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ana.kovacevic\Documents\DOC\UPRAVA 2019\"/>
    </mc:Choice>
  </mc:AlternateContent>
  <workbookProtection workbookPassword="E090" lockStructure="1"/>
  <bookViews>
    <workbookView xWindow="0" yWindow="0" windowWidth="20160" windowHeight="858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62913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<sst xmlns="http://schemas.openxmlformats.org/spreadsheetml/2006/main" count="210" uniqueCount="113">
  <si>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</si>
  <si>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</si>
  <si>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</si>
  <si>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</si>
  <si>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</si>
  <si>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</si>
  <si>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</si>
  <si>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</si>
  <si>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</si>
  <si>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</si>
  <si>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</si>
  <si>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</si>
  <si>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</si>
  <si>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</si>
  <si>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</si>
  <si>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</si>
  <si>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</si>
  <si>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</si>
  <si>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</si>
  <si>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</si>
  <si>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</si>
  <si>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</si>
  <si>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</si>
  <si>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</si>
  <si>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</si>
  <si>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</si>
  <si>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</si>
  <si>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</si>
  <si>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</si>
  <si>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</si>
  <si>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</si>
  <si>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</si>
  <si>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</si>
  <si>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</si>
  <si>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</si>
  <si>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</si>
  <si>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</si>
  <si>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</si>
  <si>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</si>
  <si>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</si>
  <si>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</si>
  <si>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</si>
  <si>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</si>
  <si>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</si>
  <si>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</si>
  <si>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</si>
  <si>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</si>
  <si>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</si>
  <si>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</si>
  <si>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</si>
  <si>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</si>
  <si>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</si>
  <si>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</si>
  <si>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</si>
  <si>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</si>
  <si>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</si>
  <si>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</si>
  <si>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</si>
  <si>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</si>
  <si>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</si>
  <si>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</si>
  <si>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</si>
  <si>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</si>
  <si>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</si>
  <si>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</si>
  <si>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</si>
  <si>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</si>
  <si>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</si>
  <si>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</si>
  <si>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</si>
  <si>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</si>
  <si>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</si>
  <si>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</si>
  <si>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</si>
  <si>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</si>
  <si>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</si>
  <si>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</si>
  <si>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</si>
  <si>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</si>
  <si>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</si>
  <si>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</si>
  <si>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</si>
  <si>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</si>
  <si>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</si>
  <si>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</si>
  <si>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</si>
  <si>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</si>
  <si>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</si>
  <si>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</si>
  <si>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</si>
  <si>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</si>
  <si>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</si>
  <si>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Podravska banka d.d.</t>
  </si>
  <si>
    <t>Božana Kovačević, 072 655 120</t>
  </si>
  <si>
    <t>25.04.2019.</t>
  </si>
  <si>
    <t>DA</t>
  </si>
  <si>
    <t>NE</t>
  </si>
  <si>
    <t>Nije bilo isplate dividende</t>
  </si>
  <si>
    <t>Upućujemo na odgovor pod 12</t>
  </si>
  <si>
    <t>Nije bilo takvih zahtjeva od strane dioničara</t>
  </si>
  <si>
    <t>Prijava sudjelovanja unaprijed u roku utvrđenom Statutom radi što kvalitetnije pripreme rada glavne skupštine, obzirom na veliki broj dioničara</t>
  </si>
  <si>
    <t>Nije bilo tužbi</t>
  </si>
  <si>
    <t>Miljan Todorovic - predsjednik, Sigilfredo Montinari - zamjenik predsjednika, Filippo Disertori - član, Maurizio Dallocchio - član, Dario Montinari - član, Dolly Predovic - član, Antonio Moniaci - član,  Michaele Calcaterra Borri - član i Ezio Simonelli - član</t>
  </si>
  <si>
    <t>Sastaje se po potrebi</t>
  </si>
  <si>
    <t>Objavljeni su agregirani podaci u posebnoj bilješci u Godišnjem izvješću</t>
  </si>
  <si>
    <t>Javno se objavljuje Odluka Glavne skupštine kojom se utvrđuje naknada za njihov rad</t>
  </si>
  <si>
    <t>Sastav u skladu sa Zakonom o kreditnim institucijama</t>
  </si>
  <si>
    <t>Banka ima ustrojenu unutarnju reviziju</t>
  </si>
  <si>
    <t>To je definirano zakonom</t>
  </si>
  <si>
    <t>Banka objavljuje agregirani podatak o podacima s povezanim stranama kao i visini ukalkuliranog i priznatog iznosa nagrade za rukovodstvo banke u sklopu godišnjeg izvješća pripremljenog sukladno MSFI, a koje se objavljuje na Internet stranici Banke</t>
  </si>
  <si>
    <t>Naknada za reviziju utvrđena ugovorom</t>
  </si>
  <si>
    <t>Banka putem weba najavljuje važne događaje</t>
  </si>
  <si>
    <t xml:space="preserve">Julio Kuruc - predsjednik Uprave, Davorka Jakir - član Uprave, Daniel Unger - član Uprave i Goran Varat - član Uprave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</si>
</sst>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64" zoomScaleNormal="100" workbookViewId="0">
      <selection activeCell="D101" sqref="D101"/>
    </sheetView>
  </sheetViews>
  <sheetFormatPr defaultRowHeight="13.2" x14ac:dyDescent="0.25"/>
  <cols>
    <col min="1" max="1" width="7.5546875" customWidth="1"/>
    <col min="2" max="2" width="8.6640625" style="11" customWidth="1"/>
    <col min="3" max="3" width="75.33203125" style="20" customWidth="1"/>
    <col min="4" max="4" width="10.33203125" customWidth="1"/>
    <col min="5" max="5" width="9.109375" hidden="1" customWidth="1"/>
    <col min="6" max="6" width="11" hidden="1" customWidth="1"/>
    <col min="7" max="7" width="31.5546875" customWidth="1"/>
    <col min="8" max="8" width="12.6640625" hidden="1" customWidth="1"/>
    <col min="9" max="10" width="9.109375" hidden="1" customWidth="1"/>
    <col min="11" max="11" width="11.6640625" hidden="1" customWidth="1"/>
  </cols>
  <sheetData>
    <row r="1" spans="1:11" s="30" customFormat="1" ht="70.5" customHeight="1" x14ac:dyDescent="0.25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5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5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35">
      <c r="A4" s="50"/>
      <c r="B4" s="51"/>
      <c r="C4" s="51"/>
      <c r="D4" s="40"/>
      <c r="E4" s="47"/>
      <c r="F4" s="47"/>
      <c r="G4" s="49"/>
    </row>
    <row r="5" spans="1:11" ht="14.4" thickBot="1" x14ac:dyDescent="0.3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4.4" thickBot="1" x14ac:dyDescent="0.35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4.4" thickBot="1" x14ac:dyDescent="0.35">
      <c r="A7" s="52" t="s">
        <v>1</v>
      </c>
      <c r="B7" s="53"/>
      <c r="C7" s="54"/>
      <c r="D7" s="55"/>
      <c r="E7" s="56"/>
      <c r="F7" s="56"/>
      <c r="G7" s="58" t="s">
        <v>94</v>
      </c>
    </row>
    <row r="8" spans="1:11" ht="13.8" x14ac:dyDescent="0.3">
      <c r="A8" s="59" t="s">
        <v>51</v>
      </c>
      <c r="B8" s="60"/>
      <c r="C8" s="61"/>
      <c r="D8" s="56"/>
      <c r="E8" s="56"/>
      <c r="F8" s="56"/>
      <c r="G8" s="55"/>
    </row>
    <row r="9" spans="1:11" ht="13.8" x14ac:dyDescent="0.3">
      <c r="A9" s="59" t="s">
        <v>50</v>
      </c>
      <c r="B9" s="60"/>
      <c r="C9" s="61"/>
      <c r="D9" s="56"/>
      <c r="E9" s="56"/>
      <c r="F9" s="56"/>
      <c r="G9" s="55"/>
    </row>
    <row r="10" spans="1:11" ht="13.8" x14ac:dyDescent="0.3">
      <c r="A10" s="59" t="s">
        <v>44</v>
      </c>
      <c r="B10" s="60"/>
      <c r="C10" s="61"/>
      <c r="D10" s="56"/>
      <c r="E10" s="56"/>
      <c r="F10" s="56"/>
      <c r="G10" s="55"/>
    </row>
    <row r="11" spans="1:11" ht="13.8" x14ac:dyDescent="0.3">
      <c r="A11" s="59"/>
      <c r="B11" s="60"/>
      <c r="C11" s="61"/>
      <c r="D11" s="56"/>
      <c r="E11" s="56"/>
      <c r="F11" s="56"/>
      <c r="G11" s="56"/>
    </row>
    <row r="12" spans="1:11" ht="15" x14ac:dyDescent="0.2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5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3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 x14ac:dyDescent="0.3">
      <c r="A16" s="67"/>
      <c r="B16" s="68">
        <v>2</v>
      </c>
      <c r="C16" s="69" t="s">
        <v>66</v>
      </c>
      <c r="D16" s="70" t="s">
        <v>96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7.6" x14ac:dyDescent="0.3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7.6" x14ac:dyDescent="0.3">
      <c r="A18" s="67"/>
      <c r="B18" s="68">
        <v>4</v>
      </c>
      <c r="C18" s="69" t="s">
        <v>71</v>
      </c>
      <c r="D18" s="70" t="s">
        <v>95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2.8" x14ac:dyDescent="0.3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ht="13.8" x14ac:dyDescent="0.3">
      <c r="A20" s="56"/>
      <c r="B20" s="63"/>
      <c r="C20" s="61"/>
      <c r="D20" s="56"/>
      <c r="E20" s="56"/>
      <c r="F20" s="56"/>
      <c r="G20" s="56"/>
    </row>
    <row r="21" spans="1:11" ht="15" x14ac:dyDescent="0.2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ht="13.8" x14ac:dyDescent="0.3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5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7.6" x14ac:dyDescent="0.35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0.22199999999999995</v>
      </c>
    </row>
    <row r="25" spans="1:11" ht="15" x14ac:dyDescent="0.35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5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7.6" x14ac:dyDescent="0.35">
      <c r="A27" s="84"/>
      <c r="B27" s="85">
        <v>8</v>
      </c>
      <c r="C27" s="88" t="s">
        <v>26</v>
      </c>
      <c r="D27" s="70" t="s">
        <v>95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41.4" x14ac:dyDescent="0.35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5.2" x14ac:dyDescent="0.35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5.2" x14ac:dyDescent="0.35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41.4" x14ac:dyDescent="0.35">
      <c r="A31" s="89"/>
      <c r="B31" s="68">
        <v>12</v>
      </c>
      <c r="C31" s="90" t="s">
        <v>24</v>
      </c>
      <c r="D31" s="70" t="s">
        <v>96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5"/>
    </row>
    <row r="32" spans="1:11" ht="27.6" x14ac:dyDescent="0.35">
      <c r="A32" s="89"/>
      <c r="B32" s="68">
        <v>13</v>
      </c>
      <c r="C32" s="90" t="s">
        <v>40</v>
      </c>
      <c r="D32" s="70" t="s">
        <v>96</v>
      </c>
      <c r="E32" s="71">
        <v>0.05</v>
      </c>
      <c r="F32" s="87">
        <f t="shared" si="0"/>
        <v>0</v>
      </c>
      <c r="G32" s="72" t="s">
        <v>98</v>
      </c>
      <c r="H32" s="2"/>
      <c r="I32" s="2"/>
      <c r="J32" s="2"/>
      <c r="K32" s="105"/>
    </row>
    <row r="33" spans="1:11" ht="27.6" x14ac:dyDescent="0.35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7.6" x14ac:dyDescent="0.35">
      <c r="A34" s="89"/>
      <c r="B34" s="68">
        <v>15</v>
      </c>
      <c r="C34" s="90" t="s">
        <v>20</v>
      </c>
      <c r="D34" s="70" t="s">
        <v>96</v>
      </c>
      <c r="E34" s="71">
        <v>0.02</v>
      </c>
      <c r="F34" s="87">
        <f t="shared" si="0"/>
        <v>0</v>
      </c>
      <c r="G34" s="72" t="s">
        <v>99</v>
      </c>
      <c r="H34" s="2"/>
      <c r="I34" s="2"/>
      <c r="J34" s="2"/>
      <c r="K34" s="105"/>
    </row>
    <row r="35" spans="1:11" ht="69" x14ac:dyDescent="0.35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7.0000000000000007E-2</v>
      </c>
      <c r="G35" s="72" t="s">
        <v>100</v>
      </c>
      <c r="H35" s="2"/>
      <c r="I35" s="2"/>
      <c r="J35" s="2"/>
      <c r="K35" s="105"/>
    </row>
    <row r="36" spans="1:11" ht="13.8" x14ac:dyDescent="0.3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7.6" x14ac:dyDescent="0.3">
      <c r="A37" s="89"/>
      <c r="B37" s="68">
        <v>18</v>
      </c>
      <c r="C37" s="90" t="s">
        <v>63</v>
      </c>
      <c r="D37" s="70" t="s">
        <v>96</v>
      </c>
      <c r="E37" s="71">
        <v>0.05</v>
      </c>
      <c r="F37" s="87">
        <f t="shared" si="0"/>
        <v>0</v>
      </c>
      <c r="G37" s="72" t="s">
        <v>101</v>
      </c>
      <c r="H37" s="3"/>
      <c r="I37" s="3"/>
      <c r="J37" s="3"/>
      <c r="K37" s="105"/>
    </row>
    <row r="38" spans="1:11" ht="22.8" x14ac:dyDescent="0.3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ht="13.8" x14ac:dyDescent="0.3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4.4" thickBot="1" x14ac:dyDescent="0.3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55.8" thickBot="1" x14ac:dyDescent="0.35">
      <c r="A41" s="94" t="s">
        <v>17</v>
      </c>
      <c r="B41" s="63"/>
      <c r="C41" s="61"/>
      <c r="D41" s="55"/>
      <c r="E41" s="55"/>
      <c r="F41" s="55"/>
      <c r="G41" s="95" t="s">
        <v>112</v>
      </c>
      <c r="H41" s="5"/>
      <c r="I41" s="5"/>
      <c r="J41" s="5"/>
    </row>
    <row r="42" spans="1:11" ht="14.4" thickBot="1" x14ac:dyDescent="0.3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11" thickBot="1" x14ac:dyDescent="0.35">
      <c r="A43" s="94" t="s">
        <v>16</v>
      </c>
      <c r="B43" s="63"/>
      <c r="C43" s="61"/>
      <c r="D43" s="55"/>
      <c r="E43" s="55"/>
      <c r="F43" s="55"/>
      <c r="G43" s="95" t="s">
        <v>102</v>
      </c>
      <c r="H43" s="5"/>
      <c r="I43" s="5"/>
      <c r="J43" s="5"/>
    </row>
    <row r="44" spans="1:11" ht="13.8" x14ac:dyDescent="0.3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ht="13.8" x14ac:dyDescent="0.3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5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41.4" x14ac:dyDescent="0.3">
      <c r="A47" s="96"/>
      <c r="B47" s="68">
        <v>19</v>
      </c>
      <c r="C47" s="90" t="s">
        <v>23</v>
      </c>
      <c r="D47" s="70" t="s">
        <v>96</v>
      </c>
      <c r="E47" s="71">
        <v>0.03</v>
      </c>
      <c r="F47" s="71">
        <f t="shared" ref="F47:F78" si="1">IF(D47="DA",E47,0)</f>
        <v>0</v>
      </c>
      <c r="G47" s="72" t="s">
        <v>103</v>
      </c>
      <c r="H47" s="10"/>
      <c r="I47" s="10"/>
      <c r="J47" s="10"/>
      <c r="K47" s="105">
        <f>SUM(F47:F78)*0.2</f>
        <v>0.13400000000000009</v>
      </c>
    </row>
    <row r="48" spans="1:11" ht="15" x14ac:dyDescent="0.3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7.6" x14ac:dyDescent="0.3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ht="13.8" x14ac:dyDescent="0.3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5"/>
    </row>
    <row r="51" spans="1:11" ht="27.6" x14ac:dyDescent="0.35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0.03</v>
      </c>
      <c r="G51" s="72"/>
      <c r="H51" s="2"/>
      <c r="I51" s="2"/>
      <c r="J51" s="18"/>
      <c r="K51" s="105"/>
    </row>
    <row r="52" spans="1:11" ht="27.6" x14ac:dyDescent="0.35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41.4" x14ac:dyDescent="0.35">
      <c r="A53" s="89"/>
      <c r="B53" s="68">
        <v>25</v>
      </c>
      <c r="C53" s="69" t="s">
        <v>74</v>
      </c>
      <c r="D53" s="70" t="s">
        <v>96</v>
      </c>
      <c r="E53" s="71">
        <v>0.03</v>
      </c>
      <c r="F53" s="71">
        <f t="shared" si="1"/>
        <v>0</v>
      </c>
      <c r="G53" s="72" t="s">
        <v>104</v>
      </c>
      <c r="H53" s="2"/>
      <c r="I53" s="2"/>
      <c r="J53" s="18"/>
      <c r="K53" s="105"/>
    </row>
    <row r="54" spans="1:11" ht="55.2" x14ac:dyDescent="0.3">
      <c r="A54" s="89"/>
      <c r="B54" s="68">
        <v>26</v>
      </c>
      <c r="C54" s="69" t="s">
        <v>85</v>
      </c>
      <c r="D54" s="70" t="s">
        <v>96</v>
      </c>
      <c r="E54" s="71">
        <v>0.03</v>
      </c>
      <c r="F54" s="71">
        <f t="shared" si="1"/>
        <v>0</v>
      </c>
      <c r="G54" s="72" t="s">
        <v>105</v>
      </c>
      <c r="H54" s="3"/>
      <c r="I54" s="3"/>
      <c r="J54" s="19"/>
      <c r="K54" s="105"/>
    </row>
    <row r="55" spans="1:11" ht="45.75" customHeight="1" x14ac:dyDescent="0.3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41.4" x14ac:dyDescent="0.3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7.6" x14ac:dyDescent="0.3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0.03</v>
      </c>
      <c r="G57" s="72"/>
      <c r="H57" s="3"/>
      <c r="I57" s="3"/>
      <c r="J57" s="19"/>
      <c r="K57" s="105"/>
    </row>
    <row r="58" spans="1:11" ht="27.6" x14ac:dyDescent="0.3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0.03</v>
      </c>
      <c r="G58" s="72"/>
      <c r="H58" s="3"/>
      <c r="I58" s="3"/>
      <c r="J58" s="19"/>
      <c r="K58" s="105"/>
    </row>
    <row r="59" spans="1:11" ht="27.6" x14ac:dyDescent="0.35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0.03</v>
      </c>
      <c r="G59" s="72"/>
      <c r="H59" s="2"/>
      <c r="I59" s="2"/>
      <c r="J59" s="18"/>
      <c r="K59" s="105"/>
    </row>
    <row r="60" spans="1:11" ht="15" x14ac:dyDescent="0.35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 x14ac:dyDescent="0.35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 x14ac:dyDescent="0.35">
      <c r="A62" s="89"/>
      <c r="B62" s="68">
        <v>34</v>
      </c>
      <c r="C62" s="90" t="s">
        <v>89</v>
      </c>
      <c r="D62" s="70" t="s">
        <v>95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7.6" x14ac:dyDescent="0.35">
      <c r="A63" s="89"/>
      <c r="B63" s="68">
        <v>35</v>
      </c>
      <c r="C63" s="90" t="s">
        <v>83</v>
      </c>
      <c r="D63" s="70" t="s">
        <v>96</v>
      </c>
      <c r="E63" s="71">
        <v>0.03</v>
      </c>
      <c r="F63" s="71">
        <f t="shared" si="1"/>
        <v>0</v>
      </c>
      <c r="G63" s="72" t="s">
        <v>106</v>
      </c>
      <c r="H63" s="2"/>
      <c r="I63" s="2"/>
      <c r="J63" s="18"/>
      <c r="K63" s="105"/>
    </row>
    <row r="64" spans="1:11" ht="55.2" x14ac:dyDescent="0.35">
      <c r="A64" s="89"/>
      <c r="B64" s="85">
        <v>36</v>
      </c>
      <c r="C64" s="90" t="s">
        <v>82</v>
      </c>
      <c r="D64" s="70" t="s">
        <v>95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5.2" x14ac:dyDescent="0.35">
      <c r="A65" s="89"/>
      <c r="B65" s="85">
        <v>37</v>
      </c>
      <c r="C65" s="90" t="s">
        <v>81</v>
      </c>
      <c r="D65" s="70" t="s">
        <v>95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9" x14ac:dyDescent="0.35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7.6" x14ac:dyDescent="0.35">
      <c r="A67" s="89"/>
      <c r="B67" s="85">
        <v>39</v>
      </c>
      <c r="C67" s="90" t="s">
        <v>79</v>
      </c>
      <c r="D67" s="70" t="s">
        <v>96</v>
      </c>
      <c r="E67" s="71">
        <v>0.03</v>
      </c>
      <c r="F67" s="71">
        <f t="shared" si="1"/>
        <v>0</v>
      </c>
      <c r="G67" s="72" t="s">
        <v>107</v>
      </c>
      <c r="H67" s="2"/>
      <c r="I67" s="2"/>
      <c r="J67" s="18"/>
      <c r="K67" s="105"/>
    </row>
    <row r="68" spans="1:11" ht="41.4" x14ac:dyDescent="0.35">
      <c r="A68" s="89"/>
      <c r="B68" s="68">
        <v>40</v>
      </c>
      <c r="C68" s="90" t="s">
        <v>78</v>
      </c>
      <c r="D68" s="70" t="s">
        <v>95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7.6" x14ac:dyDescent="0.35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41.4" x14ac:dyDescent="0.35">
      <c r="A70" s="89"/>
      <c r="B70" s="68">
        <v>42</v>
      </c>
      <c r="C70" s="90" t="s">
        <v>76</v>
      </c>
      <c r="D70" s="70" t="s">
        <v>96</v>
      </c>
      <c r="E70" s="71">
        <v>0.03</v>
      </c>
      <c r="F70" s="71">
        <f t="shared" si="1"/>
        <v>0</v>
      </c>
      <c r="G70" s="72" t="s">
        <v>108</v>
      </c>
      <c r="H70" s="2"/>
      <c r="I70" s="2"/>
      <c r="J70" s="18"/>
      <c r="K70" s="105"/>
    </row>
    <row r="71" spans="1:11" ht="27.6" x14ac:dyDescent="0.35">
      <c r="A71" s="89"/>
      <c r="B71" s="68">
        <v>43</v>
      </c>
      <c r="C71" s="90" t="s">
        <v>75</v>
      </c>
      <c r="D71" s="70" t="s">
        <v>95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7.6" x14ac:dyDescent="0.35">
      <c r="A72" s="96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7.6" x14ac:dyDescent="0.3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5.2" x14ac:dyDescent="0.3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96.6" x14ac:dyDescent="0.3">
      <c r="A75" s="67"/>
      <c r="B75" s="68">
        <v>47</v>
      </c>
      <c r="C75" s="90" t="s">
        <v>28</v>
      </c>
      <c r="D75" s="70" t="s">
        <v>96</v>
      </c>
      <c r="E75" s="71">
        <v>0.03</v>
      </c>
      <c r="F75" s="71">
        <f t="shared" si="1"/>
        <v>0</v>
      </c>
      <c r="G75" s="72" t="s">
        <v>109</v>
      </c>
      <c r="H75" s="5"/>
      <c r="I75" s="5"/>
      <c r="J75" s="5"/>
      <c r="K75" s="105"/>
    </row>
    <row r="76" spans="1:11" ht="41.4" x14ac:dyDescent="0.3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0.03</v>
      </c>
      <c r="G76" s="72"/>
      <c r="H76" s="5"/>
      <c r="I76" s="5"/>
      <c r="J76" s="5"/>
      <c r="K76" s="105"/>
    </row>
    <row r="77" spans="1:11" ht="41.4" x14ac:dyDescent="0.3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41.4" x14ac:dyDescent="0.3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ht="13.8" x14ac:dyDescent="0.3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ht="13.8" x14ac:dyDescent="0.3">
      <c r="A80" s="56"/>
      <c r="B80" s="60"/>
      <c r="C80" s="61"/>
      <c r="D80" s="56"/>
      <c r="E80" s="56"/>
      <c r="F80" s="56"/>
      <c r="G80" s="56"/>
    </row>
    <row r="81" spans="1:11" ht="13.8" x14ac:dyDescent="0.25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ht="13.8" x14ac:dyDescent="0.3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5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3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 x14ac:dyDescent="0.3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3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7.6" x14ac:dyDescent="0.3">
      <c r="A87" s="67"/>
      <c r="B87" s="68">
        <v>54</v>
      </c>
      <c r="C87" s="69" t="s">
        <v>60</v>
      </c>
      <c r="D87" s="70" t="s">
        <v>96</v>
      </c>
      <c r="E87" s="71">
        <v>0.15</v>
      </c>
      <c r="F87" s="71">
        <f>IF(D87="DA",E87,0)</f>
        <v>0</v>
      </c>
      <c r="G87" s="72" t="s">
        <v>110</v>
      </c>
      <c r="H87" s="11"/>
      <c r="I87" s="11"/>
      <c r="J87" s="11"/>
      <c r="K87" s="105"/>
    </row>
    <row r="88" spans="1:11" ht="13.8" x14ac:dyDescent="0.3">
      <c r="A88" s="67"/>
      <c r="B88" s="68">
        <v>55</v>
      </c>
      <c r="C88" s="69" t="s">
        <v>87</v>
      </c>
      <c r="D88" s="70" t="s">
        <v>95</v>
      </c>
      <c r="E88" s="71"/>
      <c r="F88" s="71"/>
      <c r="G88" s="72"/>
      <c r="H88" s="11"/>
      <c r="I88" s="11"/>
      <c r="J88" s="11"/>
      <c r="K88" s="105"/>
    </row>
    <row r="89" spans="1:11" ht="13.8" x14ac:dyDescent="0.3">
      <c r="A89" s="67"/>
      <c r="B89" s="68">
        <v>56</v>
      </c>
      <c r="C89" s="69" t="s">
        <v>86</v>
      </c>
      <c r="D89" s="70" t="s">
        <v>95</v>
      </c>
      <c r="E89" s="71">
        <v>0.2</v>
      </c>
      <c r="F89" s="71">
        <f>IF(D89="DA",E89,0)</f>
        <v>0.2</v>
      </c>
      <c r="G89" s="72"/>
      <c r="K89" s="105"/>
    </row>
    <row r="90" spans="1:11" ht="22.8" x14ac:dyDescent="0.3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ht="13.8" x14ac:dyDescent="0.3">
      <c r="A91" s="56"/>
      <c r="B91" s="60"/>
      <c r="C91" s="61"/>
      <c r="D91" s="56"/>
      <c r="E91" s="56"/>
      <c r="F91" s="56"/>
      <c r="G91" s="56"/>
    </row>
    <row r="92" spans="1:11" ht="13.8" x14ac:dyDescent="0.25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5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3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3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0.18000000000000002</v>
      </c>
    </row>
    <row r="96" spans="1:11" ht="27.6" x14ac:dyDescent="0.3">
      <c r="A96" s="67"/>
      <c r="B96" s="68">
        <v>58</v>
      </c>
      <c r="C96" s="69" t="s">
        <v>12</v>
      </c>
      <c r="D96" s="70" t="s">
        <v>96</v>
      </c>
      <c r="E96" s="71">
        <v>0.1</v>
      </c>
      <c r="F96" s="71">
        <f>IF(D96="DA",E96,0)</f>
        <v>0</v>
      </c>
      <c r="G96" s="72" t="s">
        <v>111</v>
      </c>
      <c r="H96" s="10"/>
      <c r="I96" s="10"/>
      <c r="J96" s="10"/>
      <c r="K96" s="105"/>
    </row>
    <row r="97" spans="1:11" ht="41.4" x14ac:dyDescent="0.3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7.6" x14ac:dyDescent="0.3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41.4" x14ac:dyDescent="0.3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 ht="13.8" x14ac:dyDescent="0.3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0.1</v>
      </c>
      <c r="G100" s="72"/>
      <c r="K100" s="105"/>
    </row>
    <row r="101" spans="1:11" ht="27.6" x14ac:dyDescent="0.3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3.2" x14ac:dyDescent="0.25"/>
  <cols>
    <col min="1" max="1" width="50.6640625" style="9" customWidth="1"/>
    <col min="2" max="2" width="19" style="9" customWidth="1"/>
    <col min="3" max="3" width="27.109375" style="9" customWidth="1"/>
    <col min="4" max="5" width="9.109375" style="9"/>
  </cols>
  <sheetData>
    <row r="4" spans="1:11" ht="49.5" customHeight="1" x14ac:dyDescent="0.25">
      <c r="A4" s="15"/>
      <c r="B4" s="17" t="s">
        <v>35</v>
      </c>
      <c r="C4" s="17" t="s">
        <v>36</v>
      </c>
    </row>
    <row r="5" spans="1:11" ht="38.25" customHeight="1" x14ac:dyDescent="0.35">
      <c r="A5" s="7" t="s">
        <v>8</v>
      </c>
      <c r="B5" s="16">
        <f>'Kodeks korp. upravljanja'!K15</f>
        <v>0.15000000000000002</v>
      </c>
      <c r="C5" s="107">
        <f>SUM(B5:B9)</f>
        <v>0.77100000000000024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5">
      <c r="A6" s="7" t="s">
        <v>2</v>
      </c>
      <c r="B6" s="16">
        <f>'Kodeks korp. upravljanja'!K24</f>
        <v>0.22199999999999995</v>
      </c>
      <c r="C6" s="107"/>
      <c r="D6" s="8"/>
      <c r="E6" s="8"/>
      <c r="F6" s="1"/>
      <c r="G6" s="1"/>
      <c r="H6" s="1"/>
    </row>
    <row r="7" spans="1:11" ht="38.25" customHeight="1" x14ac:dyDescent="0.35">
      <c r="A7" s="7" t="s">
        <v>6</v>
      </c>
      <c r="B7" s="16">
        <f>'Kodeks korp. upravljanja'!K47</f>
        <v>0.13400000000000009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5">
      <c r="A8" s="7" t="s">
        <v>9</v>
      </c>
      <c r="B8" s="16">
        <f>'Kodeks korp. upravljanja'!K84</f>
        <v>8.500000000000002E-2</v>
      </c>
      <c r="C8" s="107"/>
    </row>
    <row r="9" spans="1:11" ht="38.25" customHeight="1" x14ac:dyDescent="0.25">
      <c r="A9" s="7" t="s">
        <v>10</v>
      </c>
      <c r="B9" s="16">
        <f>'Kodeks korp. upravljanja'!K95</f>
        <v>0.18000000000000002</v>
      </c>
      <c r="C9" s="107"/>
    </row>
    <row r="10" spans="1:11" ht="15" x14ac:dyDescent="0.2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Božana Kovačević</cp:lastModifiedBy>
  <cp:lastPrinted>2018-01-11T14:58:39Z</cp:lastPrinted>
  <dcterms:created xsi:type="dcterms:W3CDTF">2012-11-20T14:42:42Z</dcterms:created>
  <dcterms:modified xsi:type="dcterms:W3CDTF">2019-04-29T11:55:00Z</dcterms:modified>
</cp:coreProperties>
</file>