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bzo365-my.sharepoint.com/personal/alesar_sit_pbz_hr/Documents/Documents/Izvješća/PBZ/GI 2019/kodeks/"/>
    </mc:Choice>
  </mc:AlternateContent>
  <xr:revisionPtr revIDLastSave="0" documentId="14_{8571B856-C0ED-4F0F-AB2E-C1F92237368F}" xr6:coauthVersionLast="36" xr6:coauthVersionMax="36" xr10:uidLastSave="{00000000-0000-0000-0000-000000000000}"/>
  <workbookProtection workbookPassword="E090" lockStructure="1"/>
  <bookViews>
    <workbookView xWindow="0" yWindow="0" windowWidth="18465" windowHeight="7590" xr2:uid="{00000000-000D-0000-FFFF-FFFF00000000}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91029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<sst xmlns="http://schemas.openxmlformats.org/spreadsheetml/2006/main" count="219" uniqueCount="121">
  <si>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</si>
  <si>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</si>
  <si>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</si>
  <si>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</si>
  <si>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</si>
  <si>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</si>
  <si>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</si>
  <si>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</si>
  <si>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</si>
  <si>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</si>
  <si>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</si>
  <si>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</si>
  <si>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</si>
  <si>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</si>
  <si>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</si>
  <si>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</si>
  <si>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</si>
  <si>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</si>
  <si>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</si>
  <si>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</si>
  <si>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</si>
  <si>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</si>
  <si>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</si>
  <si>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</si>
  <si>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</si>
  <si>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</si>
  <si>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</si>
  <si>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</si>
  <si>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</si>
  <si>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</si>
  <si>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</si>
  <si>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</si>
  <si>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</si>
  <si>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</si>
  <si>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</si>
  <si>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</si>
  <si>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</si>
  <si>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</si>
  <si>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</si>
  <si>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</si>
  <si>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</si>
  <si>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</si>
  <si>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</si>
  <si>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</si>
  <si>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</si>
  <si>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</si>
  <si>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</si>
  <si>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</si>
  <si>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</si>
  <si>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</si>
  <si>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</si>
  <si>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</si>
  <si>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</si>
  <si>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</si>
  <si>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</si>
  <si>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</si>
  <si>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</si>
  <si>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</si>
  <si>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</si>
  <si>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</si>
  <si>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</si>
  <si>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</si>
  <si>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</si>
  <si>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</si>
  <si>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</si>
  <si>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</si>
  <si>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</si>
  <si>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</si>
  <si>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</si>
  <si>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</si>
  <si>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</si>
  <si>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</si>
  <si>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</si>
  <si>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</si>
  <si>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</si>
  <si>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</si>
  <si>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</si>
  <si>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</si>
  <si>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</si>
  <si>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</si>
  <si>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</si>
  <si>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</si>
  <si>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</si>
  <si>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</si>
  <si>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</si>
  <si>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</si>
  <si>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</si>
  <si>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</si>
  <si>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</si>
  <si>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</si>
  <si>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</si>
  <si>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</si>
  <si>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PRIVREDNA BANKA ZAGREB D.D.</t>
  </si>
  <si>
    <t>SANDRA MILKOVIĆ 63 61992</t>
  </si>
  <si>
    <t>DA</t>
  </si>
  <si>
    <t>NE</t>
  </si>
  <si>
    <t xml:space="preserve"> Banka je spremna udovoljiti takvim zahtjevima dioničara ukoliko ih bude. Banka  na druge načine olakšava sudjelovanje  dioničara na glavnoj skupštini - pa tako  svoj dolazak na skupštinu ne moraju unaprijed najavljivati. Punomoći koje dioničari daju ne trebaju biti ovjerene.
</t>
  </si>
  <si>
    <t>Dinko Lucić, predsjednik;      Alessio Cioni, zamjenik predsjednika;      Ivan Gerovac, član;      Darko Drozdek, član;     Ivan Krolo, član;      Andrea Pavlović, član;     Draženko Kopljar, član.</t>
  </si>
  <si>
    <t>Podaci o naknadama članovima Uprave, ključnom rukovodstvu te povezanim osobama u agregiranim iznosima objavljuju se u posebnoj bilješci u Godišnjem izvješću pripremljenom sukladno Međunarodnim standardima financijskog izvješćivanja prihvaćenim u Europskoj Uniji, a koje je dostupno na internet stranici Banke.</t>
  </si>
  <si>
    <t xml:space="preserve">Podaci o nagradama članovima Nadzornog odbora objavljeni su u Odlukama Glavne skupštine.  </t>
  </si>
  <si>
    <t xml:space="preserve">Banka nije obavljala posebne komercijalne poslove individualno s članovima Nadzornog odbora i Uprave. Banka ima komercijalni (depozitno-kreditni) odnos s članicama Grupe Intesa Sanpaolo koja ima svoje predstavnike u Nadzornom odboru. Navedeni poslovi obavljani su na fer tržišnoj osnovi. Banka objavljuje posebnu bilješku s agregiranim financijskim informacijama o odnosu s povezanim stranama u Godišnjem izvješću koje je pripremljeno sukladno Međunarodnim standardima financijskog izvješćivanja prihvaćenim u Europskoj Uniji, a koje je dostupno na internet stranici Banke. </t>
  </si>
  <si>
    <t>Da, ali u dijelu uobičajenih poslovnih aktivnosti (npr. ugovori o radu, ugovori o štednji i slično).</t>
  </si>
  <si>
    <t>Da, ukoliko je prethodno odobrenje potrebno sukladno važećim propisima i/ili internim aktima Banke.</t>
  </si>
  <si>
    <t>Da, u mjeri u kojoj je to potrebno.</t>
  </si>
  <si>
    <t>Ne, jer je u Banci je uspostavljena funkcija unutarnje revizije.</t>
  </si>
  <si>
    <t>Ograničenja o pružanju usluga izuzev eksterne revizije regulirana su zakonom</t>
  </si>
  <si>
    <t>Ne postoji takva zakonska obveza. Izjava o politici nagrađivanja objavljena je zasebno od godišnjeg izvješća.</t>
  </si>
  <si>
    <t xml:space="preserve">Podaci o nagradama članovima Uprave i ključnom rukovodstvu u agregiranim iznosima objavljuju se u Godišnjem izvješću. Podaci o nagradama članovima Nadzornog odbora objavljeni su u sklopu odluka Glavne skupštine.  </t>
  </si>
  <si>
    <t xml:space="preserve">Da, u skladu s odgovarajućim računovodstvenim standardima. </t>
  </si>
  <si>
    <t>Iznos naknada plaćen nezavisnom vanjskom revizoru smatra se poslovnom tajnom.</t>
  </si>
  <si>
    <t>Banka ima stabilnu dioničku strukturu te održava kontinuiranu komunikaciju s većinskim investitorima. Iz toga razloga nije bilo potrebe za posebnim sastancima s dioničarima odnosno investitorima osim održavanja Godišnje skupštine.</t>
  </si>
  <si>
    <t>Banka je usvojila interne akte Etički kodeks te Kodeks ponašanja koji u najširem smislu definiraju modalitete poželjnog, kao i nedopuštenog postupanja. Također, tu su i drugi interni akti kojima se predmetna materija detaljnije regulira, a koji su usklađeni s pozititivnim propisima te pravilima i standardima ISP Grupe</t>
  </si>
  <si>
    <t>Banka nije zaprimila takve zahtjeve od strane dioničara, a nije previđeno ni Statutom.</t>
  </si>
  <si>
    <t>Nije bilo tužbi za pobijanje odluka Glavne skupštine.</t>
  </si>
  <si>
    <t xml:space="preserve">Ignacio Jaquotot, predsjednik;                                              
Draginja Đurić, zamjenik predsjednika;                  
Paolo Sarcinelli, član;                                                                                                          
Christophe Velle, član;
Branko Jeren, član;
Adriano Arietti, član;
Giulio Moreno, član 
</t>
  </si>
  <si>
    <t xml:space="preserve">Tijekom 2019. nije bilo promjena (povećanja/smanjenja) broja dionica u vlasništvu članova Uprave. Članovi Nadzornog odbora nemaju dionice Banke. </t>
  </si>
  <si>
    <t>Banka ispunjava sve obveze kao izdavatelj financijskih instrumenata uvrštenih na uređeno tržište, ali također i kao kreditna institucija koja pruža investicijske i pomoćne usluge na tržištu temeljem čega može doći u doticaj s povlaštenim informacijama koje se odnose na druge izdavatelje. Banka je definirala interni sustav kojim se identificiraju te informiraju osobe uključene u relevantne poslovne procese.</t>
  </si>
  <si>
    <t>Da, sukladno pozitivnim propisima i internim politikama te standardima ISP i PBZ Grupe</t>
  </si>
  <si>
    <t>Plan sjednica Nadzornog odbora utvrđuje se unaprijed. Plan rada Nadzornog odbora koji uključuje podatke  koji se redovito i pravodobno stavljaju na raspolaganje članovima Nadzornog odbora utvrđen je pojedinačnim odlukama Nadzornog odbora i zakonom i aktima regulatora.</t>
  </si>
  <si>
    <t>Najvećim dijelom u izvješću o radu nadzornog odbora za proteklu godinu koje je podneseno Glavnoj skupštini.</t>
  </si>
  <si>
    <t>21.02.2020.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</si>
</sst>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2"/>
  <sheetViews>
    <sheetView tabSelected="1" topLeftCell="B1" zoomScale="80" zoomScaleNormal="80" workbookViewId="0">
      <selection activeCell="G8" sqref="G8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13.5" thickBot="1" x14ac:dyDescent="0.25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 t="s">
        <v>120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94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0.15000000000000002</v>
      </c>
    </row>
    <row r="16" spans="1:11" ht="15" x14ac:dyDescent="0.2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127.5" x14ac:dyDescent="0.2">
      <c r="A17" s="67"/>
      <c r="B17" s="68">
        <v>3</v>
      </c>
      <c r="C17" s="69" t="s">
        <v>7</v>
      </c>
      <c r="D17" s="70" t="s">
        <v>94</v>
      </c>
      <c r="E17" s="71">
        <v>0.25</v>
      </c>
      <c r="F17" s="71">
        <f>IF(D17="DA",E17,0)</f>
        <v>0.25</v>
      </c>
      <c r="G17" s="72" t="s">
        <v>111</v>
      </c>
      <c r="H17" s="10"/>
      <c r="I17" s="10"/>
      <c r="J17" s="10"/>
      <c r="K17" s="106"/>
    </row>
    <row r="18" spans="1:11" ht="25.5" x14ac:dyDescent="0.2">
      <c r="A18" s="67"/>
      <c r="B18" s="68">
        <v>4</v>
      </c>
      <c r="C18" s="69" t="s">
        <v>71</v>
      </c>
      <c r="D18" s="70" t="s">
        <v>94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95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0.222</v>
      </c>
    </row>
    <row r="25" spans="1:11" ht="15" x14ac:dyDescent="0.3">
      <c r="A25" s="84"/>
      <c r="B25" s="85">
        <v>6</v>
      </c>
      <c r="C25" s="86" t="s">
        <v>72</v>
      </c>
      <c r="D25" s="70" t="s">
        <v>94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 x14ac:dyDescent="0.3">
      <c r="A26" s="84"/>
      <c r="B26" s="85">
        <v>7</v>
      </c>
      <c r="C26" s="88" t="s">
        <v>67</v>
      </c>
      <c r="D26" s="70" t="s">
        <v>95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 x14ac:dyDescent="0.3">
      <c r="A27" s="84"/>
      <c r="B27" s="85">
        <v>8</v>
      </c>
      <c r="C27" s="88" t="s">
        <v>26</v>
      </c>
      <c r="D27" s="70" t="s">
        <v>94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140.25" x14ac:dyDescent="0.3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</v>
      </c>
      <c r="G28" s="72" t="s">
        <v>96</v>
      </c>
      <c r="H28" s="2"/>
      <c r="I28" s="2"/>
      <c r="J28" s="2"/>
      <c r="K28" s="105"/>
    </row>
    <row r="29" spans="1:11" ht="51" x14ac:dyDescent="0.3">
      <c r="A29" s="89"/>
      <c r="B29" s="68">
        <v>10</v>
      </c>
      <c r="C29" s="69" t="s">
        <v>53</v>
      </c>
      <c r="D29" s="70" t="s">
        <v>94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 x14ac:dyDescent="0.3">
      <c r="A30" s="89"/>
      <c r="B30" s="68">
        <v>11</v>
      </c>
      <c r="C30" s="69" t="s">
        <v>62</v>
      </c>
      <c r="D30" s="70" t="s">
        <v>94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 x14ac:dyDescent="0.3">
      <c r="A31" s="89"/>
      <c r="B31" s="68">
        <v>12</v>
      </c>
      <c r="C31" s="90" t="s">
        <v>24</v>
      </c>
      <c r="D31" s="70" t="s">
        <v>94</v>
      </c>
      <c r="E31" s="71">
        <v>7.0000000000000007E-2</v>
      </c>
      <c r="F31" s="87">
        <f t="shared" si="0"/>
        <v>7.0000000000000007E-2</v>
      </c>
      <c r="G31" s="72"/>
      <c r="H31" s="2"/>
      <c r="I31" s="2"/>
      <c r="J31" s="2"/>
      <c r="K31" s="105"/>
    </row>
    <row r="32" spans="1:11" ht="25.5" x14ac:dyDescent="0.3">
      <c r="A32" s="89"/>
      <c r="B32" s="68">
        <v>13</v>
      </c>
      <c r="C32" s="90" t="s">
        <v>40</v>
      </c>
      <c r="D32" s="70" t="s">
        <v>94</v>
      </c>
      <c r="E32" s="71">
        <v>0.05</v>
      </c>
      <c r="F32" s="87">
        <f t="shared" si="0"/>
        <v>0.05</v>
      </c>
      <c r="G32" s="72"/>
      <c r="H32" s="2"/>
      <c r="I32" s="2"/>
      <c r="J32" s="2"/>
      <c r="K32" s="105"/>
    </row>
    <row r="33" spans="1:11" ht="25.5" x14ac:dyDescent="0.3">
      <c r="A33" s="89"/>
      <c r="B33" s="68">
        <v>14</v>
      </c>
      <c r="C33" s="90" t="s">
        <v>68</v>
      </c>
      <c r="D33" s="70" t="s">
        <v>95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38.25" x14ac:dyDescent="0.3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</v>
      </c>
      <c r="G34" s="72" t="s">
        <v>112</v>
      </c>
      <c r="H34" s="2"/>
      <c r="I34" s="2"/>
      <c r="J34" s="2"/>
      <c r="K34" s="105"/>
    </row>
    <row r="35" spans="1:11" ht="38.25" x14ac:dyDescent="0.3">
      <c r="A35" s="89"/>
      <c r="B35" s="68">
        <v>16</v>
      </c>
      <c r="C35" s="90" t="s">
        <v>54</v>
      </c>
      <c r="D35" s="70" t="s">
        <v>95</v>
      </c>
      <c r="E35" s="71">
        <v>7.0000000000000007E-2</v>
      </c>
      <c r="F35" s="87">
        <f t="shared" si="0"/>
        <v>0</v>
      </c>
      <c r="G35" s="72"/>
      <c r="H35" s="2"/>
      <c r="I35" s="2"/>
      <c r="J35" s="2"/>
      <c r="K35" s="105"/>
    </row>
    <row r="36" spans="1:11" x14ac:dyDescent="0.2">
      <c r="A36" s="89"/>
      <c r="B36" s="68">
        <v>17</v>
      </c>
      <c r="C36" s="90" t="s">
        <v>41</v>
      </c>
      <c r="D36" s="70" t="s">
        <v>94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 x14ac:dyDescent="0.2">
      <c r="A37" s="89"/>
      <c r="B37" s="68">
        <v>18</v>
      </c>
      <c r="C37" s="90" t="s">
        <v>63</v>
      </c>
      <c r="D37" s="70" t="s">
        <v>95</v>
      </c>
      <c r="E37" s="71">
        <v>0.05</v>
      </c>
      <c r="F37" s="87">
        <f t="shared" si="0"/>
        <v>0</v>
      </c>
      <c r="G37" s="72" t="s">
        <v>113</v>
      </c>
      <c r="H37" s="3"/>
      <c r="I37" s="3"/>
      <c r="J37" s="3"/>
      <c r="K37" s="105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77.25" thickBot="1" x14ac:dyDescent="0.25">
      <c r="A41" s="94" t="s">
        <v>17</v>
      </c>
      <c r="B41" s="63"/>
      <c r="C41" s="61"/>
      <c r="D41" s="55"/>
      <c r="E41" s="55"/>
      <c r="F41" s="55"/>
      <c r="G41" s="95" t="s">
        <v>97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115.5" thickBot="1" x14ac:dyDescent="0.25">
      <c r="A43" s="94" t="s">
        <v>16</v>
      </c>
      <c r="B43" s="63"/>
      <c r="C43" s="61"/>
      <c r="D43" s="55"/>
      <c r="E43" s="55"/>
      <c r="F43" s="55"/>
      <c r="G43" s="95" t="s">
        <v>114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114.75" x14ac:dyDescent="0.2">
      <c r="A47" s="96"/>
      <c r="B47" s="68">
        <v>19</v>
      </c>
      <c r="C47" s="90" t="s">
        <v>23</v>
      </c>
      <c r="D47" s="70" t="s">
        <v>94</v>
      </c>
      <c r="E47" s="71">
        <v>0.03</v>
      </c>
      <c r="F47" s="71">
        <f t="shared" ref="F47:F78" si="1">IF(D47="DA",E47,0)</f>
        <v>0.03</v>
      </c>
      <c r="G47" s="72" t="s">
        <v>118</v>
      </c>
      <c r="H47" s="10"/>
      <c r="I47" s="10"/>
      <c r="J47" s="10"/>
      <c r="K47" s="105">
        <f>SUM(F47:F78)*0.2</f>
        <v>0.17000000000000012</v>
      </c>
    </row>
    <row r="48" spans="1:11" ht="15" x14ac:dyDescent="0.2">
      <c r="A48" s="89"/>
      <c r="B48" s="68">
        <v>20</v>
      </c>
      <c r="C48" s="90" t="s">
        <v>73</v>
      </c>
      <c r="D48" s="70" t="s">
        <v>94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 x14ac:dyDescent="0.2">
      <c r="A49" s="84"/>
      <c r="B49" s="85">
        <v>21</v>
      </c>
      <c r="C49" s="86" t="s">
        <v>69</v>
      </c>
      <c r="D49" s="70" t="s">
        <v>94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 x14ac:dyDescent="0.2">
      <c r="A50" s="84"/>
      <c r="B50" s="85">
        <v>22</v>
      </c>
      <c r="C50" s="88" t="s">
        <v>48</v>
      </c>
      <c r="D50" s="70" t="s">
        <v>94</v>
      </c>
      <c r="E50" s="71">
        <v>0.03</v>
      </c>
      <c r="F50" s="71">
        <f t="shared" si="1"/>
        <v>0.03</v>
      </c>
      <c r="G50" s="72"/>
      <c r="H50" s="11"/>
      <c r="I50" s="11"/>
      <c r="J50" s="11"/>
      <c r="K50" s="105"/>
    </row>
    <row r="51" spans="1:11" ht="25.5" x14ac:dyDescent="0.3">
      <c r="A51" s="84"/>
      <c r="B51" s="85">
        <v>23</v>
      </c>
      <c r="C51" s="88" t="s">
        <v>22</v>
      </c>
      <c r="D51" s="70" t="s">
        <v>94</v>
      </c>
      <c r="E51" s="71">
        <v>0.03</v>
      </c>
      <c r="F51" s="71">
        <f t="shared" si="1"/>
        <v>0.03</v>
      </c>
      <c r="G51" s="72"/>
      <c r="H51" s="2"/>
      <c r="I51" s="2"/>
      <c r="J51" s="18"/>
      <c r="K51" s="105"/>
    </row>
    <row r="52" spans="1:11" ht="25.5" x14ac:dyDescent="0.3">
      <c r="A52" s="84"/>
      <c r="B52" s="85">
        <v>24</v>
      </c>
      <c r="C52" s="88" t="s">
        <v>39</v>
      </c>
      <c r="D52" s="70" t="s">
        <v>94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140.25" x14ac:dyDescent="0.3">
      <c r="A53" s="89"/>
      <c r="B53" s="68">
        <v>25</v>
      </c>
      <c r="C53" s="69" t="s">
        <v>74</v>
      </c>
      <c r="D53" s="70" t="s">
        <v>94</v>
      </c>
      <c r="E53" s="71">
        <v>0.03</v>
      </c>
      <c r="F53" s="71">
        <f t="shared" si="1"/>
        <v>0.03</v>
      </c>
      <c r="G53" s="72" t="s">
        <v>98</v>
      </c>
      <c r="H53" s="2"/>
      <c r="I53" s="2"/>
      <c r="J53" s="18"/>
      <c r="K53" s="105"/>
    </row>
    <row r="54" spans="1:11" ht="51" x14ac:dyDescent="0.2">
      <c r="A54" s="89"/>
      <c r="B54" s="68">
        <v>26</v>
      </c>
      <c r="C54" s="69" t="s">
        <v>85</v>
      </c>
      <c r="D54" s="70" t="s">
        <v>94</v>
      </c>
      <c r="E54" s="71">
        <v>0.03</v>
      </c>
      <c r="F54" s="71">
        <f t="shared" si="1"/>
        <v>0.03</v>
      </c>
      <c r="G54" s="72" t="s">
        <v>99</v>
      </c>
      <c r="H54" s="3"/>
      <c r="I54" s="3"/>
      <c r="J54" s="19"/>
      <c r="K54" s="105"/>
    </row>
    <row r="55" spans="1:11" ht="45.75" customHeight="1" x14ac:dyDescent="0.2">
      <c r="A55" s="89"/>
      <c r="B55" s="68">
        <v>27</v>
      </c>
      <c r="C55" s="69" t="s">
        <v>91</v>
      </c>
      <c r="D55" s="70" t="s">
        <v>94</v>
      </c>
      <c r="E55" s="71">
        <v>0.03</v>
      </c>
      <c r="F55" s="71">
        <f t="shared" si="1"/>
        <v>0.03</v>
      </c>
      <c r="G55" s="72" t="s">
        <v>115</v>
      </c>
      <c r="H55" s="3"/>
      <c r="I55" s="3"/>
      <c r="J55" s="19"/>
      <c r="K55" s="105"/>
    </row>
    <row r="56" spans="1:11" ht="242.25" x14ac:dyDescent="0.2">
      <c r="A56" s="89"/>
      <c r="B56" s="68">
        <v>28</v>
      </c>
      <c r="C56" s="69" t="s">
        <v>55</v>
      </c>
      <c r="D56" s="70" t="s">
        <v>94</v>
      </c>
      <c r="E56" s="71">
        <v>0.03</v>
      </c>
      <c r="F56" s="71">
        <f t="shared" si="1"/>
        <v>0.03</v>
      </c>
      <c r="G56" s="72" t="s">
        <v>100</v>
      </c>
      <c r="H56" s="3"/>
      <c r="I56" s="3"/>
      <c r="J56" s="19"/>
      <c r="K56" s="105"/>
    </row>
    <row r="57" spans="1:11" ht="38.25" x14ac:dyDescent="0.2">
      <c r="A57" s="89"/>
      <c r="B57" s="68">
        <v>29</v>
      </c>
      <c r="C57" s="69" t="s">
        <v>64</v>
      </c>
      <c r="D57" s="70" t="s">
        <v>94</v>
      </c>
      <c r="E57" s="71">
        <v>0.03</v>
      </c>
      <c r="F57" s="71">
        <f t="shared" si="1"/>
        <v>0.03</v>
      </c>
      <c r="G57" s="72" t="s">
        <v>101</v>
      </c>
      <c r="H57" s="3"/>
      <c r="I57" s="3"/>
      <c r="J57" s="19"/>
      <c r="K57" s="105"/>
    </row>
    <row r="58" spans="1:11" ht="51" x14ac:dyDescent="0.2">
      <c r="A58" s="89"/>
      <c r="B58" s="68">
        <v>30</v>
      </c>
      <c r="C58" s="69" t="s">
        <v>56</v>
      </c>
      <c r="D58" s="70" t="s">
        <v>94</v>
      </c>
      <c r="E58" s="71">
        <v>0.03</v>
      </c>
      <c r="F58" s="71">
        <f t="shared" si="1"/>
        <v>0.03</v>
      </c>
      <c r="G58" s="72" t="s">
        <v>102</v>
      </c>
      <c r="H58" s="3"/>
      <c r="I58" s="3"/>
      <c r="J58" s="19"/>
      <c r="K58" s="105"/>
    </row>
    <row r="59" spans="1:11" ht="25.5" x14ac:dyDescent="0.3">
      <c r="A59" s="89"/>
      <c r="B59" s="68">
        <v>31</v>
      </c>
      <c r="C59" s="69" t="s">
        <v>84</v>
      </c>
      <c r="D59" s="70" t="s">
        <v>94</v>
      </c>
      <c r="E59" s="71">
        <v>0.03</v>
      </c>
      <c r="F59" s="71">
        <f t="shared" si="1"/>
        <v>0.03</v>
      </c>
      <c r="G59" s="72" t="s">
        <v>103</v>
      </c>
      <c r="H59" s="2"/>
      <c r="I59" s="2"/>
      <c r="J59" s="18"/>
      <c r="K59" s="105"/>
    </row>
    <row r="60" spans="1:11" ht="15" x14ac:dyDescent="0.3">
      <c r="A60" s="89"/>
      <c r="B60" s="68">
        <v>32</v>
      </c>
      <c r="C60" s="90" t="s">
        <v>19</v>
      </c>
      <c r="D60" s="70" t="s">
        <v>94</v>
      </c>
      <c r="E60" s="71">
        <v>0.03</v>
      </c>
      <c r="F60" s="71">
        <f t="shared" si="1"/>
        <v>0.03</v>
      </c>
      <c r="G60" s="72"/>
      <c r="H60" s="2"/>
      <c r="I60" s="2"/>
      <c r="J60" s="18"/>
      <c r="K60" s="105"/>
    </row>
    <row r="61" spans="1:11" ht="15" x14ac:dyDescent="0.3">
      <c r="A61" s="89"/>
      <c r="B61" s="68">
        <v>33</v>
      </c>
      <c r="C61" s="90" t="s">
        <v>18</v>
      </c>
      <c r="D61" s="70" t="s">
        <v>94</v>
      </c>
      <c r="E61" s="71">
        <v>0.03</v>
      </c>
      <c r="F61" s="71">
        <f t="shared" si="1"/>
        <v>0.03</v>
      </c>
      <c r="G61" s="72"/>
      <c r="H61" s="2"/>
      <c r="I61" s="2"/>
      <c r="J61" s="18"/>
      <c r="K61" s="105"/>
    </row>
    <row r="62" spans="1:11" ht="15" x14ac:dyDescent="0.3">
      <c r="A62" s="89"/>
      <c r="B62" s="68">
        <v>34</v>
      </c>
      <c r="C62" s="90" t="s">
        <v>89</v>
      </c>
      <c r="D62" s="70" t="s">
        <v>94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25.5" x14ac:dyDescent="0.3">
      <c r="A63" s="89"/>
      <c r="B63" s="68">
        <v>35</v>
      </c>
      <c r="C63" s="90" t="s">
        <v>83</v>
      </c>
      <c r="D63" s="70" t="s">
        <v>94</v>
      </c>
      <c r="E63" s="71">
        <v>0.03</v>
      </c>
      <c r="F63" s="71">
        <f t="shared" si="1"/>
        <v>0.03</v>
      </c>
      <c r="G63" s="72"/>
      <c r="H63" s="2"/>
      <c r="I63" s="2"/>
      <c r="J63" s="18"/>
      <c r="K63" s="105"/>
    </row>
    <row r="64" spans="1:11" ht="51" x14ac:dyDescent="0.3">
      <c r="A64" s="89"/>
      <c r="B64" s="85">
        <v>36</v>
      </c>
      <c r="C64" s="90" t="s">
        <v>82</v>
      </c>
      <c r="D64" s="70" t="s">
        <v>94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 x14ac:dyDescent="0.3">
      <c r="A65" s="89"/>
      <c r="B65" s="85">
        <v>37</v>
      </c>
      <c r="C65" s="90" t="s">
        <v>81</v>
      </c>
      <c r="D65" s="70" t="s">
        <v>94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 x14ac:dyDescent="0.3">
      <c r="A66" s="89"/>
      <c r="B66" s="85">
        <v>38</v>
      </c>
      <c r="C66" s="90" t="s">
        <v>80</v>
      </c>
      <c r="D66" s="70" t="s">
        <v>94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5.5" x14ac:dyDescent="0.3">
      <c r="A67" s="89"/>
      <c r="B67" s="85">
        <v>39</v>
      </c>
      <c r="C67" s="90" t="s">
        <v>79</v>
      </c>
      <c r="D67" s="70" t="s">
        <v>95</v>
      </c>
      <c r="E67" s="71">
        <v>0.03</v>
      </c>
      <c r="F67" s="71">
        <f t="shared" si="1"/>
        <v>0</v>
      </c>
      <c r="G67" s="72" t="s">
        <v>104</v>
      </c>
      <c r="H67" s="2"/>
      <c r="I67" s="2"/>
      <c r="J67" s="18"/>
      <c r="K67" s="105"/>
    </row>
    <row r="68" spans="1:11" ht="38.25" x14ac:dyDescent="0.3">
      <c r="A68" s="89"/>
      <c r="B68" s="68">
        <v>40</v>
      </c>
      <c r="C68" s="90" t="s">
        <v>78</v>
      </c>
      <c r="D68" s="70" t="s">
        <v>94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38.25" x14ac:dyDescent="0.3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</v>
      </c>
      <c r="G69" s="72" t="s">
        <v>105</v>
      </c>
      <c r="H69" s="2"/>
      <c r="I69" s="2"/>
      <c r="J69" s="18"/>
      <c r="K69" s="105"/>
    </row>
    <row r="70" spans="1:11" ht="51" x14ac:dyDescent="0.3">
      <c r="A70" s="89"/>
      <c r="B70" s="68">
        <v>42</v>
      </c>
      <c r="C70" s="90" t="s">
        <v>76</v>
      </c>
      <c r="D70" s="70" t="s">
        <v>94</v>
      </c>
      <c r="E70" s="71">
        <v>0.03</v>
      </c>
      <c r="F70" s="71">
        <f t="shared" si="1"/>
        <v>0.03</v>
      </c>
      <c r="G70" s="72" t="s">
        <v>105</v>
      </c>
      <c r="H70" s="2"/>
      <c r="I70" s="2"/>
      <c r="J70" s="18"/>
      <c r="K70" s="105"/>
    </row>
    <row r="71" spans="1:11" ht="38.25" x14ac:dyDescent="0.3">
      <c r="A71" s="89"/>
      <c r="B71" s="68">
        <v>43</v>
      </c>
      <c r="C71" s="90" t="s">
        <v>75</v>
      </c>
      <c r="D71" s="70" t="s">
        <v>94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 x14ac:dyDescent="0.3">
      <c r="A72" s="96"/>
      <c r="B72" s="68">
        <v>44</v>
      </c>
      <c r="C72" s="90" t="s">
        <v>57</v>
      </c>
      <c r="D72" s="70" t="s">
        <v>94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 x14ac:dyDescent="0.2">
      <c r="A73" s="67"/>
      <c r="B73" s="68">
        <v>45</v>
      </c>
      <c r="C73" s="90" t="s">
        <v>25</v>
      </c>
      <c r="D73" s="70" t="s">
        <v>94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 x14ac:dyDescent="0.2">
      <c r="A74" s="67"/>
      <c r="B74" s="68">
        <v>46</v>
      </c>
      <c r="C74" s="90" t="s">
        <v>58</v>
      </c>
      <c r="D74" s="70" t="s">
        <v>94</v>
      </c>
      <c r="E74" s="71">
        <v>0.03</v>
      </c>
      <c r="F74" s="71">
        <f t="shared" si="1"/>
        <v>0.03</v>
      </c>
      <c r="G74" s="72" t="s">
        <v>119</v>
      </c>
      <c r="H74" s="5"/>
      <c r="I74" s="5"/>
      <c r="J74" s="5"/>
      <c r="K74" s="105"/>
    </row>
    <row r="75" spans="1:11" ht="51" x14ac:dyDescent="0.2">
      <c r="A75" s="67"/>
      <c r="B75" s="68">
        <v>47</v>
      </c>
      <c r="C75" s="90" t="s">
        <v>28</v>
      </c>
      <c r="D75" s="70" t="s">
        <v>95</v>
      </c>
      <c r="E75" s="71">
        <v>0.03</v>
      </c>
      <c r="F75" s="71">
        <f t="shared" si="1"/>
        <v>0</v>
      </c>
      <c r="G75" s="72" t="s">
        <v>106</v>
      </c>
      <c r="H75" s="5"/>
      <c r="I75" s="5"/>
      <c r="J75" s="5"/>
      <c r="K75" s="105"/>
    </row>
    <row r="76" spans="1:11" ht="89.25" x14ac:dyDescent="0.2">
      <c r="A76" s="67"/>
      <c r="B76" s="68">
        <v>48</v>
      </c>
      <c r="C76" s="90" t="s">
        <v>49</v>
      </c>
      <c r="D76" s="70" t="s">
        <v>94</v>
      </c>
      <c r="E76" s="71">
        <v>0.03</v>
      </c>
      <c r="F76" s="71">
        <f t="shared" si="1"/>
        <v>0.03</v>
      </c>
      <c r="G76" s="72" t="s">
        <v>107</v>
      </c>
      <c r="H76" s="5"/>
      <c r="I76" s="5"/>
      <c r="J76" s="5"/>
      <c r="K76" s="105"/>
    </row>
    <row r="77" spans="1:11" ht="38.25" x14ac:dyDescent="0.2">
      <c r="A77" s="67"/>
      <c r="B77" s="85">
        <v>49</v>
      </c>
      <c r="C77" s="90" t="s">
        <v>29</v>
      </c>
      <c r="D77" s="70" t="s">
        <v>94</v>
      </c>
      <c r="E77" s="71">
        <v>0.02</v>
      </c>
      <c r="F77" s="71">
        <f t="shared" si="1"/>
        <v>0.02</v>
      </c>
      <c r="G77" s="72" t="s">
        <v>108</v>
      </c>
      <c r="H77" s="5"/>
      <c r="I77" s="5"/>
      <c r="J77" s="5"/>
      <c r="K77" s="105"/>
    </row>
    <row r="78" spans="1:11" ht="51" x14ac:dyDescent="0.2">
      <c r="A78" s="67"/>
      <c r="B78" s="68">
        <v>50</v>
      </c>
      <c r="C78" s="90" t="s">
        <v>30</v>
      </c>
      <c r="D78" s="70" t="s">
        <v>94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94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8.500000000000002E-2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95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 x14ac:dyDescent="0.2">
      <c r="A86" s="101"/>
      <c r="B86" s="80">
        <v>53</v>
      </c>
      <c r="C86" s="100" t="s">
        <v>65</v>
      </c>
      <c r="D86" s="70" t="s">
        <v>95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38.25" x14ac:dyDescent="0.2">
      <c r="A87" s="67"/>
      <c r="B87" s="68">
        <v>54</v>
      </c>
      <c r="C87" s="69" t="s">
        <v>60</v>
      </c>
      <c r="D87" s="70" t="s">
        <v>95</v>
      </c>
      <c r="E87" s="71">
        <v>0.15</v>
      </c>
      <c r="F87" s="71">
        <f>IF(D87="DA",E87,0)</f>
        <v>0</v>
      </c>
      <c r="G87" s="72" t="s">
        <v>109</v>
      </c>
      <c r="H87" s="11"/>
      <c r="I87" s="11"/>
      <c r="J87" s="11"/>
      <c r="K87" s="105"/>
    </row>
    <row r="88" spans="1:11" x14ac:dyDescent="0.2">
      <c r="A88" s="67"/>
      <c r="B88" s="68">
        <v>55</v>
      </c>
      <c r="C88" s="69" t="s">
        <v>87</v>
      </c>
      <c r="D88" s="70" t="s">
        <v>94</v>
      </c>
      <c r="E88" s="71"/>
      <c r="F88" s="71"/>
      <c r="G88" s="72"/>
      <c r="H88" s="11"/>
      <c r="I88" s="11"/>
      <c r="J88" s="11"/>
      <c r="K88" s="105"/>
    </row>
    <row r="89" spans="1:11" x14ac:dyDescent="0.2">
      <c r="A89" s="67"/>
      <c r="B89" s="68">
        <v>56</v>
      </c>
      <c r="C89" s="69" t="s">
        <v>86</v>
      </c>
      <c r="D89" s="70" t="s">
        <v>94</v>
      </c>
      <c r="E89" s="71">
        <v>0.2</v>
      </c>
      <c r="F89" s="71">
        <f>IF(D89="DA",E89,0)</f>
        <v>0.2</v>
      </c>
      <c r="G89" s="72"/>
      <c r="K89" s="105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94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0.18000000000000002</v>
      </c>
    </row>
    <row r="96" spans="1:11" ht="15" x14ac:dyDescent="0.2">
      <c r="A96" s="67"/>
      <c r="B96" s="68">
        <v>58</v>
      </c>
      <c r="C96" s="69" t="s">
        <v>12</v>
      </c>
      <c r="D96" s="70" t="s">
        <v>94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5"/>
    </row>
    <row r="97" spans="1:11" ht="153" x14ac:dyDescent="0.2">
      <c r="A97" s="67"/>
      <c r="B97" s="68">
        <v>59</v>
      </c>
      <c r="C97" s="69" t="s">
        <v>13</v>
      </c>
      <c r="D97" s="70" t="s">
        <v>94</v>
      </c>
      <c r="E97" s="71">
        <v>0.2</v>
      </c>
      <c r="F97" s="71">
        <f>IF(D97="DA",E97,0)</f>
        <v>0.2</v>
      </c>
      <c r="G97" s="72" t="s">
        <v>116</v>
      </c>
      <c r="H97" s="10"/>
      <c r="I97" s="10"/>
      <c r="J97" s="10"/>
      <c r="K97" s="105"/>
    </row>
    <row r="98" spans="1:11" ht="38.25" x14ac:dyDescent="0.2">
      <c r="A98" s="67"/>
      <c r="B98" s="68">
        <v>60</v>
      </c>
      <c r="C98" s="69" t="s">
        <v>14</v>
      </c>
      <c r="D98" s="70" t="s">
        <v>94</v>
      </c>
      <c r="E98" s="71">
        <v>0.15</v>
      </c>
      <c r="F98" s="71">
        <f>IF(D98="DA",E98,0)</f>
        <v>0.15</v>
      </c>
      <c r="G98" s="72" t="s">
        <v>117</v>
      </c>
      <c r="H98" s="11"/>
      <c r="I98" s="11"/>
      <c r="J98" s="11"/>
      <c r="K98" s="105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95</v>
      </c>
      <c r="E99" s="82">
        <v>0.15</v>
      </c>
      <c r="F99" s="82">
        <f>IF(D99="NE",E99,0)</f>
        <v>0.15</v>
      </c>
      <c r="G99" s="72"/>
      <c r="K99" s="105"/>
    </row>
    <row r="100" spans="1:11" ht="89.25" x14ac:dyDescent="0.2">
      <c r="A100" s="67"/>
      <c r="B100" s="68">
        <v>62</v>
      </c>
      <c r="C100" s="69" t="s">
        <v>21</v>
      </c>
      <c r="D100" s="70" t="s">
        <v>95</v>
      </c>
      <c r="E100" s="71">
        <v>0.1</v>
      </c>
      <c r="F100" s="71">
        <f>IF(D100="DA",E100,0)</f>
        <v>0</v>
      </c>
      <c r="G100" s="72" t="s">
        <v>110</v>
      </c>
      <c r="K100" s="105"/>
    </row>
    <row r="101" spans="1:11" ht="25.5" x14ac:dyDescent="0.2">
      <c r="A101" s="67"/>
      <c r="B101" s="68">
        <v>63</v>
      </c>
      <c r="C101" s="69" t="s">
        <v>88</v>
      </c>
      <c r="D101" s="70" t="s">
        <v>94</v>
      </c>
      <c r="E101" s="71">
        <v>0.15</v>
      </c>
      <c r="F101" s="71">
        <f>IF(D101="DA",E101,0)</f>
        <v>0.15</v>
      </c>
      <c r="G101" s="72"/>
      <c r="K101" s="105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 xr:uid="{00000000-0002-0000-0000-000000000000}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0.15000000000000002</v>
      </c>
      <c r="C5" s="107">
        <f>SUM(B5:B9)</f>
        <v>0.80700000000000027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0.222</v>
      </c>
      <c r="C6" s="107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0.17000000000000012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8.500000000000002E-2</v>
      </c>
      <c r="C8" s="107"/>
    </row>
    <row r="9" spans="1:11" ht="38.25" customHeight="1" x14ac:dyDescent="0.2">
      <c r="A9" s="7" t="s">
        <v>10</v>
      </c>
      <c r="B9" s="16">
        <f>'Kodeks korp. upravljanja'!K95</f>
        <v>0.18000000000000002</v>
      </c>
      <c r="C9" s="107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7F7639C58E81499800F115AED8A8B4" ma:contentTypeVersion="9" ma:contentTypeDescription="Create a new document." ma:contentTypeScope="" ma:versionID="5146eb404844166bc412f8cf297f4dc6">
  <xsd:schema xmlns:xsd="http://www.w3.org/2001/XMLSchema" xmlns:xs="http://www.w3.org/2001/XMLSchema" xmlns:p="http://schemas.microsoft.com/office/2006/metadata/properties" xmlns:ns3="45d02567-7a4a-4825-aed7-da5dcbf51fb8" targetNamespace="http://schemas.microsoft.com/office/2006/metadata/properties" ma:root="true" ma:fieldsID="522dca18259df1678f4c0131314d6a08" ns3:_="">
    <xsd:import namespace="45d02567-7a4a-4825-aed7-da5dcbf51f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02567-7a4a-4825-aed7-da5dcbf51f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8A643E-41F6-4FCE-98BB-AD50045BA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d02567-7a4a-4825-aed7-da5dcbf51f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5071E7-536E-4382-B220-4B4711E135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EB4AAD-C9FC-4888-9660-085DC30FBD41}">
  <ds:schemaRefs>
    <ds:schemaRef ds:uri="http://schemas.openxmlformats.org/package/2006/metadata/core-properties"/>
    <ds:schemaRef ds:uri="http://purl.org/dc/dcmitype/"/>
    <ds:schemaRef ds:uri="45d02567-7a4a-4825-aed7-da5dcbf51fb8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upravljanja'!Podrucje_ispisa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Anica Lesar</cp:lastModifiedBy>
  <cp:lastPrinted>2018-01-11T14:58:39Z</cp:lastPrinted>
  <dcterms:created xsi:type="dcterms:W3CDTF">2012-11-20T14:42:42Z</dcterms:created>
  <dcterms:modified xsi:type="dcterms:W3CDTF">2020-02-21T13:55:56Z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0x010100327F7639C58E81499800F115AED8A8B4</vt:lpwstr>
  </property>
</Properties>
</file>