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90" windowWidth="15180" windowHeight="1170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86" i="1" l="1"/>
  <c r="B8" i="2" s="1"/>
  <c r="K96" i="1"/>
  <c r="B9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<sst xmlns="http://schemas.openxmlformats.org/spreadsheetml/2006/main" count="214" uniqueCount="113">
  <si>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</si>
  <si>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</si>
  <si>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</si>
  <si>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</si>
  <si>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</si>
  <si>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</si>
  <si>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</si>
  <si>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</si>
  <si>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</si>
  <si>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</si>
  <si>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</si>
  <si>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</si>
  <si>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</si>
  <si>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</si>
  <si>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</si>
  <si>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</si>
  <si>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</si>
  <si>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</si>
  <si>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</si>
  <si>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</si>
  <si>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</si>
  <si>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</si>
  <si>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</si>
  <si>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</si>
  <si>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</si>
  <si>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</si>
  <si>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</si>
  <si>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</si>
  <si>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</si>
  <si>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</si>
  <si>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</si>
  <si>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</si>
  <si>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</si>
  <si>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</si>
  <si>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</si>
  <si>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</si>
  <si>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</si>
  <si>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</si>
  <si>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</si>
  <si>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</si>
  <si>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</si>
  <si>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</si>
  <si>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</si>
  <si>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</si>
  <si>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</si>
  <si>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</si>
  <si>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</si>
  <si>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</si>
  <si>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</si>
  <si>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</si>
  <si>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</si>
  <si>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</si>
  <si>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</si>
  <si>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</si>
  <si>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</si>
  <si>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</si>
  <si>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</si>
  <si>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</si>
  <si>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</si>
  <si>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</si>
  <si>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</si>
  <si>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</si>
  <si>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</si>
  <si>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</si>
  <si>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</si>
  <si>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</si>
  <si>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</si>
  <si>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</si>
  <si>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</si>
  <si>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</si>
  <si>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</si>
  <si>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</si>
  <si>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</si>
  <si>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</si>
  <si>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</si>
  <si>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</si>
  <si>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</si>
  <si>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</si>
  <si>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</si>
  <si>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</si>
  <si>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</si>
  <si>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</si>
  <si>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</si>
  <si>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</si>
  <si>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</si>
  <si>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</si>
  <si>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</si>
  <si>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</si>
  <si>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</si>
  <si>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</si>
  <si>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</si>
  <si>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</si>
  <si>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</si>
  <si>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</t>
  </si>
  <si>
    <t>Kreditna banka Zagreb d.d., Ulica grada Vukovara 74, 10 000 Zagreb</t>
  </si>
  <si>
    <t>Dubravko Jurković, +385 1 6167 320</t>
  </si>
  <si>
    <t>NE</t>
  </si>
  <si>
    <t>Nije bilo potrebe za istim. Dioničari nisu iskazali potrebu za takav naćin glasovanja.</t>
  </si>
  <si>
    <t>Predsjednik Uprave, Ante Gašparović, 
Zamjenik predsjednika Uprave, Ivan Dropulić,
Član Uprave Boris Zadro,</t>
  </si>
  <si>
    <t>Predsjednica Nadzornog odbora, Nadira Eror, 
Zamjenica predsjednice Nadornog odbora Ankica Čeko,
Član Irena Severin, 
Član Branka Klopović,
Član Josip Rubić</t>
  </si>
  <si>
    <t>Nadzorni odbor ne posjeduje dionice, ukoliko bude posjedovao tada će postupiti sukladno pravilima.</t>
  </si>
  <si>
    <t>Nije bilo takvih ugovora.</t>
  </si>
  <si>
    <t>Članovi komisije revizorskog odbora su članovi Nadzornog odbora.</t>
  </si>
  <si>
    <t>Nije bilo takvih usluga.</t>
  </si>
  <si>
    <t>Nije bilo takvih situacija.</t>
  </si>
  <si>
    <t>Ne postoji takva politika.</t>
  </si>
  <si>
    <t>Objavjeni su zbirni podaci.</t>
  </si>
  <si>
    <t>Nije bilo posebnih nagrađivanja Uprave i Nadzornog odbora izvan fiksnih primanja i naknada.</t>
  </si>
  <si>
    <t>Uvjeti su određeni sukladno odredbama statuta Banke.</t>
  </si>
  <si>
    <t>Naknade koje primaju članovi Nadzornog odbora određeni su u fiksnom iznosu.</t>
  </si>
  <si>
    <t>Trenutno ne postoji odluka o isplati dividende.</t>
  </si>
  <si>
    <t>Nije bilo takvih slučajeva.</t>
  </si>
  <si>
    <t>Ne smatramo potrebitim.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</si>
</sst>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14" fontId="2" fillId="4" borderId="7" xfId="0" applyNumberFormat="1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5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M8" sqref="M8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30.75" thickBot="1" x14ac:dyDescent="0.35">
      <c r="A5" s="88" t="s">
        <v>68</v>
      </c>
      <c r="B5" s="42"/>
      <c r="C5" s="40"/>
      <c r="D5" s="11"/>
      <c r="E5" s="1"/>
      <c r="F5" s="1"/>
      <c r="G5" s="94" t="s">
        <v>94</v>
      </c>
    </row>
    <row r="6" spans="1:11" ht="30.75" thickBot="1" x14ac:dyDescent="0.35">
      <c r="A6" s="88" t="s">
        <v>0</v>
      </c>
      <c r="B6" s="42"/>
      <c r="C6" s="40"/>
      <c r="D6" s="11"/>
      <c r="E6" s="1"/>
      <c r="F6" s="1"/>
      <c r="G6" s="94" t="s">
        <v>95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5">
        <v>41753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 x14ac:dyDescent="0.2">
      <c r="A15" s="9"/>
      <c r="B15" s="31">
        <v>1</v>
      </c>
      <c r="C15" s="36" t="s">
        <v>7</v>
      </c>
      <c r="D15" s="70" t="s">
        <v>93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6">
        <f>SUM(F15:F18)*0.2</f>
        <v>0.2</v>
      </c>
    </row>
    <row r="16" spans="1:11" ht="30" x14ac:dyDescent="0.3">
      <c r="A16" s="5"/>
      <c r="B16" s="31">
        <v>2</v>
      </c>
      <c r="C16" s="36" t="s">
        <v>8</v>
      </c>
      <c r="D16" s="70" t="s">
        <v>93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7"/>
    </row>
    <row r="17" spans="1:11" ht="30" x14ac:dyDescent="0.3">
      <c r="A17" s="5"/>
      <c r="B17" s="31">
        <v>3</v>
      </c>
      <c r="C17" s="36" t="s">
        <v>9</v>
      </c>
      <c r="D17" s="70" t="s">
        <v>93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7"/>
    </row>
    <row r="18" spans="1:11" ht="30" x14ac:dyDescent="0.2">
      <c r="A18" s="9"/>
      <c r="B18" s="31">
        <v>4</v>
      </c>
      <c r="C18" s="36" t="s">
        <v>86</v>
      </c>
      <c r="D18" s="70" t="s">
        <v>93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7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96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6">
        <f>SUM(F24:F37)*0.3</f>
        <v>0.24299999999999997</v>
      </c>
    </row>
    <row r="25" spans="1:11" ht="15" x14ac:dyDescent="0.3">
      <c r="A25" s="6"/>
      <c r="B25" s="32">
        <v>6</v>
      </c>
      <c r="C25" s="38" t="s">
        <v>42</v>
      </c>
      <c r="D25" s="70" t="s">
        <v>93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6"/>
    </row>
    <row r="26" spans="1:11" ht="30" x14ac:dyDescent="0.3">
      <c r="A26" s="6"/>
      <c r="B26" s="32">
        <v>7</v>
      </c>
      <c r="C26" s="39" t="s">
        <v>37</v>
      </c>
      <c r="D26" s="70" t="s">
        <v>93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6"/>
    </row>
    <row r="27" spans="1:11" ht="30" x14ac:dyDescent="0.3">
      <c r="A27" s="6"/>
      <c r="B27" s="32">
        <v>8</v>
      </c>
      <c r="C27" s="39" t="s">
        <v>38</v>
      </c>
      <c r="D27" s="70" t="s">
        <v>93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6"/>
    </row>
    <row r="28" spans="1:11" ht="45" x14ac:dyDescent="0.3">
      <c r="A28" s="6"/>
      <c r="B28" s="32">
        <v>9</v>
      </c>
      <c r="C28" s="39" t="s">
        <v>43</v>
      </c>
      <c r="D28" s="70" t="s">
        <v>93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96"/>
    </row>
    <row r="29" spans="1:11" ht="75" x14ac:dyDescent="0.3">
      <c r="A29" s="4"/>
      <c r="B29" s="31">
        <v>10</v>
      </c>
      <c r="C29" s="36" t="s">
        <v>39</v>
      </c>
      <c r="D29" s="70" t="s">
        <v>93</v>
      </c>
      <c r="E29" s="19">
        <v>0.1</v>
      </c>
      <c r="F29" s="22">
        <f t="shared" si="0"/>
        <v>0.1</v>
      </c>
      <c r="G29" s="93"/>
      <c r="H29" s="5"/>
      <c r="I29" s="5"/>
      <c r="J29" s="5"/>
      <c r="K29" s="96"/>
    </row>
    <row r="30" spans="1:11" ht="60" x14ac:dyDescent="0.3">
      <c r="A30" s="4"/>
      <c r="B30" s="31">
        <v>11</v>
      </c>
      <c r="C30" s="36" t="s">
        <v>71</v>
      </c>
      <c r="D30" s="70" t="s">
        <v>93</v>
      </c>
      <c r="E30" s="19">
        <v>0.1</v>
      </c>
      <c r="F30" s="22">
        <f t="shared" si="0"/>
        <v>0.1</v>
      </c>
      <c r="G30" s="93"/>
      <c r="H30" s="5"/>
      <c r="I30" s="5"/>
      <c r="J30" s="5"/>
      <c r="K30" s="96"/>
    </row>
    <row r="31" spans="1:11" ht="45" x14ac:dyDescent="0.3">
      <c r="A31" s="4"/>
      <c r="B31" s="31">
        <v>12</v>
      </c>
      <c r="C31" s="37" t="s">
        <v>31</v>
      </c>
      <c r="D31" s="70" t="s">
        <v>96</v>
      </c>
      <c r="E31" s="19">
        <v>7.0000000000000007E-2</v>
      </c>
      <c r="F31" s="22">
        <f t="shared" si="0"/>
        <v>0</v>
      </c>
      <c r="G31" s="93" t="s">
        <v>110</v>
      </c>
      <c r="H31" s="5"/>
      <c r="I31" s="5"/>
      <c r="J31" s="5"/>
      <c r="K31" s="96"/>
    </row>
    <row r="32" spans="1:11" ht="30" x14ac:dyDescent="0.3">
      <c r="A32" s="4"/>
      <c r="B32" s="31">
        <v>13</v>
      </c>
      <c r="C32" s="37" t="s">
        <v>87</v>
      </c>
      <c r="D32" s="70" t="s">
        <v>96</v>
      </c>
      <c r="E32" s="19">
        <v>0.05</v>
      </c>
      <c r="F32" s="22">
        <f t="shared" si="0"/>
        <v>0</v>
      </c>
      <c r="G32" s="93" t="s">
        <v>110</v>
      </c>
      <c r="H32" s="5"/>
      <c r="I32" s="5"/>
      <c r="J32" s="5"/>
      <c r="K32" s="96"/>
    </row>
    <row r="33" spans="1:11" ht="30" x14ac:dyDescent="0.3">
      <c r="A33" s="4"/>
      <c r="B33" s="31">
        <v>14</v>
      </c>
      <c r="C33" s="37" t="s">
        <v>67</v>
      </c>
      <c r="D33" s="70" t="s">
        <v>96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6"/>
    </row>
    <row r="34" spans="1:11" ht="45" x14ac:dyDescent="0.3">
      <c r="A34" s="4"/>
      <c r="B34" s="31">
        <v>15</v>
      </c>
      <c r="C34" s="37" t="s">
        <v>27</v>
      </c>
      <c r="D34" s="70" t="s">
        <v>96</v>
      </c>
      <c r="E34" s="19">
        <v>0.02</v>
      </c>
      <c r="F34" s="22">
        <f t="shared" si="0"/>
        <v>0</v>
      </c>
      <c r="G34" s="93" t="s">
        <v>97</v>
      </c>
      <c r="H34" s="5"/>
      <c r="I34" s="5"/>
      <c r="J34" s="5"/>
      <c r="K34" s="96"/>
    </row>
    <row r="35" spans="1:11" ht="60" x14ac:dyDescent="0.3">
      <c r="A35" s="4"/>
      <c r="B35" s="31">
        <v>16</v>
      </c>
      <c r="C35" s="37" t="s">
        <v>44</v>
      </c>
      <c r="D35" s="70" t="s">
        <v>93</v>
      </c>
      <c r="E35" s="19">
        <v>7.0000000000000007E-2</v>
      </c>
      <c r="F35" s="22">
        <f t="shared" si="0"/>
        <v>7.0000000000000007E-2</v>
      </c>
      <c r="G35" s="93" t="s">
        <v>108</v>
      </c>
      <c r="H35" s="5"/>
      <c r="I35" s="5"/>
      <c r="J35" s="5"/>
      <c r="K35" s="96"/>
    </row>
    <row r="36" spans="1:11" ht="15" x14ac:dyDescent="0.3">
      <c r="A36" s="4"/>
      <c r="B36" s="31">
        <v>17</v>
      </c>
      <c r="C36" s="37" t="s">
        <v>88</v>
      </c>
      <c r="D36" s="70" t="s">
        <v>93</v>
      </c>
      <c r="E36" s="19">
        <v>0.1</v>
      </c>
      <c r="F36" s="22">
        <f t="shared" si="0"/>
        <v>0.1</v>
      </c>
      <c r="G36" s="93"/>
      <c r="H36" s="9"/>
      <c r="I36" s="9"/>
      <c r="J36" s="9"/>
      <c r="K36" s="96"/>
    </row>
    <row r="37" spans="1:11" ht="30" x14ac:dyDescent="0.3">
      <c r="A37" s="4"/>
      <c r="B37" s="31">
        <v>18</v>
      </c>
      <c r="C37" s="37" t="s">
        <v>89</v>
      </c>
      <c r="D37" s="70" t="s">
        <v>96</v>
      </c>
      <c r="E37" s="19">
        <v>0.05</v>
      </c>
      <c r="F37" s="22">
        <f t="shared" si="0"/>
        <v>0</v>
      </c>
      <c r="G37" s="93" t="s">
        <v>111</v>
      </c>
      <c r="H37" s="9"/>
      <c r="I37" s="9"/>
      <c r="J37" s="9"/>
      <c r="K37" s="96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75" x14ac:dyDescent="0.3">
      <c r="A41" s="7" t="s">
        <v>22</v>
      </c>
      <c r="B41" s="34"/>
      <c r="C41" s="35"/>
      <c r="D41" s="11"/>
      <c r="E41" s="11"/>
      <c r="F41" s="11"/>
      <c r="G41" s="94" t="s">
        <v>98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05" x14ac:dyDescent="0.3">
      <c r="A43" s="7" t="s">
        <v>21</v>
      </c>
      <c r="B43" s="34"/>
      <c r="C43" s="35"/>
      <c r="D43" s="11"/>
      <c r="E43" s="11"/>
      <c r="F43" s="11"/>
      <c r="G43" s="94" t="s">
        <v>99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93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6">
        <f>SUM(F47:F80)*0.2</f>
        <v>9.8000000000000045E-2</v>
      </c>
    </row>
    <row r="48" spans="1:11" ht="30" x14ac:dyDescent="0.3">
      <c r="A48" s="4"/>
      <c r="B48" s="31">
        <v>20</v>
      </c>
      <c r="C48" s="37" t="s">
        <v>72</v>
      </c>
      <c r="D48" s="70" t="s">
        <v>93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6"/>
    </row>
    <row r="49" spans="1:11" ht="30" x14ac:dyDescent="0.3">
      <c r="A49" s="6"/>
      <c r="B49" s="32">
        <v>21</v>
      </c>
      <c r="C49" s="38" t="s">
        <v>36</v>
      </c>
      <c r="D49" s="70" t="s">
        <v>93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6"/>
    </row>
    <row r="50" spans="1:11" ht="15" x14ac:dyDescent="0.3">
      <c r="A50" s="6"/>
      <c r="B50" s="32">
        <v>22</v>
      </c>
      <c r="C50" s="39" t="s">
        <v>32</v>
      </c>
      <c r="D50" s="70" t="s">
        <v>93</v>
      </c>
      <c r="E50" s="19">
        <v>0.03</v>
      </c>
      <c r="F50" s="19">
        <f t="shared" si="1"/>
        <v>0.03</v>
      </c>
      <c r="G50" s="93"/>
      <c r="H50" s="21"/>
      <c r="I50" s="21"/>
      <c r="J50" s="21"/>
      <c r="K50" s="96"/>
    </row>
    <row r="51" spans="1:11" ht="45" x14ac:dyDescent="0.3">
      <c r="A51" s="6"/>
      <c r="B51" s="32">
        <v>23</v>
      </c>
      <c r="C51" s="39" t="s">
        <v>29</v>
      </c>
      <c r="D51" s="70" t="s">
        <v>96</v>
      </c>
      <c r="E51" s="19">
        <v>0.03</v>
      </c>
      <c r="F51" s="19">
        <f t="shared" si="1"/>
        <v>0</v>
      </c>
      <c r="G51" s="93" t="s">
        <v>109</v>
      </c>
      <c r="H51" s="5"/>
      <c r="I51" s="5"/>
      <c r="J51" s="29"/>
      <c r="K51" s="96"/>
    </row>
    <row r="52" spans="1:11" ht="30" x14ac:dyDescent="0.3">
      <c r="A52" s="6"/>
      <c r="B52" s="32">
        <v>24</v>
      </c>
      <c r="C52" s="39" t="s">
        <v>76</v>
      </c>
      <c r="D52" s="70" t="s">
        <v>93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6"/>
    </row>
    <row r="53" spans="1:11" ht="60" x14ac:dyDescent="0.3">
      <c r="A53" s="4"/>
      <c r="B53" s="31">
        <v>25</v>
      </c>
      <c r="C53" s="36" t="s">
        <v>45</v>
      </c>
      <c r="D53" s="70" t="s">
        <v>96</v>
      </c>
      <c r="E53" s="19">
        <v>0.03</v>
      </c>
      <c r="F53" s="19">
        <f t="shared" si="1"/>
        <v>0</v>
      </c>
      <c r="G53" s="93" t="s">
        <v>112</v>
      </c>
      <c r="H53" s="5"/>
      <c r="I53" s="5"/>
      <c r="J53" s="29"/>
      <c r="K53" s="96"/>
    </row>
    <row r="54" spans="1:11" ht="60" x14ac:dyDescent="0.3">
      <c r="A54" s="4"/>
      <c r="B54" s="31">
        <v>26</v>
      </c>
      <c r="C54" s="36" t="s">
        <v>40</v>
      </c>
      <c r="D54" s="70" t="s">
        <v>96</v>
      </c>
      <c r="E54" s="19">
        <v>0.03</v>
      </c>
      <c r="F54" s="19">
        <f t="shared" si="1"/>
        <v>0</v>
      </c>
      <c r="G54" s="93" t="s">
        <v>100</v>
      </c>
      <c r="H54" s="9"/>
      <c r="I54" s="9"/>
      <c r="J54" s="30"/>
      <c r="K54" s="96"/>
    </row>
    <row r="55" spans="1:11" ht="45" x14ac:dyDescent="0.3">
      <c r="A55" s="4"/>
      <c r="B55" s="31">
        <v>27</v>
      </c>
      <c r="C55" s="36" t="s">
        <v>79</v>
      </c>
      <c r="D55" s="70" t="s">
        <v>93</v>
      </c>
      <c r="E55" s="19">
        <v>0.03</v>
      </c>
      <c r="F55" s="19">
        <f t="shared" si="1"/>
        <v>0.03</v>
      </c>
      <c r="G55" s="93"/>
      <c r="H55" s="9"/>
      <c r="I55" s="9"/>
      <c r="J55" s="30"/>
      <c r="K55" s="96"/>
    </row>
    <row r="56" spans="1:11" ht="30" x14ac:dyDescent="0.3">
      <c r="A56" s="4"/>
      <c r="B56" s="31">
        <v>28</v>
      </c>
      <c r="C56" s="36" t="s">
        <v>23</v>
      </c>
      <c r="D56" s="70" t="s">
        <v>96</v>
      </c>
      <c r="E56" s="19">
        <v>0.03</v>
      </c>
      <c r="F56" s="19">
        <f t="shared" si="1"/>
        <v>0</v>
      </c>
      <c r="G56" s="93"/>
      <c r="H56" s="9"/>
      <c r="I56" s="9"/>
      <c r="J56" s="30"/>
      <c r="K56" s="96"/>
    </row>
    <row r="57" spans="1:11" ht="30" x14ac:dyDescent="0.3">
      <c r="A57" s="4"/>
      <c r="B57" s="31">
        <v>29</v>
      </c>
      <c r="C57" s="36" t="s">
        <v>33</v>
      </c>
      <c r="D57" s="70" t="s">
        <v>96</v>
      </c>
      <c r="E57" s="19">
        <v>0.03</v>
      </c>
      <c r="F57" s="19">
        <f t="shared" si="1"/>
        <v>0</v>
      </c>
      <c r="G57" s="93" t="s">
        <v>101</v>
      </c>
      <c r="H57" s="9"/>
      <c r="I57" s="9"/>
      <c r="J57" s="30"/>
      <c r="K57" s="96"/>
    </row>
    <row r="58" spans="1:11" ht="30" x14ac:dyDescent="0.3">
      <c r="A58" s="4"/>
      <c r="B58" s="31">
        <v>30</v>
      </c>
      <c r="C58" s="36" t="s">
        <v>73</v>
      </c>
      <c r="D58" s="70" t="s">
        <v>96</v>
      </c>
      <c r="E58" s="19">
        <v>0.03</v>
      </c>
      <c r="F58" s="19">
        <f t="shared" si="1"/>
        <v>0</v>
      </c>
      <c r="G58" s="93" t="s">
        <v>101</v>
      </c>
      <c r="H58" s="9"/>
      <c r="I58" s="9"/>
      <c r="J58" s="30"/>
      <c r="K58" s="96"/>
    </row>
    <row r="59" spans="1:11" ht="15" x14ac:dyDescent="0.3">
      <c r="A59" s="4"/>
      <c r="B59" s="31">
        <v>31</v>
      </c>
      <c r="C59" s="37" t="s">
        <v>25</v>
      </c>
      <c r="D59" s="70" t="s">
        <v>96</v>
      </c>
      <c r="E59" s="19">
        <v>0.03</v>
      </c>
      <c r="F59" s="19">
        <f t="shared" si="1"/>
        <v>0</v>
      </c>
      <c r="G59" s="93"/>
      <c r="H59" s="5"/>
      <c r="I59" s="5"/>
      <c r="J59" s="29"/>
      <c r="K59" s="96"/>
    </row>
    <row r="60" spans="1:11" ht="15" x14ac:dyDescent="0.3">
      <c r="A60" s="4"/>
      <c r="B60" s="31">
        <v>32</v>
      </c>
      <c r="C60" s="37" t="s">
        <v>24</v>
      </c>
      <c r="D60" s="70" t="s">
        <v>96</v>
      </c>
      <c r="E60" s="19">
        <v>0.03</v>
      </c>
      <c r="F60" s="19">
        <f t="shared" si="1"/>
        <v>0</v>
      </c>
      <c r="G60" s="93"/>
      <c r="H60" s="5"/>
      <c r="I60" s="5"/>
      <c r="J60" s="29"/>
      <c r="K60" s="96"/>
    </row>
    <row r="61" spans="1:11" ht="30" x14ac:dyDescent="0.3">
      <c r="A61" s="4"/>
      <c r="B61" s="31">
        <v>33</v>
      </c>
      <c r="C61" s="37" t="s">
        <v>26</v>
      </c>
      <c r="D61" s="70" t="s">
        <v>93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6"/>
    </row>
    <row r="62" spans="1:11" ht="45" x14ac:dyDescent="0.3">
      <c r="A62" s="4"/>
      <c r="B62" s="31">
        <v>34</v>
      </c>
      <c r="C62" s="37" t="s">
        <v>58</v>
      </c>
      <c r="D62" s="70" t="s">
        <v>96</v>
      </c>
      <c r="E62" s="19">
        <v>0.03</v>
      </c>
      <c r="F62" s="19">
        <f t="shared" si="1"/>
        <v>0</v>
      </c>
      <c r="G62" s="93" t="s">
        <v>102</v>
      </c>
      <c r="H62" s="5"/>
      <c r="I62" s="5"/>
      <c r="J62" s="29"/>
      <c r="K62" s="96"/>
    </row>
    <row r="63" spans="1:11" ht="60" x14ac:dyDescent="0.3">
      <c r="A63" s="4"/>
      <c r="B63" s="31">
        <v>35</v>
      </c>
      <c r="C63" s="37" t="s">
        <v>78</v>
      </c>
      <c r="D63" s="70" t="s">
        <v>93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6"/>
    </row>
    <row r="64" spans="1:11" ht="60" x14ac:dyDescent="0.3">
      <c r="A64" s="4"/>
      <c r="B64" s="32">
        <v>36</v>
      </c>
      <c r="C64" s="37" t="s">
        <v>59</v>
      </c>
      <c r="D64" s="70" t="s">
        <v>93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6"/>
    </row>
    <row r="65" spans="1:11" ht="75" x14ac:dyDescent="0.3">
      <c r="A65" s="4"/>
      <c r="B65" s="32">
        <v>37</v>
      </c>
      <c r="C65" s="37" t="s">
        <v>60</v>
      </c>
      <c r="D65" s="70" t="s">
        <v>93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6"/>
    </row>
    <row r="66" spans="1:11" ht="30" x14ac:dyDescent="0.3">
      <c r="A66" s="4"/>
      <c r="B66" s="32">
        <v>38</v>
      </c>
      <c r="C66" s="37" t="s">
        <v>90</v>
      </c>
      <c r="D66" s="70"/>
      <c r="E66" s="19">
        <v>0.03</v>
      </c>
      <c r="F66" s="19">
        <f t="shared" si="1"/>
        <v>0</v>
      </c>
      <c r="G66" s="93"/>
      <c r="H66" s="5"/>
      <c r="I66" s="5"/>
      <c r="J66" s="29"/>
      <c r="K66" s="96"/>
    </row>
    <row r="67" spans="1:11" ht="45" x14ac:dyDescent="0.3">
      <c r="A67" s="4"/>
      <c r="B67" s="32">
        <v>39</v>
      </c>
      <c r="C67" s="37" t="s">
        <v>61</v>
      </c>
      <c r="D67" s="70" t="s">
        <v>93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6"/>
    </row>
    <row r="68" spans="1:11" ht="30" x14ac:dyDescent="0.3">
      <c r="A68" s="4"/>
      <c r="B68" s="31">
        <v>40</v>
      </c>
      <c r="C68" s="37" t="s">
        <v>62</v>
      </c>
      <c r="D68" s="70" t="s">
        <v>96</v>
      </c>
      <c r="E68" s="19">
        <v>0.03</v>
      </c>
      <c r="F68" s="19">
        <f t="shared" si="1"/>
        <v>0</v>
      </c>
      <c r="G68" s="93" t="s">
        <v>103</v>
      </c>
      <c r="H68" s="5"/>
      <c r="I68" s="5"/>
      <c r="J68" s="29"/>
      <c r="K68" s="96"/>
    </row>
    <row r="69" spans="1:11" ht="60" x14ac:dyDescent="0.3">
      <c r="A69" s="4"/>
      <c r="B69" s="31">
        <v>41</v>
      </c>
      <c r="C69" s="37" t="s">
        <v>63</v>
      </c>
      <c r="D69" s="70" t="s">
        <v>96</v>
      </c>
      <c r="E69" s="19">
        <v>0.03</v>
      </c>
      <c r="F69" s="19">
        <f t="shared" si="1"/>
        <v>0</v>
      </c>
      <c r="G69" s="93" t="s">
        <v>103</v>
      </c>
      <c r="H69" s="5"/>
      <c r="I69" s="5"/>
      <c r="J69" s="29"/>
      <c r="K69" s="96"/>
    </row>
    <row r="70" spans="1:11" ht="30" x14ac:dyDescent="0.3">
      <c r="A70" s="4"/>
      <c r="B70" s="31">
        <v>42</v>
      </c>
      <c r="C70" s="37" t="s">
        <v>64</v>
      </c>
      <c r="D70" s="70" t="s">
        <v>93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6"/>
    </row>
    <row r="71" spans="1:11" ht="30" x14ac:dyDescent="0.3">
      <c r="A71" s="4"/>
      <c r="B71" s="31">
        <v>43</v>
      </c>
      <c r="C71" s="37" t="s">
        <v>65</v>
      </c>
      <c r="D71" s="70" t="s">
        <v>96</v>
      </c>
      <c r="E71" s="19">
        <v>0.03</v>
      </c>
      <c r="F71" s="19">
        <f t="shared" si="1"/>
        <v>0</v>
      </c>
      <c r="G71" s="93" t="s">
        <v>104</v>
      </c>
      <c r="H71" s="5"/>
      <c r="I71" s="5"/>
      <c r="J71" s="29"/>
      <c r="K71" s="96"/>
    </row>
    <row r="72" spans="1:11" ht="30" x14ac:dyDescent="0.3">
      <c r="A72" s="4"/>
      <c r="B72" s="31">
        <v>44</v>
      </c>
      <c r="C72" s="37" t="s">
        <v>35</v>
      </c>
      <c r="D72" s="70" t="s">
        <v>93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6"/>
    </row>
    <row r="73" spans="1:11" ht="30" x14ac:dyDescent="0.3">
      <c r="A73" s="3"/>
      <c r="B73" s="31">
        <v>45</v>
      </c>
      <c r="C73" s="37" t="s">
        <v>34</v>
      </c>
      <c r="D73" s="70" t="s">
        <v>93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6"/>
    </row>
    <row r="74" spans="1:11" ht="60" x14ac:dyDescent="0.3">
      <c r="A74" s="5"/>
      <c r="B74" s="31">
        <v>46</v>
      </c>
      <c r="C74" s="37" t="s">
        <v>80</v>
      </c>
      <c r="D74" s="70" t="s">
        <v>93</v>
      </c>
      <c r="E74" s="19">
        <v>0.03</v>
      </c>
      <c r="F74" s="19">
        <f t="shared" si="1"/>
        <v>0.03</v>
      </c>
      <c r="G74" s="93"/>
      <c r="H74" s="9"/>
      <c r="I74" s="9"/>
      <c r="J74" s="30"/>
      <c r="K74" s="96"/>
    </row>
    <row r="75" spans="1:11" ht="30" x14ac:dyDescent="0.3">
      <c r="A75" s="5"/>
      <c r="B75" s="31">
        <v>47</v>
      </c>
      <c r="C75" s="37" t="s">
        <v>47</v>
      </c>
      <c r="D75" s="70" t="s">
        <v>96</v>
      </c>
      <c r="E75" s="19">
        <v>0.03</v>
      </c>
      <c r="F75" s="19">
        <f t="shared" si="1"/>
        <v>0</v>
      </c>
      <c r="G75" s="93" t="s">
        <v>105</v>
      </c>
      <c r="H75" s="12"/>
      <c r="I75" s="12"/>
      <c r="J75" s="12"/>
      <c r="K75" s="96"/>
    </row>
    <row r="76" spans="1:11" ht="30" x14ac:dyDescent="0.3">
      <c r="A76" s="5"/>
      <c r="B76" s="31">
        <v>48</v>
      </c>
      <c r="C76" s="37" t="s">
        <v>48</v>
      </c>
      <c r="D76" s="70" t="s">
        <v>96</v>
      </c>
      <c r="E76" s="19">
        <v>0.03</v>
      </c>
      <c r="F76" s="19">
        <f t="shared" si="1"/>
        <v>0</v>
      </c>
      <c r="G76" s="93" t="s">
        <v>105</v>
      </c>
      <c r="H76" s="12"/>
      <c r="I76" s="12"/>
      <c r="J76" s="12"/>
      <c r="K76" s="96"/>
    </row>
    <row r="77" spans="1:11" ht="45" x14ac:dyDescent="0.3">
      <c r="A77" s="5"/>
      <c r="B77" s="31">
        <v>49</v>
      </c>
      <c r="C77" s="37" t="s">
        <v>46</v>
      </c>
      <c r="D77" s="70" t="s">
        <v>96</v>
      </c>
      <c r="E77" s="19">
        <v>0.03</v>
      </c>
      <c r="F77" s="19">
        <f t="shared" si="1"/>
        <v>0</v>
      </c>
      <c r="G77" s="93" t="s">
        <v>106</v>
      </c>
      <c r="H77" s="12"/>
      <c r="I77" s="12"/>
      <c r="J77" s="12"/>
      <c r="K77" s="96"/>
    </row>
    <row r="78" spans="1:11" ht="45" x14ac:dyDescent="0.3">
      <c r="A78" s="5"/>
      <c r="B78" s="31">
        <v>50</v>
      </c>
      <c r="C78" s="37" t="s">
        <v>49</v>
      </c>
      <c r="D78" s="70" t="s">
        <v>96</v>
      </c>
      <c r="E78" s="19">
        <v>0.03</v>
      </c>
      <c r="F78" s="19">
        <f t="shared" si="1"/>
        <v>0</v>
      </c>
      <c r="G78" s="93" t="s">
        <v>107</v>
      </c>
      <c r="H78" s="12"/>
      <c r="I78" s="12"/>
      <c r="J78" s="12"/>
      <c r="K78" s="96"/>
    </row>
    <row r="79" spans="1:11" ht="45" x14ac:dyDescent="0.3">
      <c r="A79" s="5"/>
      <c r="B79" s="32">
        <v>51</v>
      </c>
      <c r="C79" s="37" t="s">
        <v>50</v>
      </c>
      <c r="D79" s="70" t="s">
        <v>93</v>
      </c>
      <c r="E79" s="19">
        <v>0.02</v>
      </c>
      <c r="F79" s="19">
        <f t="shared" si="1"/>
        <v>0.02</v>
      </c>
      <c r="G79" s="93"/>
      <c r="H79" s="12"/>
      <c r="I79" s="12"/>
      <c r="J79" s="12"/>
      <c r="K79" s="96"/>
    </row>
    <row r="80" spans="1:11" ht="60" x14ac:dyDescent="0.3">
      <c r="A80" s="5"/>
      <c r="B80" s="32">
        <v>52</v>
      </c>
      <c r="C80" s="37" t="s">
        <v>51</v>
      </c>
      <c r="D80" s="70" t="s">
        <v>93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6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93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6">
        <f>SUM(F86:F90)*0.1</f>
        <v>8.500000000000002E-2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96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6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96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6"/>
    </row>
    <row r="89" spans="1:11" ht="30" x14ac:dyDescent="0.2">
      <c r="A89" s="9"/>
      <c r="B89" s="31">
        <v>56</v>
      </c>
      <c r="C89" s="36" t="s">
        <v>74</v>
      </c>
      <c r="D89" s="70" t="s">
        <v>96</v>
      </c>
      <c r="E89" s="19">
        <v>0.15</v>
      </c>
      <c r="F89" s="19">
        <f>IF(D89="DA",E89,0)</f>
        <v>0</v>
      </c>
      <c r="G89" s="93"/>
      <c r="H89" s="21"/>
      <c r="I89" s="21"/>
      <c r="J89" s="21"/>
      <c r="K89" s="96"/>
    </row>
    <row r="90" spans="1:11" ht="30" x14ac:dyDescent="0.2">
      <c r="A90" s="9"/>
      <c r="B90" s="31">
        <v>57</v>
      </c>
      <c r="C90" s="36" t="s">
        <v>75</v>
      </c>
      <c r="D90" s="70" t="s">
        <v>93</v>
      </c>
      <c r="E90" s="19">
        <v>0.2</v>
      </c>
      <c r="F90" s="19">
        <f>IF(D90="DA",E90,0)</f>
        <v>0.2</v>
      </c>
      <c r="G90" s="93"/>
      <c r="K90" s="96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93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6">
        <f>SUM(F96:F102)*0.2</f>
        <v>0.18000000000000002</v>
      </c>
    </row>
    <row r="97" spans="1:11" ht="15" x14ac:dyDescent="0.3">
      <c r="A97" s="5"/>
      <c r="B97" s="31">
        <v>59</v>
      </c>
      <c r="C97" s="36" t="s">
        <v>14</v>
      </c>
      <c r="D97" s="70" t="s">
        <v>93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6"/>
    </row>
    <row r="98" spans="1:11" ht="45" x14ac:dyDescent="0.3">
      <c r="A98" s="5"/>
      <c r="B98" s="31">
        <v>60</v>
      </c>
      <c r="C98" s="36" t="s">
        <v>17</v>
      </c>
      <c r="D98" s="70" t="s">
        <v>93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6"/>
    </row>
    <row r="99" spans="1:11" ht="30" x14ac:dyDescent="0.2">
      <c r="A99" s="9"/>
      <c r="B99" s="31">
        <v>61</v>
      </c>
      <c r="C99" s="36" t="s">
        <v>18</v>
      </c>
      <c r="D99" s="70" t="s">
        <v>93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6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96</v>
      </c>
      <c r="E100" s="60">
        <v>0.15</v>
      </c>
      <c r="F100" s="60">
        <f>IF(D100="NE",E100,0)</f>
        <v>0.15</v>
      </c>
      <c r="G100" s="93"/>
      <c r="K100" s="96"/>
    </row>
    <row r="101" spans="1:11" ht="30" x14ac:dyDescent="0.3">
      <c r="A101" s="5"/>
      <c r="B101" s="31">
        <v>63</v>
      </c>
      <c r="C101" s="36" t="s">
        <v>28</v>
      </c>
      <c r="D101" s="70" t="s">
        <v>96</v>
      </c>
      <c r="E101" s="19">
        <v>0.1</v>
      </c>
      <c r="F101" s="19">
        <f>IF(D101="DA",E101,0)</f>
        <v>0</v>
      </c>
      <c r="G101" s="93"/>
      <c r="K101" s="96"/>
    </row>
    <row r="102" spans="1:11" ht="45" x14ac:dyDescent="0.2">
      <c r="A102" s="9"/>
      <c r="B102" s="31">
        <v>64</v>
      </c>
      <c r="C102" s="36" t="s">
        <v>77</v>
      </c>
      <c r="D102" s="70" t="s">
        <v>93</v>
      </c>
      <c r="E102" s="19">
        <v>0.15</v>
      </c>
      <c r="F102" s="19">
        <f>IF(D102="DA",E102,0)</f>
        <v>0.15</v>
      </c>
      <c r="G102" s="93"/>
      <c r="K102" s="96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8">
        <f>SUM(B5:B9)</f>
        <v>0.80600000000000016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0.24299999999999997</v>
      </c>
      <c r="C6" s="98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9.8000000000000045E-2</v>
      </c>
      <c r="C7" s="98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8.500000000000002E-2</v>
      </c>
      <c r="C8" s="98"/>
    </row>
    <row r="9" spans="1:11" ht="38.25" customHeight="1" x14ac:dyDescent="0.2">
      <c r="A9" s="14" t="s">
        <v>12</v>
      </c>
      <c r="B9" s="27">
        <f>Koeficijenti!K96</f>
        <v>0.18000000000000002</v>
      </c>
      <c r="C9" s="98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Anamarija Boskovic</cp:lastModifiedBy>
  <cp:lastPrinted>2014-04-24T11:41:14Z</cp:lastPrinted>
  <dcterms:created xsi:type="dcterms:W3CDTF">2012-11-20T14:42:42Z</dcterms:created>
  <dcterms:modified xsi:type="dcterms:W3CDTF">2014-04-25T12:07:03Z</dcterms:modified>
</cp:coreProperties>
</file>