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sna\Vesna on Desktop (192.168.0.49)\Registracije\HANFA - JELSA\God. upitnik kodeksa (za Burzu)\za 2015\"/>
    </mc:Choice>
  </mc:AlternateContent>
  <workbookProtection workbookPassword="E090" lockStructure="1"/>
  <bookViews>
    <workbookView xWindow="0" yWindow="0" windowWidth="20490" windowHeight="7755"/>
  </bookViews>
  <sheets>
    <sheet name="Koeficijenti" sheetId="1" r:id="rId1"/>
    <sheet name="Uspješnost" sheetId="2" state="hidden" r:id="rId2"/>
  </sheets>
  <calcPr calcId="15251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<sst xmlns="http://schemas.openxmlformats.org/spreadsheetml/2006/main" count="231" uniqueCount="127">
  <si>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</si>
  <si>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</si>
  <si>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</si>
  <si>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</si>
  <si>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</si>
  <si>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</si>
  <si>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</si>
  <si>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</si>
  <si>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</si>
  <si>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</si>
  <si>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</si>
  <si>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</si>
  <si>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</si>
  <si>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</si>
  <si>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</si>
  <si>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</si>
  <si>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</si>
  <si>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</si>
  <si>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</si>
  <si>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</si>
  <si>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</si>
  <si>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</si>
  <si>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</si>
  <si>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</si>
  <si>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</si>
  <si>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</si>
  <si>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</si>
  <si>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</si>
  <si>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</si>
  <si>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</si>
  <si>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</si>
  <si>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</si>
  <si>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</si>
  <si>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</si>
  <si>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</si>
  <si>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</si>
  <si>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</si>
  <si>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</si>
  <si>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</si>
  <si>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</si>
  <si>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</si>
  <si>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</si>
  <si>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</si>
  <si>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</si>
  <si>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</si>
  <si>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</si>
  <si>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</si>
  <si>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</si>
  <si>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</si>
  <si>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</si>
  <si>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</si>
  <si>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</si>
  <si>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</si>
  <si>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</si>
  <si>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</si>
  <si>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</si>
  <si>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</si>
  <si>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</si>
  <si>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</si>
  <si>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</si>
  <si>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</si>
  <si>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</si>
  <si>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</si>
  <si>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</si>
  <si>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</si>
  <si>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</si>
  <si>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</si>
  <si>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</si>
  <si>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</si>
  <si>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</si>
  <si>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</si>
  <si>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</si>
  <si>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</si>
  <si>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</si>
  <si>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</si>
  <si>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</si>
  <si>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</si>
  <si>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</si>
  <si>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</si>
  <si>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</si>
  <si>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</si>
  <si>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</si>
  <si>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</si>
  <si>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</si>
  <si>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</si>
  <si>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</si>
  <si>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</si>
  <si>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</si>
  <si>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</si>
  <si>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</si>
  <si>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</si>
  <si>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</si>
  <si>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</si>
  <si>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</si>
  <si>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</si>
  <si>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TAKVIH UPITA OD STRANE DIONIČARA</t>
  </si>
  <si>
    <t>NIJE BILO ODLUKE O ISPLATI DIVIDENDE</t>
  </si>
  <si>
    <t>NIJE BILO TAKVIH UPITA OD STRANE DIONIČARA I OPĆENITO JE INTERES DIONIČARA ZA SUDJELOVANJE NA GLAVNOJ SKUPŠTINI VRLO NIZAK</t>
  </si>
  <si>
    <t>TRAŽI SE PRIJAVA SUDJELOVANJA I TO IZ RAZLOGA PRAVOVREMENE PRIPREME ZA PRIHVAT POTENCIJALNO VEĆEG BROJA DIONIČARA NA LOKACIJI ODRŽAVANJA GLAVNE SKUPŠTINE</t>
  </si>
  <si>
    <t>NIJE BILO TUŽBI NA POBIJANJE ODLUKA GLAVNE SKUPŠTINE</t>
  </si>
  <si>
    <t>NIJE PREDVIĐENO STATUTOM</t>
  </si>
  <si>
    <t>NADZORNI ODBOR SE U SVOM RADU INTERNO PRIDRŽAVA NEFORMALNIH PRAVILA.</t>
  </si>
  <si>
    <t>NIJE PREDVIĐENO STATUTOM, A DRUŠTVO NIJE SMATRALO POTREBNIM</t>
  </si>
  <si>
    <t>NADZORNI ODBOR SASTAVLJEN JE OD PREDSTAVNIKA VEĆINSKOG DIONIČARA I NJEGOVI ČLANOVI NE PRIMAJU NAKNADU ZA SVOJ RAD</t>
  </si>
  <si>
    <t>ČLANOVI NADZORNOG ODBORA NE PRIMAJU NAKNADU ZA SVOJ RAD</t>
  </si>
  <si>
    <t>NIJE BILO TAKVIH PLAĆANJA</t>
  </si>
  <si>
    <t>NIJE BILO TAKVIH PROMJENA JER ČLANOVI NADZORNOG ODBORA NEMAJU DIONICE DRUŠTVA</t>
  </si>
  <si>
    <t>NIJE BILO TAKVIH POSLOVA</t>
  </si>
  <si>
    <t>NIJE BILO TAKVIH UGOVORA</t>
  </si>
  <si>
    <t>NIJE BILO POTREBE ZA SKLAPANJEM BILO KAKVIH UGOVORA ILI SPORAZUMA</t>
  </si>
  <si>
    <t>NADZORNI ODBOR SAM PRIPREMA ODLUKE KOJE SE TIČU IMENOVANJA</t>
  </si>
  <si>
    <t>NIJE BILO POTREBNO</t>
  </si>
  <si>
    <t>NADZORNI ODBOR NEMA NEOVISNIH ČLANOVA</t>
  </si>
  <si>
    <t>NIJE BILO TAKVIH IMENOVANJA NI SMJENE</t>
  </si>
  <si>
    <t>NIJE BILO TAKVIH USLUGA</t>
  </si>
  <si>
    <t>NIJE BILO NAGRAĐIVANJA UPRAVE</t>
  </si>
  <si>
    <t>SVA PRIMANJA I NAKNADE KOJE ČLAN UPRAVE PRIMA OD DRUŠTVA UTVRĐENI SU UGOVOROM KOJI ČLAN UPRAVE SKLAPA S NADZORNIM ODBOROM.</t>
  </si>
  <si>
    <t>SADRŽI SAMO DIO SPOMENUTIH INFORMACIJA</t>
  </si>
  <si>
    <t>ZA TAKVO ŠTO POTREBNA JE SUGLASNOST REVIZORSKE KUĆE KOJA NAM PRUŽA REVIZORSKE USLUGE.</t>
  </si>
  <si>
    <t>NIJE BILO ULAGATELJA ZAINTERESIRANIH ZA SASTANAK</t>
  </si>
  <si>
    <t>JELSA d.d.</t>
  </si>
  <si>
    <t>Lovorko Stipišić, 021761147</t>
  </si>
  <si>
    <t>LASZLO ATTILA KEREKES (predsjednik uprave), LOVORKO STIPIŠIĆ (član uprave)</t>
  </si>
  <si>
    <t>TAMAS VITEZY (predsjednik), JANOS CSESZLAI (zamjenik predsjednika), LIDIA DEME DEŽE (član)</t>
  </si>
  <si>
    <t>NIJE BILO NAGRAĐIVANJA UPRAVE NI NADZORNOG ODBORA</t>
  </si>
  <si>
    <t>NEMA PRAKSE NAGRAĐIVANJA UPRAVE</t>
  </si>
  <si>
    <t>29.04.2016.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</si>
</sst>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M7" sqref="M7"/>
    </sheetView>
  </sheetViews>
  <sheetFormatPr defaultRowHeight="12.75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>
      <c r="A1" s="80"/>
      <c r="B1" s="81"/>
      <c r="C1" s="82"/>
      <c r="D1" s="72"/>
      <c r="E1" s="79"/>
      <c r="F1" s="87"/>
      <c r="G1" s="83"/>
    </row>
    <row r="2" spans="1:11" s="76" customFormat="1" ht="18" customHeight="1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>
      <c r="A4" s="80"/>
      <c r="B4" s="86"/>
      <c r="C4" s="86"/>
      <c r="D4" s="78"/>
      <c r="E4" s="79"/>
      <c r="F4" s="79"/>
      <c r="G4" s="83"/>
    </row>
    <row r="5" spans="1:11" ht="15.75" thickBot="1">
      <c r="A5" s="88" t="s">
        <v>68</v>
      </c>
      <c r="B5" s="42"/>
      <c r="C5" s="40"/>
      <c r="D5" s="11"/>
      <c r="E5" s="1"/>
      <c r="F5" s="1"/>
      <c r="G5" s="94" t="s">
        <v>120</v>
      </c>
    </row>
    <row r="6" spans="1:11" ht="15.75" thickBot="1">
      <c r="A6" s="88" t="s">
        <v>0</v>
      </c>
      <c r="B6" s="42"/>
      <c r="C6" s="40"/>
      <c r="D6" s="11"/>
      <c r="E6" s="1"/>
      <c r="F6" s="1"/>
      <c r="G6" s="94" t="s">
        <v>121</v>
      </c>
    </row>
    <row r="7" spans="1:11" ht="15">
      <c r="A7" s="88" t="s">
        <v>1</v>
      </c>
      <c r="B7" s="42"/>
      <c r="C7" s="40"/>
      <c r="D7" s="11"/>
      <c r="E7" s="1"/>
      <c r="F7" s="1"/>
      <c r="G7" s="94" t="s">
        <v>126</v>
      </c>
    </row>
    <row r="8" spans="1:11" ht="15">
      <c r="A8" s="2" t="s">
        <v>19</v>
      </c>
      <c r="B8" s="20"/>
      <c r="C8" s="35"/>
      <c r="D8" s="1"/>
      <c r="E8" s="1"/>
      <c r="F8" s="1"/>
      <c r="G8" s="11"/>
    </row>
    <row r="9" spans="1:11" ht="15">
      <c r="A9" s="2" t="s">
        <v>69</v>
      </c>
      <c r="B9" s="20"/>
      <c r="C9" s="35"/>
      <c r="D9" s="1"/>
      <c r="E9" s="1"/>
      <c r="F9" s="1"/>
      <c r="G9" s="11"/>
    </row>
    <row r="10" spans="1:11" ht="15">
      <c r="A10" s="2" t="s">
        <v>70</v>
      </c>
      <c r="B10" s="20"/>
      <c r="C10" s="35"/>
      <c r="D10" s="1"/>
      <c r="E10" s="1"/>
      <c r="F10" s="1"/>
      <c r="G10" s="11"/>
    </row>
    <row r="11" spans="1:11" ht="15">
      <c r="A11" s="2"/>
      <c r="B11" s="20"/>
      <c r="C11" s="35"/>
      <c r="D11" s="1"/>
      <c r="E11" s="1"/>
      <c r="F11" s="1"/>
      <c r="G11" s="1"/>
    </row>
    <row r="12" spans="1:11" ht="15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>
      <c r="A20" s="1"/>
      <c r="B20" s="34"/>
      <c r="C20" s="35"/>
      <c r="D20" s="1"/>
      <c r="E20" s="1"/>
      <c r="F20" s="1"/>
      <c r="G20" s="1"/>
    </row>
    <row r="21" spans="1:11" ht="15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0.22799999999999995</v>
      </c>
    </row>
    <row r="25" spans="1:11" ht="15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5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96</v>
      </c>
      <c r="H31" s="5"/>
      <c r="I31" s="5"/>
      <c r="J31" s="5"/>
      <c r="K31" s="95"/>
    </row>
    <row r="32" spans="1:11" ht="30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96</v>
      </c>
      <c r="H32" s="5"/>
      <c r="I32" s="5"/>
      <c r="J32" s="5"/>
      <c r="K32" s="95"/>
    </row>
    <row r="33" spans="1:11" ht="30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 t="s">
        <v>96</v>
      </c>
      <c r="H33" s="5"/>
      <c r="I33" s="5"/>
      <c r="J33" s="5"/>
      <c r="K33" s="95"/>
    </row>
    <row r="34" spans="1:11" ht="75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97</v>
      </c>
      <c r="H34" s="5"/>
      <c r="I34" s="5"/>
      <c r="J34" s="5"/>
      <c r="K34" s="95"/>
    </row>
    <row r="35" spans="1:11" ht="120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98</v>
      </c>
      <c r="H35" s="5"/>
      <c r="I35" s="5"/>
      <c r="J35" s="5"/>
      <c r="K35" s="95"/>
    </row>
    <row r="36" spans="1:11" ht="15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99</v>
      </c>
      <c r="H37" s="9"/>
      <c r="I37" s="9"/>
      <c r="J37" s="9"/>
      <c r="K37" s="95"/>
    </row>
    <row r="38" spans="1:11" ht="23.25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45">
      <c r="A41" s="7" t="s">
        <v>22</v>
      </c>
      <c r="B41" s="34"/>
      <c r="C41" s="35"/>
      <c r="D41" s="11"/>
      <c r="E41" s="11"/>
      <c r="F41" s="11"/>
      <c r="G41" s="94" t="s">
        <v>122</v>
      </c>
      <c r="H41" s="12"/>
      <c r="I41" s="12"/>
      <c r="J41" s="12"/>
    </row>
    <row r="42" spans="1:11" ht="15.75" thickBot="1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60">
      <c r="A43" s="7" t="s">
        <v>21</v>
      </c>
      <c r="B43" s="34"/>
      <c r="C43" s="35"/>
      <c r="D43" s="11"/>
      <c r="E43" s="11"/>
      <c r="F43" s="11"/>
      <c r="G43" s="94" t="s">
        <v>123</v>
      </c>
      <c r="H43" s="12"/>
      <c r="I43" s="12"/>
      <c r="J43" s="12"/>
    </row>
    <row r="44" spans="1:11" ht="1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>
      <c r="A47" s="3"/>
      <c r="B47" s="31">
        <v>19</v>
      </c>
      <c r="C47" s="37" t="s">
        <v>30</v>
      </c>
      <c r="D47" s="70" t="s">
        <v>94</v>
      </c>
      <c r="E47" s="19">
        <v>0.03</v>
      </c>
      <c r="F47" s="19">
        <f t="shared" ref="F47:F80" si="1">IF(D47="DA",E47,0)</f>
        <v>0</v>
      </c>
      <c r="G47" s="93" t="s">
        <v>100</v>
      </c>
      <c r="H47" s="20"/>
      <c r="I47" s="20"/>
      <c r="J47" s="20"/>
      <c r="K47" s="95">
        <f>SUM(F47:F80)*0.2</f>
        <v>5.4000000000000006E-2</v>
      </c>
    </row>
    <row r="48" spans="1:11" ht="45">
      <c r="A48" s="4"/>
      <c r="B48" s="31">
        <v>20</v>
      </c>
      <c r="C48" s="37" t="s">
        <v>72</v>
      </c>
      <c r="D48" s="70" t="s">
        <v>94</v>
      </c>
      <c r="E48" s="19">
        <v>0.03</v>
      </c>
      <c r="F48" s="19">
        <f t="shared" si="1"/>
        <v>0</v>
      </c>
      <c r="G48" s="93" t="s">
        <v>101</v>
      </c>
      <c r="H48" s="20"/>
      <c r="I48" s="20"/>
      <c r="J48" s="20"/>
      <c r="K48" s="95"/>
    </row>
    <row r="49" spans="1:11" ht="75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103</v>
      </c>
      <c r="H49" s="20"/>
      <c r="I49" s="20"/>
      <c r="J49" s="20"/>
      <c r="K49" s="95"/>
    </row>
    <row r="50" spans="1:11" ht="45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102</v>
      </c>
      <c r="H50" s="21"/>
      <c r="I50" s="21"/>
      <c r="J50" s="21"/>
      <c r="K50" s="95"/>
    </row>
    <row r="51" spans="1:11" ht="45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104</v>
      </c>
      <c r="H51" s="5"/>
      <c r="I51" s="5"/>
      <c r="J51" s="29"/>
      <c r="K51" s="95"/>
    </row>
    <row r="52" spans="1:11" ht="45">
      <c r="A52" s="6"/>
      <c r="B52" s="32">
        <v>24</v>
      </c>
      <c r="C52" s="39" t="s">
        <v>76</v>
      </c>
      <c r="D52" s="70" t="s">
        <v>94</v>
      </c>
      <c r="E52" s="19">
        <v>0.03</v>
      </c>
      <c r="F52" s="19">
        <f t="shared" si="1"/>
        <v>0</v>
      </c>
      <c r="G52" s="93" t="s">
        <v>104</v>
      </c>
      <c r="H52" s="5"/>
      <c r="I52" s="5"/>
      <c r="J52" s="29"/>
      <c r="K52" s="95"/>
    </row>
    <row r="53" spans="1:11" ht="60">
      <c r="A53" s="4"/>
      <c r="B53" s="31">
        <v>25</v>
      </c>
      <c r="C53" s="36" t="s">
        <v>45</v>
      </c>
      <c r="D53" s="70" t="s">
        <v>94</v>
      </c>
      <c r="E53" s="19">
        <v>0.03</v>
      </c>
      <c r="F53" s="19">
        <f t="shared" si="1"/>
        <v>0</v>
      </c>
      <c r="G53" s="93" t="s">
        <v>105</v>
      </c>
      <c r="H53" s="5"/>
      <c r="I53" s="5"/>
      <c r="J53" s="29"/>
      <c r="K53" s="95"/>
    </row>
    <row r="54" spans="1:11" ht="60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</v>
      </c>
      <c r="G54" s="93" t="s">
        <v>106</v>
      </c>
      <c r="H54" s="9"/>
      <c r="I54" s="9"/>
      <c r="J54" s="30"/>
      <c r="K54" s="95"/>
    </row>
    <row r="55" spans="1:11" ht="45">
      <c r="A55" s="4"/>
      <c r="B55" s="31">
        <v>27</v>
      </c>
      <c r="C55" s="36" t="s">
        <v>79</v>
      </c>
      <c r="D55" s="70" t="s">
        <v>94</v>
      </c>
      <c r="E55" s="19">
        <v>0.03</v>
      </c>
      <c r="F55" s="19">
        <f t="shared" si="1"/>
        <v>0</v>
      </c>
      <c r="G55" s="93" t="s">
        <v>107</v>
      </c>
      <c r="H55" s="9"/>
      <c r="I55" s="9"/>
      <c r="J55" s="30"/>
      <c r="K55" s="95"/>
    </row>
    <row r="56" spans="1:11" ht="45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 t="s">
        <v>109</v>
      </c>
      <c r="H56" s="9"/>
      <c r="I56" s="9"/>
      <c r="J56" s="30"/>
      <c r="K56" s="95"/>
    </row>
    <row r="57" spans="1:11" ht="30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108</v>
      </c>
      <c r="H57" s="9"/>
      <c r="I57" s="9"/>
      <c r="J57" s="30"/>
      <c r="K57" s="95"/>
    </row>
    <row r="58" spans="1:11" ht="30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108</v>
      </c>
      <c r="H58" s="9"/>
      <c r="I58" s="9"/>
      <c r="J58" s="30"/>
      <c r="K58" s="95"/>
    </row>
    <row r="59" spans="1:11" ht="45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 t="s">
        <v>110</v>
      </c>
      <c r="H59" s="5"/>
      <c r="I59" s="5"/>
      <c r="J59" s="29"/>
      <c r="K59" s="95"/>
    </row>
    <row r="60" spans="1:11" ht="15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 t="s">
        <v>111</v>
      </c>
      <c r="H60" s="5"/>
      <c r="I60" s="5"/>
      <c r="J60" s="29"/>
      <c r="K60" s="95"/>
    </row>
    <row r="61" spans="1:11" ht="30">
      <c r="A61" s="4"/>
      <c r="B61" s="31">
        <v>33</v>
      </c>
      <c r="C61" s="37" t="s">
        <v>26</v>
      </c>
      <c r="D61" s="70" t="s">
        <v>93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112</v>
      </c>
      <c r="H62" s="5"/>
      <c r="I62" s="5"/>
      <c r="J62" s="29"/>
      <c r="K62" s="95"/>
    </row>
    <row r="63" spans="1:11" ht="60">
      <c r="A63" s="4"/>
      <c r="B63" s="31">
        <v>35</v>
      </c>
      <c r="C63" s="37" t="s">
        <v>78</v>
      </c>
      <c r="D63" s="70" t="s">
        <v>93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>
      <c r="A64" s="4"/>
      <c r="B64" s="32">
        <v>36</v>
      </c>
      <c r="C64" s="37" t="s">
        <v>59</v>
      </c>
      <c r="D64" s="70" t="s">
        <v>93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113</v>
      </c>
      <c r="H65" s="5"/>
      <c r="I65" s="5"/>
      <c r="J65" s="29"/>
      <c r="K65" s="95"/>
    </row>
    <row r="66" spans="1:11" ht="30">
      <c r="A66" s="4"/>
      <c r="B66" s="32">
        <v>38</v>
      </c>
      <c r="C66" s="37" t="s">
        <v>90</v>
      </c>
      <c r="D66" s="70"/>
      <c r="E66" s="19">
        <v>0.03</v>
      </c>
      <c r="F66" s="19">
        <f t="shared" si="1"/>
        <v>0</v>
      </c>
      <c r="G66" s="93"/>
      <c r="H66" s="5"/>
      <c r="I66" s="5"/>
      <c r="J66" s="29"/>
      <c r="K66" s="95"/>
    </row>
    <row r="67" spans="1:11" ht="45">
      <c r="A67" s="4"/>
      <c r="B67" s="32">
        <v>39</v>
      </c>
      <c r="C67" s="37" t="s">
        <v>61</v>
      </c>
      <c r="D67" s="70" t="s">
        <v>93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114</v>
      </c>
      <c r="H68" s="5"/>
      <c r="I68" s="5"/>
      <c r="J68" s="29"/>
      <c r="K68" s="95"/>
    </row>
    <row r="69" spans="1:11" ht="60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114</v>
      </c>
      <c r="H69" s="5"/>
      <c r="I69" s="5"/>
      <c r="J69" s="29"/>
      <c r="K69" s="95"/>
    </row>
    <row r="70" spans="1:11" ht="30">
      <c r="A70" s="4"/>
      <c r="B70" s="31">
        <v>42</v>
      </c>
      <c r="C70" s="37" t="s">
        <v>64</v>
      </c>
      <c r="D70" s="70" t="s">
        <v>93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>
      <c r="A71" s="4"/>
      <c r="B71" s="31">
        <v>43</v>
      </c>
      <c r="C71" s="37" t="s">
        <v>65</v>
      </c>
      <c r="D71" s="70" t="s">
        <v>93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</v>
      </c>
      <c r="G74" s="93" t="s">
        <v>100</v>
      </c>
      <c r="H74" s="9"/>
      <c r="I74" s="9"/>
      <c r="J74" s="30"/>
      <c r="K74" s="95"/>
    </row>
    <row r="75" spans="1:11" ht="45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124</v>
      </c>
      <c r="H75" s="12"/>
      <c r="I75" s="12"/>
      <c r="J75" s="12"/>
      <c r="K75" s="95"/>
    </row>
    <row r="76" spans="1:11" ht="30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125</v>
      </c>
      <c r="H76" s="12"/>
      <c r="I76" s="12"/>
      <c r="J76" s="12"/>
      <c r="K76" s="95"/>
    </row>
    <row r="77" spans="1:11" ht="90">
      <c r="A77" s="5"/>
      <c r="B77" s="31">
        <v>49</v>
      </c>
      <c r="C77" s="37" t="s">
        <v>46</v>
      </c>
      <c r="D77" s="70" t="s">
        <v>93</v>
      </c>
      <c r="E77" s="19">
        <v>0.03</v>
      </c>
      <c r="F77" s="19">
        <f t="shared" si="1"/>
        <v>0.03</v>
      </c>
      <c r="G77" s="93" t="s">
        <v>116</v>
      </c>
      <c r="H77" s="12"/>
      <c r="I77" s="12"/>
      <c r="J77" s="12"/>
      <c r="K77" s="95"/>
    </row>
    <row r="78" spans="1:11" ht="45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115</v>
      </c>
      <c r="H78" s="12"/>
      <c r="I78" s="12"/>
      <c r="J78" s="12"/>
      <c r="K78" s="95"/>
    </row>
    <row r="79" spans="1:11" ht="45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107</v>
      </c>
      <c r="H79" s="12"/>
      <c r="I79" s="12"/>
      <c r="J79" s="12"/>
      <c r="K79" s="95"/>
    </row>
    <row r="80" spans="1:11" ht="60">
      <c r="A80" s="5"/>
      <c r="B80" s="32">
        <v>52</v>
      </c>
      <c r="C80" s="37" t="s">
        <v>51</v>
      </c>
      <c r="D80" s="70" t="s">
        <v>94</v>
      </c>
      <c r="E80" s="19">
        <v>0.02</v>
      </c>
      <c r="F80" s="19">
        <f t="shared" si="1"/>
        <v>0</v>
      </c>
      <c r="G80" s="93" t="s">
        <v>117</v>
      </c>
      <c r="H80" s="12"/>
      <c r="I80" s="12"/>
      <c r="J80" s="12"/>
      <c r="K80" s="95"/>
    </row>
    <row r="81" spans="1:11" ht="1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>
      <c r="A82" s="1"/>
      <c r="B82" s="20"/>
      <c r="C82" s="35"/>
      <c r="D82" s="1"/>
      <c r="E82" s="1"/>
      <c r="F82" s="1"/>
    </row>
    <row r="83" spans="1:11" ht="15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>
      <c r="A84" s="2" t="s">
        <v>84</v>
      </c>
      <c r="B84" s="54"/>
      <c r="C84" s="55"/>
    </row>
    <row r="85" spans="1:11" s="21" customFormat="1" ht="30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60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 t="s">
        <v>118</v>
      </c>
      <c r="H89" s="21"/>
      <c r="I89" s="21"/>
      <c r="J89" s="21"/>
      <c r="K89" s="95"/>
    </row>
    <row r="90" spans="1:11" ht="30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5"/>
    </row>
    <row r="91" spans="1:11" ht="23.25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>
      <c r="A94" s="53" t="s">
        <v>85</v>
      </c>
      <c r="B94" s="57"/>
      <c r="C94" s="58"/>
    </row>
    <row r="95" spans="1:11" ht="30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0.16000000000000003</v>
      </c>
    </row>
    <row r="97" spans="1:11" ht="15">
      <c r="A97" s="5"/>
      <c r="B97" s="31">
        <v>59</v>
      </c>
      <c r="C97" s="36" t="s">
        <v>14</v>
      </c>
      <c r="D97" s="70" t="s">
        <v>94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45">
      <c r="A101" s="5"/>
      <c r="B101" s="31">
        <v>63</v>
      </c>
      <c r="C101" s="36" t="s">
        <v>28</v>
      </c>
      <c r="D101" s="70" t="s">
        <v>94</v>
      </c>
      <c r="E101" s="19">
        <v>0.1</v>
      </c>
      <c r="F101" s="19">
        <f>IF(D101="DA",E101,0)</f>
        <v>0</v>
      </c>
      <c r="G101" s="93" t="s">
        <v>119</v>
      </c>
      <c r="K101" s="95"/>
    </row>
    <row r="102" spans="1:11" ht="45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>
      <c r="A4" s="26"/>
      <c r="B4" s="28" t="s">
        <v>56</v>
      </c>
      <c r="C4" s="28" t="s">
        <v>57</v>
      </c>
    </row>
    <row r="5" spans="1:11" ht="38.25" customHeight="1">
      <c r="A5" s="14" t="s">
        <v>10</v>
      </c>
      <c r="B5" s="27">
        <f>Koeficijenti!K15</f>
        <v>0.2</v>
      </c>
      <c r="C5" s="97">
        <f>SUM(B5:B9)</f>
        <v>0.72699999999999998</v>
      </c>
      <c r="D5" s="17"/>
      <c r="E5" s="17"/>
      <c r="F5" s="1"/>
      <c r="G5" s="1"/>
      <c r="H5" s="1"/>
      <c r="I5" s="1"/>
      <c r="J5" s="1"/>
      <c r="K5" s="1"/>
    </row>
    <row r="6" spans="1:11" ht="38.25" customHeight="1">
      <c r="A6" s="14" t="s">
        <v>2</v>
      </c>
      <c r="B6" s="27">
        <f>Koeficijenti!K24</f>
        <v>0.22799999999999995</v>
      </c>
      <c r="C6" s="97"/>
      <c r="D6" s="17"/>
      <c r="E6" s="17"/>
      <c r="F6" s="1"/>
      <c r="G6" s="1"/>
      <c r="H6" s="1"/>
    </row>
    <row r="7" spans="1:11" ht="38.25" customHeight="1">
      <c r="A7" s="14" t="s">
        <v>6</v>
      </c>
      <c r="B7" s="27">
        <f>Koeficijenti!K47</f>
        <v>5.4000000000000006E-2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>
      <c r="A8" s="14" t="s">
        <v>11</v>
      </c>
      <c r="B8" s="27">
        <f>Koeficijenti!K86</f>
        <v>8.500000000000002E-2</v>
      </c>
      <c r="C8" s="97"/>
    </row>
    <row r="9" spans="1:11" ht="38.25" customHeight="1">
      <c r="A9" s="14" t="s">
        <v>12</v>
      </c>
      <c r="B9" s="27">
        <f>Koeficijenti!K96</f>
        <v>0.16000000000000003</v>
      </c>
      <c r="C9" s="97"/>
    </row>
    <row r="10" spans="1:11" ht="15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Labineca</cp:lastModifiedBy>
  <cp:lastPrinted>2013-03-05T15:04:31Z</cp:lastPrinted>
  <dcterms:created xsi:type="dcterms:W3CDTF">2012-11-20T14:42:42Z</dcterms:created>
  <dcterms:modified xsi:type="dcterms:W3CDTF">2016-08-04T12:55:20Z</dcterms:modified>
</cp:coreProperties>
</file>