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adic\Documents\Zagreb. burza\"/>
    </mc:Choice>
  </mc:AlternateContent>
  <workbookProtection workbookPassword="E090" lockStructure="1"/>
  <bookViews>
    <workbookView xWindow="0" yWindow="0" windowWidth="19200" windowHeight="647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62913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<sst xmlns="http://schemas.openxmlformats.org/spreadsheetml/2006/main" count="195" uniqueCount="108">
  <si>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</si>
  <si>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</si>
  <si>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</si>
  <si>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</si>
  <si>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</si>
  <si>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</si>
  <si>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</si>
  <si>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</si>
  <si>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</si>
  <si>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</si>
  <si>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</si>
  <si>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</si>
  <si>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</si>
  <si>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</si>
  <si>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</si>
  <si>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</si>
  <si>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</si>
  <si>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</si>
  <si>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</si>
  <si>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</si>
  <si>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</si>
  <si>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</si>
  <si>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</si>
  <si>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</si>
  <si>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</si>
  <si>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</si>
  <si>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</si>
  <si>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</si>
  <si>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</si>
  <si>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</si>
  <si>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</si>
  <si>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</si>
  <si>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</si>
  <si>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</si>
  <si>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</si>
  <si>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</si>
  <si>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</si>
  <si>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</si>
  <si>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</si>
  <si>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</si>
  <si>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</si>
  <si>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</si>
  <si>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</si>
  <si>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</si>
  <si>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</si>
  <si>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</si>
  <si>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</si>
  <si>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</si>
  <si>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</si>
  <si>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</si>
  <si>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</si>
  <si>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</si>
  <si>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</si>
  <si>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</si>
  <si>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</si>
  <si>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</si>
  <si>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</si>
  <si>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</si>
  <si>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</si>
  <si>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</si>
  <si>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</si>
  <si>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</si>
  <si>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</si>
  <si>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</si>
  <si>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</si>
  <si>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</si>
  <si>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</si>
  <si>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</si>
  <si>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</si>
  <si>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</si>
  <si>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</si>
  <si>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</si>
  <si>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</si>
  <si>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</si>
  <si>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</si>
  <si>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</si>
  <si>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</si>
  <si>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</si>
  <si>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</si>
  <si>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</si>
  <si>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</si>
  <si>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</si>
  <si>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</si>
  <si>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</si>
  <si>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</si>
  <si>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</si>
  <si>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</si>
  <si>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</si>
  <si>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</si>
  <si>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</si>
  <si>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</si>
  <si>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</si>
  <si>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HTP KORČULA d.d.</t>
  </si>
  <si>
    <t>Željko Dadić, 020 726 290</t>
  </si>
  <si>
    <t>9.03.2018.</t>
  </si>
  <si>
    <t>DA</t>
  </si>
  <si>
    <t>NE</t>
  </si>
  <si>
    <t>Nije bilo zahtjeva</t>
  </si>
  <si>
    <t>nije bilo dividende</t>
  </si>
  <si>
    <t>glasovanje se učinkovito obavlja klasičnom metodom</t>
  </si>
  <si>
    <t>nije bilo tužbi</t>
  </si>
  <si>
    <t>Ivana Hatvalić-predsjednica uprave Nikica Šestanović-član uprave</t>
  </si>
  <si>
    <t>Dušan Banović-predsjednik, Tomislav Tičić- zamjenik predsjednika, Berislav Martić, Zoran Babić i Marin Didović-članovi</t>
  </si>
  <si>
    <t>odlukom skupštine</t>
  </si>
  <si>
    <t>nije bilo slučajeva</t>
  </si>
  <si>
    <t>ne postoje</t>
  </si>
  <si>
    <t>nema slučajeva</t>
  </si>
  <si>
    <t>nema drugih 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</si>
</sst>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zoomScaleNormal="100" workbookViewId="0">
      <selection activeCell="D101" sqref="D101"/>
    </sheetView>
  </sheetViews>
  <sheetFormatPr defaultRowHeight="12.5"/>
  <cols>
    <col min="1" max="1" width="7.54296875" customWidth="1"/>
    <col min="2" max="2" width="8.7265625" style="11" customWidth="1"/>
    <col min="3" max="3" width="75.26953125" style="20" customWidth="1"/>
    <col min="4" max="4" width="10.26953125" customWidth="1"/>
    <col min="5" max="5" width="9.1796875" hidden="1" customWidth="1"/>
    <col min="6" max="6" width="11" hidden="1" customWidth="1"/>
    <col min="7" max="7" width="31.54296875" customWidth="1"/>
    <col min="8" max="8" width="12.7265625" hidden="1" customWidth="1"/>
    <col min="9" max="10" width="9.1796875" hidden="1" customWidth="1"/>
    <col min="11" max="11" width="11.726562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 ht="13">
      <c r="A8" s="59" t="s">
        <v>51</v>
      </c>
      <c r="B8" s="60"/>
      <c r="C8" s="61"/>
      <c r="D8" s="56"/>
      <c r="E8" s="56"/>
      <c r="F8" s="56"/>
      <c r="G8" s="55"/>
    </row>
    <row r="9" spans="1:11" ht="13">
      <c r="A9" s="59" t="s">
        <v>50</v>
      </c>
      <c r="B9" s="60"/>
      <c r="C9" s="61"/>
      <c r="D9" s="56"/>
      <c r="E9" s="56"/>
      <c r="F9" s="56"/>
      <c r="G9" s="55"/>
    </row>
    <row r="10" spans="1:11" ht="13">
      <c r="A10" s="59" t="s">
        <v>44</v>
      </c>
      <c r="B10" s="60"/>
      <c r="C10" s="61"/>
      <c r="D10" s="56"/>
      <c r="E10" s="56"/>
      <c r="F10" s="56"/>
      <c r="G10" s="55"/>
    </row>
    <row r="11" spans="1:11" ht="13">
      <c r="A11" s="59"/>
      <c r="B11" s="60"/>
      <c r="C11" s="61"/>
      <c r="D11" s="56"/>
      <c r="E11" s="56"/>
      <c r="F11" s="56"/>
      <c r="G11" s="56"/>
    </row>
    <row r="12" spans="1:11" ht="14.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4.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29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4.5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4.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14.5">
      <c r="A17" s="67"/>
      <c r="B17" s="68">
        <v>3</v>
      </c>
      <c r="C17" s="69" t="s">
        <v>7</v>
      </c>
      <c r="D17" s="70" t="s">
        <v>96</v>
      </c>
      <c r="E17" s="71">
        <v>0.25</v>
      </c>
      <c r="F17" s="71">
        <f>IF(D17="DA",E17,0)</f>
        <v>0</v>
      </c>
      <c r="G17" s="72"/>
      <c r="H17" s="10"/>
      <c r="I17" s="10"/>
      <c r="J17" s="10"/>
      <c r="K17" s="106"/>
    </row>
    <row r="18" spans="1:11" ht="26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ht="13">
      <c r="A20" s="56"/>
      <c r="B20" s="63"/>
      <c r="C20" s="61"/>
      <c r="D20" s="56"/>
      <c r="E20" s="56"/>
      <c r="F20" s="56"/>
      <c r="G20" s="56"/>
    </row>
    <row r="21" spans="1:11" ht="14.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ht="13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29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6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0.156</v>
      </c>
    </row>
    <row r="25" spans="1:11" ht="14.5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4.5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6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9">
      <c r="A28" s="84"/>
      <c r="B28" s="85">
        <v>9</v>
      </c>
      <c r="C28" s="88" t="s">
        <v>46</v>
      </c>
      <c r="D28" s="70" t="s">
        <v>96</v>
      </c>
      <c r="E28" s="71">
        <v>0.05</v>
      </c>
      <c r="F28" s="87">
        <f t="shared" si="0"/>
        <v>0</v>
      </c>
      <c r="G28" s="72" t="s">
        <v>97</v>
      </c>
      <c r="H28" s="2"/>
      <c r="I28" s="2"/>
      <c r="J28" s="2"/>
      <c r="K28" s="105"/>
    </row>
    <row r="29" spans="1:11" ht="52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39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9">
      <c r="A31" s="89"/>
      <c r="B31" s="68">
        <v>12</v>
      </c>
      <c r="C31" s="90" t="s">
        <v>24</v>
      </c>
      <c r="D31" s="70" t="s">
        <v>96</v>
      </c>
      <c r="E31" s="71">
        <v>7.0000000000000007E-2</v>
      </c>
      <c r="F31" s="87">
        <f t="shared" si="0"/>
        <v>0</v>
      </c>
      <c r="G31" s="72" t="s">
        <v>98</v>
      </c>
      <c r="H31" s="2"/>
      <c r="I31" s="2"/>
      <c r="J31" s="2"/>
      <c r="K31" s="105"/>
    </row>
    <row r="32" spans="1:11" ht="26">
      <c r="A32" s="89"/>
      <c r="B32" s="68">
        <v>13</v>
      </c>
      <c r="C32" s="90" t="s">
        <v>40</v>
      </c>
      <c r="D32" s="70"/>
      <c r="E32" s="71">
        <v>0.05</v>
      </c>
      <c r="F32" s="87">
        <f t="shared" si="0"/>
        <v>0</v>
      </c>
      <c r="G32" s="72" t="s">
        <v>98</v>
      </c>
      <c r="H32" s="2"/>
      <c r="I32" s="2"/>
      <c r="J32" s="2"/>
      <c r="K32" s="105"/>
    </row>
    <row r="33" spans="1:11" ht="26">
      <c r="A33" s="89"/>
      <c r="B33" s="68">
        <v>14</v>
      </c>
      <c r="C33" s="90" t="s">
        <v>68</v>
      </c>
      <c r="D33" s="70"/>
      <c r="E33" s="71">
        <v>0.1</v>
      </c>
      <c r="F33" s="87">
        <f>IF(D33="NE",E33,0)</f>
        <v>0</v>
      </c>
      <c r="G33" s="72" t="s">
        <v>98</v>
      </c>
      <c r="H33" s="2"/>
      <c r="I33" s="2"/>
      <c r="J33" s="2"/>
      <c r="K33" s="105"/>
    </row>
    <row r="34" spans="1:11" ht="26">
      <c r="A34" s="89"/>
      <c r="B34" s="68">
        <v>15</v>
      </c>
      <c r="C34" s="90" t="s">
        <v>20</v>
      </c>
      <c r="D34" s="70" t="s">
        <v>96</v>
      </c>
      <c r="E34" s="71">
        <v>0.02</v>
      </c>
      <c r="F34" s="87">
        <f t="shared" si="0"/>
        <v>0</v>
      </c>
      <c r="G34" s="72" t="s">
        <v>99</v>
      </c>
      <c r="H34" s="2"/>
      <c r="I34" s="2"/>
      <c r="J34" s="2"/>
      <c r="K34" s="105"/>
    </row>
    <row r="35" spans="1:11" ht="39">
      <c r="A35" s="89"/>
      <c r="B35" s="68">
        <v>16</v>
      </c>
      <c r="C35" s="90" t="s">
        <v>54</v>
      </c>
      <c r="D35" s="70" t="s">
        <v>96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 ht="13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6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100</v>
      </c>
      <c r="H37" s="3"/>
      <c r="I37" s="3"/>
      <c r="J37" s="3"/>
      <c r="K37" s="105"/>
    </row>
    <row r="38" spans="1:11" ht="23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ht="13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26.5" thickBot="1">
      <c r="A41" s="94" t="s">
        <v>17</v>
      </c>
      <c r="B41" s="63"/>
      <c r="C41" s="61"/>
      <c r="D41" s="55"/>
      <c r="E41" s="55"/>
      <c r="F41" s="55"/>
      <c r="G41" s="95" t="s">
        <v>101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52.5" thickBot="1">
      <c r="A43" s="94" t="s">
        <v>16</v>
      </c>
      <c r="B43" s="63"/>
      <c r="C43" s="61"/>
      <c r="D43" s="55"/>
      <c r="E43" s="55"/>
      <c r="F43" s="55"/>
      <c r="G43" s="95" t="s">
        <v>102</v>
      </c>
      <c r="H43" s="5"/>
      <c r="I43" s="5"/>
      <c r="J43" s="5"/>
    </row>
    <row r="44" spans="1:11" ht="13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ht="13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29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9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0.04</v>
      </c>
    </row>
    <row r="48" spans="1:11" ht="14.5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6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ht="13">
      <c r="A50" s="84"/>
      <c r="B50" s="85">
        <v>22</v>
      </c>
      <c r="C50" s="88" t="s">
        <v>48</v>
      </c>
      <c r="D50" s="70" t="s">
        <v>96</v>
      </c>
      <c r="E50" s="71">
        <v>0.03</v>
      </c>
      <c r="F50" s="71">
        <f t="shared" si="1"/>
        <v>0</v>
      </c>
      <c r="G50" s="72"/>
      <c r="H50" s="11"/>
      <c r="I50" s="11"/>
      <c r="J50" s="11"/>
      <c r="K50" s="105"/>
    </row>
    <row r="51" spans="1:11" ht="26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72" t="s">
        <v>103</v>
      </c>
      <c r="H51" s="2"/>
      <c r="I51" s="2"/>
      <c r="J51" s="18"/>
      <c r="K51" s="105"/>
    </row>
    <row r="52" spans="1:11" ht="26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9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/>
      <c r="H53" s="2"/>
      <c r="I53" s="2"/>
      <c r="J53" s="18"/>
      <c r="K53" s="105"/>
    </row>
    <row r="54" spans="1:11" ht="52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72"/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96</v>
      </c>
      <c r="E55" s="71">
        <v>0.03</v>
      </c>
      <c r="F55" s="71">
        <f t="shared" si="1"/>
        <v>0</v>
      </c>
      <c r="G55" s="72" t="s">
        <v>104</v>
      </c>
      <c r="H55" s="3"/>
      <c r="I55" s="3"/>
      <c r="J55" s="19"/>
      <c r="K55" s="105"/>
    </row>
    <row r="56" spans="1:11" ht="39">
      <c r="A56" s="89"/>
      <c r="B56" s="68">
        <v>28</v>
      </c>
      <c r="C56" s="69" t="s">
        <v>55</v>
      </c>
      <c r="D56" s="70" t="s">
        <v>96</v>
      </c>
      <c r="E56" s="71">
        <v>0.03</v>
      </c>
      <c r="F56" s="71">
        <f t="shared" si="1"/>
        <v>0</v>
      </c>
      <c r="G56" s="72"/>
      <c r="H56" s="3"/>
      <c r="I56" s="3"/>
      <c r="J56" s="19"/>
      <c r="K56" s="105"/>
    </row>
    <row r="57" spans="1:11" ht="26">
      <c r="A57" s="89"/>
      <c r="B57" s="68">
        <v>29</v>
      </c>
      <c r="C57" s="69" t="s">
        <v>64</v>
      </c>
      <c r="D57" s="70" t="s">
        <v>96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6">
      <c r="A58" s="89"/>
      <c r="B58" s="68">
        <v>30</v>
      </c>
      <c r="C58" s="69" t="s">
        <v>56</v>
      </c>
      <c r="D58" s="70"/>
      <c r="E58" s="71">
        <v>0.03</v>
      </c>
      <c r="F58" s="71">
        <f t="shared" si="1"/>
        <v>0</v>
      </c>
      <c r="G58" s="72" t="s">
        <v>105</v>
      </c>
      <c r="H58" s="3"/>
      <c r="I58" s="3"/>
      <c r="J58" s="19"/>
      <c r="K58" s="105"/>
    </row>
    <row r="59" spans="1:11" ht="26">
      <c r="A59" s="89"/>
      <c r="B59" s="68">
        <v>31</v>
      </c>
      <c r="C59" s="69" t="s">
        <v>84</v>
      </c>
      <c r="D59" s="70"/>
      <c r="E59" s="71">
        <v>0.03</v>
      </c>
      <c r="F59" s="71">
        <f t="shared" si="1"/>
        <v>0</v>
      </c>
      <c r="G59" s="72" t="s">
        <v>105</v>
      </c>
      <c r="H59" s="2"/>
      <c r="I59" s="2"/>
      <c r="J59" s="18"/>
      <c r="K59" s="105"/>
    </row>
    <row r="60" spans="1:11" ht="14.5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4.5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4.5">
      <c r="A62" s="89"/>
      <c r="B62" s="68">
        <v>34</v>
      </c>
      <c r="C62" s="90" t="s">
        <v>89</v>
      </c>
      <c r="D62" s="70" t="s">
        <v>96</v>
      </c>
      <c r="E62" s="71">
        <v>0.03</v>
      </c>
      <c r="F62" s="71">
        <f t="shared" si="1"/>
        <v>0</v>
      </c>
      <c r="G62" s="72"/>
      <c r="H62" s="2"/>
      <c r="I62" s="2"/>
      <c r="J62" s="18"/>
      <c r="K62" s="105"/>
    </row>
    <row r="63" spans="1:11" ht="26">
      <c r="A63" s="89"/>
      <c r="B63" s="68">
        <v>35</v>
      </c>
      <c r="C63" s="90" t="s">
        <v>83</v>
      </c>
      <c r="D63" s="70"/>
      <c r="E63" s="71">
        <v>0.03</v>
      </c>
      <c r="F63" s="71">
        <f t="shared" si="1"/>
        <v>0</v>
      </c>
      <c r="G63" s="72"/>
      <c r="H63" s="2"/>
      <c r="I63" s="2"/>
      <c r="J63" s="18"/>
      <c r="K63" s="105"/>
    </row>
    <row r="64" spans="1:11" ht="39">
      <c r="A64" s="89"/>
      <c r="B64" s="85">
        <v>36</v>
      </c>
      <c r="C64" s="90" t="s">
        <v>82</v>
      </c>
      <c r="D64" s="70"/>
      <c r="E64" s="71">
        <v>0.03</v>
      </c>
      <c r="F64" s="71">
        <f t="shared" si="1"/>
        <v>0</v>
      </c>
      <c r="G64" s="72"/>
      <c r="H64" s="2"/>
      <c r="I64" s="2"/>
      <c r="J64" s="18"/>
      <c r="K64" s="105"/>
    </row>
    <row r="65" spans="1:11" ht="52">
      <c r="A65" s="89"/>
      <c r="B65" s="85">
        <v>37</v>
      </c>
      <c r="C65" s="90" t="s">
        <v>81</v>
      </c>
      <c r="D65" s="70"/>
      <c r="E65" s="71">
        <v>0.03</v>
      </c>
      <c r="F65" s="71">
        <f t="shared" si="1"/>
        <v>0</v>
      </c>
      <c r="G65" s="72"/>
      <c r="H65" s="2"/>
      <c r="I65" s="2"/>
      <c r="J65" s="18"/>
      <c r="K65" s="105"/>
    </row>
    <row r="66" spans="1:11" ht="65">
      <c r="A66" s="89"/>
      <c r="B66" s="85">
        <v>38</v>
      </c>
      <c r="C66" s="90" t="s">
        <v>80</v>
      </c>
      <c r="D66" s="70"/>
      <c r="E66" s="71">
        <v>0.03</v>
      </c>
      <c r="F66" s="71">
        <f t="shared" si="1"/>
        <v>0</v>
      </c>
      <c r="G66" s="72"/>
      <c r="H66" s="2"/>
      <c r="I66" s="2"/>
      <c r="J66" s="18"/>
      <c r="K66" s="105"/>
    </row>
    <row r="67" spans="1:11" ht="26">
      <c r="A67" s="89"/>
      <c r="B67" s="85">
        <v>39</v>
      </c>
      <c r="C67" s="90" t="s">
        <v>79</v>
      </c>
      <c r="D67" s="70"/>
      <c r="E67" s="71">
        <v>0.03</v>
      </c>
      <c r="F67" s="71">
        <f t="shared" si="1"/>
        <v>0</v>
      </c>
      <c r="G67" s="72"/>
      <c r="H67" s="2"/>
      <c r="I67" s="2"/>
      <c r="J67" s="18"/>
      <c r="K67" s="105"/>
    </row>
    <row r="68" spans="1:11" ht="39">
      <c r="A68" s="89"/>
      <c r="B68" s="68">
        <v>40</v>
      </c>
      <c r="C68" s="90" t="s">
        <v>78</v>
      </c>
      <c r="D68" s="70"/>
      <c r="E68" s="71">
        <v>0.03</v>
      </c>
      <c r="F68" s="71">
        <f t="shared" si="1"/>
        <v>0</v>
      </c>
      <c r="G68" s="72"/>
      <c r="H68" s="2"/>
      <c r="I68" s="2"/>
      <c r="J68" s="18"/>
      <c r="K68" s="105"/>
    </row>
    <row r="69" spans="1:11" ht="26">
      <c r="A69" s="89"/>
      <c r="B69" s="68">
        <v>41</v>
      </c>
      <c r="C69" s="90" t="s">
        <v>77</v>
      </c>
      <c r="D69" s="70"/>
      <c r="E69" s="71">
        <v>0.03</v>
      </c>
      <c r="F69" s="71">
        <f t="shared" si="1"/>
        <v>0</v>
      </c>
      <c r="G69" s="72"/>
      <c r="H69" s="2"/>
      <c r="I69" s="2"/>
      <c r="J69" s="18"/>
      <c r="K69" s="105"/>
    </row>
    <row r="70" spans="1:11" ht="39">
      <c r="A70" s="89"/>
      <c r="B70" s="68">
        <v>42</v>
      </c>
      <c r="C70" s="90" t="s">
        <v>76</v>
      </c>
      <c r="D70" s="70"/>
      <c r="E70" s="71">
        <v>0.03</v>
      </c>
      <c r="F70" s="71">
        <f t="shared" si="1"/>
        <v>0</v>
      </c>
      <c r="G70" s="72"/>
      <c r="H70" s="2"/>
      <c r="I70" s="2"/>
      <c r="J70" s="18"/>
      <c r="K70" s="105"/>
    </row>
    <row r="71" spans="1:11" ht="26">
      <c r="A71" s="89"/>
      <c r="B71" s="68">
        <v>43</v>
      </c>
      <c r="C71" s="90" t="s">
        <v>75</v>
      </c>
      <c r="D71" s="70"/>
      <c r="E71" s="71">
        <v>0.03</v>
      </c>
      <c r="F71" s="71">
        <f t="shared" si="1"/>
        <v>0</v>
      </c>
      <c r="G71" s="72"/>
      <c r="H71" s="2"/>
      <c r="I71" s="2"/>
      <c r="J71" s="18"/>
      <c r="K71" s="105"/>
    </row>
    <row r="72" spans="1:11" ht="26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6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2">
      <c r="A74" s="67"/>
      <c r="B74" s="68">
        <v>46</v>
      </c>
      <c r="C74" s="90" t="s">
        <v>58</v>
      </c>
      <c r="D74" s="70" t="s">
        <v>96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26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/>
      <c r="H75" s="5"/>
      <c r="I75" s="5"/>
      <c r="J75" s="5"/>
      <c r="K75" s="105"/>
    </row>
    <row r="76" spans="1:11" ht="39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107</v>
      </c>
      <c r="H76" s="5"/>
      <c r="I76" s="5"/>
      <c r="J76" s="5"/>
      <c r="K76" s="105"/>
    </row>
    <row r="77" spans="1:11" ht="39">
      <c r="A77" s="67"/>
      <c r="B77" s="85">
        <v>49</v>
      </c>
      <c r="C77" s="90" t="s">
        <v>29</v>
      </c>
      <c r="D77" s="70" t="s">
        <v>96</v>
      </c>
      <c r="E77" s="71">
        <v>0.02</v>
      </c>
      <c r="F77" s="71">
        <f t="shared" si="1"/>
        <v>0</v>
      </c>
      <c r="G77" s="72" t="s">
        <v>106</v>
      </c>
      <c r="H77" s="5"/>
      <c r="I77" s="5"/>
      <c r="J77" s="5"/>
      <c r="K77" s="105"/>
    </row>
    <row r="78" spans="1:11" ht="39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ht="13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ht="13">
      <c r="A80" s="56"/>
      <c r="B80" s="60"/>
      <c r="C80" s="61"/>
      <c r="D80" s="56"/>
      <c r="E80" s="56"/>
      <c r="F80" s="56"/>
      <c r="G80" s="56"/>
    </row>
    <row r="81" spans="1:11" ht="13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ht="13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29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4.5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4.5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4.5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6">
      <c r="A87" s="67"/>
      <c r="B87" s="68">
        <v>54</v>
      </c>
      <c r="C87" s="69" t="s">
        <v>60</v>
      </c>
      <c r="D87" s="70" t="s">
        <v>96</v>
      </c>
      <c r="E87" s="71">
        <v>0.15</v>
      </c>
      <c r="F87" s="71">
        <f>IF(D87="DA",E87,0)</f>
        <v>0</v>
      </c>
      <c r="G87" s="72"/>
      <c r="H87" s="11"/>
      <c r="I87" s="11"/>
      <c r="J87" s="11"/>
      <c r="K87" s="105"/>
    </row>
    <row r="88" spans="1:11" ht="13">
      <c r="A88" s="67"/>
      <c r="B88" s="68">
        <v>55</v>
      </c>
      <c r="C88" s="69" t="s">
        <v>87</v>
      </c>
      <c r="D88" s="70" t="s">
        <v>96</v>
      </c>
      <c r="E88" s="71"/>
      <c r="F88" s="71"/>
      <c r="G88" s="72"/>
      <c r="H88" s="11"/>
      <c r="I88" s="11"/>
      <c r="J88" s="11"/>
      <c r="K88" s="105"/>
    </row>
    <row r="89" spans="1:11" ht="13">
      <c r="A89" s="67"/>
      <c r="B89" s="68">
        <v>56</v>
      </c>
      <c r="C89" s="69" t="s">
        <v>86</v>
      </c>
      <c r="D89" s="70" t="s">
        <v>95</v>
      </c>
      <c r="E89" s="71">
        <v>0.2</v>
      </c>
      <c r="F89" s="71">
        <f>IF(D89="DA",E89,0)</f>
        <v>0.2</v>
      </c>
      <c r="G89" s="72"/>
      <c r="K89" s="105"/>
    </row>
    <row r="90" spans="1:11" ht="23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ht="13">
      <c r="A91" s="56"/>
      <c r="B91" s="60"/>
      <c r="C91" s="61"/>
      <c r="D91" s="56"/>
      <c r="E91" s="56"/>
      <c r="F91" s="56"/>
      <c r="G91" s="56"/>
    </row>
    <row r="92" spans="1:11" ht="13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4.5">
      <c r="A93" s="75" t="s">
        <v>61</v>
      </c>
      <c r="B93" s="102"/>
      <c r="C93" s="103"/>
      <c r="D93" s="75"/>
      <c r="E93" s="75"/>
      <c r="F93" s="75"/>
      <c r="G93" s="75"/>
    </row>
    <row r="94" spans="1:11" ht="29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4.5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4.5">
      <c r="A96" s="67"/>
      <c r="B96" s="68">
        <v>58</v>
      </c>
      <c r="C96" s="69" t="s">
        <v>12</v>
      </c>
      <c r="D96" s="70" t="s">
        <v>96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9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6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9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 ht="13">
      <c r="A100" s="67"/>
      <c r="B100" s="68">
        <v>62</v>
      </c>
      <c r="C100" s="69" t="s">
        <v>21</v>
      </c>
      <c r="D100" s="70" t="s">
        <v>96</v>
      </c>
      <c r="E100" s="71">
        <v>0.1</v>
      </c>
      <c r="F100" s="71">
        <f>IF(D100="DA",E100,0)</f>
        <v>0</v>
      </c>
      <c r="G100" s="72"/>
      <c r="K100" s="105"/>
    </row>
    <row r="101" spans="1:11" ht="26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4.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5"/>
  <cols>
    <col min="1" max="1" width="50.7265625" style="9" customWidth="1"/>
    <col min="2" max="2" width="19" style="9" customWidth="1"/>
    <col min="3" max="3" width="27.1796875" style="9" customWidth="1"/>
    <col min="4" max="5" width="9.179687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7">
        <f>SUM(B5:B9)</f>
        <v>0.59100000000000008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0.156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0.04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8.500000000000002E-2</v>
      </c>
      <c r="C8" s="107"/>
    </row>
    <row r="9" spans="1:11" ht="38.25" customHeight="1">
      <c r="A9" s="7" t="s">
        <v>10</v>
      </c>
      <c r="B9" s="16">
        <f>'Kodeks korp. upravljanja'!K95</f>
        <v>0.16000000000000003</v>
      </c>
      <c r="C9" s="107"/>
    </row>
    <row r="10" spans="1:11" ht="14.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zdadic</cp:lastModifiedBy>
  <cp:lastPrinted>2018-01-11T14:58:39Z</cp:lastPrinted>
  <dcterms:created xsi:type="dcterms:W3CDTF">2012-11-20T14:42:42Z</dcterms:created>
  <dcterms:modified xsi:type="dcterms:W3CDTF">2018-04-27T11:00:40Z</dcterms:modified>
</cp:coreProperties>
</file>