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adic\Documents\Zagreb. burza\"/>
    </mc:Choice>
  </mc:AlternateContent>
  <workbookProtection workbookPassword="E090" lockStructure="1"/>
  <bookViews>
    <workbookView xWindow="480" yWindow="30" windowWidth="15180" windowHeight="11640"/>
  </bookViews>
  <sheets>
    <sheet name="Koeficijenti" sheetId="1" r:id="rId1"/>
    <sheet name="Uspješnost" sheetId="2" state="hidden" r:id="rId2"/>
  </sheets>
  <calcPr calcId="162913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/>
  <c r="B5" i="2"/>
  <c r="C5" i="2"/>
  <c r="K96" i="1"/>
  <c r="B9" i="2"/>
  <c r="K86" i="1"/>
  <c r="B8" i="2"/>
  <c r="K47" i="1"/>
  <c r="B7" i="2"/>
  <c r="K24" i="1"/>
  <c r="B6" i="2"/>
</calcChain>
</file>

<file path=xl/sharedStrings.xml><?xml version="1.0" encoding="utf-8"?>
<sst xmlns="http://schemas.openxmlformats.org/spreadsheetml/2006/main" count="204" uniqueCount="113">
  <si>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</si>
  <si>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</si>
  <si>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</si>
  <si>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</si>
  <si>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</si>
  <si>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</si>
  <si>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</si>
  <si>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</si>
  <si>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</si>
  <si>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</si>
  <si>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</si>
  <si>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</si>
  <si>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</si>
  <si>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</si>
  <si>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</si>
  <si>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</si>
  <si>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</si>
  <si>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</si>
  <si>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</si>
  <si>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</si>
  <si>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</si>
  <si>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</si>
  <si>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</si>
  <si>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</si>
  <si>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</si>
  <si>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</si>
  <si>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</si>
  <si>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</si>
  <si>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</si>
  <si>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</si>
  <si>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</si>
  <si>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</si>
  <si>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</si>
  <si>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</si>
  <si>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</si>
  <si>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</si>
  <si>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</si>
  <si>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</si>
  <si>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</si>
  <si>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</si>
  <si>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</si>
  <si>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</si>
  <si>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</si>
  <si>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</si>
  <si>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</si>
  <si>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</si>
  <si>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</si>
  <si>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</si>
  <si>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</si>
  <si>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</si>
  <si>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</si>
  <si>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</si>
  <si>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</si>
  <si>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</si>
  <si>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</si>
  <si>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</si>
  <si>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</si>
  <si>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</si>
  <si>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</si>
  <si>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</si>
  <si>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</si>
  <si>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</si>
  <si>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</si>
  <si>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</si>
  <si>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</si>
  <si>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</si>
  <si>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</si>
  <si>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</si>
  <si>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</si>
  <si>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</si>
  <si>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</si>
  <si>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</si>
  <si>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</si>
  <si>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</si>
  <si>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</si>
  <si>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</si>
  <si>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</si>
  <si>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</si>
  <si>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</si>
  <si>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</si>
  <si>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</si>
  <si>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</si>
  <si>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</si>
  <si>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</si>
  <si>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</si>
  <si>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</si>
  <si>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</si>
  <si>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</si>
  <si>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</si>
  <si>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</si>
  <si>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</si>
  <si>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</si>
  <si>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</si>
  <si>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HTP KORČULA  d.d.</t>
  </si>
  <si>
    <t>DA</t>
  </si>
  <si>
    <t>NE</t>
  </si>
  <si>
    <t>Nije bilo zahtjeva</t>
  </si>
  <si>
    <t>nije bilo dividende</t>
  </si>
  <si>
    <t>nije bilo tužbi</t>
  </si>
  <si>
    <t>odlukom skupštine</t>
  </si>
  <si>
    <t>nije bilo slučajeva</t>
  </si>
  <si>
    <t>nema slučajeva</t>
  </si>
  <si>
    <t>Željko Dadić, 020 726 290</t>
  </si>
  <si>
    <t>nije definirano</t>
  </si>
  <si>
    <t>nema drugih naknada osim plaće</t>
  </si>
  <si>
    <t>postoji samo unutrašnja kontrola</t>
  </si>
  <si>
    <t>Glasovanje se učinkovito obavlja klasičnom metodom</t>
  </si>
  <si>
    <t>Ivana Hatvalić - predsjednica uprave Nikica Šestanović -član uprave</t>
  </si>
  <si>
    <t>objavljeno u sklopu godišnjeg izvještaja</t>
  </si>
  <si>
    <t>nema ugovora</t>
  </si>
  <si>
    <t>19.04.2017.</t>
  </si>
  <si>
    <t>Dušan Banović-predsjednik, Tomislav Tičić-zamjenik predsjednika,Berislav Martić, Zoran Babić i Marin Didović- članovi</t>
  </si>
  <si>
    <t>nema drugih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</si>
</sst>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0" fillId="5" borderId="0" xfId="0" applyFill="1" applyBorder="1" applyAlignment="1" applyProtection="1">
      <alignment wrapText="1"/>
    </xf>
    <xf numFmtId="0" fontId="4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12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 inden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1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120650</xdr:rowOff>
    </xdr:from>
    <xdr:to>
      <xdr:col>2</xdr:col>
      <xdr:colOff>1936750</xdr:colOff>
      <xdr:row>0</xdr:row>
      <xdr:rowOff>711200</xdr:rowOff>
    </xdr:to>
    <xdr:pic>
      <xdr:nvPicPr>
        <xdr:cNvPr id="1028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20650"/>
          <a:ext cx="2990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78" sqref="G78"/>
    </sheetView>
  </sheetViews>
  <sheetFormatPr defaultRowHeight="12.5"/>
  <cols>
    <col min="1" max="1" width="7.54296875" customWidth="1"/>
    <col min="2" max="2" width="8.7265625" style="21" customWidth="1"/>
    <col min="3" max="3" width="75.26953125" style="41" customWidth="1"/>
    <col min="4" max="4" width="10.26953125" customWidth="1"/>
    <col min="5" max="5" width="9.1796875" hidden="1" customWidth="1"/>
    <col min="6" max="6" width="11" hidden="1" customWidth="1"/>
    <col min="7" max="7" width="31.54296875" customWidth="1"/>
    <col min="8" max="8" width="12.7265625" hidden="1" customWidth="1"/>
    <col min="9" max="10" width="9.1796875" hidden="1" customWidth="1"/>
    <col min="11" max="11" width="11.726562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15" thickBot="1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" thickBot="1">
      <c r="A6" s="88" t="s">
        <v>0</v>
      </c>
      <c r="B6" s="42"/>
      <c r="C6" s="40"/>
      <c r="D6" s="11"/>
      <c r="E6" s="1"/>
      <c r="F6" s="1"/>
      <c r="G6" s="94" t="s">
        <v>102</v>
      </c>
    </row>
    <row r="7" spans="1:11" ht="14.5">
      <c r="A7" s="88" t="s">
        <v>1</v>
      </c>
      <c r="B7" s="42"/>
      <c r="C7" s="40"/>
      <c r="D7" s="11"/>
      <c r="E7" s="1"/>
      <c r="F7" s="1"/>
      <c r="G7" s="95" t="s">
        <v>110</v>
      </c>
    </row>
    <row r="8" spans="1:11" ht="14.5">
      <c r="A8" s="2" t="s">
        <v>19</v>
      </c>
      <c r="B8" s="20"/>
      <c r="C8" s="35"/>
      <c r="D8" s="1"/>
      <c r="E8" s="1"/>
      <c r="F8" s="1"/>
      <c r="G8" s="11"/>
    </row>
    <row r="9" spans="1:11" ht="14.5">
      <c r="A9" s="2" t="s">
        <v>69</v>
      </c>
      <c r="B9" s="20"/>
      <c r="C9" s="35"/>
      <c r="D9" s="1"/>
      <c r="E9" s="1"/>
      <c r="F9" s="1"/>
      <c r="G9" s="11"/>
    </row>
    <row r="10" spans="1:11" ht="14.5">
      <c r="A10" s="2" t="s">
        <v>70</v>
      </c>
      <c r="B10" s="20"/>
      <c r="C10" s="35"/>
      <c r="D10" s="1"/>
      <c r="E10" s="1"/>
      <c r="F10" s="1"/>
      <c r="G10" s="11"/>
    </row>
    <row r="11" spans="1:11" ht="14.5">
      <c r="A11" s="2"/>
      <c r="B11" s="20"/>
      <c r="C11" s="35"/>
      <c r="D11" s="1"/>
      <c r="E11" s="1"/>
      <c r="F11" s="1"/>
      <c r="G11" s="1"/>
    </row>
    <row r="12" spans="1:11" ht="14.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4.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6">
        <f>SUM(F15:F18)*0.2</f>
        <v>0.15000000000000002</v>
      </c>
    </row>
    <row r="16" spans="1:11" ht="33" customHeight="1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7"/>
    </row>
    <row r="17" spans="1:11" ht="33" customHeight="1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7"/>
    </row>
    <row r="18" spans="1:11" ht="33" customHeight="1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15" customHeight="1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4.5">
      <c r="A20" s="1"/>
      <c r="B20" s="34"/>
      <c r="C20" s="35"/>
      <c r="D20" s="1"/>
      <c r="E20" s="1"/>
      <c r="F20" s="1"/>
      <c r="G20" s="1"/>
    </row>
    <row r="21" spans="1:11" ht="14.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4.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29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0.20699999999999999</v>
      </c>
    </row>
    <row r="25" spans="1:11" ht="33" customHeight="1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6"/>
    </row>
    <row r="26" spans="1:11" ht="33" customHeight="1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3" customHeight="1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6.5" customHeight="1">
      <c r="A28" s="6"/>
      <c r="B28" s="32">
        <v>9</v>
      </c>
      <c r="C28" s="39" t="s">
        <v>43</v>
      </c>
      <c r="D28" s="70" t="s">
        <v>95</v>
      </c>
      <c r="E28" s="19">
        <v>0.05</v>
      </c>
      <c r="F28" s="22">
        <f t="shared" si="0"/>
        <v>0</v>
      </c>
      <c r="G28" s="93" t="s">
        <v>96</v>
      </c>
      <c r="H28" s="5"/>
      <c r="I28" s="5"/>
      <c r="J28" s="5"/>
      <c r="K28" s="96"/>
    </row>
    <row r="29" spans="1:11" ht="76.5" customHeight="1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1.5" customHeight="1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3.5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0</v>
      </c>
      <c r="G31" s="93" t="s">
        <v>97</v>
      </c>
      <c r="H31" s="5"/>
      <c r="I31" s="5"/>
      <c r="J31" s="5"/>
      <c r="K31" s="96"/>
    </row>
    <row r="32" spans="1:11" ht="29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</v>
      </c>
      <c r="G32" s="93"/>
      <c r="H32" s="5"/>
      <c r="I32" s="5"/>
      <c r="J32" s="5"/>
      <c r="K32" s="96"/>
    </row>
    <row r="33" spans="1:11" ht="29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29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106</v>
      </c>
      <c r="H34" s="5"/>
      <c r="I34" s="5"/>
      <c r="J34" s="5"/>
      <c r="K34" s="96"/>
    </row>
    <row r="35" spans="1:11" ht="43.5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6"/>
    </row>
    <row r="36" spans="1:11" ht="33" customHeight="1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29.25" customHeight="1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6"/>
    </row>
    <row r="38" spans="1:11" ht="15.75" customHeight="1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4.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29">
      <c r="A41" s="7" t="s">
        <v>22</v>
      </c>
      <c r="B41" s="34"/>
      <c r="C41" s="35"/>
      <c r="D41" s="11"/>
      <c r="E41" s="11"/>
      <c r="F41" s="11"/>
      <c r="G41" s="94" t="s">
        <v>107</v>
      </c>
      <c r="H41" s="12"/>
      <c r="I41" s="12"/>
      <c r="J41" s="12"/>
    </row>
    <row r="42" spans="1:11" ht="1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58">
      <c r="A43" s="7" t="s">
        <v>21</v>
      </c>
      <c r="B43" s="34"/>
      <c r="C43" s="35"/>
      <c r="D43" s="11"/>
      <c r="E43" s="11"/>
      <c r="F43" s="11"/>
      <c r="G43" s="94" t="s">
        <v>111</v>
      </c>
      <c r="H43" s="12"/>
      <c r="I43" s="12"/>
      <c r="J43" s="12"/>
    </row>
    <row r="44" spans="1:11" ht="14.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4.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29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6">
        <f>SUM(F47:F80)*0.2</f>
        <v>0.04</v>
      </c>
    </row>
    <row r="48" spans="1:11" ht="33" customHeight="1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6"/>
    </row>
    <row r="49" spans="1:11" ht="33" customHeight="1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6"/>
    </row>
    <row r="50" spans="1:11" ht="33" customHeight="1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/>
      <c r="H50" s="21"/>
      <c r="I50" s="21"/>
      <c r="J50" s="21"/>
      <c r="K50" s="96"/>
    </row>
    <row r="51" spans="1:11" ht="33" customHeight="1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99</v>
      </c>
      <c r="H51" s="5"/>
      <c r="I51" s="5"/>
      <c r="J51" s="29"/>
      <c r="K51" s="96"/>
    </row>
    <row r="52" spans="1:11" ht="33" customHeight="1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6"/>
    </row>
    <row r="53" spans="1:11" ht="63.75" customHeight="1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</v>
      </c>
      <c r="G53" s="93"/>
      <c r="H53" s="5"/>
      <c r="I53" s="5"/>
      <c r="J53" s="29"/>
      <c r="K53" s="96"/>
    </row>
    <row r="54" spans="1:11" ht="58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</v>
      </c>
      <c r="G54" s="93" t="s">
        <v>100</v>
      </c>
      <c r="H54" s="9"/>
      <c r="I54" s="9"/>
      <c r="J54" s="30"/>
      <c r="K54" s="96"/>
    </row>
    <row r="55" spans="1:11" ht="43.5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</v>
      </c>
      <c r="G55" s="93" t="s">
        <v>100</v>
      </c>
      <c r="H55" s="9"/>
      <c r="I55" s="9"/>
      <c r="J55" s="30"/>
      <c r="K55" s="96"/>
    </row>
    <row r="56" spans="1:11" ht="29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29">
      <c r="A57" s="4"/>
      <c r="B57" s="31">
        <v>29</v>
      </c>
      <c r="C57" s="36" t="s">
        <v>33</v>
      </c>
      <c r="D57" s="70" t="s">
        <v>95</v>
      </c>
      <c r="E57" s="19">
        <v>0.03</v>
      </c>
      <c r="F57" s="19">
        <f t="shared" si="1"/>
        <v>0</v>
      </c>
      <c r="G57" s="93" t="s">
        <v>109</v>
      </c>
      <c r="H57" s="9"/>
      <c r="I57" s="9"/>
      <c r="J57" s="30"/>
      <c r="K57" s="96"/>
    </row>
    <row r="58" spans="1:11" ht="29">
      <c r="A58" s="4"/>
      <c r="B58" s="31">
        <v>30</v>
      </c>
      <c r="C58" s="36" t="s">
        <v>73</v>
      </c>
      <c r="D58" s="70" t="s">
        <v>95</v>
      </c>
      <c r="E58" s="19">
        <v>0.03</v>
      </c>
      <c r="F58" s="19">
        <f t="shared" si="1"/>
        <v>0</v>
      </c>
      <c r="G58" s="93" t="s">
        <v>109</v>
      </c>
      <c r="H58" s="9"/>
      <c r="I58" s="9"/>
      <c r="J58" s="30"/>
      <c r="K58" s="96"/>
    </row>
    <row r="59" spans="1:11" ht="14.5">
      <c r="A59" s="4"/>
      <c r="B59" s="31">
        <v>31</v>
      </c>
      <c r="C59" s="37" t="s">
        <v>25</v>
      </c>
      <c r="D59" s="70" t="s">
        <v>95</v>
      </c>
      <c r="E59" s="19">
        <v>0.03</v>
      </c>
      <c r="F59" s="19">
        <f t="shared" si="1"/>
        <v>0</v>
      </c>
      <c r="G59" s="93"/>
      <c r="H59" s="5"/>
      <c r="I59" s="5"/>
      <c r="J59" s="29"/>
      <c r="K59" s="96"/>
    </row>
    <row r="60" spans="1:11" ht="14.5">
      <c r="A60" s="4"/>
      <c r="B60" s="31">
        <v>32</v>
      </c>
      <c r="C60" s="37" t="s">
        <v>24</v>
      </c>
      <c r="D60" s="70" t="s">
        <v>95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14.5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</v>
      </c>
      <c r="G61" s="93"/>
      <c r="H61" s="5"/>
      <c r="I61" s="5"/>
      <c r="J61" s="29"/>
      <c r="K61" s="96"/>
    </row>
    <row r="62" spans="1:11" ht="29">
      <c r="A62" s="4"/>
      <c r="B62" s="31">
        <v>34</v>
      </c>
      <c r="C62" s="37" t="s">
        <v>58</v>
      </c>
      <c r="D62" s="70"/>
      <c r="E62" s="19">
        <v>0.03</v>
      </c>
      <c r="F62" s="19">
        <f t="shared" si="1"/>
        <v>0</v>
      </c>
      <c r="G62" s="93"/>
      <c r="H62" s="5"/>
      <c r="I62" s="5"/>
      <c r="J62" s="29"/>
      <c r="K62" s="96"/>
    </row>
    <row r="63" spans="1:11" ht="58">
      <c r="A63" s="4"/>
      <c r="B63" s="31">
        <v>35</v>
      </c>
      <c r="C63" s="37" t="s">
        <v>78</v>
      </c>
      <c r="D63" s="70"/>
      <c r="E63" s="19">
        <v>0.03</v>
      </c>
      <c r="F63" s="19">
        <f t="shared" si="1"/>
        <v>0</v>
      </c>
      <c r="G63" s="93"/>
      <c r="H63" s="5"/>
      <c r="I63" s="5"/>
      <c r="J63" s="29"/>
      <c r="K63" s="96"/>
    </row>
    <row r="64" spans="1:11" ht="58">
      <c r="A64" s="4"/>
      <c r="B64" s="32">
        <v>36</v>
      </c>
      <c r="C64" s="37" t="s">
        <v>59</v>
      </c>
      <c r="D64" s="70"/>
      <c r="E64" s="19">
        <v>0.03</v>
      </c>
      <c r="F64" s="19">
        <f t="shared" si="1"/>
        <v>0</v>
      </c>
      <c r="G64" s="93"/>
      <c r="H64" s="5"/>
      <c r="I64" s="5"/>
      <c r="J64" s="29"/>
      <c r="K64" s="96"/>
    </row>
    <row r="65" spans="1:11" ht="72.5">
      <c r="A65" s="4"/>
      <c r="B65" s="32">
        <v>37</v>
      </c>
      <c r="C65" s="37" t="s">
        <v>60</v>
      </c>
      <c r="D65" s="70"/>
      <c r="E65" s="19">
        <v>0.03</v>
      </c>
      <c r="F65" s="19">
        <f t="shared" si="1"/>
        <v>0</v>
      </c>
      <c r="G65" s="93"/>
      <c r="H65" s="5"/>
      <c r="I65" s="5"/>
      <c r="J65" s="29"/>
      <c r="K65" s="96"/>
    </row>
    <row r="66" spans="1:11" ht="29">
      <c r="A66" s="4"/>
      <c r="B66" s="32">
        <v>38</v>
      </c>
      <c r="C66" s="37" t="s">
        <v>90</v>
      </c>
      <c r="D66" s="70"/>
      <c r="E66" s="19">
        <v>0.03</v>
      </c>
      <c r="F66" s="19">
        <f t="shared" si="1"/>
        <v>0</v>
      </c>
      <c r="G66" s="93"/>
      <c r="H66" s="5"/>
      <c r="I66" s="5"/>
      <c r="J66" s="29"/>
      <c r="K66" s="96"/>
    </row>
    <row r="67" spans="1:11" ht="43.5">
      <c r="A67" s="4"/>
      <c r="B67" s="32">
        <v>39</v>
      </c>
      <c r="C67" s="37" t="s">
        <v>61</v>
      </c>
      <c r="D67" s="70"/>
      <c r="E67" s="19">
        <v>0.03</v>
      </c>
      <c r="F67" s="19">
        <f t="shared" si="1"/>
        <v>0</v>
      </c>
      <c r="G67" s="93"/>
      <c r="H67" s="5"/>
      <c r="I67" s="5"/>
      <c r="J67" s="29"/>
      <c r="K67" s="96"/>
    </row>
    <row r="68" spans="1:11" ht="29">
      <c r="A68" s="4"/>
      <c r="B68" s="31">
        <v>40</v>
      </c>
      <c r="C68" s="37" t="s">
        <v>62</v>
      </c>
      <c r="D68" s="70"/>
      <c r="E68" s="19">
        <v>0.03</v>
      </c>
      <c r="F68" s="19">
        <f t="shared" si="1"/>
        <v>0</v>
      </c>
      <c r="G68" s="93"/>
      <c r="H68" s="5"/>
      <c r="I68" s="5"/>
      <c r="J68" s="29"/>
      <c r="K68" s="96"/>
    </row>
    <row r="69" spans="1:11" ht="58">
      <c r="A69" s="4"/>
      <c r="B69" s="31">
        <v>41</v>
      </c>
      <c r="C69" s="37" t="s">
        <v>63</v>
      </c>
      <c r="D69" s="70"/>
      <c r="E69" s="19">
        <v>0.03</v>
      </c>
      <c r="F69" s="19">
        <f t="shared" si="1"/>
        <v>0</v>
      </c>
      <c r="G69" s="93"/>
      <c r="H69" s="5"/>
      <c r="I69" s="5"/>
      <c r="J69" s="29"/>
      <c r="K69" s="96"/>
    </row>
    <row r="70" spans="1:11" ht="29">
      <c r="A70" s="4"/>
      <c r="B70" s="31">
        <v>42</v>
      </c>
      <c r="C70" s="37" t="s">
        <v>64</v>
      </c>
      <c r="D70" s="70"/>
      <c r="E70" s="19">
        <v>0.03</v>
      </c>
      <c r="F70" s="19">
        <f t="shared" si="1"/>
        <v>0</v>
      </c>
      <c r="G70" s="93"/>
      <c r="H70" s="5"/>
      <c r="I70" s="5"/>
      <c r="J70" s="29"/>
      <c r="K70" s="96"/>
    </row>
    <row r="71" spans="1:11" ht="29">
      <c r="A71" s="4"/>
      <c r="B71" s="31">
        <v>43</v>
      </c>
      <c r="C71" s="37" t="s">
        <v>65</v>
      </c>
      <c r="D71" s="70"/>
      <c r="E71" s="19">
        <v>0.03</v>
      </c>
      <c r="F71" s="19">
        <f t="shared" si="1"/>
        <v>0</v>
      </c>
      <c r="G71" s="93"/>
      <c r="H71" s="5"/>
      <c r="I71" s="5"/>
      <c r="J71" s="29"/>
      <c r="K71" s="96"/>
    </row>
    <row r="72" spans="1:11" ht="29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29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75.75" customHeight="1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</v>
      </c>
      <c r="G74" s="93"/>
      <c r="H74" s="9"/>
      <c r="I74" s="9"/>
      <c r="J74" s="30"/>
      <c r="K74" s="96"/>
    </row>
    <row r="75" spans="1:11" ht="29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103</v>
      </c>
      <c r="H75" s="12"/>
      <c r="I75" s="12"/>
      <c r="J75" s="12"/>
      <c r="K75" s="96"/>
    </row>
    <row r="76" spans="1:11" ht="29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103</v>
      </c>
      <c r="H76" s="12"/>
      <c r="I76" s="12"/>
      <c r="J76" s="12"/>
      <c r="K76" s="96"/>
    </row>
    <row r="77" spans="1:11" ht="43.5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104</v>
      </c>
      <c r="H77" s="12"/>
      <c r="I77" s="12"/>
      <c r="J77" s="12"/>
      <c r="K77" s="96"/>
    </row>
    <row r="78" spans="1:11" ht="43.5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112</v>
      </c>
      <c r="H78" s="12"/>
      <c r="I78" s="12"/>
      <c r="J78" s="12"/>
      <c r="K78" s="96"/>
    </row>
    <row r="79" spans="1:11" ht="43.5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101</v>
      </c>
      <c r="H79" s="12"/>
      <c r="I79" s="12"/>
      <c r="J79" s="12"/>
      <c r="K79" s="96"/>
    </row>
    <row r="80" spans="1:11" ht="58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6"/>
    </row>
    <row r="81" spans="1:11" ht="14.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4.5">
      <c r="A82" s="1"/>
      <c r="B82" s="20"/>
      <c r="C82" s="35"/>
      <c r="D82" s="1"/>
      <c r="E82" s="1"/>
      <c r="F82" s="1"/>
    </row>
    <row r="83" spans="1:11" ht="14.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4.5">
      <c r="A84" s="2" t="s">
        <v>84</v>
      </c>
      <c r="B84" s="54"/>
      <c r="C84" s="55"/>
    </row>
    <row r="85" spans="1:11" s="21" customFormat="1" ht="29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6.5000000000000002E-2</v>
      </c>
    </row>
    <row r="87" spans="1:11" s="52" customFormat="1" ht="14.5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29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6"/>
    </row>
    <row r="89" spans="1:11" ht="29">
      <c r="A89" s="9"/>
      <c r="B89" s="31">
        <v>56</v>
      </c>
      <c r="C89" s="36" t="s">
        <v>74</v>
      </c>
      <c r="D89" s="70" t="s">
        <v>95</v>
      </c>
      <c r="E89" s="19">
        <v>0.15</v>
      </c>
      <c r="F89" s="19">
        <f>IF(D89="DA",E89,0)</f>
        <v>0</v>
      </c>
      <c r="G89" s="93" t="s">
        <v>108</v>
      </c>
      <c r="H89" s="21"/>
      <c r="I89" s="21"/>
      <c r="J89" s="21"/>
      <c r="K89" s="96"/>
    </row>
    <row r="90" spans="1:11" ht="14.5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</v>
      </c>
      <c r="G90" s="93" t="s">
        <v>105</v>
      </c>
      <c r="K90" s="96"/>
    </row>
    <row r="91" spans="1:11" ht="12" customHeight="1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4.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4.5">
      <c r="A94" s="53" t="s">
        <v>85</v>
      </c>
      <c r="B94" s="57"/>
      <c r="C94" s="58"/>
    </row>
    <row r="95" spans="1:11" ht="30" customHeight="1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4.5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0.18000000000000002</v>
      </c>
    </row>
    <row r="97" spans="1:11" ht="15" customHeight="1">
      <c r="A97" s="5"/>
      <c r="B97" s="31">
        <v>59</v>
      </c>
      <c r="C97" s="36" t="s">
        <v>14</v>
      </c>
      <c r="D97" s="70" t="s">
        <v>95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6"/>
    </row>
    <row r="98" spans="1:11" ht="43.5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29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51" customHeight="1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6"/>
    </row>
    <row r="101" spans="1:11" ht="31.5" customHeight="1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6"/>
    </row>
    <row r="102" spans="1:11" ht="33" customHeight="1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6"/>
    </row>
    <row r="103" spans="1:11" ht="14.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5"/>
  <cols>
    <col min="1" max="1" width="50.7265625" style="18" customWidth="1"/>
    <col min="2" max="2" width="19" style="18" customWidth="1"/>
    <col min="3" max="3" width="27.1796875" style="18" customWidth="1"/>
    <col min="4" max="5" width="9.1796875" style="18" customWidth="1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0.15000000000000002</v>
      </c>
      <c r="C5" s="98">
        <f>SUM(B5:B9)</f>
        <v>0.64200000000000002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0.20699999999999999</v>
      </c>
      <c r="C6" s="98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0.04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6.5000000000000002E-2</v>
      </c>
      <c r="C8" s="98"/>
    </row>
    <row r="9" spans="1:11" ht="38.25" customHeight="1">
      <c r="A9" s="14" t="s">
        <v>12</v>
      </c>
      <c r="B9" s="27">
        <f>Koeficijenti!K96</f>
        <v>0.18000000000000002</v>
      </c>
      <c r="C9" s="98"/>
    </row>
    <row r="10" spans="1:11" ht="14.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zdadic</cp:lastModifiedBy>
  <cp:lastPrinted>2013-03-05T15:04:31Z</cp:lastPrinted>
  <dcterms:created xsi:type="dcterms:W3CDTF">2012-11-20T14:42:42Z</dcterms:created>
  <dcterms:modified xsi:type="dcterms:W3CDTF">2017-04-24T06:46:58Z</dcterms:modified>
</cp:coreProperties>
</file>