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URED UPRAVE\"/>
    </mc:Choice>
  </mc:AlternateContent>
  <workbookProtection workbookPassword="E090" lockStructure="1"/>
  <bookViews>
    <workbookView xWindow="0" yWindow="0" windowWidth="21570" windowHeight="1021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62913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<sst xmlns="http://schemas.openxmlformats.org/spreadsheetml/2006/main" count="212" uniqueCount="113">
  <si>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</si>
  <si>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</si>
  <si>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</si>
  <si>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</si>
  <si>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</si>
  <si>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</si>
  <si>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</si>
  <si>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</si>
  <si>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</si>
  <si>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</si>
  <si>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</si>
  <si>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</si>
  <si>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</si>
  <si>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</si>
  <si>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</si>
  <si>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</si>
  <si>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</si>
  <si>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</si>
  <si>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</si>
  <si>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</si>
  <si>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</si>
  <si>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</si>
  <si>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</si>
  <si>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</si>
  <si>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</si>
  <si>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</si>
  <si>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</si>
  <si>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</si>
  <si>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</si>
  <si>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</si>
  <si>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</si>
  <si>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</si>
  <si>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</si>
  <si>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</si>
  <si>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</si>
  <si>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</si>
  <si>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</si>
  <si>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</si>
  <si>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</si>
  <si>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</si>
  <si>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</si>
  <si>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</si>
  <si>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</si>
  <si>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</si>
  <si>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</si>
  <si>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</si>
  <si>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</si>
  <si>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</si>
  <si>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</si>
  <si>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</si>
  <si>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</si>
  <si>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</si>
  <si>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</si>
  <si>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</si>
  <si>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</si>
  <si>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</si>
  <si>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</si>
  <si>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</si>
  <si>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</si>
  <si>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</si>
  <si>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</si>
  <si>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</si>
  <si>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</si>
  <si>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</si>
  <si>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</si>
  <si>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</si>
  <si>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</si>
  <si>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</si>
  <si>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</si>
  <si>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</si>
  <si>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</si>
  <si>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</si>
  <si>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</si>
  <si>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</si>
  <si>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</si>
  <si>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</si>
  <si>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</si>
  <si>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</si>
  <si>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</si>
  <si>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</si>
  <si>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</si>
  <si>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</si>
  <si>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</si>
  <si>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</si>
  <si>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</si>
  <si>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</si>
  <si>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</si>
  <si>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</si>
  <si>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</si>
  <si>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</si>
  <si>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</si>
  <si>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</si>
  <si>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Croatia Airlines d.d.</t>
  </si>
  <si>
    <t>Ana-Marija Jurković, Tajnik Uprave, tel: 616 01 42</t>
  </si>
  <si>
    <t>23.1.2018.</t>
  </si>
  <si>
    <t>DA</t>
  </si>
  <si>
    <t>NE</t>
  </si>
  <si>
    <t>Društvo primjenjuje i Kodeks korporativnog upravljanja trg. Društvima u kojima RH ima dionice</t>
  </si>
  <si>
    <t>odsutni dioničari sami daju punomoć osobama od povjerenja</t>
  </si>
  <si>
    <t>U sjedištu Društva nema uvjeta za glasovanje putem videokonferencijskog sustava glasovanja</t>
  </si>
  <si>
    <t>Krešimir Kučko, predsjednik Uprave do 4.11.2017., Jasmin Bajić, Predsjednik Uprave od 4.11.2017; Zlatko Širac, član Uprave do  1.3.2017.</t>
  </si>
  <si>
    <t>Zlatko Mateša, Predsjednik NO; Nataša Munitić, zamjenik predsjednika NO; Darija Jurica Vuković, član; Zoran Barac, član; Vjekoslav Jelić, član predstavnik radnika</t>
  </si>
  <si>
    <t>Postojeći sustav izbor članova Uprave i NO vodi računa o kontinuitetu upravljačkih funkcija</t>
  </si>
  <si>
    <t>iznos naknade reguliran je propisom vezano za trgovačka društva u većinskom državnom vlasništvu</t>
  </si>
  <si>
    <t>iznos naknade reguliran je propisima vezano za trgovačka društva u većinskom državnom vlasništvu</t>
  </si>
  <si>
    <t>visina naknade utvrđena je Odlukom Vlade RH i kao takva javno dostupna</t>
  </si>
  <si>
    <t>Visina naknade utvrđena je Uredbom Vlade RH i kao takva javno dostupna</t>
  </si>
  <si>
    <t>nije bilo takvih poslova</t>
  </si>
  <si>
    <t>nije bilo takvih ugovora</t>
  </si>
  <si>
    <t>Društvo ima unutarnjeg revizora</t>
  </si>
  <si>
    <t>Društvo je koristilo samo usluge redovne revizije</t>
  </si>
  <si>
    <t xml:space="preserve">nagrađivanje uprave propisano je Odlukom Vlade RH </t>
  </si>
  <si>
    <t>u godišnjim revidiranim izvještajima objavljuju se podaci o naknadama ključnim članovima rukovodstva po određenim stavkama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</si>
</sst>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D101" sqref="D101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3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3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26.2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4">
        <f>SUM(F15:F18)*0.2</f>
        <v>0.15000000000000002</v>
      </c>
    </row>
    <row r="16" spans="1:11" ht="38.25">
      <c r="A16" s="67"/>
      <c r="B16" s="68">
        <v>2</v>
      </c>
      <c r="C16" s="69" t="s">
        <v>66</v>
      </c>
      <c r="D16" s="70" t="s">
        <v>96</v>
      </c>
      <c r="E16" s="71">
        <v>0.25</v>
      </c>
      <c r="F16" s="71">
        <f>IF(D16="DA",E16,0)</f>
        <v>0</v>
      </c>
      <c r="G16" s="72" t="s">
        <v>97</v>
      </c>
      <c r="H16" s="10"/>
      <c r="I16" s="10"/>
      <c r="J16" s="10"/>
      <c r="K16" s="105"/>
    </row>
    <row r="17" spans="1:11" ht="25.5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5"/>
    </row>
    <row r="18" spans="1:11" ht="25.5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5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4">
        <f>SUM(F24:F37)*0.3</f>
        <v>0.23699999999999999</v>
      </c>
    </row>
    <row r="25" spans="1:11" ht="15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4"/>
    </row>
    <row r="26" spans="1:11" ht="1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4"/>
    </row>
    <row r="27" spans="1:11" ht="25.5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4"/>
    </row>
    <row r="28" spans="1:11" ht="38.25">
      <c r="A28" s="84"/>
      <c r="B28" s="85">
        <v>9</v>
      </c>
      <c r="C28" s="88" t="s">
        <v>46</v>
      </c>
      <c r="D28" s="70" t="s">
        <v>96</v>
      </c>
      <c r="E28" s="71">
        <v>0.05</v>
      </c>
      <c r="F28" s="87">
        <f t="shared" si="0"/>
        <v>0</v>
      </c>
      <c r="G28" s="72" t="s">
        <v>98</v>
      </c>
      <c r="H28" s="2"/>
      <c r="I28" s="2"/>
      <c r="J28" s="2"/>
      <c r="K28" s="104"/>
    </row>
    <row r="29" spans="1:11" ht="51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4"/>
    </row>
    <row r="30" spans="1:11" ht="51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4"/>
    </row>
    <row r="31" spans="1:11" ht="38.25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4"/>
    </row>
    <row r="32" spans="1:11" ht="25.5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4"/>
    </row>
    <row r="33" spans="1:11" ht="25.5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4"/>
    </row>
    <row r="34" spans="1:11" ht="51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99</v>
      </c>
      <c r="H34" s="2"/>
      <c r="I34" s="2"/>
      <c r="J34" s="2"/>
      <c r="K34" s="104"/>
    </row>
    <row r="35" spans="1:11" ht="38.25">
      <c r="A35" s="89"/>
      <c r="B35" s="68">
        <v>16</v>
      </c>
      <c r="C35" s="90" t="s">
        <v>54</v>
      </c>
      <c r="D35" s="70" t="s">
        <v>96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4"/>
    </row>
    <row r="36" spans="1:11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4"/>
    </row>
    <row r="37" spans="1:11" ht="25.5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0.05</v>
      </c>
      <c r="G37" s="72"/>
      <c r="H37" s="3"/>
      <c r="I37" s="3"/>
      <c r="J37" s="3"/>
      <c r="K37" s="104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75">
      <c r="A41" s="94" t="s">
        <v>17</v>
      </c>
      <c r="B41" s="63"/>
      <c r="C41" s="61"/>
      <c r="D41" s="55"/>
      <c r="E41" s="55"/>
      <c r="F41" s="55"/>
      <c r="G41" s="107" t="s">
        <v>100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90">
      <c r="A43" s="94" t="s">
        <v>16</v>
      </c>
      <c r="B43" s="63"/>
      <c r="C43" s="61"/>
      <c r="D43" s="55"/>
      <c r="E43" s="55"/>
      <c r="F43" s="55"/>
      <c r="G43" s="107" t="s">
        <v>101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5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4">
        <f>SUM(F47:F78)*0.2</f>
        <v>0.10000000000000005</v>
      </c>
    </row>
    <row r="48" spans="1:11" ht="1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4"/>
    </row>
    <row r="49" spans="1:11" ht="25.5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4"/>
    </row>
    <row r="50" spans="1:11" ht="38.25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 t="s">
        <v>102</v>
      </c>
      <c r="H50" s="11"/>
      <c r="I50" s="11"/>
      <c r="J50" s="11"/>
      <c r="K50" s="104"/>
    </row>
    <row r="51" spans="1:11" ht="60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108" t="s">
        <v>104</v>
      </c>
      <c r="H51" s="2"/>
      <c r="I51" s="2"/>
      <c r="J51" s="18"/>
      <c r="K51" s="104"/>
    </row>
    <row r="52" spans="1:11" ht="60">
      <c r="A52" s="84"/>
      <c r="B52" s="85">
        <v>24</v>
      </c>
      <c r="C52" s="88" t="s">
        <v>39</v>
      </c>
      <c r="D52" s="70" t="s">
        <v>96</v>
      </c>
      <c r="E52" s="71">
        <v>0.03</v>
      </c>
      <c r="F52" s="71">
        <f t="shared" si="1"/>
        <v>0</v>
      </c>
      <c r="G52" s="108" t="s">
        <v>103</v>
      </c>
      <c r="H52" s="2"/>
      <c r="I52" s="2"/>
      <c r="J52" s="18"/>
      <c r="K52" s="104"/>
    </row>
    <row r="53" spans="1:11" ht="45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108" t="s">
        <v>106</v>
      </c>
      <c r="H53" s="2"/>
      <c r="I53" s="2"/>
      <c r="J53" s="18"/>
      <c r="K53" s="104"/>
    </row>
    <row r="54" spans="1:11" ht="51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108" t="s">
        <v>105</v>
      </c>
      <c r="H54" s="3"/>
      <c r="I54" s="3"/>
      <c r="J54" s="19"/>
      <c r="K54" s="104"/>
    </row>
    <row r="55" spans="1:11" ht="45.75" customHeight="1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4"/>
    </row>
    <row r="56" spans="1:11" ht="38.25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 t="s">
        <v>107</v>
      </c>
      <c r="H56" s="3"/>
      <c r="I56" s="3"/>
      <c r="J56" s="19"/>
      <c r="K56" s="104"/>
    </row>
    <row r="57" spans="1:11" ht="25.5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4"/>
    </row>
    <row r="58" spans="1:11" ht="25.5">
      <c r="A58" s="89"/>
      <c r="B58" s="68">
        <v>30</v>
      </c>
      <c r="C58" s="69" t="s">
        <v>56</v>
      </c>
      <c r="D58" s="70" t="s">
        <v>96</v>
      </c>
      <c r="E58" s="71">
        <v>0.03</v>
      </c>
      <c r="F58" s="71">
        <f t="shared" si="1"/>
        <v>0</v>
      </c>
      <c r="G58" s="72" t="s">
        <v>107</v>
      </c>
      <c r="H58" s="3"/>
      <c r="I58" s="3"/>
      <c r="J58" s="19"/>
      <c r="K58" s="104"/>
    </row>
    <row r="59" spans="1:11" ht="25.5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108</v>
      </c>
      <c r="H59" s="2"/>
      <c r="I59" s="2"/>
      <c r="J59" s="18"/>
      <c r="K59" s="104"/>
    </row>
    <row r="60" spans="1:11" ht="1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4"/>
    </row>
    <row r="61" spans="1:11" ht="1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4"/>
    </row>
    <row r="62" spans="1:11" ht="15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4"/>
    </row>
    <row r="63" spans="1:11" ht="25.5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4"/>
    </row>
    <row r="64" spans="1:11" ht="51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4"/>
    </row>
    <row r="65" spans="1:11" ht="51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4"/>
    </row>
    <row r="66" spans="1:11" ht="63.7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4"/>
    </row>
    <row r="67" spans="1:11" ht="25.5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0.03</v>
      </c>
      <c r="G67" s="72" t="s">
        <v>109</v>
      </c>
      <c r="H67" s="2"/>
      <c r="I67" s="2"/>
      <c r="J67" s="18"/>
      <c r="K67" s="104"/>
    </row>
    <row r="68" spans="1:11" ht="38.25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4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4"/>
    </row>
    <row r="70" spans="1:11" ht="51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110</v>
      </c>
      <c r="H70" s="2"/>
      <c r="I70" s="2"/>
      <c r="J70" s="18"/>
      <c r="K70" s="104"/>
    </row>
    <row r="71" spans="1:11" ht="25.5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4"/>
    </row>
    <row r="72" spans="1:11" ht="25.5">
      <c r="A72" s="95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4"/>
    </row>
    <row r="73" spans="1:11" ht="25.5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4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4"/>
    </row>
    <row r="75" spans="1:11" ht="38.25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108" t="s">
        <v>111</v>
      </c>
      <c r="H75" s="5"/>
      <c r="I75" s="5"/>
      <c r="J75" s="5"/>
      <c r="K75" s="104"/>
    </row>
    <row r="76" spans="1:11" ht="51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112</v>
      </c>
      <c r="H76" s="5"/>
      <c r="I76" s="5"/>
      <c r="J76" s="5"/>
      <c r="K76" s="104"/>
    </row>
    <row r="77" spans="1:11" ht="38.25">
      <c r="A77" s="67"/>
      <c r="B77" s="85">
        <v>49</v>
      </c>
      <c r="C77" s="90" t="s">
        <v>29</v>
      </c>
      <c r="D77" s="70" t="s">
        <v>96</v>
      </c>
      <c r="E77" s="71">
        <v>0.02</v>
      </c>
      <c r="F77" s="71">
        <f t="shared" si="1"/>
        <v>0</v>
      </c>
      <c r="G77" s="72" t="s">
        <v>107</v>
      </c>
      <c r="H77" s="5"/>
      <c r="I77" s="5"/>
      <c r="J77" s="5"/>
      <c r="K77" s="104"/>
    </row>
    <row r="78" spans="1:11" ht="51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4"/>
    </row>
    <row r="79" spans="1:11">
      <c r="A79" s="55"/>
      <c r="B79" s="73"/>
      <c r="C79" s="54"/>
      <c r="D79" s="55"/>
      <c r="E79" s="96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4">
        <f>SUM(F84:F89)*0.1</f>
        <v>8.0000000000000016E-2</v>
      </c>
    </row>
    <row r="85" spans="1:11" s="23" customFormat="1" ht="15">
      <c r="A85" s="97"/>
      <c r="B85" s="98">
        <v>52</v>
      </c>
      <c r="C85" s="99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4"/>
    </row>
    <row r="86" spans="1:11" s="23" customFormat="1" ht="15">
      <c r="A86" s="100"/>
      <c r="B86" s="80">
        <v>53</v>
      </c>
      <c r="C86" s="99" t="s">
        <v>65</v>
      </c>
      <c r="D86" s="70" t="s">
        <v>95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4"/>
    </row>
    <row r="87" spans="1:11" ht="25.5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4"/>
    </row>
    <row r="88" spans="1:11">
      <c r="A88" s="67"/>
      <c r="B88" s="68">
        <v>55</v>
      </c>
      <c r="C88" s="69" t="s">
        <v>87</v>
      </c>
      <c r="D88" s="70" t="s">
        <v>95</v>
      </c>
      <c r="E88" s="71"/>
      <c r="F88" s="71"/>
      <c r="G88" s="72"/>
      <c r="H88" s="11"/>
      <c r="I88" s="11"/>
      <c r="J88" s="11"/>
      <c r="K88" s="104"/>
    </row>
    <row r="89" spans="1:11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4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1"/>
      <c r="C93" s="102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4">
        <f>SUM(F95:F101)*0.2</f>
        <v>0.2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4"/>
    </row>
    <row r="97" spans="1:11" ht="38.25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4"/>
    </row>
    <row r="98" spans="1:11" ht="25.5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4"/>
    </row>
    <row r="99" spans="1:11" s="23" customFormat="1" ht="38.25">
      <c r="A99" s="100"/>
      <c r="B99" s="80">
        <v>61</v>
      </c>
      <c r="C99" s="99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4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0.1</v>
      </c>
      <c r="G100" s="72"/>
      <c r="K100" s="104"/>
    </row>
    <row r="101" spans="1:11" ht="25.5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4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6">
        <f>SUM(B5:B9)</f>
        <v>0.76700000000000013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0.23699999999999999</v>
      </c>
      <c r="C6" s="106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0.10000000000000005</v>
      </c>
      <c r="C7" s="106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8.0000000000000016E-2</v>
      </c>
      <c r="C8" s="106"/>
    </row>
    <row r="9" spans="1:11" ht="38.25" customHeight="1">
      <c r="A9" s="7" t="s">
        <v>10</v>
      </c>
      <c r="B9" s="16">
        <f>'Kodeks korp. upravljanja'!K95</f>
        <v>0.2</v>
      </c>
      <c r="C9" s="106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mladen</cp:lastModifiedBy>
  <cp:lastPrinted>2018-01-11T14:58:39Z</cp:lastPrinted>
  <dcterms:created xsi:type="dcterms:W3CDTF">2012-11-20T14:42:42Z</dcterms:created>
  <dcterms:modified xsi:type="dcterms:W3CDTF">2018-01-23T13:38:18Z</dcterms:modified>
</cp:coreProperties>
</file>