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<sst xmlns="http://schemas.openxmlformats.org/spreadsheetml/2006/main" count="333" uniqueCount="299">
  <si>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</si>
  <si>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</si>
  <si>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</si>
  <si>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</si>
  <si>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</si>
  <si>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</si>
  <si>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</si>
  <si>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</si>
  <si>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</si>
  <si>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</si>
  <si>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</si>
  <si>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</si>
  <si>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</si>
  <si>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</si>
  <si>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</si>
  <si>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</si>
  <si>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</si>
  <si>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</si>
  <si>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</si>
  <si>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</si>
  <si>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</si>
  <si>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</si>
  <si>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</si>
  <si>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</si>
  <si>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NO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</si>
  <si>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</si>
  <si>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</si>
  <si>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</si>
  <si>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</si>
  <si>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</si>
  <si>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</si>
  <si>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</si>
  <si>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</si>
  <si>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</si>
  <si>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</si>
  <si>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</si>
  <si>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</si>
  <si>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</si>
  <si>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</si>
  <si>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</si>
  <si>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</si>
  <si>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</si>
  <si>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</si>
  <si>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</si>
  <si>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</si>
  <si>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</si>
  <si>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</si>
  <si>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</si>
  <si>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</si>
  <si>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</si>
  <si>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</si>
  <si>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</si>
  <si>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</si>
  <si>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</si>
  <si>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</si>
  <si>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</si>
  <si>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</si>
  <si>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</si>
  <si>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</si>
  <si>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</si>
  <si>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</si>
  <si>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</si>
  <si>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</si>
  <si>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</si>
  <si>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</si>
  <si>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</si>
  <si>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</si>
  <si>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</si>
  <si>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</si>
  <si>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</si>
  <si>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</si>
  <si>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</si>
  <si>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</si>
  <si>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</si>
  <si>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</si>
  <si>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</si>
  <si>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</si>
  <si>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</si>
  <si>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</si>
  <si>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</si>
  <si>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</si>
  <si>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</si>
  <si>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</si>
  <si>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</si>
  <si>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</si>
  <si>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</si>
  <si>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</si>
  <si>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</si>
  <si>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</si>
  <si>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</si>
  <si>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</si>
  <si>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</si>
  <si>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</si>
  <si>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</si>
  <si>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</si>
  <si>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</si>
  <si>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</si>
  <si>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</si>
  <si>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</si>
  <si>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</si>
  <si>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</si>
  <si>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</si>
  <si>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</si>
  <si>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</si>
  <si>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</si>
  <si>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</si>
  <si>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</si>
  <si>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</si>
  <si>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</si>
  <si>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</si>
  <si>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</si>
  <si>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</si>
  <si>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</si>
  <si>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</si>
  <si>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</si>
  <si>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</si>
  <si>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</si>
  <si>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</si>
  <si>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</si>
  <si>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</si>
  <si>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</si>
  <si>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</si>
  <si>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</si>
  <si>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</si>
  <si>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</si>
  <si>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</si>
  <si>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</si>
  <si>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</si>
  <si>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</si>
  <si>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</si>
  <si>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</si>
  <si>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</si>
  <si>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</si>
  <si>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</si>
  <si>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</si>
  <si>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</si>
  <si>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</si>
  <si>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</si>
  <si>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</si>
  <si>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</si>
  <si>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</si>
  <si>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</si>
  <si>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</si>
  <si>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</si>
  <si>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</si>
  <si>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</si>
  <si>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</si>
  <si>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</si>
  <si>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</si>
  <si>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</si>
  <si>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</si>
  <si>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</si>
  <si>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</si>
  <si>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</si>
  <si>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</si>
  <si>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</si>
  <si>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</si>
  <si>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</si>
  <si>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</si>
  <si>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</si>
  <si>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</si>
  <si>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</si>
  <si>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</si>
  <si>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</si>
  <si>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</si>
  <si>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</si>
  <si>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</si>
  <si>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</si>
  <si>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</si>
  <si>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</si>
  <si>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</si>
  <si>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</si>
  <si>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</si>
  <si>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</si>
  <si>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</si>
  <si>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</si>
  <si>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</si>
  <si>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</si>
  <si>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</si>
  <si>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</si>
  <si>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</si>
  <si>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</si>
  <si>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</si>
  <si>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</si>
  <si>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</si>
  <si>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</si>
  <si>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</si>
  <si>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</si>
  <si>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</si>
  <si>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</si>
  <si>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</si>
  <si>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</si>
  <si>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</si>
  <si>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</si>
  <si>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</si>
  <si>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</si>
  <si>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</si>
  <si>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</si>
  <si>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</si>
  <si>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</si>
  <si>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</si>
  <si>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</si>
  <si>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</si>
  <si>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</si>
  <si>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</si>
  <si>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</si>
  <si>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</si>
  <si>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</si>
  <si>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</si>
  <si>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</si>
  <si>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</si>
  <si>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</si>
  <si>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</si>
  <si>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</si>
  <si>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</si>
  <si>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</si>
  <si>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</si>
  <si>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</si>
  <si>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</si>
  <si>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</si>
  <si>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</si>
  <si>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</si>
  <si>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</si>
  <si>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</si>
  <si>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</si>
  <si>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</si>
  <si>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</si>
  <si>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</si>
  <si>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</si>
  <si>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</si>
  <si>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</si>
  <si>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</si>
  <si>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</si>
  <si>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</si>
  <si>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</si>
  <si>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</si>
  <si>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</si>
  <si>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</si>
  <si>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</si>
  <si>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</si>
  <si>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</si>
  <si>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</si>
  <si>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</si>
  <si>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</si>
  <si>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</si>
  <si>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</si>
  <si>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</si>
  <si>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</si>
  <si>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</si>
  <si>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</si>
  <si>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</si>
  <si>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</si>
  <si>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</si>
  <si>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</si>
  <si>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</si>
  <si>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</si>
  <si>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</si>
  <si>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</si>
  <si>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</si>
  <si>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</si>
  <si>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</si>
  <si>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</si>
  <si>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</si>
  <si>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</si>
  <si>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</si>
  <si>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</si>
  <si>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</si>
  <si>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</si>
  <si>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</si>
  <si>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</si>
  <si>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</si>
  <si>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</si>
  <si>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</si>
  <si>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</si>
  <si>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</si>
  <si>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</si>
  <si>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</si>
  <si>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</si>
  <si>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</si>
  <si>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</si>
  <si>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</si>
  <si>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</si>
  <si>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</si>
  <si>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</si>
  <si>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</si>
  <si>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</si>
  <si>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</si>
  <si>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</si>
  <si>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</si>
  <si>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01.01.2017.</t>
  </si>
  <si>
    <t>04578244</t>
  </si>
  <si>
    <t>SIMGA BUSINESS CONSULTING - POREZNO SAVJETNIŠTVO D.O.O.</t>
  </si>
  <si>
    <t>TROPČIĆ LUCIJA</t>
  </si>
  <si>
    <t>014699555</t>
  </si>
  <si>
    <t>014699500</t>
  </si>
  <si>
    <t>lucija.tropčić@sigmabc.eu</t>
  </si>
  <si>
    <t>as of 31.12.2017</t>
  </si>
  <si>
    <t>period 01.01.2017 to 31.12.2017</t>
  </si>
  <si>
    <t>period 01.01.2017 to 31.12.2017.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</si>
</sst>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3" borderId="14" xfId="0" applyNumberFormat="1" applyFont="1" applyFill="1" applyBorder="1" applyAlignment="1" applyProtection="1">
      <alignment vertical="center"/>
      <protection locked="0"/>
    </xf>
    <xf numFmtId="3" fontId="6" fillId="33" borderId="13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cija.trop&#269;i&#263;@sigmabc.e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56" customWidth="1"/>
    <col min="2" max="2" width="13.00390625" style="56" customWidth="1"/>
    <col min="3" max="4" width="9.140625" style="10" customWidth="1"/>
    <col min="5" max="5" width="12.28125" style="10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5" t="s">
        <v>22</v>
      </c>
      <c r="B1" s="206"/>
      <c r="C1" s="206"/>
      <c r="D1" s="86"/>
      <c r="E1" s="86"/>
      <c r="F1" s="86"/>
      <c r="G1" s="86"/>
      <c r="H1" s="86"/>
      <c r="I1" s="87"/>
      <c r="J1" s="9"/>
      <c r="K1" s="9"/>
      <c r="L1" s="9"/>
    </row>
    <row r="2" spans="1:12" ht="12.75">
      <c r="A2" s="273" t="s">
        <v>23</v>
      </c>
      <c r="B2" s="274"/>
      <c r="C2" s="274"/>
      <c r="D2" s="275"/>
      <c r="E2" s="195" t="s">
        <v>289</v>
      </c>
      <c r="F2" s="88"/>
      <c r="G2" s="89" t="s">
        <v>34</v>
      </c>
      <c r="H2" s="195">
        <v>43100</v>
      </c>
      <c r="I2" s="90"/>
      <c r="J2" s="9"/>
      <c r="K2" s="9"/>
      <c r="L2" s="9"/>
    </row>
    <row r="3" spans="1:12" ht="12.75">
      <c r="A3" s="142"/>
      <c r="B3" s="91"/>
      <c r="C3" s="91"/>
      <c r="D3" s="91"/>
      <c r="E3" s="92"/>
      <c r="F3" s="92"/>
      <c r="G3" s="91"/>
      <c r="H3" s="91"/>
      <c r="I3" s="93"/>
      <c r="J3" s="9"/>
      <c r="K3" s="9"/>
      <c r="L3" s="9"/>
    </row>
    <row r="4" spans="1:12" ht="15">
      <c r="A4" s="276" t="s">
        <v>275</v>
      </c>
      <c r="B4" s="277"/>
      <c r="C4" s="277"/>
      <c r="D4" s="277"/>
      <c r="E4" s="277"/>
      <c r="F4" s="277"/>
      <c r="G4" s="277"/>
      <c r="H4" s="277"/>
      <c r="I4" s="278"/>
      <c r="J4" s="9"/>
      <c r="K4" s="9"/>
      <c r="L4" s="9"/>
    </row>
    <row r="5" spans="1:12" ht="12.75">
      <c r="A5" s="143"/>
      <c r="B5" s="94"/>
      <c r="C5" s="94"/>
      <c r="D5" s="94"/>
      <c r="E5" s="95"/>
      <c r="F5" s="96"/>
      <c r="G5" s="97"/>
      <c r="H5" s="98"/>
      <c r="I5" s="99"/>
      <c r="J5" s="9"/>
      <c r="K5" s="9"/>
      <c r="L5" s="9"/>
    </row>
    <row r="6" spans="1:12" ht="12.75">
      <c r="A6" s="227" t="s">
        <v>7</v>
      </c>
      <c r="B6" s="228"/>
      <c r="C6" s="271" t="s">
        <v>281</v>
      </c>
      <c r="D6" s="279"/>
      <c r="E6" s="100"/>
      <c r="F6" s="100"/>
      <c r="G6" s="100"/>
      <c r="H6" s="100"/>
      <c r="I6" s="101"/>
      <c r="J6" s="9"/>
      <c r="K6" s="9"/>
      <c r="L6" s="9"/>
    </row>
    <row r="7" spans="1:12" ht="12.75">
      <c r="A7" s="144"/>
      <c r="B7" s="118"/>
      <c r="C7" s="102"/>
      <c r="D7" s="102"/>
      <c r="E7" s="100"/>
      <c r="F7" s="100"/>
      <c r="G7" s="100"/>
      <c r="H7" s="100"/>
      <c r="I7" s="101"/>
      <c r="J7" s="9"/>
      <c r="K7" s="9"/>
      <c r="L7" s="9"/>
    </row>
    <row r="8" spans="1:12" ht="21" customHeight="1">
      <c r="A8" s="280" t="s">
        <v>8</v>
      </c>
      <c r="B8" s="281"/>
      <c r="C8" s="271" t="s">
        <v>282</v>
      </c>
      <c r="D8" s="272"/>
      <c r="E8" s="100"/>
      <c r="F8" s="100"/>
      <c r="G8" s="100"/>
      <c r="H8" s="100"/>
      <c r="I8" s="99"/>
      <c r="J8" s="9"/>
      <c r="K8" s="9"/>
      <c r="L8" s="9"/>
    </row>
    <row r="9" spans="1:12" ht="12.75">
      <c r="A9" s="145"/>
      <c r="B9" s="146"/>
      <c r="C9" s="103"/>
      <c r="D9" s="102"/>
      <c r="E9" s="94"/>
      <c r="F9" s="94"/>
      <c r="G9" s="94"/>
      <c r="H9" s="94"/>
      <c r="I9" s="99"/>
      <c r="J9" s="9"/>
      <c r="K9" s="9"/>
      <c r="L9" s="9"/>
    </row>
    <row r="10" spans="1:12" ht="12.75" customHeight="1">
      <c r="A10" s="208" t="s">
        <v>9</v>
      </c>
      <c r="B10" s="269"/>
      <c r="C10" s="271" t="s">
        <v>283</v>
      </c>
      <c r="D10" s="272"/>
      <c r="E10" s="94"/>
      <c r="F10" s="94"/>
      <c r="G10" s="94"/>
      <c r="H10" s="94"/>
      <c r="I10" s="99"/>
      <c r="J10" s="9"/>
      <c r="K10" s="9"/>
      <c r="L10" s="9"/>
    </row>
    <row r="11" spans="1:12" ht="12.75">
      <c r="A11" s="270"/>
      <c r="B11" s="269"/>
      <c r="C11" s="94"/>
      <c r="D11" s="94"/>
      <c r="E11" s="94"/>
      <c r="F11" s="94"/>
      <c r="G11" s="94"/>
      <c r="H11" s="94"/>
      <c r="I11" s="99"/>
      <c r="J11" s="9"/>
      <c r="K11" s="9"/>
      <c r="L11" s="9"/>
    </row>
    <row r="12" spans="1:12" ht="12.75">
      <c r="A12" s="227" t="s">
        <v>10</v>
      </c>
      <c r="B12" s="228"/>
      <c r="C12" s="259" t="s">
        <v>279</v>
      </c>
      <c r="D12" s="264"/>
      <c r="E12" s="264"/>
      <c r="F12" s="264"/>
      <c r="G12" s="264"/>
      <c r="H12" s="264"/>
      <c r="I12" s="265"/>
      <c r="J12" s="9"/>
      <c r="K12" s="9"/>
      <c r="L12" s="9"/>
    </row>
    <row r="13" spans="1:12" ht="12.75">
      <c r="A13" s="144"/>
      <c r="B13" s="118"/>
      <c r="C13" s="104"/>
      <c r="D13" s="102"/>
      <c r="E13" s="102"/>
      <c r="F13" s="102"/>
      <c r="G13" s="102"/>
      <c r="H13" s="102"/>
      <c r="I13" s="147"/>
      <c r="J13" s="9"/>
      <c r="K13" s="9"/>
      <c r="L13" s="9"/>
    </row>
    <row r="14" spans="1:12" ht="12.75">
      <c r="A14" s="227" t="s">
        <v>11</v>
      </c>
      <c r="B14" s="266"/>
      <c r="C14" s="267">
        <v>10000</v>
      </c>
      <c r="D14" s="268"/>
      <c r="E14" s="102"/>
      <c r="F14" s="259" t="s">
        <v>6</v>
      </c>
      <c r="G14" s="264"/>
      <c r="H14" s="264"/>
      <c r="I14" s="265"/>
      <c r="J14" s="9"/>
      <c r="K14" s="9"/>
      <c r="L14" s="9"/>
    </row>
    <row r="15" spans="1:12" ht="12.75">
      <c r="A15" s="144"/>
      <c r="B15" s="118"/>
      <c r="C15" s="102"/>
      <c r="D15" s="102"/>
      <c r="E15" s="102"/>
      <c r="F15" s="102"/>
      <c r="G15" s="102"/>
      <c r="H15" s="102"/>
      <c r="I15" s="147"/>
      <c r="J15" s="9"/>
      <c r="K15" s="9"/>
      <c r="L15" s="9"/>
    </row>
    <row r="16" spans="1:12" ht="12.75">
      <c r="A16" s="227" t="s">
        <v>12</v>
      </c>
      <c r="B16" s="228"/>
      <c r="C16" s="259" t="s">
        <v>284</v>
      </c>
      <c r="D16" s="264"/>
      <c r="E16" s="264"/>
      <c r="F16" s="264"/>
      <c r="G16" s="264"/>
      <c r="H16" s="264"/>
      <c r="I16" s="265"/>
      <c r="J16" s="9"/>
      <c r="K16" s="9"/>
      <c r="L16" s="9"/>
    </row>
    <row r="17" spans="1:12" ht="12.75">
      <c r="A17" s="144"/>
      <c r="B17" s="118"/>
      <c r="C17" s="102"/>
      <c r="D17" s="102"/>
      <c r="E17" s="102"/>
      <c r="F17" s="102"/>
      <c r="G17" s="102"/>
      <c r="H17" s="102"/>
      <c r="I17" s="147"/>
      <c r="J17" s="9"/>
      <c r="K17" s="9"/>
      <c r="L17" s="9"/>
    </row>
    <row r="18" spans="1:12" ht="12.75">
      <c r="A18" s="227" t="s">
        <v>13</v>
      </c>
      <c r="B18" s="228"/>
      <c r="C18" s="256"/>
      <c r="D18" s="257"/>
      <c r="E18" s="257"/>
      <c r="F18" s="257"/>
      <c r="G18" s="257"/>
      <c r="H18" s="257"/>
      <c r="I18" s="258"/>
      <c r="J18" s="9"/>
      <c r="K18" s="9"/>
      <c r="L18" s="9"/>
    </row>
    <row r="19" spans="1:12" ht="12.75">
      <c r="A19" s="144"/>
      <c r="B19" s="118"/>
      <c r="C19" s="104"/>
      <c r="D19" s="102"/>
      <c r="E19" s="102"/>
      <c r="F19" s="102"/>
      <c r="G19" s="102"/>
      <c r="H19" s="102"/>
      <c r="I19" s="147"/>
      <c r="J19" s="9"/>
      <c r="K19" s="9"/>
      <c r="L19" s="9"/>
    </row>
    <row r="20" spans="1:12" ht="12.75">
      <c r="A20" s="227" t="s">
        <v>14</v>
      </c>
      <c r="B20" s="228"/>
      <c r="C20" s="256"/>
      <c r="D20" s="257"/>
      <c r="E20" s="257"/>
      <c r="F20" s="257"/>
      <c r="G20" s="257"/>
      <c r="H20" s="257"/>
      <c r="I20" s="258"/>
      <c r="J20" s="9"/>
      <c r="K20" s="9"/>
      <c r="L20" s="9"/>
    </row>
    <row r="21" spans="1:12" ht="12.75">
      <c r="A21" s="144"/>
      <c r="B21" s="118"/>
      <c r="C21" s="104"/>
      <c r="D21" s="102"/>
      <c r="E21" s="102"/>
      <c r="F21" s="102"/>
      <c r="G21" s="102"/>
      <c r="H21" s="102"/>
      <c r="I21" s="147"/>
      <c r="J21" s="9"/>
      <c r="K21" s="9"/>
      <c r="L21" s="9"/>
    </row>
    <row r="22" spans="1:12" ht="12.75">
      <c r="A22" s="227" t="s">
        <v>15</v>
      </c>
      <c r="B22" s="228"/>
      <c r="C22" s="105">
        <v>133</v>
      </c>
      <c r="D22" s="259" t="s">
        <v>285</v>
      </c>
      <c r="E22" s="260"/>
      <c r="F22" s="261"/>
      <c r="G22" s="227"/>
      <c r="H22" s="263"/>
      <c r="I22" s="148"/>
      <c r="J22" s="9"/>
      <c r="K22" s="9"/>
      <c r="L22" s="9"/>
    </row>
    <row r="23" spans="1:12" ht="12.75">
      <c r="A23" s="144"/>
      <c r="B23" s="118"/>
      <c r="C23" s="102"/>
      <c r="D23" s="102"/>
      <c r="E23" s="102"/>
      <c r="F23" s="102"/>
      <c r="G23" s="102"/>
      <c r="H23" s="102"/>
      <c r="I23" s="147"/>
      <c r="J23" s="9"/>
      <c r="K23" s="9"/>
      <c r="L23" s="9"/>
    </row>
    <row r="24" spans="1:12" ht="12.75">
      <c r="A24" s="227" t="s">
        <v>16</v>
      </c>
      <c r="B24" s="228"/>
      <c r="C24" s="105">
        <v>21</v>
      </c>
      <c r="D24" s="259" t="s">
        <v>286</v>
      </c>
      <c r="E24" s="260"/>
      <c r="F24" s="260"/>
      <c r="G24" s="261"/>
      <c r="H24" s="149" t="s">
        <v>27</v>
      </c>
      <c r="I24" s="198">
        <v>24</v>
      </c>
      <c r="J24" s="9"/>
      <c r="K24" s="9"/>
      <c r="L24" s="9"/>
    </row>
    <row r="25" spans="1:12" ht="12.75">
      <c r="A25" s="144"/>
      <c r="B25" s="118"/>
      <c r="C25" s="102"/>
      <c r="D25" s="102"/>
      <c r="E25" s="102"/>
      <c r="F25" s="102"/>
      <c r="G25" s="113"/>
      <c r="H25" s="118" t="s">
        <v>28</v>
      </c>
      <c r="I25" s="150"/>
      <c r="J25" s="9"/>
      <c r="K25" s="9"/>
      <c r="L25" s="9"/>
    </row>
    <row r="26" spans="1:12" ht="12.75">
      <c r="A26" s="227" t="s">
        <v>17</v>
      </c>
      <c r="B26" s="228"/>
      <c r="C26" s="106" t="s">
        <v>24</v>
      </c>
      <c r="D26" s="107"/>
      <c r="E26" s="151"/>
      <c r="F26" s="102"/>
      <c r="G26" s="262" t="s">
        <v>29</v>
      </c>
      <c r="H26" s="228"/>
      <c r="I26" s="108" t="s">
        <v>287</v>
      </c>
      <c r="J26" s="9"/>
      <c r="K26" s="9"/>
      <c r="L26" s="9"/>
    </row>
    <row r="27" spans="1:12" ht="12.75">
      <c r="A27" s="144"/>
      <c r="B27" s="118"/>
      <c r="C27" s="94"/>
      <c r="D27" s="109"/>
      <c r="E27" s="109"/>
      <c r="F27" s="109"/>
      <c r="G27" s="109"/>
      <c r="H27" s="94"/>
      <c r="I27" s="110"/>
      <c r="J27" s="9"/>
      <c r="K27" s="9"/>
      <c r="L27" s="9"/>
    </row>
    <row r="28" spans="1:12" ht="12.75">
      <c r="A28" s="250" t="s">
        <v>25</v>
      </c>
      <c r="B28" s="251"/>
      <c r="C28" s="252"/>
      <c r="D28" s="252"/>
      <c r="E28" s="251" t="s">
        <v>26</v>
      </c>
      <c r="F28" s="253"/>
      <c r="G28" s="253"/>
      <c r="H28" s="254" t="s">
        <v>1</v>
      </c>
      <c r="I28" s="255"/>
      <c r="J28" s="9"/>
      <c r="K28" s="9"/>
      <c r="L28" s="9"/>
    </row>
    <row r="29" spans="1:12" ht="12.75">
      <c r="A29" s="152"/>
      <c r="B29" s="111"/>
      <c r="C29" s="111"/>
      <c r="D29" s="94"/>
      <c r="E29" s="94"/>
      <c r="F29" s="94"/>
      <c r="G29" s="94"/>
      <c r="H29" s="112"/>
      <c r="I29" s="110"/>
      <c r="J29" s="9"/>
      <c r="K29" s="9"/>
      <c r="L29" s="9"/>
    </row>
    <row r="30" spans="1:12" ht="12.75">
      <c r="A30" s="216"/>
      <c r="B30" s="217"/>
      <c r="C30" s="217"/>
      <c r="D30" s="218"/>
      <c r="E30" s="216"/>
      <c r="F30" s="217"/>
      <c r="G30" s="218"/>
      <c r="H30" s="244"/>
      <c r="I30" s="245"/>
      <c r="J30" s="9"/>
      <c r="K30" s="9"/>
      <c r="L30" s="9"/>
    </row>
    <row r="31" spans="1:12" ht="12.75">
      <c r="A31" s="153"/>
      <c r="B31" s="113"/>
      <c r="C31" s="114"/>
      <c r="D31" s="248"/>
      <c r="E31" s="248"/>
      <c r="F31" s="248"/>
      <c r="G31" s="249"/>
      <c r="H31" s="94"/>
      <c r="I31" s="115"/>
      <c r="J31" s="9"/>
      <c r="K31" s="9"/>
      <c r="L31" s="9"/>
    </row>
    <row r="32" spans="1:12" ht="12.75">
      <c r="A32" s="216"/>
      <c r="B32" s="217"/>
      <c r="C32" s="217"/>
      <c r="D32" s="218"/>
      <c r="E32" s="216"/>
      <c r="F32" s="217"/>
      <c r="G32" s="218"/>
      <c r="H32" s="244"/>
      <c r="I32" s="245"/>
      <c r="J32" s="9"/>
      <c r="K32" s="9"/>
      <c r="L32" s="9"/>
    </row>
    <row r="33" spans="1:12" ht="12.75">
      <c r="A33" s="153"/>
      <c r="B33" s="113"/>
      <c r="C33" s="114"/>
      <c r="D33" s="116"/>
      <c r="E33" s="116"/>
      <c r="F33" s="116"/>
      <c r="G33" s="100"/>
      <c r="H33" s="94"/>
      <c r="I33" s="117"/>
      <c r="J33" s="9"/>
      <c r="K33" s="9"/>
      <c r="L33" s="9"/>
    </row>
    <row r="34" spans="1:12" ht="12.75">
      <c r="A34" s="216"/>
      <c r="B34" s="217"/>
      <c r="C34" s="217"/>
      <c r="D34" s="218"/>
      <c r="E34" s="216"/>
      <c r="F34" s="217"/>
      <c r="G34" s="218"/>
      <c r="H34" s="244"/>
      <c r="I34" s="245"/>
      <c r="J34" s="9"/>
      <c r="K34" s="9"/>
      <c r="L34" s="9"/>
    </row>
    <row r="35" spans="1:12" ht="12.75">
      <c r="A35" s="144"/>
      <c r="B35" s="118"/>
      <c r="C35" s="114"/>
      <c r="D35" s="116"/>
      <c r="E35" s="116"/>
      <c r="F35" s="116"/>
      <c r="G35" s="100"/>
      <c r="H35" s="94"/>
      <c r="I35" s="117"/>
      <c r="J35" s="9"/>
      <c r="K35" s="9"/>
      <c r="L35" s="9"/>
    </row>
    <row r="36" spans="1:12" ht="12.75">
      <c r="A36" s="216"/>
      <c r="B36" s="217"/>
      <c r="C36" s="217"/>
      <c r="D36" s="218"/>
      <c r="E36" s="216"/>
      <c r="F36" s="217"/>
      <c r="G36" s="218"/>
      <c r="H36" s="244"/>
      <c r="I36" s="245"/>
      <c r="J36" s="9"/>
      <c r="K36" s="9"/>
      <c r="L36" s="9"/>
    </row>
    <row r="37" spans="1:12" ht="12.75">
      <c r="A37" s="154"/>
      <c r="B37" s="119"/>
      <c r="C37" s="241"/>
      <c r="D37" s="242"/>
      <c r="E37" s="94"/>
      <c r="F37" s="241"/>
      <c r="G37" s="242"/>
      <c r="H37" s="94"/>
      <c r="I37" s="99"/>
      <c r="J37" s="9"/>
      <c r="K37" s="9"/>
      <c r="L37" s="9"/>
    </row>
    <row r="38" spans="1:12" ht="12.75">
      <c r="A38" s="216"/>
      <c r="B38" s="217"/>
      <c r="C38" s="217"/>
      <c r="D38" s="218"/>
      <c r="E38" s="216"/>
      <c r="F38" s="217"/>
      <c r="G38" s="218"/>
      <c r="H38" s="244"/>
      <c r="I38" s="245"/>
      <c r="J38" s="9"/>
      <c r="K38" s="9"/>
      <c r="L38" s="9"/>
    </row>
    <row r="39" spans="1:12" ht="12.75">
      <c r="A39" s="154"/>
      <c r="B39" s="119"/>
      <c r="C39" s="120"/>
      <c r="D39" s="121"/>
      <c r="E39" s="94"/>
      <c r="F39" s="120"/>
      <c r="G39" s="121"/>
      <c r="H39" s="94"/>
      <c r="I39" s="99"/>
      <c r="J39" s="9"/>
      <c r="K39" s="9"/>
      <c r="L39" s="9"/>
    </row>
    <row r="40" spans="1:12" ht="12.75">
      <c r="A40" s="216"/>
      <c r="B40" s="217"/>
      <c r="C40" s="217"/>
      <c r="D40" s="218"/>
      <c r="E40" s="216"/>
      <c r="F40" s="217"/>
      <c r="G40" s="218"/>
      <c r="H40" s="244"/>
      <c r="I40" s="245"/>
      <c r="J40" s="9"/>
      <c r="K40" s="9"/>
      <c r="L40" s="9"/>
    </row>
    <row r="41" spans="1:12" ht="12.75">
      <c r="A41" s="155"/>
      <c r="B41" s="111"/>
      <c r="C41" s="111"/>
      <c r="D41" s="111"/>
      <c r="E41" s="122"/>
      <c r="F41" s="111"/>
      <c r="G41" s="111"/>
      <c r="H41" s="123"/>
      <c r="I41" s="124"/>
      <c r="J41" s="9"/>
      <c r="K41" s="9"/>
      <c r="L41" s="9"/>
    </row>
    <row r="42" spans="1:12" ht="12.75">
      <c r="A42" s="154"/>
      <c r="B42" s="119"/>
      <c r="C42" s="120"/>
      <c r="D42" s="121"/>
      <c r="E42" s="94"/>
      <c r="F42" s="120"/>
      <c r="G42" s="121"/>
      <c r="H42" s="94"/>
      <c r="I42" s="99"/>
      <c r="J42" s="9"/>
      <c r="K42" s="9"/>
      <c r="L42" s="9"/>
    </row>
    <row r="43" spans="1:12" ht="12.75">
      <c r="A43" s="156"/>
      <c r="B43" s="125"/>
      <c r="C43" s="125"/>
      <c r="D43" s="126"/>
      <c r="E43" s="126"/>
      <c r="F43" s="125"/>
      <c r="G43" s="126"/>
      <c r="H43" s="126"/>
      <c r="I43" s="127"/>
      <c r="J43" s="9"/>
      <c r="K43" s="9"/>
      <c r="L43" s="9"/>
    </row>
    <row r="44" spans="1:12" ht="12.75" customHeight="1">
      <c r="A44" s="208" t="s">
        <v>18</v>
      </c>
      <c r="B44" s="209"/>
      <c r="C44" s="246" t="s">
        <v>290</v>
      </c>
      <c r="D44" s="247"/>
      <c r="E44" s="94"/>
      <c r="F44" s="210" t="s">
        <v>291</v>
      </c>
      <c r="G44" s="219"/>
      <c r="H44" s="219"/>
      <c r="I44" s="220"/>
      <c r="J44" s="9"/>
      <c r="K44" s="9"/>
      <c r="L44" s="9"/>
    </row>
    <row r="45" spans="1:12" ht="12.75">
      <c r="A45" s="154"/>
      <c r="B45" s="119"/>
      <c r="C45" s="241"/>
      <c r="D45" s="242"/>
      <c r="E45" s="94"/>
      <c r="F45" s="241"/>
      <c r="G45" s="243"/>
      <c r="H45" s="128"/>
      <c r="I45" s="129"/>
      <c r="J45" s="9"/>
      <c r="K45" s="9"/>
      <c r="L45" s="9"/>
    </row>
    <row r="46" spans="1:12" ht="12.75" customHeight="1">
      <c r="A46" s="208" t="s">
        <v>19</v>
      </c>
      <c r="B46" s="209"/>
      <c r="C46" s="210" t="s">
        <v>292</v>
      </c>
      <c r="D46" s="211"/>
      <c r="E46" s="211"/>
      <c r="F46" s="211"/>
      <c r="G46" s="211"/>
      <c r="H46" s="211"/>
      <c r="I46" s="212"/>
      <c r="J46" s="9"/>
      <c r="K46" s="9"/>
      <c r="L46" s="9"/>
    </row>
    <row r="47" spans="1:12" ht="12.75">
      <c r="A47" s="144"/>
      <c r="B47" s="118"/>
      <c r="C47" s="114" t="s">
        <v>30</v>
      </c>
      <c r="D47" s="94"/>
      <c r="E47" s="94"/>
      <c r="F47" s="94"/>
      <c r="G47" s="94"/>
      <c r="H47" s="94"/>
      <c r="I47" s="99"/>
      <c r="J47" s="9"/>
      <c r="K47" s="9"/>
      <c r="L47" s="9"/>
    </row>
    <row r="48" spans="1:12" ht="12.75">
      <c r="A48" s="208" t="s">
        <v>20</v>
      </c>
      <c r="B48" s="209"/>
      <c r="C48" s="213" t="s">
        <v>293</v>
      </c>
      <c r="D48" s="214"/>
      <c r="E48" s="215"/>
      <c r="F48" s="94"/>
      <c r="G48" s="130" t="s">
        <v>2</v>
      </c>
      <c r="H48" s="213" t="s">
        <v>294</v>
      </c>
      <c r="I48" s="215"/>
      <c r="J48" s="9"/>
      <c r="K48" s="9"/>
      <c r="L48" s="9"/>
    </row>
    <row r="49" spans="1:12" ht="12.75">
      <c r="A49" s="144"/>
      <c r="B49" s="118"/>
      <c r="C49" s="114"/>
      <c r="D49" s="94"/>
      <c r="E49" s="94"/>
      <c r="F49" s="94"/>
      <c r="G49" s="94"/>
      <c r="H49" s="94"/>
      <c r="I49" s="99"/>
      <c r="J49" s="9"/>
      <c r="K49" s="9"/>
      <c r="L49" s="9"/>
    </row>
    <row r="50" spans="1:12" ht="12.75" customHeight="1">
      <c r="A50" s="208" t="s">
        <v>13</v>
      </c>
      <c r="B50" s="209"/>
      <c r="C50" s="226" t="s">
        <v>295</v>
      </c>
      <c r="D50" s="214"/>
      <c r="E50" s="214"/>
      <c r="F50" s="214"/>
      <c r="G50" s="214"/>
      <c r="H50" s="214"/>
      <c r="I50" s="215"/>
      <c r="J50" s="9"/>
      <c r="K50" s="9"/>
      <c r="L50" s="9"/>
    </row>
    <row r="51" spans="1:12" ht="12.75">
      <c r="A51" s="144"/>
      <c r="B51" s="118"/>
      <c r="C51" s="94"/>
      <c r="D51" s="94"/>
      <c r="E51" s="94"/>
      <c r="F51" s="94"/>
      <c r="G51" s="94"/>
      <c r="H51" s="94"/>
      <c r="I51" s="99"/>
      <c r="J51" s="9"/>
      <c r="K51" s="9"/>
      <c r="L51" s="9"/>
    </row>
    <row r="52" spans="1:12" ht="12.75">
      <c r="A52" s="227" t="s">
        <v>21</v>
      </c>
      <c r="B52" s="228"/>
      <c r="C52" s="213" t="s">
        <v>288</v>
      </c>
      <c r="D52" s="214"/>
      <c r="E52" s="214"/>
      <c r="F52" s="214"/>
      <c r="G52" s="214"/>
      <c r="H52" s="214"/>
      <c r="I52" s="229"/>
      <c r="J52" s="9"/>
      <c r="K52" s="9"/>
      <c r="L52" s="9"/>
    </row>
    <row r="53" spans="1:12" ht="12.75">
      <c r="A53" s="157"/>
      <c r="B53" s="126"/>
      <c r="C53" s="207" t="s">
        <v>31</v>
      </c>
      <c r="D53" s="207"/>
      <c r="E53" s="207"/>
      <c r="F53" s="207"/>
      <c r="G53" s="207"/>
      <c r="H53" s="207"/>
      <c r="I53" s="131"/>
      <c r="J53" s="9"/>
      <c r="K53" s="9"/>
      <c r="L53" s="9"/>
    </row>
    <row r="54" spans="1:12" ht="12.75">
      <c r="A54" s="157"/>
      <c r="B54" s="126"/>
      <c r="C54" s="132"/>
      <c r="D54" s="132"/>
      <c r="E54" s="132"/>
      <c r="F54" s="132"/>
      <c r="G54" s="132"/>
      <c r="H54" s="132"/>
      <c r="I54" s="131"/>
      <c r="J54" s="9"/>
      <c r="K54" s="9"/>
      <c r="L54" s="9"/>
    </row>
    <row r="55" spans="1:12" ht="12.75">
      <c r="A55" s="157"/>
      <c r="B55" s="230"/>
      <c r="C55" s="231"/>
      <c r="D55" s="231"/>
      <c r="E55" s="231"/>
      <c r="F55" s="133"/>
      <c r="G55" s="133"/>
      <c r="H55" s="133"/>
      <c r="I55" s="158"/>
      <c r="J55" s="9"/>
      <c r="K55" s="9"/>
      <c r="L55" s="9"/>
    </row>
    <row r="56" spans="1:12" ht="12.75">
      <c r="A56" s="157"/>
      <c r="B56" s="232"/>
      <c r="C56" s="233"/>
      <c r="D56" s="233"/>
      <c r="E56" s="233"/>
      <c r="F56" s="233"/>
      <c r="G56" s="233"/>
      <c r="H56" s="233"/>
      <c r="I56" s="234"/>
      <c r="J56" s="9"/>
      <c r="K56" s="9"/>
      <c r="L56" s="9"/>
    </row>
    <row r="57" spans="1:12" ht="12.75">
      <c r="A57" s="157"/>
      <c r="B57" s="235"/>
      <c r="C57" s="236"/>
      <c r="D57" s="236"/>
      <c r="E57" s="236"/>
      <c r="F57" s="236"/>
      <c r="G57" s="236"/>
      <c r="H57" s="236"/>
      <c r="I57" s="237"/>
      <c r="J57" s="9"/>
      <c r="K57" s="9"/>
      <c r="L57" s="9"/>
    </row>
    <row r="58" spans="1:12" ht="12.75">
      <c r="A58" s="157"/>
      <c r="B58" s="235"/>
      <c r="C58" s="236"/>
      <c r="D58" s="236"/>
      <c r="E58" s="236"/>
      <c r="F58" s="236"/>
      <c r="G58" s="236"/>
      <c r="H58" s="236"/>
      <c r="I58" s="237"/>
      <c r="J58" s="9"/>
      <c r="K58" s="9"/>
      <c r="L58" s="9"/>
    </row>
    <row r="59" spans="1:12" ht="12.75">
      <c r="A59" s="157"/>
      <c r="B59" s="238"/>
      <c r="C59" s="239"/>
      <c r="D59" s="239"/>
      <c r="E59" s="239"/>
      <c r="F59" s="239"/>
      <c r="G59" s="239"/>
      <c r="H59" s="239"/>
      <c r="I59" s="240"/>
      <c r="J59" s="9"/>
      <c r="K59" s="9"/>
      <c r="L59" s="9"/>
    </row>
    <row r="60" spans="1:12" ht="12.75">
      <c r="A60" s="159" t="s">
        <v>3</v>
      </c>
      <c r="B60" s="94"/>
      <c r="C60" s="134"/>
      <c r="D60" s="134"/>
      <c r="E60" s="134"/>
      <c r="F60" s="134"/>
      <c r="G60" s="134"/>
      <c r="H60" s="134"/>
      <c r="I60" s="135"/>
      <c r="J60" s="9"/>
      <c r="K60" s="9"/>
      <c r="L60" s="9"/>
    </row>
    <row r="61" spans="1:12" ht="13.5" thickBot="1">
      <c r="A61" s="143"/>
      <c r="B61" s="94"/>
      <c r="C61" s="94"/>
      <c r="D61" s="94"/>
      <c r="E61" s="94"/>
      <c r="F61" s="94"/>
      <c r="G61" s="136"/>
      <c r="H61" s="137"/>
      <c r="I61" s="138"/>
      <c r="J61" s="9"/>
      <c r="K61" s="9"/>
      <c r="L61" s="9"/>
    </row>
    <row r="62" spans="1:12" ht="12.75">
      <c r="A62" s="160"/>
      <c r="B62" s="139"/>
      <c r="C62" s="94"/>
      <c r="D62" s="94"/>
      <c r="E62" s="103" t="s">
        <v>32</v>
      </c>
      <c r="F62" s="111"/>
      <c r="G62" s="221" t="s">
        <v>33</v>
      </c>
      <c r="H62" s="222"/>
      <c r="I62" s="223"/>
      <c r="J62" s="9"/>
      <c r="K62" s="9"/>
      <c r="L62" s="9"/>
    </row>
    <row r="63" spans="1:12" ht="12.75">
      <c r="A63" s="161"/>
      <c r="B63" s="162"/>
      <c r="C63" s="140"/>
      <c r="D63" s="140"/>
      <c r="E63" s="140"/>
      <c r="F63" s="140"/>
      <c r="G63" s="224"/>
      <c r="H63" s="225"/>
      <c r="I63" s="141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I24" name="Range1_14"/>
    <protectedRange sqref="E2" name="Range1_1"/>
    <protectedRange sqref="H2" name="Range1_9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6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lucija.tropčić@sigmabc.eu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C115" sqref="C115:D115"/>
    </sheetView>
  </sheetViews>
  <sheetFormatPr defaultColWidth="9.140625" defaultRowHeight="12.75"/>
  <cols>
    <col min="1" max="1" width="71.57421875" style="57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0" t="s">
        <v>273</v>
      </c>
      <c r="B1" s="171"/>
      <c r="C1" s="171"/>
      <c r="D1" s="172"/>
    </row>
    <row r="2" spans="1:4" ht="12.75" customHeight="1">
      <c r="A2" s="181" t="s">
        <v>296</v>
      </c>
      <c r="B2" s="182"/>
      <c r="C2" s="182"/>
      <c r="D2" s="183"/>
    </row>
    <row r="3" spans="1:4" ht="12.75" customHeight="1">
      <c r="A3" s="50" t="s">
        <v>278</v>
      </c>
      <c r="B3" s="51"/>
      <c r="C3" s="51"/>
      <c r="D3" s="52"/>
    </row>
    <row r="4" spans="1:4" ht="22.5" customHeight="1">
      <c r="A4" s="53" t="s">
        <v>35</v>
      </c>
      <c r="B4" s="18" t="s">
        <v>36</v>
      </c>
      <c r="C4" s="19" t="s">
        <v>37</v>
      </c>
      <c r="D4" s="20" t="s">
        <v>38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4" t="s">
        <v>39</v>
      </c>
      <c r="B6" s="185"/>
      <c r="C6" s="185"/>
      <c r="D6" s="186"/>
    </row>
    <row r="7" spans="1:4" ht="12.75" customHeight="1">
      <c r="A7" s="46" t="s">
        <v>40</v>
      </c>
      <c r="B7" s="3">
        <v>1</v>
      </c>
      <c r="C7" s="199"/>
      <c r="D7" s="199"/>
    </row>
    <row r="8" spans="1:7" ht="12.75" customHeight="1">
      <c r="A8" s="35" t="s">
        <v>41</v>
      </c>
      <c r="B8" s="1">
        <v>2</v>
      </c>
      <c r="C8" s="63">
        <v>22708416</v>
      </c>
      <c r="D8" s="63">
        <v>21375694</v>
      </c>
      <c r="G8" s="34"/>
    </row>
    <row r="9" spans="1:7" ht="12.75" customHeight="1">
      <c r="A9" s="35" t="s">
        <v>42</v>
      </c>
      <c r="B9" s="1">
        <v>3</v>
      </c>
      <c r="C9" s="63">
        <v>2245825</v>
      </c>
      <c r="D9" s="63">
        <v>1009764</v>
      </c>
      <c r="G9" s="34"/>
    </row>
    <row r="10" spans="1:7" ht="12.75">
      <c r="A10" s="48" t="s">
        <v>43</v>
      </c>
      <c r="B10" s="1">
        <v>4</v>
      </c>
      <c r="C10" s="59"/>
      <c r="D10" s="59"/>
      <c r="G10" s="34"/>
    </row>
    <row r="11" spans="1:7" ht="24">
      <c r="A11" s="48" t="s">
        <v>44</v>
      </c>
      <c r="B11" s="1">
        <v>5</v>
      </c>
      <c r="C11" s="59">
        <v>2245825</v>
      </c>
      <c r="D11" s="59">
        <v>1009764</v>
      </c>
      <c r="G11" s="34"/>
    </row>
    <row r="12" spans="1:7" ht="12.75">
      <c r="A12" s="48" t="s">
        <v>0</v>
      </c>
      <c r="B12" s="1">
        <v>6</v>
      </c>
      <c r="C12" s="59"/>
      <c r="D12" s="59"/>
      <c r="G12" s="34"/>
    </row>
    <row r="13" spans="1:7" ht="12.75">
      <c r="A13" s="48" t="s">
        <v>45</v>
      </c>
      <c r="B13" s="1">
        <v>7</v>
      </c>
      <c r="C13" s="59"/>
      <c r="D13" s="59"/>
      <c r="G13" s="34"/>
    </row>
    <row r="14" spans="1:7" ht="12.75">
      <c r="A14" s="48" t="s">
        <v>46</v>
      </c>
      <c r="B14" s="1">
        <v>8</v>
      </c>
      <c r="C14" s="59"/>
      <c r="D14" s="59"/>
      <c r="G14" s="34"/>
    </row>
    <row r="15" spans="1:7" ht="12.75">
      <c r="A15" s="48" t="s">
        <v>47</v>
      </c>
      <c r="B15" s="1">
        <v>9</v>
      </c>
      <c r="C15" s="59"/>
      <c r="D15" s="59"/>
      <c r="G15" s="34"/>
    </row>
    <row r="16" spans="1:7" ht="12.75">
      <c r="A16" s="35" t="s">
        <v>48</v>
      </c>
      <c r="B16" s="1">
        <v>10</v>
      </c>
      <c r="C16" s="63">
        <v>517361</v>
      </c>
      <c r="D16" s="63">
        <v>371034</v>
      </c>
      <c r="G16" s="34"/>
    </row>
    <row r="17" spans="1:7" ht="12.75">
      <c r="A17" s="48" t="s">
        <v>49</v>
      </c>
      <c r="B17" s="1">
        <v>11</v>
      </c>
      <c r="C17" s="59"/>
      <c r="D17" s="59"/>
      <c r="G17" s="34"/>
    </row>
    <row r="18" spans="1:7" ht="12.75">
      <c r="A18" s="48" t="s">
        <v>50</v>
      </c>
      <c r="B18" s="1">
        <v>12</v>
      </c>
      <c r="C18" s="59"/>
      <c r="D18" s="59"/>
      <c r="G18" s="34"/>
    </row>
    <row r="19" spans="1:7" ht="12.75">
      <c r="A19" s="48" t="s">
        <v>51</v>
      </c>
      <c r="B19" s="1">
        <v>13</v>
      </c>
      <c r="C19" s="59">
        <v>493036</v>
      </c>
      <c r="D19" s="59">
        <v>371034</v>
      </c>
      <c r="G19" s="34"/>
    </row>
    <row r="20" spans="1:7" ht="12.75">
      <c r="A20" s="48" t="s">
        <v>52</v>
      </c>
      <c r="B20" s="1">
        <v>14</v>
      </c>
      <c r="C20" s="59"/>
      <c r="D20" s="59"/>
      <c r="G20" s="34"/>
    </row>
    <row r="21" spans="1:7" ht="12.75">
      <c r="A21" s="48" t="s">
        <v>53</v>
      </c>
      <c r="B21" s="1">
        <v>15</v>
      </c>
      <c r="C21" s="59"/>
      <c r="D21" s="59"/>
      <c r="G21" s="34"/>
    </row>
    <row r="22" spans="1:7" ht="12.75">
      <c r="A22" s="48" t="s">
        <v>54</v>
      </c>
      <c r="B22" s="1">
        <v>16</v>
      </c>
      <c r="C22" s="59"/>
      <c r="D22" s="59"/>
      <c r="G22" s="34"/>
    </row>
    <row r="23" spans="1:7" ht="12.75">
      <c r="A23" s="48" t="s">
        <v>55</v>
      </c>
      <c r="B23" s="1">
        <v>17</v>
      </c>
      <c r="C23" s="59"/>
      <c r="D23" s="59"/>
      <c r="G23" s="34"/>
    </row>
    <row r="24" spans="1:7" ht="12.75">
      <c r="A24" s="48" t="s">
        <v>56</v>
      </c>
      <c r="B24" s="1">
        <v>18</v>
      </c>
      <c r="C24" s="59">
        <v>24325</v>
      </c>
      <c r="D24" s="59"/>
      <c r="G24" s="34"/>
    </row>
    <row r="25" spans="1:7" ht="12.75">
      <c r="A25" s="48" t="s">
        <v>57</v>
      </c>
      <c r="B25" s="1">
        <v>19</v>
      </c>
      <c r="C25" s="59"/>
      <c r="D25" s="59"/>
      <c r="G25" s="34"/>
    </row>
    <row r="26" spans="1:7" ht="12.75">
      <c r="A26" s="35" t="s">
        <v>58</v>
      </c>
      <c r="B26" s="1">
        <v>20</v>
      </c>
      <c r="C26" s="63">
        <v>19817555</v>
      </c>
      <c r="D26" s="63">
        <v>19994896</v>
      </c>
      <c r="G26" s="34"/>
    </row>
    <row r="27" spans="1:7" ht="12.75">
      <c r="A27" s="48" t="s">
        <v>59</v>
      </c>
      <c r="B27" s="1">
        <v>21</v>
      </c>
      <c r="C27" s="59">
        <v>19125436</v>
      </c>
      <c r="D27" s="59">
        <v>19125436</v>
      </c>
      <c r="G27" s="34"/>
    </row>
    <row r="28" spans="1:7" ht="12.75">
      <c r="A28" s="48" t="s">
        <v>60</v>
      </c>
      <c r="B28" s="1">
        <v>22</v>
      </c>
      <c r="C28" s="59"/>
      <c r="D28" s="59"/>
      <c r="G28" s="34"/>
    </row>
    <row r="29" spans="1:7" ht="12.75">
      <c r="A29" s="48" t="s">
        <v>61</v>
      </c>
      <c r="B29" s="1">
        <v>23</v>
      </c>
      <c r="C29" s="59"/>
      <c r="D29" s="59"/>
      <c r="G29" s="34"/>
    </row>
    <row r="30" spans="1:7" ht="12.75">
      <c r="A30" s="48" t="s">
        <v>62</v>
      </c>
      <c r="B30" s="1">
        <v>24</v>
      </c>
      <c r="C30" s="59"/>
      <c r="D30" s="59">
        <v>172541</v>
      </c>
      <c r="G30" s="34"/>
    </row>
    <row r="31" spans="1:7" ht="12.75">
      <c r="A31" s="48" t="s">
        <v>63</v>
      </c>
      <c r="B31" s="1">
        <v>25</v>
      </c>
      <c r="C31" s="59">
        <v>196861</v>
      </c>
      <c r="D31" s="59">
        <v>201925</v>
      </c>
      <c r="G31" s="34"/>
    </row>
    <row r="32" spans="1:7" ht="12.75">
      <c r="A32" s="48" t="s">
        <v>64</v>
      </c>
      <c r="B32" s="1">
        <v>26</v>
      </c>
      <c r="C32" s="59">
        <v>249890</v>
      </c>
      <c r="D32" s="59">
        <v>249890</v>
      </c>
      <c r="G32" s="34"/>
    </row>
    <row r="33" spans="1:7" ht="12.75">
      <c r="A33" s="48" t="s">
        <v>65</v>
      </c>
      <c r="B33" s="1">
        <v>27</v>
      </c>
      <c r="C33" s="59">
        <v>43636</v>
      </c>
      <c r="D33" s="59">
        <v>39372</v>
      </c>
      <c r="G33" s="34"/>
    </row>
    <row r="34" spans="1:7" ht="12.75">
      <c r="A34" s="48" t="s">
        <v>66</v>
      </c>
      <c r="B34" s="1">
        <v>28</v>
      </c>
      <c r="C34" s="59">
        <v>201732</v>
      </c>
      <c r="D34" s="59">
        <v>205732</v>
      </c>
      <c r="G34" s="34"/>
    </row>
    <row r="35" spans="1:7" ht="12.75">
      <c r="A35" s="35" t="s">
        <v>67</v>
      </c>
      <c r="B35" s="1">
        <v>29</v>
      </c>
      <c r="C35" s="63">
        <v>127675</v>
      </c>
      <c r="D35" s="63">
        <v>0</v>
      </c>
      <c r="G35" s="34"/>
    </row>
    <row r="36" spans="1:7" ht="12.75">
      <c r="A36" s="48" t="s">
        <v>68</v>
      </c>
      <c r="B36" s="1">
        <v>30</v>
      </c>
      <c r="C36" s="59"/>
      <c r="D36" s="59"/>
      <c r="G36" s="34"/>
    </row>
    <row r="37" spans="1:7" ht="12.75">
      <c r="A37" s="48" t="s">
        <v>69</v>
      </c>
      <c r="B37" s="1">
        <v>31</v>
      </c>
      <c r="C37" s="59"/>
      <c r="D37" s="59"/>
      <c r="G37" s="34"/>
    </row>
    <row r="38" spans="1:7" ht="12.75">
      <c r="A38" s="48" t="s">
        <v>70</v>
      </c>
      <c r="B38" s="1">
        <v>32</v>
      </c>
      <c r="C38" s="59">
        <v>127675</v>
      </c>
      <c r="D38" s="59"/>
      <c r="G38" s="34"/>
    </row>
    <row r="39" spans="1:7" ht="12.75">
      <c r="A39" s="48" t="s">
        <v>71</v>
      </c>
      <c r="B39" s="1">
        <v>33</v>
      </c>
      <c r="C39" s="59"/>
      <c r="D39" s="59"/>
      <c r="G39" s="34"/>
    </row>
    <row r="40" spans="1:7" ht="12.75">
      <c r="A40" s="35" t="s">
        <v>72</v>
      </c>
      <c r="B40" s="1">
        <v>34</v>
      </c>
      <c r="C40" s="63">
        <v>24635486</v>
      </c>
      <c r="D40" s="63">
        <v>20536335</v>
      </c>
      <c r="G40" s="34"/>
    </row>
    <row r="41" spans="1:7" ht="12.75">
      <c r="A41" s="35" t="s">
        <v>73</v>
      </c>
      <c r="B41" s="1">
        <v>35</v>
      </c>
      <c r="C41" s="63">
        <v>13810</v>
      </c>
      <c r="D41" s="63">
        <v>10455</v>
      </c>
      <c r="G41" s="34"/>
    </row>
    <row r="42" spans="1:7" ht="12.75">
      <c r="A42" s="48" t="s">
        <v>74</v>
      </c>
      <c r="B42" s="1">
        <v>36</v>
      </c>
      <c r="C42" s="59"/>
      <c r="D42" s="59"/>
      <c r="G42" s="34"/>
    </row>
    <row r="43" spans="1:7" ht="12.75">
      <c r="A43" s="48" t="s">
        <v>75</v>
      </c>
      <c r="B43" s="1">
        <v>37</v>
      </c>
      <c r="C43" s="59"/>
      <c r="D43" s="59"/>
      <c r="G43" s="34"/>
    </row>
    <row r="44" spans="1:7" ht="12.75">
      <c r="A44" s="48" t="s">
        <v>76</v>
      </c>
      <c r="B44" s="1">
        <v>38</v>
      </c>
      <c r="C44" s="59"/>
      <c r="D44" s="59"/>
      <c r="G44" s="34"/>
    </row>
    <row r="45" spans="1:7" ht="12.75">
      <c r="A45" s="48" t="s">
        <v>77</v>
      </c>
      <c r="B45" s="1">
        <v>39</v>
      </c>
      <c r="C45" s="59">
        <v>13810</v>
      </c>
      <c r="D45" s="59">
        <v>10455</v>
      </c>
      <c r="G45" s="34"/>
    </row>
    <row r="46" spans="1:7" ht="12.75">
      <c r="A46" s="48" t="s">
        <v>78</v>
      </c>
      <c r="B46" s="1">
        <v>40</v>
      </c>
      <c r="C46" s="59"/>
      <c r="D46" s="59"/>
      <c r="G46" s="34"/>
    </row>
    <row r="47" spans="1:7" ht="12.75">
      <c r="A47" s="48" t="s">
        <v>79</v>
      </c>
      <c r="B47" s="1">
        <v>41</v>
      </c>
      <c r="C47" s="59"/>
      <c r="D47" s="59"/>
      <c r="G47" s="34"/>
    </row>
    <row r="48" spans="1:7" ht="12.75">
      <c r="A48" s="48" t="s">
        <v>80</v>
      </c>
      <c r="B48" s="1">
        <v>42</v>
      </c>
      <c r="C48" s="59"/>
      <c r="D48" s="59"/>
      <c r="G48" s="34"/>
    </row>
    <row r="49" spans="1:7" ht="12.75">
      <c r="A49" s="35" t="s">
        <v>81</v>
      </c>
      <c r="B49" s="1">
        <v>43</v>
      </c>
      <c r="C49" s="63">
        <v>2547338</v>
      </c>
      <c r="D49" s="63">
        <v>1425811</v>
      </c>
      <c r="G49" s="34"/>
    </row>
    <row r="50" spans="1:7" ht="12.75">
      <c r="A50" s="48" t="s">
        <v>82</v>
      </c>
      <c r="B50" s="1">
        <v>44</v>
      </c>
      <c r="C50" s="59"/>
      <c r="D50" s="59"/>
      <c r="G50" s="34"/>
    </row>
    <row r="51" spans="1:7" ht="12.75">
      <c r="A51" s="48" t="s">
        <v>83</v>
      </c>
      <c r="B51" s="1">
        <v>45</v>
      </c>
      <c r="C51" s="59">
        <v>1448469</v>
      </c>
      <c r="D51" s="59">
        <v>1359677</v>
      </c>
      <c r="G51" s="34"/>
    </row>
    <row r="52" spans="1:7" ht="12.75">
      <c r="A52" s="48" t="s">
        <v>84</v>
      </c>
      <c r="B52" s="1">
        <v>46</v>
      </c>
      <c r="C52" s="59"/>
      <c r="D52" s="59"/>
      <c r="G52" s="34"/>
    </row>
    <row r="53" spans="1:7" ht="12.75">
      <c r="A53" s="48" t="s">
        <v>85</v>
      </c>
      <c r="B53" s="1">
        <v>47</v>
      </c>
      <c r="C53" s="59">
        <v>5744</v>
      </c>
      <c r="D53" s="59">
        <v>14792</v>
      </c>
      <c r="G53" s="34"/>
    </row>
    <row r="54" spans="1:7" ht="12.75">
      <c r="A54" s="48" t="s">
        <v>86</v>
      </c>
      <c r="B54" s="1">
        <v>48</v>
      </c>
      <c r="C54" s="59">
        <v>1041200</v>
      </c>
      <c r="D54" s="59">
        <v>8199</v>
      </c>
      <c r="G54" s="34"/>
    </row>
    <row r="55" spans="1:7" ht="12.75">
      <c r="A55" s="48" t="s">
        <v>87</v>
      </c>
      <c r="B55" s="1">
        <v>49</v>
      </c>
      <c r="C55" s="59">
        <v>51925</v>
      </c>
      <c r="D55" s="59">
        <v>43143</v>
      </c>
      <c r="G55" s="34"/>
    </row>
    <row r="56" spans="1:7" ht="12.75">
      <c r="A56" s="35" t="s">
        <v>88</v>
      </c>
      <c r="B56" s="1">
        <v>50</v>
      </c>
      <c r="C56" s="63">
        <v>10083600</v>
      </c>
      <c r="D56" s="63">
        <v>18217311</v>
      </c>
      <c r="G56" s="34"/>
    </row>
    <row r="57" spans="1:7" ht="12.75">
      <c r="A57" s="48" t="s">
        <v>59</v>
      </c>
      <c r="B57" s="1">
        <v>51</v>
      </c>
      <c r="C57" s="59"/>
      <c r="D57" s="59"/>
      <c r="G57" s="34"/>
    </row>
    <row r="58" spans="1:7" ht="12.75">
      <c r="A58" s="48" t="s">
        <v>60</v>
      </c>
      <c r="B58" s="1">
        <v>52</v>
      </c>
      <c r="C58" s="59"/>
      <c r="D58" s="59"/>
      <c r="G58" s="34"/>
    </row>
    <row r="59" spans="1:7" ht="12.75">
      <c r="A59" s="48" t="s">
        <v>61</v>
      </c>
      <c r="B59" s="1">
        <v>53</v>
      </c>
      <c r="C59" s="59"/>
      <c r="D59" s="59"/>
      <c r="G59" s="34"/>
    </row>
    <row r="60" spans="1:7" ht="12.75">
      <c r="A60" s="48" t="s">
        <v>62</v>
      </c>
      <c r="B60" s="1">
        <v>54</v>
      </c>
      <c r="C60" s="59"/>
      <c r="D60" s="59"/>
      <c r="G60" s="34"/>
    </row>
    <row r="61" spans="1:7" ht="12.75">
      <c r="A61" s="48" t="s">
        <v>63</v>
      </c>
      <c r="B61" s="1">
        <v>55</v>
      </c>
      <c r="C61" s="59"/>
      <c r="D61" s="59"/>
      <c r="G61" s="34"/>
    </row>
    <row r="62" spans="1:7" ht="12.75">
      <c r="A62" s="48" t="s">
        <v>64</v>
      </c>
      <c r="B62" s="1">
        <v>56</v>
      </c>
      <c r="C62" s="59">
        <v>2000000</v>
      </c>
      <c r="D62" s="59"/>
      <c r="G62" s="34"/>
    </row>
    <row r="63" spans="1:7" ht="12.75">
      <c r="A63" s="48" t="s">
        <v>89</v>
      </c>
      <c r="B63" s="1">
        <v>57</v>
      </c>
      <c r="C63" s="59">
        <v>8083600</v>
      </c>
      <c r="D63" s="59">
        <v>18217311</v>
      </c>
      <c r="G63" s="34"/>
    </row>
    <row r="64" spans="1:7" ht="12.75">
      <c r="A64" s="35" t="s">
        <v>90</v>
      </c>
      <c r="B64" s="1">
        <v>58</v>
      </c>
      <c r="C64" s="63">
        <v>11990738</v>
      </c>
      <c r="D64" s="63">
        <v>882758</v>
      </c>
      <c r="G64" s="34"/>
    </row>
    <row r="65" spans="1:7" ht="12.75">
      <c r="A65" s="35" t="s">
        <v>91</v>
      </c>
      <c r="B65" s="1">
        <v>59</v>
      </c>
      <c r="C65" s="63">
        <v>3433506</v>
      </c>
      <c r="D65" s="63">
        <v>562618</v>
      </c>
      <c r="G65" s="34"/>
    </row>
    <row r="66" spans="1:7" ht="12.75">
      <c r="A66" s="35" t="s">
        <v>92</v>
      </c>
      <c r="B66" s="1">
        <v>60</v>
      </c>
      <c r="C66" s="63">
        <v>50777408</v>
      </c>
      <c r="D66" s="63">
        <v>42474647</v>
      </c>
      <c r="E66" s="164"/>
      <c r="G66" s="34"/>
    </row>
    <row r="67" spans="1:7" ht="12.75">
      <c r="A67" s="49" t="s">
        <v>93</v>
      </c>
      <c r="B67" s="4">
        <v>61</v>
      </c>
      <c r="C67" s="200"/>
      <c r="D67" s="200"/>
      <c r="G67" s="34"/>
    </row>
    <row r="68" spans="1:7" ht="12.75">
      <c r="A68" s="42" t="s">
        <v>134</v>
      </c>
      <c r="B68" s="196"/>
      <c r="C68" s="197"/>
      <c r="D68" s="197"/>
      <c r="G68" s="34"/>
    </row>
    <row r="69" spans="1:7" ht="12.75">
      <c r="A69" s="46" t="s">
        <v>94</v>
      </c>
      <c r="B69" s="3">
        <v>62</v>
      </c>
      <c r="C69" s="163">
        <v>42116041</v>
      </c>
      <c r="D69" s="163">
        <v>38449080</v>
      </c>
      <c r="G69" s="34"/>
    </row>
    <row r="70" spans="1:7" ht="12.75">
      <c r="A70" s="35" t="s">
        <v>95</v>
      </c>
      <c r="B70" s="1">
        <v>63</v>
      </c>
      <c r="C70" s="163">
        <v>46357000</v>
      </c>
      <c r="D70" s="163">
        <v>46357000</v>
      </c>
      <c r="G70" s="34"/>
    </row>
    <row r="71" spans="1:7" ht="12.75">
      <c r="A71" s="35" t="s">
        <v>96</v>
      </c>
      <c r="B71" s="1">
        <v>64</v>
      </c>
      <c r="C71" s="163">
        <v>13860181</v>
      </c>
      <c r="D71" s="163">
        <v>13860181</v>
      </c>
      <c r="G71" s="34"/>
    </row>
    <row r="72" spans="1:7" ht="12.75">
      <c r="A72" s="35" t="s">
        <v>97</v>
      </c>
      <c r="B72" s="1">
        <v>65</v>
      </c>
      <c r="C72" s="163">
        <v>141000</v>
      </c>
      <c r="D72" s="163">
        <v>141000</v>
      </c>
      <c r="G72" s="34"/>
    </row>
    <row r="73" spans="1:7" ht="12.75">
      <c r="A73" s="48" t="s">
        <v>98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99</v>
      </c>
      <c r="B74" s="1">
        <v>67</v>
      </c>
      <c r="C74" s="6">
        <v>0</v>
      </c>
      <c r="D74" s="6">
        <v>0</v>
      </c>
      <c r="G74" s="34"/>
    </row>
    <row r="75" spans="1:7" ht="12.75">
      <c r="A75" s="48" t="s">
        <v>100</v>
      </c>
      <c r="B75" s="1">
        <v>68</v>
      </c>
      <c r="C75" s="6"/>
      <c r="D75" s="6"/>
      <c r="G75" s="34"/>
    </row>
    <row r="76" spans="1:7" ht="12.75">
      <c r="A76" s="48" t="s">
        <v>101</v>
      </c>
      <c r="B76" s="1">
        <v>69</v>
      </c>
      <c r="C76" s="6"/>
      <c r="D76" s="6"/>
      <c r="G76" s="34"/>
    </row>
    <row r="77" spans="1:7" ht="12.75">
      <c r="A77" s="48" t="s">
        <v>102</v>
      </c>
      <c r="B77" s="1">
        <v>70</v>
      </c>
      <c r="C77" s="6"/>
      <c r="D77" s="6"/>
      <c r="G77" s="34"/>
    </row>
    <row r="78" spans="1:7" ht="12.75">
      <c r="A78" s="35" t="s">
        <v>103</v>
      </c>
      <c r="B78" s="1">
        <v>71</v>
      </c>
      <c r="C78" s="163"/>
      <c r="D78" s="163"/>
      <c r="G78" s="34"/>
    </row>
    <row r="79" spans="1:7" ht="12.75">
      <c r="A79" s="35" t="s">
        <v>104</v>
      </c>
      <c r="B79" s="1">
        <v>72</v>
      </c>
      <c r="C79" s="163">
        <v>-13837569</v>
      </c>
      <c r="D79" s="163">
        <v>-18242141</v>
      </c>
      <c r="G79" s="34"/>
    </row>
    <row r="80" spans="1:7" ht="12.75">
      <c r="A80" s="48" t="s">
        <v>105</v>
      </c>
      <c r="B80" s="1">
        <v>73</v>
      </c>
      <c r="C80" s="6"/>
      <c r="D80" s="6"/>
      <c r="G80" s="34"/>
    </row>
    <row r="81" spans="1:7" ht="12.75">
      <c r="A81" s="48" t="s">
        <v>106</v>
      </c>
      <c r="B81" s="1">
        <v>74</v>
      </c>
      <c r="C81" s="6">
        <v>13837569</v>
      </c>
      <c r="D81" s="6">
        <v>18242141</v>
      </c>
      <c r="G81" s="34"/>
    </row>
    <row r="82" spans="1:7" ht="12.75">
      <c r="A82" s="35" t="s">
        <v>107</v>
      </c>
      <c r="B82" s="1">
        <v>75</v>
      </c>
      <c r="C82" s="163">
        <v>-4404571</v>
      </c>
      <c r="D82" s="163">
        <v>-3666960</v>
      </c>
      <c r="G82" s="34"/>
    </row>
    <row r="83" spans="1:7" ht="12.75">
      <c r="A83" s="48" t="s">
        <v>108</v>
      </c>
      <c r="B83" s="1">
        <v>76</v>
      </c>
      <c r="C83" s="6"/>
      <c r="D83" s="6"/>
      <c r="G83" s="34"/>
    </row>
    <row r="84" spans="1:7" ht="12.75">
      <c r="A84" s="48" t="s">
        <v>109</v>
      </c>
      <c r="B84" s="1">
        <v>77</v>
      </c>
      <c r="C84" s="6">
        <v>4404571</v>
      </c>
      <c r="D84" s="6">
        <v>3666960</v>
      </c>
      <c r="G84" s="34"/>
    </row>
    <row r="85" spans="1:7" ht="12.75">
      <c r="A85" s="48" t="s">
        <v>110</v>
      </c>
      <c r="B85" s="1">
        <v>78</v>
      </c>
      <c r="C85" s="6"/>
      <c r="D85" s="6"/>
      <c r="G85" s="34"/>
    </row>
    <row r="86" spans="1:7" ht="12.75">
      <c r="A86" s="35" t="s">
        <v>111</v>
      </c>
      <c r="B86" s="1">
        <v>79</v>
      </c>
      <c r="C86" s="163">
        <v>0</v>
      </c>
      <c r="D86" s="163">
        <v>0</v>
      </c>
      <c r="G86" s="34"/>
    </row>
    <row r="87" spans="1:7" ht="12.75">
      <c r="A87" s="48" t="s">
        <v>112</v>
      </c>
      <c r="B87" s="1">
        <v>80</v>
      </c>
      <c r="C87" s="6"/>
      <c r="D87" s="6"/>
      <c r="G87" s="34"/>
    </row>
    <row r="88" spans="1:7" ht="12.75">
      <c r="A88" s="48" t="s">
        <v>113</v>
      </c>
      <c r="B88" s="1">
        <v>81</v>
      </c>
      <c r="C88" s="6"/>
      <c r="D88" s="6"/>
      <c r="G88" s="34"/>
    </row>
    <row r="89" spans="1:7" ht="12.75">
      <c r="A89" s="48" t="s">
        <v>114</v>
      </c>
      <c r="B89" s="1">
        <v>82</v>
      </c>
      <c r="C89" s="6"/>
      <c r="D89" s="6"/>
      <c r="G89" s="34"/>
    </row>
    <row r="90" spans="1:7" ht="12.75">
      <c r="A90" s="35" t="s">
        <v>115</v>
      </c>
      <c r="B90" s="1">
        <v>83</v>
      </c>
      <c r="C90" s="163">
        <v>0</v>
      </c>
      <c r="D90" s="163">
        <v>0</v>
      </c>
      <c r="G90" s="34"/>
    </row>
    <row r="91" spans="1:7" ht="12.75">
      <c r="A91" s="48" t="s">
        <v>116</v>
      </c>
      <c r="B91" s="1">
        <v>84</v>
      </c>
      <c r="C91" s="6"/>
      <c r="D91" s="6"/>
      <c r="G91" s="34"/>
    </row>
    <row r="92" spans="1:7" ht="12.75">
      <c r="A92" s="48" t="s">
        <v>117</v>
      </c>
      <c r="B92" s="1">
        <v>85</v>
      </c>
      <c r="C92" s="6"/>
      <c r="D92" s="6"/>
      <c r="G92" s="34"/>
    </row>
    <row r="93" spans="1:7" ht="12.75">
      <c r="A93" s="48" t="s">
        <v>118</v>
      </c>
      <c r="B93" s="1">
        <v>86</v>
      </c>
      <c r="C93" s="6"/>
      <c r="D93" s="6"/>
      <c r="G93" s="34"/>
    </row>
    <row r="94" spans="1:7" ht="12.75">
      <c r="A94" s="48" t="s">
        <v>119</v>
      </c>
      <c r="B94" s="1">
        <v>87</v>
      </c>
      <c r="C94" s="6"/>
      <c r="D94" s="6"/>
      <c r="G94" s="34"/>
    </row>
    <row r="95" spans="1:7" ht="12.75">
      <c r="A95" s="48" t="s">
        <v>120</v>
      </c>
      <c r="B95" s="1">
        <v>88</v>
      </c>
      <c r="C95" s="6"/>
      <c r="D95" s="6"/>
      <c r="G95" s="34"/>
    </row>
    <row r="96" spans="1:7" ht="12.75">
      <c r="A96" s="48" t="s">
        <v>121</v>
      </c>
      <c r="B96" s="1">
        <v>89</v>
      </c>
      <c r="C96" s="6"/>
      <c r="D96" s="6"/>
      <c r="G96" s="34"/>
    </row>
    <row r="97" spans="1:7" ht="12.75">
      <c r="A97" s="48" t="s">
        <v>122</v>
      </c>
      <c r="B97" s="1">
        <v>90</v>
      </c>
      <c r="C97" s="6"/>
      <c r="D97" s="6"/>
      <c r="G97" s="34"/>
    </row>
    <row r="98" spans="1:7" ht="12.75">
      <c r="A98" s="48" t="s">
        <v>123</v>
      </c>
      <c r="B98" s="1">
        <v>91</v>
      </c>
      <c r="C98" s="6"/>
      <c r="D98" s="6"/>
      <c r="G98" s="34"/>
    </row>
    <row r="99" spans="1:7" ht="12.75">
      <c r="A99" s="48" t="s">
        <v>124</v>
      </c>
      <c r="B99" s="1">
        <v>92</v>
      </c>
      <c r="C99" s="6"/>
      <c r="D99" s="6"/>
      <c r="G99" s="34"/>
    </row>
    <row r="100" spans="1:7" ht="12.75">
      <c r="A100" s="35" t="s">
        <v>125</v>
      </c>
      <c r="B100" s="1">
        <v>93</v>
      </c>
      <c r="C100" s="163">
        <v>4609351</v>
      </c>
      <c r="D100" s="163">
        <v>838775</v>
      </c>
      <c r="G100" s="34"/>
    </row>
    <row r="101" spans="1:7" ht="12.75">
      <c r="A101" s="48" t="s">
        <v>116</v>
      </c>
      <c r="B101" s="1">
        <v>94</v>
      </c>
      <c r="C101" s="6">
        <v>0</v>
      </c>
      <c r="D101" s="6"/>
      <c r="G101" s="34"/>
    </row>
    <row r="102" spans="1:7" ht="12.75">
      <c r="A102" s="48" t="s">
        <v>117</v>
      </c>
      <c r="B102" s="1">
        <v>95</v>
      </c>
      <c r="C102" s="6">
        <v>0</v>
      </c>
      <c r="D102" s="6"/>
      <c r="G102" s="34"/>
    </row>
    <row r="103" spans="1:7" ht="12.75">
      <c r="A103" s="48" t="s">
        <v>118</v>
      </c>
      <c r="B103" s="1">
        <v>96</v>
      </c>
      <c r="C103" s="6">
        <v>0</v>
      </c>
      <c r="D103" s="6"/>
      <c r="G103" s="34"/>
    </row>
    <row r="104" spans="1:7" ht="12.75">
      <c r="A104" s="48" t="s">
        <v>119</v>
      </c>
      <c r="B104" s="1">
        <v>97</v>
      </c>
      <c r="C104" s="6">
        <v>37259</v>
      </c>
      <c r="D104" s="6">
        <v>6475</v>
      </c>
      <c r="G104" s="34"/>
    </row>
    <row r="105" spans="1:7" ht="12.75">
      <c r="A105" s="48" t="s">
        <v>120</v>
      </c>
      <c r="B105" s="1">
        <v>98</v>
      </c>
      <c r="C105" s="6">
        <v>3622510</v>
      </c>
      <c r="D105" s="6">
        <v>275907</v>
      </c>
      <c r="G105" s="34"/>
    </row>
    <row r="106" spans="1:7" ht="12.75">
      <c r="A106" s="48" t="s">
        <v>121</v>
      </c>
      <c r="B106" s="1">
        <v>99</v>
      </c>
      <c r="C106" s="6">
        <v>0</v>
      </c>
      <c r="D106" s="6"/>
      <c r="G106" s="34"/>
    </row>
    <row r="107" spans="1:7" ht="12.75">
      <c r="A107" s="48" t="s">
        <v>122</v>
      </c>
      <c r="B107" s="1">
        <v>100</v>
      </c>
      <c r="C107" s="6">
        <v>0</v>
      </c>
      <c r="D107" s="6"/>
      <c r="G107" s="34"/>
    </row>
    <row r="108" spans="1:7" ht="12.75">
      <c r="A108" s="48" t="s">
        <v>126</v>
      </c>
      <c r="B108" s="1">
        <v>101</v>
      </c>
      <c r="C108" s="6">
        <v>254168</v>
      </c>
      <c r="D108" s="6">
        <v>288084</v>
      </c>
      <c r="G108" s="34"/>
    </row>
    <row r="109" spans="1:7" ht="12.75">
      <c r="A109" s="48" t="s">
        <v>127</v>
      </c>
      <c r="B109" s="1">
        <v>102</v>
      </c>
      <c r="C109" s="6">
        <v>695414</v>
      </c>
      <c r="D109" s="6">
        <v>268309</v>
      </c>
      <c r="G109" s="34"/>
    </row>
    <row r="110" spans="1:7" ht="12.75">
      <c r="A110" s="48" t="s">
        <v>128</v>
      </c>
      <c r="B110" s="1">
        <v>103</v>
      </c>
      <c r="C110" s="6">
        <v>0</v>
      </c>
      <c r="D110" s="6"/>
      <c r="G110" s="34"/>
    </row>
    <row r="111" spans="1:7" ht="12.75">
      <c r="A111" s="48" t="s">
        <v>129</v>
      </c>
      <c r="B111" s="1">
        <v>104</v>
      </c>
      <c r="C111" s="6">
        <v>0</v>
      </c>
      <c r="D111" s="6"/>
      <c r="G111" s="34"/>
    </row>
    <row r="112" spans="1:7" ht="12.75">
      <c r="A112" s="48" t="s">
        <v>130</v>
      </c>
      <c r="B112" s="1">
        <v>105</v>
      </c>
      <c r="C112" s="6">
        <v>0</v>
      </c>
      <c r="D112" s="6"/>
      <c r="G112" s="34"/>
    </row>
    <row r="113" spans="1:7" ht="12.75">
      <c r="A113" s="35" t="s">
        <v>131</v>
      </c>
      <c r="B113" s="1">
        <v>106</v>
      </c>
      <c r="C113" s="163">
        <v>4052016</v>
      </c>
      <c r="D113" s="163">
        <v>3186792</v>
      </c>
      <c r="G113" s="34"/>
    </row>
    <row r="114" spans="1:7" ht="12.75">
      <c r="A114" s="35" t="s">
        <v>132</v>
      </c>
      <c r="B114" s="1">
        <v>107</v>
      </c>
      <c r="C114" s="163">
        <v>50777408</v>
      </c>
      <c r="D114" s="163">
        <v>42474647</v>
      </c>
      <c r="G114" s="34"/>
    </row>
    <row r="115" spans="1:4" ht="12.75">
      <c r="A115" s="41" t="s">
        <v>133</v>
      </c>
      <c r="B115" s="2">
        <v>108</v>
      </c>
      <c r="C115" s="163"/>
      <c r="D115" s="163"/>
    </row>
    <row r="116" spans="1:4" ht="12.75">
      <c r="A116" s="42" t="s">
        <v>135</v>
      </c>
      <c r="B116" s="44"/>
      <c r="C116" s="44"/>
      <c r="D116" s="45"/>
    </row>
    <row r="117" spans="1:4" ht="12.75">
      <c r="A117" s="46" t="s">
        <v>136</v>
      </c>
      <c r="B117" s="15"/>
      <c r="C117" s="15"/>
      <c r="D117" s="47"/>
    </row>
    <row r="118" spans="1:4" ht="12.75">
      <c r="A118" s="48" t="s">
        <v>137</v>
      </c>
      <c r="B118" s="1">
        <v>109</v>
      </c>
      <c r="C118" s="63">
        <v>0</v>
      </c>
      <c r="D118" s="63">
        <v>0</v>
      </c>
    </row>
    <row r="119" spans="1:4" ht="12.75">
      <c r="A119" s="36" t="s">
        <v>138</v>
      </c>
      <c r="B119" s="4">
        <v>110</v>
      </c>
      <c r="C119" s="61">
        <v>0</v>
      </c>
      <c r="D119" s="61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7"/>
      <c r="D121" s="67"/>
    </row>
  </sheetData>
  <sheetProtection/>
  <dataValidations count="1">
    <dataValidation allowBlank="1" sqref="C7:D67 C118:D119 C69:D115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C7" sqref="C7:F50"/>
    </sheetView>
  </sheetViews>
  <sheetFormatPr defaultColWidth="9.140625" defaultRowHeight="12.75"/>
  <cols>
    <col min="1" max="1" width="78.140625" style="57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0" t="s">
        <v>203</v>
      </c>
      <c r="B1" s="171"/>
      <c r="C1" s="171"/>
      <c r="D1" s="171"/>
      <c r="E1" s="171"/>
      <c r="F1" s="172"/>
    </row>
    <row r="2" spans="1:6" ht="12.75">
      <c r="A2" s="173" t="s">
        <v>297</v>
      </c>
      <c r="B2" s="69"/>
      <c r="C2" s="69"/>
      <c r="D2" s="69"/>
      <c r="E2" s="69"/>
      <c r="F2" s="174"/>
    </row>
    <row r="3" spans="1:6" ht="12.75">
      <c r="A3" s="175" t="s">
        <v>278</v>
      </c>
      <c r="B3" s="70"/>
      <c r="C3" s="70"/>
      <c r="D3" s="70"/>
      <c r="E3" s="70"/>
      <c r="F3" s="176"/>
    </row>
    <row r="4" spans="1:6" ht="22.5">
      <c r="A4" s="18" t="s">
        <v>35</v>
      </c>
      <c r="B4" s="18" t="s">
        <v>36</v>
      </c>
      <c r="C4" s="20" t="s">
        <v>37</v>
      </c>
      <c r="D4" s="20" t="s">
        <v>37</v>
      </c>
      <c r="E4" s="20" t="s">
        <v>38</v>
      </c>
      <c r="F4" s="20" t="s">
        <v>38</v>
      </c>
    </row>
    <row r="5" spans="1:6" ht="12.75">
      <c r="A5" s="18"/>
      <c r="B5" s="18"/>
      <c r="C5" s="20" t="s">
        <v>202</v>
      </c>
      <c r="D5" s="20" t="s">
        <v>201</v>
      </c>
      <c r="E5" s="20" t="s">
        <v>202</v>
      </c>
      <c r="F5" s="20" t="s">
        <v>201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139</v>
      </c>
      <c r="B7" s="3">
        <v>111</v>
      </c>
      <c r="C7" s="187">
        <v>13828539</v>
      </c>
      <c r="D7" s="187">
        <v>4349271</v>
      </c>
      <c r="E7" s="187">
        <v>14179239</v>
      </c>
      <c r="F7" s="187">
        <v>3463741</v>
      </c>
      <c r="I7" s="34"/>
      <c r="M7" s="34"/>
      <c r="N7" s="34"/>
    </row>
    <row r="8" spans="1:14" ht="12.75">
      <c r="A8" s="35" t="s">
        <v>140</v>
      </c>
      <c r="B8" s="1">
        <v>112</v>
      </c>
      <c r="C8" s="59">
        <v>12811952</v>
      </c>
      <c r="D8" s="59">
        <v>3735684</v>
      </c>
      <c r="E8" s="59">
        <v>12781314</v>
      </c>
      <c r="F8" s="59">
        <v>3420331</v>
      </c>
      <c r="I8" s="34"/>
      <c r="M8" s="34"/>
      <c r="N8" s="34"/>
    </row>
    <row r="9" spans="1:14" ht="12.75">
      <c r="A9" s="35" t="s">
        <v>141</v>
      </c>
      <c r="B9" s="1">
        <v>113</v>
      </c>
      <c r="C9" s="59">
        <v>1016587</v>
      </c>
      <c r="D9" s="59">
        <v>613587</v>
      </c>
      <c r="E9" s="59">
        <v>1397925</v>
      </c>
      <c r="F9" s="59">
        <v>43410</v>
      </c>
      <c r="I9" s="34"/>
      <c r="M9" s="34"/>
      <c r="N9" s="34"/>
    </row>
    <row r="10" spans="1:14" ht="12.75">
      <c r="A10" s="35" t="s">
        <v>142</v>
      </c>
      <c r="B10" s="1">
        <v>114</v>
      </c>
      <c r="C10" s="188">
        <v>18646639</v>
      </c>
      <c r="D10" s="188">
        <v>6041942</v>
      </c>
      <c r="E10" s="188">
        <v>18417836</v>
      </c>
      <c r="F10" s="188">
        <v>5426691</v>
      </c>
      <c r="I10" s="34"/>
      <c r="M10" s="34"/>
      <c r="N10" s="34"/>
    </row>
    <row r="11" spans="1:14" ht="12.75">
      <c r="A11" s="35" t="s">
        <v>143</v>
      </c>
      <c r="B11" s="1">
        <v>115</v>
      </c>
      <c r="C11" s="59"/>
      <c r="D11" s="59"/>
      <c r="E11" s="59"/>
      <c r="F11" s="59"/>
      <c r="I11" s="34"/>
      <c r="M11" s="34"/>
      <c r="N11" s="34"/>
    </row>
    <row r="12" spans="1:14" ht="12.75">
      <c r="A12" s="35" t="s">
        <v>144</v>
      </c>
      <c r="B12" s="1">
        <v>116</v>
      </c>
      <c r="C12" s="188">
        <v>8745608</v>
      </c>
      <c r="D12" s="188">
        <v>2675741</v>
      </c>
      <c r="E12" s="188">
        <v>8462399</v>
      </c>
      <c r="F12" s="188">
        <v>2141468</v>
      </c>
      <c r="I12" s="34"/>
      <c r="M12" s="34"/>
      <c r="N12" s="34"/>
    </row>
    <row r="13" spans="1:14" ht="12.75">
      <c r="A13" s="48" t="s">
        <v>145</v>
      </c>
      <c r="B13" s="1">
        <v>117</v>
      </c>
      <c r="C13" s="59">
        <v>584897</v>
      </c>
      <c r="D13" s="59">
        <v>273060</v>
      </c>
      <c r="E13" s="59">
        <v>502924</v>
      </c>
      <c r="F13" s="59">
        <v>83288</v>
      </c>
      <c r="I13" s="34"/>
      <c r="M13" s="34"/>
      <c r="N13" s="34"/>
    </row>
    <row r="14" spans="1:14" ht="12.75">
      <c r="A14" s="48" t="s">
        <v>146</v>
      </c>
      <c r="B14" s="1">
        <v>118</v>
      </c>
      <c r="C14" s="59">
        <v>5695</v>
      </c>
      <c r="D14" s="59">
        <v>195</v>
      </c>
      <c r="E14" s="59">
        <v>3355</v>
      </c>
      <c r="F14" s="59">
        <v>585</v>
      </c>
      <c r="I14" s="34"/>
      <c r="M14" s="34"/>
      <c r="N14" s="34"/>
    </row>
    <row r="15" spans="1:14" ht="12.75">
      <c r="A15" s="48" t="s">
        <v>147</v>
      </c>
      <c r="B15" s="1">
        <v>119</v>
      </c>
      <c r="C15" s="59">
        <v>8155016</v>
      </c>
      <c r="D15" s="59">
        <v>2402486</v>
      </c>
      <c r="E15" s="59">
        <v>7956120</v>
      </c>
      <c r="F15" s="59">
        <v>2057595</v>
      </c>
      <c r="I15" s="34"/>
      <c r="M15" s="34"/>
      <c r="N15" s="34"/>
    </row>
    <row r="16" spans="1:14" ht="12.75">
      <c r="A16" s="35" t="s">
        <v>148</v>
      </c>
      <c r="B16" s="1">
        <v>120</v>
      </c>
      <c r="C16" s="188">
        <v>5671288</v>
      </c>
      <c r="D16" s="188">
        <v>1418042</v>
      </c>
      <c r="E16" s="188">
        <v>6272122</v>
      </c>
      <c r="F16" s="188">
        <v>1898016</v>
      </c>
      <c r="I16" s="34"/>
      <c r="M16" s="34"/>
      <c r="N16" s="34"/>
    </row>
    <row r="17" spans="1:14" ht="12.75">
      <c r="A17" s="48" t="s">
        <v>149</v>
      </c>
      <c r="B17" s="1">
        <v>121</v>
      </c>
      <c r="C17" s="59">
        <v>2961650</v>
      </c>
      <c r="D17" s="59">
        <v>751703</v>
      </c>
      <c r="E17" s="59">
        <v>3384674</v>
      </c>
      <c r="F17" s="59">
        <v>1008182</v>
      </c>
      <c r="I17" s="34"/>
      <c r="M17" s="34"/>
      <c r="N17" s="34"/>
    </row>
    <row r="18" spans="1:14" ht="12.75">
      <c r="A18" s="48" t="s">
        <v>150</v>
      </c>
      <c r="B18" s="1">
        <v>122</v>
      </c>
      <c r="C18" s="59">
        <v>1897594</v>
      </c>
      <c r="D18" s="59">
        <v>464702</v>
      </c>
      <c r="E18" s="59">
        <v>2008619</v>
      </c>
      <c r="F18" s="59">
        <v>621720</v>
      </c>
      <c r="I18" s="34"/>
      <c r="M18" s="34"/>
      <c r="N18" s="34"/>
    </row>
    <row r="19" spans="1:14" ht="12.75">
      <c r="A19" s="48" t="s">
        <v>151</v>
      </c>
      <c r="B19" s="1">
        <v>123</v>
      </c>
      <c r="C19" s="59">
        <v>812044</v>
      </c>
      <c r="D19" s="59">
        <v>201637</v>
      </c>
      <c r="E19" s="59">
        <v>878829</v>
      </c>
      <c r="F19" s="59">
        <v>268114</v>
      </c>
      <c r="I19" s="34"/>
      <c r="M19" s="34"/>
      <c r="N19" s="34"/>
    </row>
    <row r="20" spans="1:14" ht="12.75">
      <c r="A20" s="35" t="s">
        <v>152</v>
      </c>
      <c r="B20" s="1">
        <v>124</v>
      </c>
      <c r="C20" s="63">
        <v>1769212</v>
      </c>
      <c r="D20" s="63">
        <v>447533</v>
      </c>
      <c r="E20" s="63">
        <v>1245185</v>
      </c>
      <c r="F20" s="63">
        <v>214116</v>
      </c>
      <c r="I20" s="34"/>
      <c r="M20" s="34"/>
      <c r="N20" s="34"/>
    </row>
    <row r="21" spans="1:14" ht="12.75">
      <c r="A21" s="35" t="s">
        <v>153</v>
      </c>
      <c r="B21" s="1">
        <v>125</v>
      </c>
      <c r="C21" s="63">
        <v>1257984</v>
      </c>
      <c r="D21" s="63">
        <v>410771</v>
      </c>
      <c r="E21" s="163">
        <v>1285082</v>
      </c>
      <c r="F21" s="163">
        <v>216965</v>
      </c>
      <c r="I21" s="34"/>
      <c r="M21" s="34"/>
      <c r="N21" s="34"/>
    </row>
    <row r="22" spans="1:14" ht="12.75">
      <c r="A22" s="35" t="s">
        <v>154</v>
      </c>
      <c r="B22" s="1">
        <v>126</v>
      </c>
      <c r="C22" s="188">
        <v>660028</v>
      </c>
      <c r="D22" s="188">
        <v>581316</v>
      </c>
      <c r="E22" s="188">
        <v>339107</v>
      </c>
      <c r="F22" s="188">
        <v>323469</v>
      </c>
      <c r="I22" s="34"/>
      <c r="M22" s="34"/>
      <c r="N22" s="34"/>
    </row>
    <row r="23" spans="1:14" ht="12.75">
      <c r="A23" s="48" t="s">
        <v>155</v>
      </c>
      <c r="B23" s="1">
        <v>127</v>
      </c>
      <c r="C23" s="59"/>
      <c r="D23" s="59"/>
      <c r="E23" s="59"/>
      <c r="F23" s="59"/>
      <c r="I23" s="34"/>
      <c r="M23" s="34"/>
      <c r="N23" s="34"/>
    </row>
    <row r="24" spans="1:14" ht="12.75">
      <c r="A24" s="48" t="s">
        <v>156</v>
      </c>
      <c r="B24" s="1">
        <v>128</v>
      </c>
      <c r="C24" s="59">
        <v>660028</v>
      </c>
      <c r="D24" s="59">
        <v>581316</v>
      </c>
      <c r="E24" s="59">
        <v>339107</v>
      </c>
      <c r="F24" s="59">
        <v>323469</v>
      </c>
      <c r="I24" s="34"/>
      <c r="M24" s="34"/>
      <c r="N24" s="34"/>
    </row>
    <row r="25" spans="1:14" ht="12.75">
      <c r="A25" s="35" t="s">
        <v>157</v>
      </c>
      <c r="B25" s="1">
        <v>129</v>
      </c>
      <c r="C25" s="59">
        <v>231672</v>
      </c>
      <c r="D25" s="59">
        <v>231672</v>
      </c>
      <c r="E25" s="59"/>
      <c r="F25" s="59"/>
      <c r="I25" s="34"/>
      <c r="M25" s="34"/>
      <c r="N25" s="34"/>
    </row>
    <row r="26" spans="1:14" ht="12.75">
      <c r="A26" s="35" t="s">
        <v>158</v>
      </c>
      <c r="B26" s="1">
        <v>130</v>
      </c>
      <c r="C26" s="63">
        <v>310847</v>
      </c>
      <c r="D26" s="63">
        <v>276867</v>
      </c>
      <c r="E26" s="163">
        <v>813941</v>
      </c>
      <c r="F26" s="163">
        <v>632657</v>
      </c>
      <c r="I26" s="34"/>
      <c r="M26" s="34"/>
      <c r="N26" s="34"/>
    </row>
    <row r="27" spans="1:14" ht="12.75">
      <c r="A27" s="35" t="s">
        <v>159</v>
      </c>
      <c r="B27" s="1">
        <v>131</v>
      </c>
      <c r="C27" s="188">
        <v>490163</v>
      </c>
      <c r="D27" s="188">
        <v>-101903</v>
      </c>
      <c r="E27" s="188">
        <v>628153</v>
      </c>
      <c r="F27" s="188">
        <v>-225011</v>
      </c>
      <c r="I27" s="34"/>
      <c r="M27" s="34"/>
      <c r="N27" s="34"/>
    </row>
    <row r="28" spans="1:14" ht="24">
      <c r="A28" s="35" t="s">
        <v>160</v>
      </c>
      <c r="B28" s="1">
        <v>132</v>
      </c>
      <c r="C28" s="59">
        <v>40335</v>
      </c>
      <c r="D28" s="59">
        <v>-183210</v>
      </c>
      <c r="E28" s="59"/>
      <c r="F28" s="59">
        <v>-3526</v>
      </c>
      <c r="I28" s="34"/>
      <c r="M28" s="34"/>
      <c r="N28" s="34"/>
    </row>
    <row r="29" spans="1:14" ht="12.75">
      <c r="A29" s="35" t="s">
        <v>161</v>
      </c>
      <c r="B29" s="1">
        <v>133</v>
      </c>
      <c r="C29" s="59">
        <v>359633</v>
      </c>
      <c r="D29" s="59">
        <v>69073</v>
      </c>
      <c r="E29" s="59">
        <v>50450</v>
      </c>
      <c r="F29" s="59">
        <v>-288491</v>
      </c>
      <c r="I29" s="34"/>
      <c r="M29" s="34"/>
      <c r="N29" s="34"/>
    </row>
    <row r="30" spans="1:14" ht="12.75">
      <c r="A30" s="35" t="s">
        <v>162</v>
      </c>
      <c r="B30" s="1">
        <v>134</v>
      </c>
      <c r="C30" s="59">
        <v>49215</v>
      </c>
      <c r="D30" s="59">
        <v>0</v>
      </c>
      <c r="E30" s="6"/>
      <c r="F30" s="6"/>
      <c r="I30" s="34"/>
      <c r="M30" s="34"/>
      <c r="N30" s="34"/>
    </row>
    <row r="31" spans="1:14" ht="12.75">
      <c r="A31" s="35" t="s">
        <v>163</v>
      </c>
      <c r="B31" s="1">
        <v>135</v>
      </c>
      <c r="C31" s="59">
        <v>36135</v>
      </c>
      <c r="D31" s="59">
        <v>12231</v>
      </c>
      <c r="E31" s="6">
        <v>543091</v>
      </c>
      <c r="F31" s="6">
        <v>32397</v>
      </c>
      <c r="I31" s="34"/>
      <c r="M31" s="34"/>
      <c r="N31" s="34"/>
    </row>
    <row r="32" spans="1:14" ht="12.75">
      <c r="A32" s="35" t="s">
        <v>164</v>
      </c>
      <c r="B32" s="1">
        <v>136</v>
      </c>
      <c r="C32" s="59">
        <v>4845</v>
      </c>
      <c r="D32" s="59">
        <v>3</v>
      </c>
      <c r="E32" s="6">
        <v>34612</v>
      </c>
      <c r="F32" s="6">
        <v>34609</v>
      </c>
      <c r="I32" s="34"/>
      <c r="M32" s="34"/>
      <c r="N32" s="34"/>
    </row>
    <row r="33" spans="1:14" ht="12.75">
      <c r="A33" s="35" t="s">
        <v>165</v>
      </c>
      <c r="B33" s="1">
        <v>137</v>
      </c>
      <c r="C33" s="188">
        <v>76634</v>
      </c>
      <c r="D33" s="188">
        <v>-521935</v>
      </c>
      <c r="E33" s="188">
        <v>56516</v>
      </c>
      <c r="F33" s="188">
        <v>-350116</v>
      </c>
      <c r="I33" s="34"/>
      <c r="M33" s="34"/>
      <c r="N33" s="34"/>
    </row>
    <row r="34" spans="1:14" ht="12.75">
      <c r="A34" s="35" t="s">
        <v>166</v>
      </c>
      <c r="B34" s="1">
        <v>138</v>
      </c>
      <c r="C34" s="59">
        <v>6064</v>
      </c>
      <c r="D34" s="59">
        <v>-539129</v>
      </c>
      <c r="E34" s="59"/>
      <c r="F34" s="59">
        <v>-5145</v>
      </c>
      <c r="I34" s="34"/>
      <c r="M34" s="34"/>
      <c r="N34" s="34"/>
    </row>
    <row r="35" spans="1:14" ht="12.75">
      <c r="A35" s="35" t="s">
        <v>167</v>
      </c>
      <c r="B35" s="1">
        <v>139</v>
      </c>
      <c r="C35" s="59">
        <v>70501</v>
      </c>
      <c r="D35" s="59">
        <v>17125</v>
      </c>
      <c r="E35" s="59">
        <v>1065</v>
      </c>
      <c r="F35" s="59">
        <v>-324232</v>
      </c>
      <c r="I35" s="34"/>
      <c r="M35" s="34"/>
      <c r="N35" s="34"/>
    </row>
    <row r="36" spans="1:14" ht="12.75">
      <c r="A36" s="35" t="s">
        <v>168</v>
      </c>
      <c r="B36" s="1">
        <v>140</v>
      </c>
      <c r="C36" s="59">
        <v>0</v>
      </c>
      <c r="D36" s="59">
        <v>0</v>
      </c>
      <c r="E36" s="59">
        <v>54870</v>
      </c>
      <c r="F36" s="59">
        <v>54870</v>
      </c>
      <c r="I36" s="34"/>
      <c r="M36" s="34"/>
      <c r="N36" s="34"/>
    </row>
    <row r="37" spans="1:14" ht="12.75">
      <c r="A37" s="35" t="s">
        <v>169</v>
      </c>
      <c r="B37" s="1">
        <v>141</v>
      </c>
      <c r="C37" s="59">
        <v>69</v>
      </c>
      <c r="D37" s="59">
        <v>69</v>
      </c>
      <c r="E37" s="59">
        <v>581</v>
      </c>
      <c r="F37" s="59">
        <v>-75609</v>
      </c>
      <c r="I37" s="34"/>
      <c r="M37" s="34"/>
      <c r="N37" s="34"/>
    </row>
    <row r="38" spans="1:14" ht="12.75">
      <c r="A38" s="35" t="s">
        <v>170</v>
      </c>
      <c r="B38" s="1">
        <v>142</v>
      </c>
      <c r="C38" s="59">
        <v>0</v>
      </c>
      <c r="D38" s="59">
        <v>0</v>
      </c>
      <c r="E38" s="59"/>
      <c r="F38" s="59"/>
      <c r="I38" s="34"/>
      <c r="M38" s="34"/>
      <c r="N38" s="34"/>
    </row>
    <row r="39" spans="1:14" ht="12.75">
      <c r="A39" s="35" t="s">
        <v>171</v>
      </c>
      <c r="B39" s="1">
        <v>143</v>
      </c>
      <c r="C39" s="59">
        <v>0</v>
      </c>
      <c r="D39" s="59">
        <v>0</v>
      </c>
      <c r="E39" s="59"/>
      <c r="F39" s="59"/>
      <c r="I39" s="34"/>
      <c r="M39" s="34"/>
      <c r="N39" s="34"/>
    </row>
    <row r="40" spans="1:14" ht="12.75">
      <c r="A40" s="35" t="s">
        <v>276</v>
      </c>
      <c r="B40" s="1">
        <v>144</v>
      </c>
      <c r="C40" s="59">
        <v>0</v>
      </c>
      <c r="D40" s="59">
        <v>-788</v>
      </c>
      <c r="E40" s="59"/>
      <c r="F40" s="59">
        <v>-215</v>
      </c>
      <c r="I40" s="34"/>
      <c r="M40" s="34"/>
      <c r="N40" s="34"/>
    </row>
    <row r="41" spans="1:14" ht="12.75">
      <c r="A41" s="35" t="s">
        <v>172</v>
      </c>
      <c r="B41" s="1">
        <v>145</v>
      </c>
      <c r="C41" s="59"/>
      <c r="D41" s="59"/>
      <c r="E41" s="59"/>
      <c r="F41" s="59"/>
      <c r="I41" s="34"/>
      <c r="M41" s="34"/>
      <c r="N41" s="34"/>
    </row>
    <row r="42" spans="1:14" ht="12.75">
      <c r="A42" s="35" t="s">
        <v>173</v>
      </c>
      <c r="B42" s="1">
        <v>146</v>
      </c>
      <c r="C42" s="188">
        <v>14318702</v>
      </c>
      <c r="D42" s="188">
        <v>4246580</v>
      </c>
      <c r="E42" s="188">
        <v>14807392</v>
      </c>
      <c r="F42" s="188">
        <v>3238515</v>
      </c>
      <c r="I42" s="34"/>
      <c r="M42" s="34"/>
      <c r="N42" s="34"/>
    </row>
    <row r="43" spans="1:14" ht="12.75">
      <c r="A43" s="35" t="s">
        <v>174</v>
      </c>
      <c r="B43" s="1">
        <v>147</v>
      </c>
      <c r="C43" s="188">
        <v>18723273</v>
      </c>
      <c r="D43" s="188">
        <v>5520007</v>
      </c>
      <c r="E43" s="188">
        <v>18474352</v>
      </c>
      <c r="F43" s="188">
        <v>5076575</v>
      </c>
      <c r="I43" s="34"/>
      <c r="M43" s="34"/>
      <c r="N43" s="34"/>
    </row>
    <row r="44" spans="1:14" ht="12.75">
      <c r="A44" s="35" t="s">
        <v>175</v>
      </c>
      <c r="B44" s="1">
        <v>148</v>
      </c>
      <c r="C44" s="188">
        <v>-4404571</v>
      </c>
      <c r="D44" s="188">
        <v>-1273427</v>
      </c>
      <c r="E44" s="188">
        <v>-3666960</v>
      </c>
      <c r="F44" s="188">
        <v>-1838060</v>
      </c>
      <c r="I44" s="34"/>
      <c r="M44" s="34"/>
      <c r="N44" s="34"/>
    </row>
    <row r="45" spans="1:14" ht="12.75">
      <c r="A45" s="48" t="s">
        <v>176</v>
      </c>
      <c r="B45" s="1">
        <v>149</v>
      </c>
      <c r="C45" s="189">
        <v>0</v>
      </c>
      <c r="D45" s="189">
        <v>0</v>
      </c>
      <c r="E45" s="189">
        <v>0</v>
      </c>
      <c r="F45" s="189">
        <v>0</v>
      </c>
      <c r="I45" s="34"/>
      <c r="M45" s="34"/>
      <c r="N45" s="34"/>
    </row>
    <row r="46" spans="1:14" ht="12.75">
      <c r="A46" s="48" t="s">
        <v>177</v>
      </c>
      <c r="B46" s="1">
        <v>150</v>
      </c>
      <c r="C46" s="189">
        <v>4404571</v>
      </c>
      <c r="D46" s="189">
        <v>1273427</v>
      </c>
      <c r="E46" s="189">
        <v>3666960</v>
      </c>
      <c r="F46" s="189">
        <v>1838060</v>
      </c>
      <c r="I46" s="34"/>
      <c r="M46" s="34"/>
      <c r="N46" s="34"/>
    </row>
    <row r="47" spans="1:14" ht="12.75">
      <c r="A47" s="35" t="s">
        <v>178</v>
      </c>
      <c r="B47" s="1">
        <v>151</v>
      </c>
      <c r="C47" s="63"/>
      <c r="D47" s="63"/>
      <c r="E47" s="63"/>
      <c r="F47" s="63"/>
      <c r="I47" s="34"/>
      <c r="M47" s="34"/>
      <c r="N47" s="34"/>
    </row>
    <row r="48" spans="1:14" ht="12.75">
      <c r="A48" s="35" t="s">
        <v>179</v>
      </c>
      <c r="B48" s="1">
        <v>152</v>
      </c>
      <c r="C48" s="188">
        <v>-4404571</v>
      </c>
      <c r="D48" s="188">
        <v>-1273427</v>
      </c>
      <c r="E48" s="188">
        <v>-3666960</v>
      </c>
      <c r="F48" s="188">
        <v>-1838060</v>
      </c>
      <c r="I48" s="34"/>
      <c r="M48" s="34"/>
      <c r="N48" s="34"/>
    </row>
    <row r="49" spans="1:14" ht="12.75">
      <c r="A49" s="48" t="s">
        <v>180</v>
      </c>
      <c r="B49" s="1">
        <v>153</v>
      </c>
      <c r="C49" s="189">
        <v>0</v>
      </c>
      <c r="D49" s="189">
        <v>0</v>
      </c>
      <c r="E49" s="189">
        <v>0</v>
      </c>
      <c r="F49" s="189">
        <v>0</v>
      </c>
      <c r="I49" s="34"/>
      <c r="M49" s="34"/>
      <c r="N49" s="34"/>
    </row>
    <row r="50" spans="1:14" ht="12.75">
      <c r="A50" s="58" t="s">
        <v>181</v>
      </c>
      <c r="B50" s="2">
        <v>154</v>
      </c>
      <c r="C50" s="190">
        <v>4404571</v>
      </c>
      <c r="D50" s="190">
        <v>1273427</v>
      </c>
      <c r="E50" s="190">
        <v>3666960</v>
      </c>
      <c r="F50" s="190">
        <v>1838060</v>
      </c>
      <c r="I50" s="34"/>
      <c r="M50" s="34"/>
      <c r="N50" s="34"/>
    </row>
    <row r="51" spans="1:14" ht="12.75">
      <c r="A51" s="42" t="s">
        <v>182</v>
      </c>
      <c r="B51" s="43"/>
      <c r="C51" s="43"/>
      <c r="D51" s="177"/>
      <c r="E51" s="43"/>
      <c r="F51" s="177"/>
      <c r="I51" s="34"/>
      <c r="M51" s="34"/>
      <c r="N51" s="34"/>
    </row>
    <row r="52" spans="1:14" ht="12.75">
      <c r="A52" s="46" t="s">
        <v>183</v>
      </c>
      <c r="B52" s="15"/>
      <c r="C52" s="15"/>
      <c r="D52" s="178"/>
      <c r="E52" s="15"/>
      <c r="F52" s="178"/>
      <c r="I52" s="34"/>
      <c r="M52" s="34"/>
      <c r="N52" s="34"/>
    </row>
    <row r="53" spans="1:14" ht="12.75">
      <c r="A53" s="35" t="s">
        <v>184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185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186</v>
      </c>
      <c r="B55" s="43"/>
      <c r="C55" s="43"/>
      <c r="D55" s="177"/>
      <c r="E55" s="43"/>
      <c r="F55" s="177"/>
      <c r="I55" s="34"/>
      <c r="M55" s="34"/>
      <c r="N55" s="34"/>
    </row>
    <row r="56" spans="1:14" ht="12.75">
      <c r="A56" s="46" t="s">
        <v>187</v>
      </c>
      <c r="B56" s="8">
        <v>157</v>
      </c>
      <c r="C56" s="191">
        <v>0</v>
      </c>
      <c r="D56" s="191">
        <v>0</v>
      </c>
      <c r="E56" s="192">
        <v>0</v>
      </c>
      <c r="F56" s="192">
        <v>0</v>
      </c>
      <c r="I56" s="34"/>
      <c r="M56" s="34"/>
      <c r="N56" s="34"/>
    </row>
    <row r="57" spans="1:14" ht="12.75">
      <c r="A57" s="35" t="s">
        <v>188</v>
      </c>
      <c r="B57" s="1">
        <v>158</v>
      </c>
      <c r="C57" s="189">
        <v>0</v>
      </c>
      <c r="D57" s="189">
        <v>0</v>
      </c>
      <c r="E57" s="193">
        <v>0</v>
      </c>
      <c r="F57" s="193">
        <v>0</v>
      </c>
      <c r="I57" s="34"/>
      <c r="M57" s="34"/>
      <c r="N57" s="34"/>
    </row>
    <row r="58" spans="1:14" ht="12.75">
      <c r="A58" s="35" t="s">
        <v>189</v>
      </c>
      <c r="B58" s="1">
        <v>159</v>
      </c>
      <c r="C58" s="59">
        <v>0</v>
      </c>
      <c r="D58" s="59">
        <v>0</v>
      </c>
      <c r="E58" s="6">
        <v>0</v>
      </c>
      <c r="F58" s="59">
        <v>0</v>
      </c>
      <c r="I58" s="34"/>
      <c r="M58" s="34"/>
      <c r="N58" s="34"/>
    </row>
    <row r="59" spans="1:14" ht="12.75">
      <c r="A59" s="35" t="s">
        <v>190</v>
      </c>
      <c r="B59" s="1">
        <v>160</v>
      </c>
      <c r="C59" s="59">
        <v>0</v>
      </c>
      <c r="D59" s="59">
        <v>0</v>
      </c>
      <c r="E59" s="6">
        <v>0</v>
      </c>
      <c r="F59" s="59">
        <v>0</v>
      </c>
      <c r="I59" s="34"/>
      <c r="M59" s="34"/>
      <c r="N59" s="34"/>
    </row>
    <row r="60" spans="1:14" ht="12.75">
      <c r="A60" s="35" t="s">
        <v>191</v>
      </c>
      <c r="B60" s="1">
        <v>161</v>
      </c>
      <c r="C60" s="59">
        <v>0</v>
      </c>
      <c r="D60" s="59">
        <v>0</v>
      </c>
      <c r="E60" s="6">
        <v>0</v>
      </c>
      <c r="F60" s="59">
        <v>0</v>
      </c>
      <c r="I60" s="34"/>
      <c r="M60" s="34"/>
      <c r="N60" s="34"/>
    </row>
    <row r="61" spans="1:14" ht="12.75">
      <c r="A61" s="35" t="s">
        <v>192</v>
      </c>
      <c r="B61" s="1">
        <v>162</v>
      </c>
      <c r="C61" s="59">
        <v>0</v>
      </c>
      <c r="D61" s="59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193</v>
      </c>
      <c r="B62" s="1">
        <v>163</v>
      </c>
      <c r="C62" s="59">
        <v>0</v>
      </c>
      <c r="D62" s="59">
        <v>0</v>
      </c>
      <c r="E62" s="6">
        <v>0</v>
      </c>
      <c r="F62" s="59">
        <v>0</v>
      </c>
      <c r="I62" s="34"/>
      <c r="M62" s="34"/>
      <c r="N62" s="34"/>
    </row>
    <row r="63" spans="1:14" ht="12.75">
      <c r="A63" s="35" t="s">
        <v>194</v>
      </c>
      <c r="B63" s="1">
        <v>164</v>
      </c>
      <c r="C63" s="59">
        <v>0</v>
      </c>
      <c r="D63" s="59">
        <v>0</v>
      </c>
      <c r="E63" s="6">
        <v>0</v>
      </c>
      <c r="F63" s="59">
        <v>0</v>
      </c>
      <c r="I63" s="34"/>
      <c r="M63" s="34"/>
      <c r="N63" s="34"/>
    </row>
    <row r="64" spans="1:14" ht="12.75">
      <c r="A64" s="35" t="s">
        <v>195</v>
      </c>
      <c r="B64" s="1">
        <v>165</v>
      </c>
      <c r="C64" s="59">
        <v>0</v>
      </c>
      <c r="D64" s="59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196</v>
      </c>
      <c r="B65" s="1">
        <v>166</v>
      </c>
      <c r="C65" s="59">
        <v>0</v>
      </c>
      <c r="D65" s="59">
        <v>0</v>
      </c>
      <c r="E65" s="6">
        <v>0</v>
      </c>
      <c r="F65" s="59">
        <v>0</v>
      </c>
      <c r="I65" s="34"/>
      <c r="M65" s="34"/>
      <c r="N65" s="34"/>
    </row>
    <row r="66" spans="1:14" ht="12.75">
      <c r="A66" s="35" t="s">
        <v>197</v>
      </c>
      <c r="B66" s="1">
        <v>167</v>
      </c>
      <c r="C66" s="189">
        <v>0</v>
      </c>
      <c r="D66" s="189">
        <v>0</v>
      </c>
      <c r="E66" s="193">
        <v>0</v>
      </c>
      <c r="F66" s="193">
        <v>0</v>
      </c>
      <c r="I66" s="34"/>
      <c r="M66" s="34"/>
      <c r="N66" s="34"/>
    </row>
    <row r="67" spans="1:14" ht="12.75">
      <c r="A67" s="35" t="s">
        <v>198</v>
      </c>
      <c r="B67" s="1">
        <v>168</v>
      </c>
      <c r="C67" s="190">
        <v>0</v>
      </c>
      <c r="D67" s="190">
        <v>0</v>
      </c>
      <c r="E67" s="194">
        <v>0</v>
      </c>
      <c r="F67" s="194">
        <v>0</v>
      </c>
      <c r="I67" s="34"/>
      <c r="M67" s="34"/>
      <c r="N67" s="34"/>
    </row>
    <row r="68" spans="1:6" ht="22.5" customHeight="1">
      <c r="A68" s="71" t="s">
        <v>199</v>
      </c>
      <c r="B68" s="72"/>
      <c r="C68" s="72"/>
      <c r="D68" s="72"/>
      <c r="E68" s="72"/>
      <c r="F68" s="179"/>
    </row>
    <row r="69" spans="1:6" ht="12.75">
      <c r="A69" s="73" t="s">
        <v>200</v>
      </c>
      <c r="B69" s="74"/>
      <c r="C69" s="74"/>
      <c r="D69" s="74"/>
      <c r="E69" s="74"/>
      <c r="F69" s="180"/>
    </row>
    <row r="70" spans="1:6" ht="12.75">
      <c r="A70" s="35" t="s">
        <v>184</v>
      </c>
      <c r="B70" s="1">
        <v>169</v>
      </c>
      <c r="C70" s="6">
        <v>0</v>
      </c>
      <c r="D70" s="6">
        <v>0</v>
      </c>
      <c r="E70" s="6">
        <v>0</v>
      </c>
      <c r="F70" s="6">
        <v>0</v>
      </c>
    </row>
    <row r="71" spans="1:6" ht="12.75">
      <c r="A71" s="49" t="s">
        <v>185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C48" sqref="C48"/>
    </sheetView>
  </sheetViews>
  <sheetFormatPr defaultColWidth="9.140625" defaultRowHeight="12.75"/>
  <cols>
    <col min="1" max="1" width="57.8515625" style="57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5" t="s">
        <v>274</v>
      </c>
      <c r="B1" s="166"/>
      <c r="C1" s="166"/>
      <c r="D1" s="167"/>
    </row>
    <row r="2" spans="1:4" ht="12.75">
      <c r="A2" s="168" t="s">
        <v>298</v>
      </c>
      <c r="B2" s="75"/>
      <c r="C2" s="75"/>
      <c r="D2" s="169"/>
    </row>
    <row r="3" spans="1:4" ht="12.75">
      <c r="A3" s="79" t="s">
        <v>280</v>
      </c>
      <c r="B3" s="80"/>
      <c r="C3" s="80"/>
      <c r="D3" s="81"/>
    </row>
    <row r="4" spans="1:4" ht="22.5">
      <c r="A4" s="22" t="s">
        <v>35</v>
      </c>
      <c r="B4" s="22" t="s">
        <v>36</v>
      </c>
      <c r="C4" s="23" t="s">
        <v>37</v>
      </c>
      <c r="D4" s="23" t="s">
        <v>38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6" t="s">
        <v>204</v>
      </c>
      <c r="B6" s="77"/>
      <c r="C6" s="77"/>
      <c r="D6" s="78"/>
    </row>
    <row r="7" spans="1:7" ht="12.75">
      <c r="A7" s="48" t="s">
        <v>205</v>
      </c>
      <c r="B7" s="1">
        <v>1</v>
      </c>
      <c r="C7" s="60">
        <v>-4404571</v>
      </c>
      <c r="D7" s="59">
        <v>-3666960</v>
      </c>
      <c r="F7" s="34"/>
      <c r="G7" s="34"/>
    </row>
    <row r="8" spans="1:7" ht="12.75">
      <c r="A8" s="48" t="s">
        <v>206</v>
      </c>
      <c r="B8" s="1">
        <v>2</v>
      </c>
      <c r="C8" s="59">
        <v>1769212</v>
      </c>
      <c r="D8" s="59">
        <v>1245185</v>
      </c>
      <c r="F8" s="34"/>
      <c r="G8" s="34"/>
    </row>
    <row r="9" spans="1:7" ht="12.75">
      <c r="A9" s="48" t="s">
        <v>277</v>
      </c>
      <c r="B9" s="1">
        <v>3</v>
      </c>
      <c r="C9" s="59">
        <v>154897</v>
      </c>
      <c r="D9" s="59"/>
      <c r="G9" s="34"/>
    </row>
    <row r="10" spans="1:7" ht="12.75">
      <c r="A10" s="48" t="s">
        <v>207</v>
      </c>
      <c r="B10" s="1">
        <v>4</v>
      </c>
      <c r="C10" s="59"/>
      <c r="D10" s="59">
        <v>732772</v>
      </c>
      <c r="G10" s="34"/>
    </row>
    <row r="11" spans="1:7" ht="12.75">
      <c r="A11" s="48" t="s">
        <v>208</v>
      </c>
      <c r="B11" s="1">
        <v>5</v>
      </c>
      <c r="C11" s="59"/>
      <c r="D11" s="59">
        <v>3355</v>
      </c>
      <c r="G11" s="34"/>
    </row>
    <row r="12" spans="1:7" ht="12.75">
      <c r="A12" s="48" t="s">
        <v>209</v>
      </c>
      <c r="B12" s="1">
        <v>6</v>
      </c>
      <c r="C12" s="59">
        <v>610384</v>
      </c>
      <c r="D12" s="6">
        <v>2540484</v>
      </c>
      <c r="G12" s="34"/>
    </row>
    <row r="13" spans="1:7" ht="12.75">
      <c r="A13" s="35" t="s">
        <v>210</v>
      </c>
      <c r="B13" s="1">
        <v>7</v>
      </c>
      <c r="C13" s="62">
        <v>-1870078</v>
      </c>
      <c r="D13" s="62">
        <v>854836</v>
      </c>
      <c r="G13" s="34"/>
    </row>
    <row r="14" spans="1:7" ht="12.75">
      <c r="A14" s="48" t="s">
        <v>211</v>
      </c>
      <c r="B14" s="1">
        <v>8</v>
      </c>
      <c r="C14" s="60"/>
      <c r="D14" s="60">
        <v>3770576</v>
      </c>
      <c r="G14" s="34"/>
    </row>
    <row r="15" spans="1:7" ht="12.75">
      <c r="A15" s="48" t="s">
        <v>212</v>
      </c>
      <c r="B15" s="1">
        <v>9</v>
      </c>
      <c r="C15" s="59">
        <v>749547</v>
      </c>
      <c r="D15" s="59"/>
      <c r="G15" s="34"/>
    </row>
    <row r="16" spans="1:7" ht="12.75">
      <c r="A16" s="48" t="s">
        <v>213</v>
      </c>
      <c r="B16" s="1">
        <v>10</v>
      </c>
      <c r="C16" s="59">
        <v>13810</v>
      </c>
      <c r="D16" s="6"/>
      <c r="G16" s="34"/>
    </row>
    <row r="17" spans="1:7" ht="12.75">
      <c r="A17" s="48" t="s">
        <v>214</v>
      </c>
      <c r="B17" s="1">
        <v>11</v>
      </c>
      <c r="C17" s="59"/>
      <c r="D17" s="6"/>
      <c r="G17" s="34"/>
    </row>
    <row r="18" spans="1:7" ht="12.75">
      <c r="A18" s="35" t="s">
        <v>215</v>
      </c>
      <c r="B18" s="1">
        <v>12</v>
      </c>
      <c r="C18" s="62">
        <v>763357</v>
      </c>
      <c r="D18" s="68">
        <v>3770576</v>
      </c>
      <c r="G18" s="34"/>
    </row>
    <row r="19" spans="1:7" ht="12.75">
      <c r="A19" s="35" t="s">
        <v>216</v>
      </c>
      <c r="B19" s="1">
        <v>13</v>
      </c>
      <c r="C19" s="60"/>
      <c r="D19" s="68"/>
      <c r="G19" s="34"/>
    </row>
    <row r="20" spans="1:7" ht="12.75">
      <c r="A20" s="35" t="s">
        <v>217</v>
      </c>
      <c r="B20" s="1">
        <v>14</v>
      </c>
      <c r="C20" s="62">
        <v>2633435</v>
      </c>
      <c r="D20" s="62">
        <v>2915740</v>
      </c>
      <c r="G20" s="34"/>
    </row>
    <row r="21" spans="1:7" ht="12.75">
      <c r="A21" s="42" t="s">
        <v>218</v>
      </c>
      <c r="B21" s="54"/>
      <c r="C21" s="54"/>
      <c r="D21" s="55"/>
      <c r="G21" s="34"/>
    </row>
    <row r="22" spans="1:7" ht="12.75">
      <c r="A22" s="48" t="s">
        <v>219</v>
      </c>
      <c r="B22" s="1">
        <v>15</v>
      </c>
      <c r="C22" s="201">
        <v>788</v>
      </c>
      <c r="D22" s="6">
        <v>140</v>
      </c>
      <c r="G22" s="34"/>
    </row>
    <row r="23" spans="1:7" ht="12.75" customHeight="1">
      <c r="A23" s="48" t="s">
        <v>220</v>
      </c>
      <c r="B23" s="1">
        <v>16</v>
      </c>
      <c r="C23" s="201"/>
      <c r="D23" s="6"/>
      <c r="G23" s="34"/>
    </row>
    <row r="24" spans="1:7" ht="12.75" customHeight="1">
      <c r="A24" s="48" t="s">
        <v>221</v>
      </c>
      <c r="B24" s="1">
        <v>17</v>
      </c>
      <c r="C24" s="201">
        <v>288228</v>
      </c>
      <c r="D24" s="6">
        <v>10496</v>
      </c>
      <c r="G24" s="34"/>
    </row>
    <row r="25" spans="1:7" ht="12.75" customHeight="1">
      <c r="A25" s="48" t="s">
        <v>222</v>
      </c>
      <c r="B25" s="1">
        <v>18</v>
      </c>
      <c r="C25" s="201">
        <v>49215</v>
      </c>
      <c r="D25" s="6"/>
      <c r="G25" s="34"/>
    </row>
    <row r="26" spans="1:7" ht="12.75" customHeight="1">
      <c r="A26" s="48" t="s">
        <v>223</v>
      </c>
      <c r="B26" s="1">
        <v>19</v>
      </c>
      <c r="C26" s="201">
        <v>11944134</v>
      </c>
      <c r="D26" s="6">
        <f>2005233-D24</f>
        <v>1994737</v>
      </c>
      <c r="G26" s="34"/>
    </row>
    <row r="27" spans="1:7" ht="12.75" customHeight="1">
      <c r="A27" s="35" t="s">
        <v>224</v>
      </c>
      <c r="B27" s="1">
        <v>20</v>
      </c>
      <c r="C27" s="202">
        <f>SUM(C22:C26)</f>
        <v>12282365</v>
      </c>
      <c r="D27" s="66">
        <f>SUM(D22:D26)</f>
        <v>2005373</v>
      </c>
      <c r="G27" s="34"/>
    </row>
    <row r="28" spans="1:7" ht="12.75" customHeight="1">
      <c r="A28" s="48" t="s">
        <v>225</v>
      </c>
      <c r="B28" s="1">
        <v>21</v>
      </c>
      <c r="C28" s="201">
        <v>641880</v>
      </c>
      <c r="D28" s="6">
        <v>499964</v>
      </c>
      <c r="G28" s="34"/>
    </row>
    <row r="29" spans="1:7" ht="12.75" customHeight="1">
      <c r="A29" s="48" t="s">
        <v>226</v>
      </c>
      <c r="B29" s="1">
        <v>22</v>
      </c>
      <c r="C29" s="201">
        <v>38270</v>
      </c>
      <c r="D29" s="6"/>
      <c r="G29" s="34"/>
    </row>
    <row r="30" spans="1:7" ht="12.75" customHeight="1">
      <c r="A30" s="48" t="s">
        <v>227</v>
      </c>
      <c r="B30" s="1">
        <v>23</v>
      </c>
      <c r="C30" s="201"/>
      <c r="D30" s="6">
        <v>9697649</v>
      </c>
      <c r="G30" s="34"/>
    </row>
    <row r="31" spans="1:7" ht="12.75" customHeight="1">
      <c r="A31" s="35" t="s">
        <v>228</v>
      </c>
      <c r="B31" s="1">
        <v>24</v>
      </c>
      <c r="C31" s="202">
        <f>SUM(C28:C30)</f>
        <v>680150</v>
      </c>
      <c r="D31" s="66">
        <f>SUM(D28:D30)</f>
        <v>10197613</v>
      </c>
      <c r="G31" s="34"/>
    </row>
    <row r="32" spans="1:7" ht="12.75" customHeight="1">
      <c r="A32" s="35" t="s">
        <v>229</v>
      </c>
      <c r="B32" s="1">
        <v>25</v>
      </c>
      <c r="C32" s="202">
        <f>IF(C27&gt;C31,C27-C31,0)</f>
        <v>11602215</v>
      </c>
      <c r="D32" s="66">
        <f>IF(D27&gt;D31,D27-D31,0)</f>
        <v>0</v>
      </c>
      <c r="G32" s="34"/>
    </row>
    <row r="33" spans="1:7" ht="12.75" customHeight="1">
      <c r="A33" s="35" t="s">
        <v>230</v>
      </c>
      <c r="B33" s="1">
        <v>26</v>
      </c>
      <c r="C33" s="202">
        <f>IF(C31&gt;C27,C31-C27,0)</f>
        <v>0</v>
      </c>
      <c r="D33" s="66">
        <f>IF(D31&gt;D27,D31-D27,0)</f>
        <v>8192240</v>
      </c>
      <c r="G33" s="34"/>
    </row>
    <row r="34" spans="1:7" ht="12.75" customHeight="1">
      <c r="A34" s="76" t="s">
        <v>231</v>
      </c>
      <c r="B34" s="77"/>
      <c r="C34" s="77"/>
      <c r="D34" s="78"/>
      <c r="G34" s="34"/>
    </row>
    <row r="35" spans="1:7" ht="12.75" customHeight="1">
      <c r="A35" s="48" t="s">
        <v>232</v>
      </c>
      <c r="B35" s="1">
        <v>27</v>
      </c>
      <c r="C35" s="201"/>
      <c r="D35" s="6"/>
      <c r="G35" s="34"/>
    </row>
    <row r="36" spans="1:7" ht="12.75" customHeight="1">
      <c r="A36" s="48" t="s">
        <v>233</v>
      </c>
      <c r="B36" s="1">
        <v>28</v>
      </c>
      <c r="C36" s="201"/>
      <c r="D36" s="6"/>
      <c r="G36" s="34"/>
    </row>
    <row r="37" spans="1:7" ht="12.75" customHeight="1">
      <c r="A37" s="48" t="s">
        <v>234</v>
      </c>
      <c r="B37" s="1">
        <v>29</v>
      </c>
      <c r="C37" s="201"/>
      <c r="D37" s="6"/>
      <c r="G37" s="34"/>
    </row>
    <row r="38" spans="1:7" ht="12.75">
      <c r="A38" s="35" t="s">
        <v>235</v>
      </c>
      <c r="B38" s="1">
        <v>30</v>
      </c>
      <c r="C38" s="202"/>
      <c r="D38" s="66"/>
      <c r="G38" s="34"/>
    </row>
    <row r="39" spans="1:7" ht="12.75">
      <c r="A39" s="48" t="s">
        <v>236</v>
      </c>
      <c r="B39" s="1">
        <v>31</v>
      </c>
      <c r="C39" s="201"/>
      <c r="D39" s="6"/>
      <c r="G39" s="34"/>
    </row>
    <row r="40" spans="1:7" ht="12.75">
      <c r="A40" s="48" t="s">
        <v>237</v>
      </c>
      <c r="B40" s="1">
        <v>32</v>
      </c>
      <c r="C40" s="201"/>
      <c r="D40" s="6"/>
      <c r="G40" s="34"/>
    </row>
    <row r="41" spans="1:7" ht="12.75">
      <c r="A41" s="48" t="s">
        <v>238</v>
      </c>
      <c r="B41" s="1">
        <v>33</v>
      </c>
      <c r="C41" s="201"/>
      <c r="D41" s="6"/>
      <c r="G41" s="34"/>
    </row>
    <row r="42" spans="1:7" ht="12.75">
      <c r="A42" s="48" t="s">
        <v>239</v>
      </c>
      <c r="B42" s="1">
        <v>34</v>
      </c>
      <c r="C42" s="201"/>
      <c r="D42" s="6"/>
      <c r="G42" s="34"/>
    </row>
    <row r="43" spans="1:7" ht="12.75">
      <c r="A43" s="48" t="s">
        <v>240</v>
      </c>
      <c r="B43" s="1">
        <v>35</v>
      </c>
      <c r="C43" s="201"/>
      <c r="D43" s="6"/>
      <c r="G43" s="34"/>
    </row>
    <row r="44" spans="1:7" ht="12.75">
      <c r="A44" s="35" t="s">
        <v>241</v>
      </c>
      <c r="B44" s="1">
        <v>36</v>
      </c>
      <c r="C44" s="202"/>
      <c r="D44" s="66"/>
      <c r="G44" s="34"/>
    </row>
    <row r="45" spans="1:7" ht="12.75">
      <c r="A45" s="35" t="s">
        <v>242</v>
      </c>
      <c r="B45" s="1">
        <v>37</v>
      </c>
      <c r="C45" s="202"/>
      <c r="D45" s="66"/>
      <c r="G45" s="34"/>
    </row>
    <row r="46" spans="1:7" ht="12.75">
      <c r="A46" s="35" t="s">
        <v>243</v>
      </c>
      <c r="B46" s="1">
        <v>38</v>
      </c>
      <c r="C46" s="202"/>
      <c r="D46" s="66"/>
      <c r="G46" s="34"/>
    </row>
    <row r="47" spans="1:7" ht="12.75">
      <c r="A47" s="48" t="s">
        <v>244</v>
      </c>
      <c r="B47" s="1">
        <v>39</v>
      </c>
      <c r="C47" s="202">
        <f>IF(C19-C20+C32-C33+C45-C46&gt;0,C19-C20+C32-C33+C45-C46,0)</f>
        <v>8968780</v>
      </c>
      <c r="D47" s="66">
        <f>IF(D19-D20+D32-D33+D45-D46&gt;0,D19-D20+D32-D33+D45-D46,0)</f>
        <v>0</v>
      </c>
      <c r="G47" s="34"/>
    </row>
    <row r="48" spans="1:7" ht="12.75">
      <c r="A48" s="48" t="s">
        <v>245</v>
      </c>
      <c r="B48" s="1">
        <v>40</v>
      </c>
      <c r="C48" s="202"/>
      <c r="D48" s="66">
        <f>IF(D20-D19+D33-D32+D46-D45&gt;0,D20-D19+D33-D32+D46-D45,0)</f>
        <v>11107980</v>
      </c>
      <c r="G48" s="34"/>
    </row>
    <row r="49" spans="1:7" ht="12.75">
      <c r="A49" s="48" t="s">
        <v>246</v>
      </c>
      <c r="B49" s="1">
        <v>41</v>
      </c>
      <c r="C49" s="201">
        <v>3021958</v>
      </c>
      <c r="D49" s="6">
        <v>11990738</v>
      </c>
      <c r="G49" s="34"/>
    </row>
    <row r="50" spans="1:7" ht="12.75">
      <c r="A50" s="48" t="s">
        <v>247</v>
      </c>
      <c r="B50" s="1">
        <v>42</v>
      </c>
      <c r="C50" s="201">
        <f>+C47</f>
        <v>8968780</v>
      </c>
      <c r="D50" s="6">
        <f>-D48</f>
        <v>-11107980</v>
      </c>
      <c r="G50" s="34"/>
    </row>
    <row r="51" spans="1:7" ht="12.75">
      <c r="A51" s="48" t="s">
        <v>248</v>
      </c>
      <c r="B51" s="1">
        <v>43</v>
      </c>
      <c r="C51" s="201"/>
      <c r="D51" s="6"/>
      <c r="G51" s="34"/>
    </row>
    <row r="52" spans="1:7" ht="12.75">
      <c r="A52" s="36" t="s">
        <v>249</v>
      </c>
      <c r="B52" s="4">
        <v>44</v>
      </c>
      <c r="C52" s="203">
        <f>C49+C50-C51</f>
        <v>11990738</v>
      </c>
      <c r="D52" s="204">
        <f>D49+D50-D51</f>
        <v>882758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D7:D9 C17:D17 C8:C9 C15:D15">
      <formula1>9999999998</formula1>
    </dataValidation>
    <dataValidation allowBlank="1" sqref="C16:D16 C18:D20 C10:D14 C22:D33 C35:D52"/>
    <dataValidation type="whole" operator="greaterThanOrEqual" allowBlank="1" showInputMessage="1" showErrorMessage="1" errorTitle="Pogrešan unos" error="Mogu se unijeti samo cjelobrojne pozitivne vrijednosti." sqref="C7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4" t="s">
        <v>272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"/>
    </row>
    <row r="2" spans="1:12" ht="15.75">
      <c r="A2" s="82"/>
      <c r="B2" s="83"/>
      <c r="C2" s="298" t="s">
        <v>250</v>
      </c>
      <c r="D2" s="298"/>
      <c r="E2" s="84">
        <v>42736</v>
      </c>
      <c r="F2" s="85" t="s">
        <v>34</v>
      </c>
      <c r="G2" s="299">
        <v>43100</v>
      </c>
      <c r="H2" s="300"/>
      <c r="I2" s="83"/>
      <c r="J2" s="83"/>
      <c r="K2" s="83"/>
      <c r="L2" s="28"/>
    </row>
    <row r="3" spans="1:11" ht="22.5">
      <c r="A3" s="301" t="s">
        <v>35</v>
      </c>
      <c r="B3" s="301"/>
      <c r="C3" s="301"/>
      <c r="D3" s="301"/>
      <c r="E3" s="301"/>
      <c r="F3" s="301"/>
      <c r="G3" s="301"/>
      <c r="H3" s="301"/>
      <c r="I3" s="29" t="s">
        <v>36</v>
      </c>
      <c r="J3" s="30" t="s">
        <v>251</v>
      </c>
      <c r="K3" s="30" t="s">
        <v>252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32">
        <v>2</v>
      </c>
      <c r="J4" s="31" t="s">
        <v>4</v>
      </c>
      <c r="K4" s="31" t="s">
        <v>5</v>
      </c>
    </row>
    <row r="5" spans="1:16" ht="12.75">
      <c r="A5" s="286" t="s">
        <v>253</v>
      </c>
      <c r="B5" s="287"/>
      <c r="C5" s="287"/>
      <c r="D5" s="287"/>
      <c r="E5" s="287"/>
      <c r="F5" s="287"/>
      <c r="G5" s="287"/>
      <c r="H5" s="287"/>
      <c r="I5" s="11">
        <v>1</v>
      </c>
      <c r="J5" s="5">
        <v>46357000</v>
      </c>
      <c r="K5" s="5">
        <f>+J5</f>
        <v>46357000</v>
      </c>
      <c r="N5" s="33"/>
      <c r="P5" s="33"/>
    </row>
    <row r="6" spans="1:16" ht="12.75">
      <c r="A6" s="286" t="s">
        <v>254</v>
      </c>
      <c r="B6" s="287"/>
      <c r="C6" s="287"/>
      <c r="D6" s="287"/>
      <c r="E6" s="287"/>
      <c r="F6" s="287"/>
      <c r="G6" s="287"/>
      <c r="H6" s="287"/>
      <c r="I6" s="11">
        <v>2</v>
      </c>
      <c r="J6" s="6">
        <v>13860181</v>
      </c>
      <c r="K6" s="6">
        <f>+J6</f>
        <v>13860181</v>
      </c>
      <c r="N6" s="33"/>
      <c r="P6" s="33"/>
    </row>
    <row r="7" spans="1:16" ht="12.75">
      <c r="A7" s="286" t="s">
        <v>255</v>
      </c>
      <c r="B7" s="287"/>
      <c r="C7" s="287"/>
      <c r="D7" s="287"/>
      <c r="E7" s="287"/>
      <c r="F7" s="287"/>
      <c r="G7" s="287"/>
      <c r="H7" s="287"/>
      <c r="I7" s="11">
        <v>3</v>
      </c>
      <c r="J7" s="6">
        <v>141000</v>
      </c>
      <c r="K7" s="6">
        <f>+J7</f>
        <v>141000</v>
      </c>
      <c r="N7" s="33"/>
      <c r="P7" s="33"/>
    </row>
    <row r="8" spans="1:16" ht="12.75">
      <c r="A8" s="286" t="s">
        <v>256</v>
      </c>
      <c r="B8" s="287"/>
      <c r="C8" s="287"/>
      <c r="D8" s="287"/>
      <c r="E8" s="287"/>
      <c r="F8" s="287"/>
      <c r="G8" s="287"/>
      <c r="H8" s="287"/>
      <c r="I8" s="11">
        <v>4</v>
      </c>
      <c r="J8" s="6">
        <f>-13837569-4404571</f>
        <v>-18242140</v>
      </c>
      <c r="K8" s="6">
        <f>-18242141-3666960</f>
        <v>-21909101</v>
      </c>
      <c r="N8" s="33"/>
      <c r="P8" s="33"/>
    </row>
    <row r="9" spans="1:16" ht="12.75">
      <c r="A9" s="286" t="s">
        <v>257</v>
      </c>
      <c r="B9" s="287"/>
      <c r="C9" s="287"/>
      <c r="D9" s="287"/>
      <c r="E9" s="287"/>
      <c r="F9" s="287"/>
      <c r="G9" s="287"/>
      <c r="H9" s="287"/>
      <c r="I9" s="11">
        <v>5</v>
      </c>
      <c r="J9" s="6"/>
      <c r="K9" s="6"/>
      <c r="N9" s="33"/>
      <c r="P9" s="33"/>
    </row>
    <row r="10" spans="1:16" ht="12.75">
      <c r="A10" s="286" t="s">
        <v>258</v>
      </c>
      <c r="B10" s="287"/>
      <c r="C10" s="287"/>
      <c r="D10" s="287"/>
      <c r="E10" s="287"/>
      <c r="F10" s="287"/>
      <c r="G10" s="287"/>
      <c r="H10" s="287"/>
      <c r="I10" s="11">
        <v>6</v>
      </c>
      <c r="J10" s="6"/>
      <c r="K10" s="6"/>
      <c r="N10" s="33"/>
      <c r="P10" s="33"/>
    </row>
    <row r="11" spans="1:16" ht="12.75">
      <c r="A11" s="286" t="s">
        <v>259</v>
      </c>
      <c r="B11" s="287"/>
      <c r="C11" s="287"/>
      <c r="D11" s="287"/>
      <c r="E11" s="287"/>
      <c r="F11" s="287"/>
      <c r="G11" s="287"/>
      <c r="H11" s="287"/>
      <c r="I11" s="11">
        <v>7</v>
      </c>
      <c r="J11" s="6"/>
      <c r="K11" s="6"/>
      <c r="N11" s="33"/>
      <c r="P11" s="33"/>
    </row>
    <row r="12" spans="1:16" ht="12.75">
      <c r="A12" s="286" t="s">
        <v>260</v>
      </c>
      <c r="B12" s="287"/>
      <c r="C12" s="287"/>
      <c r="D12" s="287"/>
      <c r="E12" s="287"/>
      <c r="F12" s="287"/>
      <c r="G12" s="287"/>
      <c r="H12" s="287"/>
      <c r="I12" s="11">
        <v>8</v>
      </c>
      <c r="J12" s="6"/>
      <c r="K12" s="6"/>
      <c r="N12" s="33"/>
      <c r="P12" s="33"/>
    </row>
    <row r="13" spans="1:16" ht="12.75">
      <c r="A13" s="286" t="s">
        <v>261</v>
      </c>
      <c r="B13" s="287"/>
      <c r="C13" s="287"/>
      <c r="D13" s="287"/>
      <c r="E13" s="287"/>
      <c r="F13" s="287"/>
      <c r="G13" s="287"/>
      <c r="H13" s="287"/>
      <c r="I13" s="11">
        <v>9</v>
      </c>
      <c r="J13" s="6"/>
      <c r="K13" s="6"/>
      <c r="N13" s="33"/>
      <c r="P13" s="33"/>
    </row>
    <row r="14" spans="1:16" ht="12.75">
      <c r="A14" s="288" t="s">
        <v>262</v>
      </c>
      <c r="B14" s="289"/>
      <c r="C14" s="289"/>
      <c r="D14" s="289"/>
      <c r="E14" s="289"/>
      <c r="F14" s="289"/>
      <c r="G14" s="289"/>
      <c r="H14" s="289"/>
      <c r="I14" s="11">
        <v>10</v>
      </c>
      <c r="J14" s="66">
        <f>SUM(J5:J13)</f>
        <v>42116041</v>
      </c>
      <c r="K14" s="66">
        <f>SUM(K5:K13)</f>
        <v>38449080</v>
      </c>
      <c r="L14" s="33"/>
      <c r="N14" s="33"/>
      <c r="P14" s="33"/>
    </row>
    <row r="15" spans="1:16" ht="12.75">
      <c r="A15" s="286" t="s">
        <v>271</v>
      </c>
      <c r="B15" s="287"/>
      <c r="C15" s="287"/>
      <c r="D15" s="287"/>
      <c r="E15" s="287"/>
      <c r="F15" s="287"/>
      <c r="G15" s="287"/>
      <c r="H15" s="287"/>
      <c r="I15" s="11">
        <v>11</v>
      </c>
      <c r="J15" s="59"/>
      <c r="K15" s="59"/>
      <c r="N15" s="33"/>
      <c r="P15" s="33"/>
    </row>
    <row r="16" spans="1:16" ht="12.75">
      <c r="A16" s="286" t="s">
        <v>270</v>
      </c>
      <c r="B16" s="287"/>
      <c r="C16" s="287"/>
      <c r="D16" s="287"/>
      <c r="E16" s="287"/>
      <c r="F16" s="287"/>
      <c r="G16" s="287"/>
      <c r="H16" s="287"/>
      <c r="I16" s="11">
        <v>12</v>
      </c>
      <c r="J16" s="59"/>
      <c r="K16" s="59"/>
      <c r="N16" s="33"/>
      <c r="P16" s="33"/>
    </row>
    <row r="17" spans="1:16" ht="12.75">
      <c r="A17" s="286" t="s">
        <v>269</v>
      </c>
      <c r="B17" s="287"/>
      <c r="C17" s="287"/>
      <c r="D17" s="287"/>
      <c r="E17" s="287"/>
      <c r="F17" s="287"/>
      <c r="G17" s="287"/>
      <c r="H17" s="287"/>
      <c r="I17" s="11">
        <v>13</v>
      </c>
      <c r="J17" s="59"/>
      <c r="K17" s="59"/>
      <c r="N17" s="33"/>
      <c r="P17" s="33"/>
    </row>
    <row r="18" spans="1:16" ht="12.75">
      <c r="A18" s="286" t="s">
        <v>268</v>
      </c>
      <c r="B18" s="287"/>
      <c r="C18" s="287"/>
      <c r="D18" s="287"/>
      <c r="E18" s="287"/>
      <c r="F18" s="287"/>
      <c r="G18" s="287"/>
      <c r="H18" s="287"/>
      <c r="I18" s="11">
        <v>14</v>
      </c>
      <c r="J18" s="59"/>
      <c r="K18" s="59"/>
      <c r="N18" s="33"/>
      <c r="P18" s="33"/>
    </row>
    <row r="19" spans="1:16" ht="12.75">
      <c r="A19" s="286" t="s">
        <v>267</v>
      </c>
      <c r="B19" s="287"/>
      <c r="C19" s="287"/>
      <c r="D19" s="287"/>
      <c r="E19" s="287"/>
      <c r="F19" s="287"/>
      <c r="G19" s="287"/>
      <c r="H19" s="287"/>
      <c r="I19" s="11">
        <v>15</v>
      </c>
      <c r="J19" s="59"/>
      <c r="K19" s="59"/>
      <c r="N19" s="33"/>
      <c r="P19" s="33"/>
    </row>
    <row r="20" spans="1:16" ht="12.75">
      <c r="A20" s="286" t="s">
        <v>266</v>
      </c>
      <c r="B20" s="287"/>
      <c r="C20" s="287"/>
      <c r="D20" s="287"/>
      <c r="E20" s="287"/>
      <c r="F20" s="287"/>
      <c r="G20" s="287"/>
      <c r="H20" s="287"/>
      <c r="I20" s="11">
        <v>16</v>
      </c>
      <c r="J20" s="59"/>
      <c r="K20" s="59"/>
      <c r="N20" s="33"/>
      <c r="P20" s="33"/>
    </row>
    <row r="21" spans="1:16" ht="12.75">
      <c r="A21" s="288" t="s">
        <v>265</v>
      </c>
      <c r="B21" s="289"/>
      <c r="C21" s="289"/>
      <c r="D21" s="289"/>
      <c r="E21" s="289"/>
      <c r="F21" s="289"/>
      <c r="G21" s="289"/>
      <c r="H21" s="289"/>
      <c r="I21" s="11">
        <v>17</v>
      </c>
      <c r="J21" s="64">
        <v>0</v>
      </c>
      <c r="K21" s="64">
        <v>0</v>
      </c>
      <c r="N21" s="33"/>
      <c r="P21" s="33"/>
    </row>
    <row r="22" spans="1:14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  <c r="N22" s="33"/>
    </row>
    <row r="23" spans="1:11" ht="12.75">
      <c r="A23" s="294" t="s">
        <v>264</v>
      </c>
      <c r="B23" s="295"/>
      <c r="C23" s="295"/>
      <c r="D23" s="295"/>
      <c r="E23" s="295"/>
      <c r="F23" s="295"/>
      <c r="G23" s="295"/>
      <c r="H23" s="295"/>
      <c r="I23" s="12">
        <v>18</v>
      </c>
      <c r="J23" s="65">
        <v>0</v>
      </c>
      <c r="K23" s="65">
        <v>0</v>
      </c>
    </row>
    <row r="24" spans="1:11" ht="17.25" customHeight="1">
      <c r="A24" s="296" t="s">
        <v>263</v>
      </c>
      <c r="B24" s="297"/>
      <c r="C24" s="297"/>
      <c r="D24" s="297"/>
      <c r="E24" s="297"/>
      <c r="F24" s="297"/>
      <c r="G24" s="297"/>
      <c r="H24" s="297"/>
      <c r="I24" s="13">
        <v>19</v>
      </c>
      <c r="J24" s="64">
        <v>0</v>
      </c>
      <c r="K24" s="64">
        <v>0</v>
      </c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5:K21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Martina Butkovic</cp:lastModifiedBy>
  <cp:lastPrinted>2014-07-15T09:23:54Z</cp:lastPrinted>
  <dcterms:created xsi:type="dcterms:W3CDTF">2008-10-17T11:51:54Z</dcterms:created>
  <dcterms:modified xsi:type="dcterms:W3CDTF">2018-02-15T06:58:00Z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