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0" yWindow="1305" windowWidth="10815" windowHeight="9510" activeTab="8"/>
  </bookViews>
  <sheets>
    <sheet name="IZBORNIK" sheetId="1" r:id="rId1"/>
    <sheet name="DATA" sheetId="2" state="hidden" r:id="rId2"/>
    <sheet name="IFP" sheetId="3" r:id="rId3"/>
    <sheet name="ISD" sheetId="4" r:id="rId4"/>
    <sheet name="INT" sheetId="5" r:id="rId5"/>
    <sheet name="INTi" sheetId="6" r:id="rId6"/>
    <sheet name="IPK" sheetId="7" r:id="rId7"/>
    <sheet name="PFP" sheetId="8" r:id="rId8"/>
    <sheet name="IB" sheetId="9" r:id="rId9"/>
  </sheets>
  <definedNames>
    <definedName name="_xlnm.Print_Area" localSheetId="8">'IB'!$A$1:$F$20</definedName>
    <definedName name="_xlnm.Print_Area" localSheetId="2">'IFP'!$A$1:$E$57</definedName>
    <definedName name="_xlnm.Print_Area" localSheetId="4">'INT'!$A$1:$D$38</definedName>
    <definedName name="_xlnm.Print_Area" localSheetId="5">'INTi'!$A$1:$D$36</definedName>
    <definedName name="_xlnm.Print_Area" localSheetId="6">'IPK'!$A$1:$F$21</definedName>
    <definedName name="_xlnm.Print_Area" localSheetId="3">'ISD'!$A$1:$G$41</definedName>
    <definedName name="_xlnm.Print_Area" localSheetId="0">'IZBORNIK'!$A$1:$P$32</definedName>
    <definedName name="_xlnm.Print_Area" localSheetId="7">'PFP'!$A$1:$F$24</definedName>
  </definedNames>
  <calcPr fullCalcOnLoad="1"/>
</workbook>
</file>

<file path=xl/comments2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<sst xmlns="http://schemas.openxmlformats.org/spreadsheetml/2006/main" count="302" uniqueCount="250">
  <si>
    <t>POSLOVNA GODINA</t>
  </si>
  <si>
    <t>KVARTAL</t>
  </si>
  <si>
    <t>IZVJEŠTAJI</t>
  </si>
  <si>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</si>
  <si>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</si>
  <si>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</si>
  <si>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</si>
  <si>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</si>
  <si>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</si>
  <si>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</si>
  <si>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</si>
  <si>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</si>
  <si>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</si>
  <si>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</si>
  <si>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</si>
  <si>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</si>
  <si>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</si>
  <si>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</si>
  <si>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</si>
  <si>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</si>
  <si>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</si>
  <si>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</si>
  <si>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</si>
  <si>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</si>
  <si>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DATUM IZVJEŠTAJA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</si>
  <si>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</si>
  <si>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</si>
  <si>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</si>
  <si>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</si>
  <si>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</si>
  <si>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</si>
  <si>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</si>
  <si>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</si>
  <si>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</si>
  <si>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</si>
  <si>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</si>
  <si>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</si>
  <si>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</si>
  <si>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</si>
  <si>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</si>
  <si>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</si>
  <si>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</si>
  <si>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</si>
  <si>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</si>
  <si>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</si>
  <si>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</si>
  <si>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</si>
  <si>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</si>
  <si>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</si>
  <si>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>01. Izvještaj o financijskom položaju</t>
  </si>
  <si>
    <t>02. Izvještaj o sveobuhvatnoj dobiti</t>
  </si>
  <si>
    <t xml:space="preserve">Obrazac IFP </t>
  </si>
  <si>
    <t xml:space="preserve"> (u HRK)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</si>
  <si>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</si>
  <si>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</si>
  <si>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</si>
  <si>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</si>
  <si>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</si>
  <si>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</si>
  <si>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</si>
  <si>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</si>
  <si>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</si>
  <si>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</si>
  <si>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</si>
  <si>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</si>
  <si>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</si>
  <si>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</si>
  <si>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</si>
  <si>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</si>
  <si>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</si>
  <si>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03. Izvještaj o novčanim tokovima-direktna metoda</t>
  </si>
  <si>
    <t>04. Izvještaj o novčanim tokovima-indirektna metoda</t>
  </si>
  <si>
    <t>05. Izvještaj o promjenama u neto imovini fonda</t>
  </si>
  <si>
    <t>06. Izvještaj o posebnim pokazateljima fonda</t>
  </si>
  <si>
    <t>07. Bilješke uz financijske izvještaje</t>
  </si>
  <si>
    <t>Obrazac INT</t>
  </si>
  <si>
    <t>Izvještaj o novčanim tokovima (direktna metoda)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</si>
  <si>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</si>
  <si>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</si>
  <si>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</si>
  <si>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</si>
  <si>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</si>
  <si>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</si>
  <si>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</si>
  <si>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</si>
  <si>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</si>
  <si>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</si>
  <si>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</si>
  <si>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</si>
  <si>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</si>
  <si>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</si>
  <si>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</si>
  <si>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</si>
  <si>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</si>
  <si>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</si>
  <si>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</si>
  <si>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</si>
  <si>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</si>
  <si>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</si>
  <si>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</si>
  <si>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</si>
  <si>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</si>
  <si>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</si>
  <si>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</si>
  <si>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</si>
  <si>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</si>
  <si>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</si>
  <si>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</si>
  <si>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</si>
  <si>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Neto imovina fonda</t>
  </si>
  <si>
    <t>Pokazatelj ukupnih troškova</t>
  </si>
  <si>
    <t>Prethodna godina
(n)</t>
  </si>
  <si>
    <t>Prethodna godina
(n-1)</t>
  </si>
  <si>
    <t>Prethodna godina
(n-2)</t>
  </si>
  <si>
    <t>Pravne osobe za posredovanje u trgovanju vrijednosnim papirima putem kojih je fond 
obavio više od 10% svojih transakcija tijekom tekućeg razdoblja</t>
  </si>
  <si>
    <t>Pravne osobe za posredovanje u trgovanju vrijednosnim papirima</t>
  </si>
  <si>
    <t>Vrijednost transakcija obavljenih putem pravnih  osoba za posredovanje iskazana kao postotak od ukupne vrijednosti svih transakcija fonda u tekućem razdoblju</t>
  </si>
  <si>
    <t>Provizija plaćena pravnoj osobi za posredovanje iskazana kao postotak ukupne vrijednosti transakcija obavljenih posredstvom te pravne osobe</t>
  </si>
  <si>
    <t>Obrazac IB</t>
  </si>
  <si>
    <t>Bilješke uz financijske izvještaje</t>
  </si>
  <si>
    <t>Bilješke uz financijske izvještaje sastavljaju se sukladno odredbama Međunarodnih standarda financijskog izvještavanja (dalje: MSFI) na način da trebaju:</t>
  </si>
  <si>
    <t>Datum izvješća:______________</t>
  </si>
  <si>
    <t>Ovlaštena osoba društva:</t>
  </si>
  <si>
    <t>Sastavio:          ______________</t>
  </si>
  <si>
    <t>Telefon:            ______________</t>
  </si>
  <si>
    <t>____________________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</si>
  <si>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</si>
  <si>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</si>
  <si>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</si>
  <si>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</si>
  <si>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</si>
  <si>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</si>
  <si>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</si>
  <si>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 xml:space="preserve">Izvještaj o posebnim pokazateljima fonda 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</si>
  <si>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</si>
  <si>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</si>
  <si>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</si>
  <si>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</si>
  <si>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</si>
  <si>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</si>
  <si>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</si>
  <si>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</si>
  <si>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</si>
  <si>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</si>
  <si>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</si>
  <si>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</si>
  <si>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</si>
  <si>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</si>
  <si>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</si>
  <si>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</si>
  <si>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</si>
  <si>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</si>
  <si>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</si>
  <si>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</si>
  <si>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</si>
  <si>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</si>
  <si>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</si>
  <si>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</si>
  <si>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</si>
  <si>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</si>
  <si>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</si>
  <si>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</si>
  <si>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</si>
  <si>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</si>
  <si>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</si>
  <si>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</si>
  <si>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</si>
  <si>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</si>
  <si>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</si>
  <si>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</si>
  <si>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</si>
  <si>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</si>
  <si>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</si>
  <si>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</si>
  <si>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</si>
  <si>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</si>
  <si>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</si>
  <si>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</si>
  <si>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</si>
  <si>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</si>
  <si>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</si>
  <si>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</si>
  <si>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</si>
  <si>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</si>
  <si>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</si>
  <si>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</si>
  <si>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</si>
  <si>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</si>
  <si>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</si>
  <si>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</si>
  <si>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</si>
  <si>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Obrazac PFP</t>
  </si>
  <si>
    <t>Broj dionica</t>
  </si>
  <si>
    <t>Vrijednost neto imovine fonda po dionici</t>
  </si>
  <si>
    <t>Isplaćena dividenda po dionici</t>
  </si>
  <si>
    <t>Ukupan prinos</t>
  </si>
  <si>
    <t>Najniža vrijednost neto imovine fonda po dionici</t>
  </si>
  <si>
    <t>Najviša vrijednost neto imovine fonda po dionici</t>
  </si>
  <si>
    <t>Najviša vrijednost neto imovine fonda</t>
  </si>
  <si>
    <t>Najniža vrijednost  neto imovine fonda</t>
  </si>
  <si>
    <t xml:space="preserve">
a) pružiti informacije o osnovi za sastavljanje financijskih izvještaja i određenim računovodstvenim politikama primijenjenim u skladu s Međunarodnim računovodstvenim standardom 1 (MRS 1),
</t>
  </si>
  <si>
    <t xml:space="preserve">b) objaviti informacije prema MSFI-a koje nisu prezentirane u izvještaju o financijskom položaju, izvještaju o sveobuhvatnoj dobiti, izvještaju o novčanim tokovima i izvještaju o promjenama kapitala,  </t>
  </si>
  <si>
    <t xml:space="preserve">c) pružiti dodatne informacije koje nisu prezentirane u izvještaju o financijskom položaju, izvještaju o sveobuhvatnoj dobiti, izvještaju o novčanim tokovima i izvještaju o promjeni kapitala, ali su važne za razumijevanje bilo kojeg od njih.  </t>
  </si>
  <si>
    <t>ID FONDA</t>
  </si>
  <si>
    <r>
      <t xml:space="preserve">FINANCIJSKA IMOVINA
</t>
    </r>
    <r>
      <rPr>
        <i/>
        <sz val="11"/>
        <rFont val="Times New Roman"/>
        <family val="1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</si>
  <si>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</rPr>
      <t>(AOP4+ AOP5+AOP6+AOP7)</t>
    </r>
  </si>
  <si>
    <r>
      <t xml:space="preserve">OSTALA IMOVINA
</t>
    </r>
    <r>
      <rPr>
        <i/>
        <sz val="11"/>
        <rFont val="Times New Roman"/>
        <family val="1"/>
      </rPr>
      <t>(Σ od AOP9 do AOP16)</t>
    </r>
  </si>
  <si>
    <r>
      <t xml:space="preserve">Ukupna imovina
</t>
    </r>
    <r>
      <rPr>
        <i/>
        <sz val="11"/>
        <rFont val="Times New Roman"/>
        <family val="1"/>
      </rPr>
      <t>(AOP1+AOP8)</t>
    </r>
  </si>
  <si>
    <r>
      <t xml:space="preserve">FINANCIJSKE OBVEZE
</t>
    </r>
    <r>
      <rPr>
        <i/>
        <sz val="11"/>
        <rFont val="Times New Roman"/>
        <family val="1"/>
      </rPr>
      <t>(AOP20+AOP21)</t>
    </r>
  </si>
  <si>
    <r>
      <t xml:space="preserve">OSTALE OBVEZE
</t>
    </r>
    <r>
      <rPr>
        <i/>
        <sz val="11"/>
        <rFont val="Times New Roman"/>
        <family val="1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</si>
  <si>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</rPr>
      <t>(AOP19+AOP22)</t>
    </r>
  </si>
  <si>
    <r>
      <t xml:space="preserve">Neto imovina fonda
</t>
    </r>
    <r>
      <rPr>
        <i/>
        <sz val="11"/>
        <rFont val="Times New Roman"/>
        <family val="1"/>
      </rPr>
      <t>(AOP17-AOP30)</t>
    </r>
  </si>
  <si>
    <r>
      <t xml:space="preserve">Neto imovina po dionici
</t>
    </r>
    <r>
      <rPr>
        <i/>
        <sz val="11"/>
        <rFont val="Times New Roman"/>
        <family val="1"/>
      </rPr>
      <t>(AOP31/AOP32)</t>
    </r>
  </si>
  <si>
    <r>
      <t xml:space="preserve">Ukupno kapital i rezerve
</t>
    </r>
    <r>
      <rPr>
        <i/>
        <sz val="11"/>
        <rFont val="Times New Roman"/>
        <family val="1"/>
      </rPr>
      <t>(Σ od AOP35 do AOP42)</t>
    </r>
  </si>
  <si>
    <r>
      <t xml:space="preserve">Ukupno prihodi od ulaganja
</t>
    </r>
    <r>
      <rPr>
        <i/>
        <sz val="11"/>
        <rFont val="Times New Roman"/>
        <family val="1"/>
      </rPr>
      <t>(Σ od AOP46 do AOP50)</t>
    </r>
  </si>
  <si>
    <r>
      <t xml:space="preserve">Ukupno rashodi
</t>
    </r>
    <r>
      <rPr>
        <i/>
        <sz val="11"/>
        <rFont val="Times New Roman"/>
        <family val="1"/>
      </rPr>
      <t>(Σ od AOP53 do AOP60)</t>
    </r>
  </si>
  <si>
    <r>
      <t xml:space="preserve">Neto dobit (gubitak) od ulaganja u financijske instrumente
</t>
    </r>
    <r>
      <rPr>
        <i/>
        <sz val="11"/>
        <rFont val="Times New Roman"/>
        <family val="1"/>
      </rPr>
      <t>( AOP51- AOP61)</t>
    </r>
  </si>
  <si>
    <r>
      <t xml:space="preserve">Ukupno nerealizirani dobici (gubici) od ulaganja u financijske instrumente
</t>
    </r>
    <r>
      <rPr>
        <i/>
        <sz val="11"/>
        <rFont val="Times New Roman"/>
        <family val="1"/>
      </rPr>
      <t>(Σ od AOP64 do AOP66)</t>
    </r>
  </si>
  <si>
    <r>
      <t xml:space="preserve">Dobit ili gubitak
</t>
    </r>
    <r>
      <rPr>
        <i/>
        <sz val="11"/>
        <rFont val="Times New Roman"/>
        <family val="1"/>
      </rPr>
      <t>( AOP68-AOP69)</t>
    </r>
  </si>
  <si>
    <r>
      <t xml:space="preserve">Ostala sveobuhvatna dobit
</t>
    </r>
    <r>
      <rPr>
        <i/>
        <sz val="11"/>
        <rFont val="Times New Roman"/>
        <family val="1"/>
      </rPr>
      <t>( AOP72+AOP73)</t>
    </r>
  </si>
  <si>
    <r>
      <t xml:space="preserve">Ukupna sveobuhvatna dobit
</t>
    </r>
    <r>
      <rPr>
        <i/>
        <sz val="11"/>
        <rFont val="Times New Roman"/>
        <family val="1"/>
      </rPr>
      <t>( AOP70+AOP71)</t>
    </r>
  </si>
  <si>
    <r>
      <t xml:space="preserve">Dobit ili gubitak prije oporezivanja   
</t>
    </r>
    <r>
      <rPr>
        <i/>
        <sz val="11"/>
        <rFont val="Times New Roman"/>
        <family val="1"/>
      </rPr>
      <t xml:space="preserve">( AOP62+AOP67)   </t>
    </r>
    <r>
      <rPr>
        <b/>
        <sz val="11"/>
        <rFont val="Times New Roman"/>
        <family val="1"/>
      </rPr>
      <t xml:space="preserve">    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</si>
  <si>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(AOP76+AOP97+ AOP103)</t>
    </r>
  </si>
  <si>
    <r>
      <t xml:space="preserve">Novac i novčani ekvivalenti na kraju razdoblja </t>
    </r>
    <r>
      <rPr>
        <i/>
        <sz val="11"/>
        <rFont val="Times New Roman"/>
        <family val="1"/>
      </rPr>
      <t xml:space="preserve">
(AOP104+AOP105)</t>
    </r>
  </si>
  <si>
    <r>
      <t>Novčani tok iz poslovnih aktivnosti</t>
    </r>
    <r>
      <rPr>
        <i/>
        <sz val="11"/>
        <rFont val="Times New Roman"/>
        <family val="1"/>
      </rPr>
      <t xml:space="preserve">
(Σ od AOP77 do AOP96)</t>
    </r>
  </si>
  <si>
    <r>
      <t xml:space="preserve">Novčani tok iz financijskih aktivnosti
</t>
    </r>
    <r>
      <rPr>
        <i/>
        <sz val="11"/>
        <rFont val="Times New Roman"/>
        <family val="1"/>
      </rPr>
      <t>(Σ od AOP98 do AOP102)</t>
    </r>
  </si>
  <si>
    <r>
      <t xml:space="preserve">Novčani tok iz poslovnih aktivnosti
</t>
    </r>
    <r>
      <rPr>
        <i/>
        <sz val="11"/>
        <rFont val="Times New Roman"/>
        <family val="1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</si>
  <si>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</rPr>
      <t>(Σ od AOP130 do AOP132)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</si>
  <si>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</si>
  <si>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</rPr>
      <t>(AOP133+AOP134)</t>
    </r>
  </si>
  <si>
    <r>
      <t>Primici/Izdaci od izdavanja/povlačenja dionica</t>
    </r>
    <r>
      <rPr>
        <sz val="11"/>
        <rFont val="Times New Roman"/>
        <family val="1"/>
      </rPr>
      <t xml:space="preserve"> </t>
    </r>
  </si>
  <si>
    <r>
      <t xml:space="preserve">Ukupno povećanje (smanjenje) kapitala 
</t>
    </r>
    <r>
      <rPr>
        <i/>
        <sz val="11"/>
        <rFont val="Times New Roman"/>
        <family val="1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</si>
  <si>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</rPr>
      <t>(AOP146+ AOP147)</t>
    </r>
  </si>
  <si>
    <r>
      <t xml:space="preserve">Ukupno kapital i rezerve
</t>
    </r>
    <r>
      <rPr>
        <i/>
        <sz val="11"/>
        <rFont val="Times New Roman"/>
        <family val="1"/>
      </rPr>
      <t>(AOP145+ AOP148)</t>
    </r>
  </si>
  <si>
    <t>OIB FONDA</t>
  </si>
  <si>
    <t>06371858079</t>
  </si>
  <si>
    <t>OIB fonda: 06371858079</t>
  </si>
  <si>
    <t>Izvještaj o novčanim tokovima (indirektna metoda)</t>
  </si>
  <si>
    <t>SLAVONSKI ZATVORENI INVESTICIJSKI FOND S JAVNOM PONUDOM  D.D.</t>
  </si>
  <si>
    <t>Naziv fonda:  SLAVONSKI ZATVORENI INVESTICIJSKI FOND S JAVNOM PONUDOM d.d.</t>
  </si>
  <si>
    <t>31.12.2011
prethodne godine 
(n)</t>
  </si>
  <si>
    <t>31.12.2010
prethodne godine
(n-1)</t>
  </si>
  <si>
    <t>31.12.2009
prethodne godine
(n-2)</t>
  </si>
  <si>
    <t>31.12.2008
prethodne godine
(n-3)</t>
  </si>
  <si>
    <t>Naziv društva za upravljanje investicijskim fondom:   AUCTOR-INVEST d.o.o.</t>
  </si>
  <si>
    <t>III</t>
  </si>
  <si>
    <t>30.09.2012.</t>
  </si>
  <si>
    <t>Izvještajno razdoblje: 01.01.-30.09.2012</t>
  </si>
  <si>
    <t>HAAB d.d.</t>
  </si>
  <si>
    <t>HITA Vrijednosnice d.d.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</si>
</sst>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\.mm\.yyyy"/>
    <numFmt numFmtId="173" formatCode="#,##0.0000"/>
    <numFmt numFmtId="174" formatCode="0.0000%"/>
    <numFmt numFmtId="175" formatCode="#,##0.000"/>
    <numFmt numFmtId="176" formatCode="??,???,???"/>
    <numFmt numFmtId="177" formatCode="?,???"/>
    <numFmt numFmtId="178" formatCode="???,??0.00"/>
    <numFmt numFmtId="179" formatCode=";\-?,??0.00;"/>
    <numFmt numFmtId="180" formatCode="???"/>
    <numFmt numFmtId="181" formatCode="??,??0.00"/>
    <numFmt numFmtId="182" formatCode="00,000,000"/>
    <numFmt numFmtId="183" formatCode="?,??0.00"/>
    <numFmt numFmtId="184" formatCode=";\-??,??0.00;"/>
    <numFmt numFmtId="185" formatCode="??,???"/>
    <numFmt numFmtId="186" formatCode="?,???,??0.00"/>
    <numFmt numFmtId="187" formatCode="???,???"/>
    <numFmt numFmtId="188" formatCode="??0.00"/>
    <numFmt numFmtId="189" formatCode="?,???,???"/>
    <numFmt numFmtId="190" formatCode="??,???,??0.00"/>
    <numFmt numFmtId="191" formatCode=";\-???,??0.00;"/>
    <numFmt numFmtId="192" formatCode=";\-?,???,??0.00;"/>
    <numFmt numFmtId="193" formatCode="??"/>
    <numFmt numFmtId="194" formatCode="?"/>
    <numFmt numFmtId="195" formatCode=";\-?0.00;"/>
    <numFmt numFmtId="196" formatCode=";\-??0.00;"/>
    <numFmt numFmtId="197" formatCode="???,???,??0.00"/>
    <numFmt numFmtId="198" formatCode="[$-41A]d\.\ mmmm\ yyyy"/>
    <numFmt numFmtId="199" formatCode="0.000%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9" fillId="35" borderId="11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1" xfId="0" applyFont="1" applyFill="1" applyBorder="1" applyAlignment="1">
      <alignment horizontal="left"/>
    </xf>
    <xf numFmtId="0" fontId="7" fillId="35" borderId="0" xfId="0" applyFont="1" applyFill="1" applyAlignment="1">
      <alignment horizontal="left"/>
    </xf>
    <xf numFmtId="0" fontId="13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right" vertical="center" wrapText="1"/>
    </xf>
    <xf numFmtId="0" fontId="7" fillId="35" borderId="0" xfId="0" applyFont="1" applyFill="1" applyAlignment="1">
      <alignment horizontal="center" vertical="center" wrapText="1"/>
    </xf>
    <xf numFmtId="4" fontId="7" fillId="35" borderId="0" xfId="0" applyNumberFormat="1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right" vertical="center" wrapText="1"/>
    </xf>
    <xf numFmtId="0" fontId="14" fillId="35" borderId="0" xfId="0" applyFont="1" applyFill="1" applyAlignment="1">
      <alignment vertical="center" wrapText="1"/>
    </xf>
    <xf numFmtId="4" fontId="7" fillId="35" borderId="0" xfId="0" applyNumberFormat="1" applyFont="1" applyFill="1" applyAlignment="1">
      <alignment vertical="center" wrapText="1"/>
    </xf>
    <xf numFmtId="0" fontId="7" fillId="35" borderId="0" xfId="0" applyFont="1" applyFill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9" fillId="35" borderId="0" xfId="0" applyNumberFormat="1" applyFont="1" applyFill="1" applyBorder="1" applyAlignment="1">
      <alignment vertical="center" wrapText="1"/>
    </xf>
    <xf numFmtId="3" fontId="7" fillId="35" borderId="0" xfId="0" applyNumberFormat="1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4" fontId="7" fillId="35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10" fillId="33" borderId="12" xfId="53" applyFont="1" applyFill="1" applyBorder="1" applyAlignment="1" applyProtection="1">
      <alignment/>
      <protection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1" fillId="33" borderId="15" xfId="53" applyFont="1" applyFill="1" applyBorder="1" applyAlignment="1" applyProtection="1">
      <alignment horizontal="left" vertical="center" indent="2"/>
      <protection/>
    </xf>
    <xf numFmtId="0" fontId="11" fillId="33" borderId="0" xfId="53" applyFont="1" applyFill="1" applyBorder="1" applyAlignment="1" applyProtection="1">
      <alignment horizontal="left" vertical="center" indent="2"/>
      <protection/>
    </xf>
    <xf numFmtId="0" fontId="11" fillId="33" borderId="16" xfId="53" applyFont="1" applyFill="1" applyBorder="1" applyAlignment="1" applyProtection="1">
      <alignment horizontal="left" vertical="center" indent="2"/>
      <protection/>
    </xf>
    <xf numFmtId="0" fontId="7" fillId="33" borderId="17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9" fillId="33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 wrapText="1"/>
    </xf>
    <xf numFmtId="10" fontId="7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9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173" fontId="20" fillId="33" borderId="10" xfId="0" applyNumberFormat="1" applyFont="1" applyFill="1" applyBorder="1" applyAlignment="1">
      <alignment vertical="center"/>
    </xf>
    <xf numFmtId="3" fontId="19" fillId="0" borderId="10" xfId="0" applyNumberFormat="1" applyFont="1" applyBorder="1" applyAlignment="1">
      <alignment horizontal="righ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4" fontId="19" fillId="0" borderId="19" xfId="0" applyNumberFormat="1" applyFont="1" applyBorder="1" applyAlignment="1">
      <alignment horizontal="right" vertical="center" wrapText="1" shrinkToFit="1"/>
    </xf>
    <xf numFmtId="4" fontId="19" fillId="37" borderId="10" xfId="0" applyNumberFormat="1" applyFont="1" applyFill="1" applyBorder="1" applyAlignment="1">
      <alignment horizontal="right" vertical="center" wrapText="1"/>
    </xf>
    <xf numFmtId="4" fontId="19" fillId="37" borderId="19" xfId="0" applyNumberFormat="1" applyFont="1" applyFill="1" applyBorder="1" applyAlignment="1">
      <alignment horizontal="right" vertical="center" wrapText="1" shrinkToFit="1"/>
    </xf>
    <xf numFmtId="49" fontId="17" fillId="33" borderId="13" xfId="0" applyNumberFormat="1" applyFont="1" applyFill="1" applyBorder="1" applyAlignment="1">
      <alignment horizontal="left" vertical="center" indent="2"/>
    </xf>
    <xf numFmtId="49" fontId="17" fillId="33" borderId="14" xfId="0" applyNumberFormat="1" applyFont="1" applyFill="1" applyBorder="1" applyAlignment="1">
      <alignment horizontal="left" vertical="center" indent="2"/>
    </xf>
    <xf numFmtId="49" fontId="17" fillId="33" borderId="17" xfId="0" applyNumberFormat="1" applyFont="1" applyFill="1" applyBorder="1" applyAlignment="1">
      <alignment horizontal="left" vertical="center" indent="2"/>
    </xf>
    <xf numFmtId="49" fontId="17" fillId="33" borderId="11" xfId="0" applyNumberFormat="1" applyFont="1" applyFill="1" applyBorder="1" applyAlignment="1">
      <alignment horizontal="left" vertical="center" indent="2"/>
    </xf>
    <xf numFmtId="49" fontId="17" fillId="33" borderId="18" xfId="0" applyNumberFormat="1" applyFont="1" applyFill="1" applyBorder="1" applyAlignment="1">
      <alignment horizontal="left" vertical="center" indent="2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Alignment="1">
      <alignment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4" fontId="20" fillId="37" borderId="10" xfId="0" applyNumberFormat="1" applyFont="1" applyFill="1" applyBorder="1" applyAlignment="1">
      <alignment vertical="center"/>
    </xf>
    <xf numFmtId="3" fontId="19" fillId="37" borderId="10" xfId="0" applyNumberFormat="1" applyFont="1" applyFill="1" applyBorder="1" applyAlignment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 wrapText="1"/>
    </xf>
    <xf numFmtId="49" fontId="18" fillId="33" borderId="12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8" fillId="35" borderId="0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8" fillId="33" borderId="10" xfId="0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9" fillId="35" borderId="11" xfId="0" applyFont="1" applyFill="1" applyBorder="1" applyAlignment="1">
      <alignment horizontal="left" indent="2"/>
    </xf>
    <xf numFmtId="0" fontId="11" fillId="33" borderId="15" xfId="53" applyFont="1" applyFill="1" applyBorder="1" applyAlignment="1" applyProtection="1">
      <alignment horizontal="left" vertical="center" indent="2"/>
      <protection/>
    </xf>
    <xf numFmtId="0" fontId="11" fillId="33" borderId="0" xfId="53" applyFont="1" applyFill="1" applyBorder="1" applyAlignment="1" applyProtection="1">
      <alignment horizontal="left" vertical="center" indent="2"/>
      <protection/>
    </xf>
    <xf numFmtId="0" fontId="11" fillId="33" borderId="16" xfId="53" applyFont="1" applyFill="1" applyBorder="1" applyAlignment="1" applyProtection="1">
      <alignment horizontal="left" vertical="center" indent="2"/>
      <protection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9" fontId="16" fillId="33" borderId="21" xfId="0" applyNumberFormat="1" applyFont="1" applyFill="1" applyBorder="1" applyAlignment="1">
      <alignment horizontal="center" vertical="center"/>
    </xf>
    <xf numFmtId="49" fontId="16" fillId="33" borderId="22" xfId="0" applyNumberFormat="1" applyFont="1" applyFill="1" applyBorder="1" applyAlignment="1">
      <alignment horizontal="center" vertical="center"/>
    </xf>
    <xf numFmtId="49" fontId="16" fillId="33" borderId="23" xfId="0" applyNumberFormat="1" applyFont="1" applyFill="1" applyBorder="1" applyAlignment="1">
      <alignment horizontal="center" vertical="center"/>
    </xf>
    <xf numFmtId="49" fontId="18" fillId="33" borderId="12" xfId="0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49" fontId="18" fillId="33" borderId="15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49" fontId="18" fillId="33" borderId="17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14" fontId="16" fillId="33" borderId="12" xfId="0" applyNumberFormat="1" applyFont="1" applyFill="1" applyBorder="1" applyAlignment="1">
      <alignment horizontal="center" vertical="center"/>
    </xf>
    <xf numFmtId="14" fontId="16" fillId="33" borderId="13" xfId="0" applyNumberFormat="1" applyFont="1" applyFill="1" applyBorder="1" applyAlignment="1">
      <alignment horizontal="center" vertical="center"/>
    </xf>
    <xf numFmtId="14" fontId="16" fillId="33" borderId="14" xfId="0" applyNumberFormat="1" applyFont="1" applyFill="1" applyBorder="1" applyAlignment="1">
      <alignment horizontal="center" vertical="center"/>
    </xf>
    <xf numFmtId="14" fontId="16" fillId="33" borderId="15" xfId="0" applyNumberFormat="1" applyFont="1" applyFill="1" applyBorder="1" applyAlignment="1">
      <alignment horizontal="center" vertical="center"/>
    </xf>
    <xf numFmtId="14" fontId="16" fillId="33" borderId="0" xfId="0" applyNumberFormat="1" applyFont="1" applyFill="1" applyBorder="1" applyAlignment="1">
      <alignment horizontal="center" vertical="center"/>
    </xf>
    <xf numFmtId="14" fontId="16" fillId="33" borderId="16" xfId="0" applyNumberFormat="1" applyFont="1" applyFill="1" applyBorder="1" applyAlignment="1">
      <alignment horizontal="center" vertical="center"/>
    </xf>
    <xf numFmtId="14" fontId="16" fillId="33" borderId="17" xfId="0" applyNumberFormat="1" applyFont="1" applyFill="1" applyBorder="1" applyAlignment="1">
      <alignment horizontal="center" vertical="center"/>
    </xf>
    <xf numFmtId="14" fontId="16" fillId="33" borderId="11" xfId="0" applyNumberFormat="1" applyFont="1" applyFill="1" applyBorder="1" applyAlignment="1">
      <alignment horizontal="center" vertical="center"/>
    </xf>
    <xf numFmtId="14" fontId="16" fillId="33" borderId="18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15" fillId="0" borderId="24" xfId="0" applyNumberFormat="1" applyFont="1" applyBorder="1" applyAlignment="1">
      <alignment horizontal="left" vertical="center" wrapText="1"/>
    </xf>
    <xf numFmtId="0" fontId="15" fillId="0" borderId="25" xfId="0" applyNumberFormat="1" applyFont="1" applyBorder="1" applyAlignment="1">
      <alignment horizontal="left" vertical="center" wrapText="1"/>
    </xf>
    <xf numFmtId="0" fontId="15" fillId="0" borderId="26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xmlMaps" Target="xmlMap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3" width="3.28125" style="5" customWidth="1"/>
    <col min="4" max="7" width="9.140625" style="5" customWidth="1"/>
    <col min="8" max="8" width="9.00390625" style="5" customWidth="1"/>
    <col min="9" max="11" width="9.140625" style="5" customWidth="1"/>
    <col min="12" max="12" width="15.7109375" style="5" customWidth="1"/>
    <col min="13" max="13" width="12.00390625" style="5" customWidth="1"/>
    <col min="14" max="16" width="3.28125" style="5" customWidth="1"/>
    <col min="17" max="16384" width="9.140625" style="5" customWidth="1"/>
  </cols>
  <sheetData>
    <row r="2" spans="2:15" ht="1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5">
      <c r="B3" s="41"/>
      <c r="O3" s="41"/>
    </row>
    <row r="4" spans="2:15" ht="15">
      <c r="B4" s="41"/>
      <c r="D4" s="118" t="s">
        <v>0</v>
      </c>
      <c r="E4" s="118"/>
      <c r="F4" s="118"/>
      <c r="H4" s="6" t="s">
        <v>1</v>
      </c>
      <c r="L4" s="7" t="s">
        <v>203</v>
      </c>
      <c r="O4" s="41"/>
    </row>
    <row r="5" spans="2:15" ht="15">
      <c r="B5" s="41"/>
      <c r="D5" s="122">
        <v>2012</v>
      </c>
      <c r="E5" s="123"/>
      <c r="F5" s="124"/>
      <c r="H5" s="131" t="s">
        <v>245</v>
      </c>
      <c r="L5" s="143">
        <v>2080</v>
      </c>
      <c r="M5" s="7"/>
      <c r="O5" s="41"/>
    </row>
    <row r="6" spans="2:15" ht="15">
      <c r="B6" s="41"/>
      <c r="D6" s="125"/>
      <c r="E6" s="126"/>
      <c r="F6" s="127"/>
      <c r="H6" s="132"/>
      <c r="L6" s="144"/>
      <c r="M6" s="7"/>
      <c r="O6" s="41"/>
    </row>
    <row r="7" spans="2:15" ht="15">
      <c r="B7" s="41"/>
      <c r="D7" s="128"/>
      <c r="E7" s="129"/>
      <c r="F7" s="130"/>
      <c r="H7" s="133"/>
      <c r="L7" s="145"/>
      <c r="M7" s="7"/>
      <c r="O7" s="41"/>
    </row>
    <row r="8" spans="2:15" ht="15">
      <c r="B8" s="41"/>
      <c r="O8" s="41"/>
    </row>
    <row r="9" spans="2:15" ht="15">
      <c r="B9" s="41"/>
      <c r="D9" s="118" t="s">
        <v>24</v>
      </c>
      <c r="E9" s="118"/>
      <c r="F9" s="118"/>
      <c r="H9" s="118" t="s">
        <v>234</v>
      </c>
      <c r="I9" s="118"/>
      <c r="J9" s="118"/>
      <c r="O9" s="41"/>
    </row>
    <row r="10" spans="2:15" ht="15">
      <c r="B10" s="41"/>
      <c r="D10" s="146" t="s">
        <v>246</v>
      </c>
      <c r="E10" s="147"/>
      <c r="F10" s="148"/>
      <c r="H10" s="134" t="s">
        <v>235</v>
      </c>
      <c r="I10" s="135"/>
      <c r="J10" s="136"/>
      <c r="O10" s="41"/>
    </row>
    <row r="11" spans="2:15" ht="15">
      <c r="B11" s="41"/>
      <c r="D11" s="149"/>
      <c r="E11" s="150"/>
      <c r="F11" s="151"/>
      <c r="H11" s="137"/>
      <c r="I11" s="138"/>
      <c r="J11" s="139"/>
      <c r="O11" s="41"/>
    </row>
    <row r="12" spans="2:15" ht="15">
      <c r="B12" s="41"/>
      <c r="D12" s="152"/>
      <c r="E12" s="153"/>
      <c r="F12" s="154"/>
      <c r="H12" s="140"/>
      <c r="I12" s="141"/>
      <c r="J12" s="142"/>
      <c r="O12" s="41"/>
    </row>
    <row r="13" spans="2:15" ht="15">
      <c r="B13" s="41"/>
      <c r="O13" s="41"/>
    </row>
    <row r="14" spans="2:15" ht="15">
      <c r="B14" s="41"/>
      <c r="D14" s="118" t="s">
        <v>2</v>
      </c>
      <c r="E14" s="118"/>
      <c r="F14" s="118"/>
      <c r="O14" s="41"/>
    </row>
    <row r="15" spans="2:15" ht="15">
      <c r="B15" s="41"/>
      <c r="D15" s="43"/>
      <c r="E15" s="44"/>
      <c r="F15" s="44"/>
      <c r="G15" s="44"/>
      <c r="H15" s="44"/>
      <c r="I15" s="44"/>
      <c r="J15" s="44"/>
      <c r="K15" s="44"/>
      <c r="L15" s="44"/>
      <c r="M15" s="45"/>
      <c r="O15" s="41"/>
    </row>
    <row r="16" spans="2:15" ht="15">
      <c r="B16" s="41"/>
      <c r="D16" s="119" t="s">
        <v>49</v>
      </c>
      <c r="E16" s="120"/>
      <c r="F16" s="120"/>
      <c r="G16" s="120"/>
      <c r="H16" s="120"/>
      <c r="I16" s="120"/>
      <c r="J16" s="120"/>
      <c r="K16" s="120"/>
      <c r="L16" s="120"/>
      <c r="M16" s="121"/>
      <c r="O16" s="41"/>
    </row>
    <row r="17" spans="2:15" ht="15">
      <c r="B17" s="41"/>
      <c r="D17" s="119" t="s">
        <v>50</v>
      </c>
      <c r="E17" s="120"/>
      <c r="F17" s="120"/>
      <c r="G17" s="120"/>
      <c r="H17" s="120"/>
      <c r="I17" s="120"/>
      <c r="J17" s="120"/>
      <c r="K17" s="120"/>
      <c r="L17" s="120"/>
      <c r="M17" s="121"/>
      <c r="O17" s="41"/>
    </row>
    <row r="18" spans="2:15" ht="15">
      <c r="B18" s="41"/>
      <c r="D18" s="119" t="s">
        <v>70</v>
      </c>
      <c r="E18" s="120"/>
      <c r="F18" s="120"/>
      <c r="G18" s="120"/>
      <c r="H18" s="120"/>
      <c r="I18" s="120"/>
      <c r="J18" s="120"/>
      <c r="K18" s="120"/>
      <c r="L18" s="120"/>
      <c r="M18" s="121"/>
      <c r="O18" s="41"/>
    </row>
    <row r="19" spans="2:15" ht="15">
      <c r="B19" s="41"/>
      <c r="D19" s="119" t="s">
        <v>71</v>
      </c>
      <c r="E19" s="120"/>
      <c r="F19" s="120"/>
      <c r="G19" s="120"/>
      <c r="H19" s="120"/>
      <c r="I19" s="120"/>
      <c r="J19" s="120"/>
      <c r="K19" s="120"/>
      <c r="L19" s="120"/>
      <c r="M19" s="121"/>
      <c r="O19" s="41"/>
    </row>
    <row r="20" spans="2:15" ht="15">
      <c r="B20" s="41"/>
      <c r="D20" s="119" t="s">
        <v>72</v>
      </c>
      <c r="E20" s="120"/>
      <c r="F20" s="120"/>
      <c r="G20" s="120"/>
      <c r="H20" s="120"/>
      <c r="I20" s="120"/>
      <c r="J20" s="120"/>
      <c r="K20" s="120"/>
      <c r="L20" s="120"/>
      <c r="M20" s="121"/>
      <c r="O20" s="41"/>
    </row>
    <row r="21" spans="2:15" ht="15">
      <c r="B21" s="41"/>
      <c r="D21" s="119" t="s">
        <v>73</v>
      </c>
      <c r="E21" s="120"/>
      <c r="F21" s="120"/>
      <c r="G21" s="120"/>
      <c r="H21" s="120"/>
      <c r="I21" s="120"/>
      <c r="J21" s="120"/>
      <c r="K21" s="120"/>
      <c r="L21" s="120"/>
      <c r="M21" s="121"/>
      <c r="O21" s="41"/>
    </row>
    <row r="22" spans="2:15" ht="15">
      <c r="B22" s="41"/>
      <c r="D22" s="46" t="s">
        <v>74</v>
      </c>
      <c r="E22" s="47"/>
      <c r="F22" s="47"/>
      <c r="G22" s="47"/>
      <c r="H22" s="47"/>
      <c r="I22" s="47"/>
      <c r="J22" s="47"/>
      <c r="K22" s="47"/>
      <c r="L22" s="47"/>
      <c r="M22" s="48"/>
      <c r="O22" s="41"/>
    </row>
    <row r="23" spans="2:15" ht="15">
      <c r="B23" s="41"/>
      <c r="D23" s="119"/>
      <c r="E23" s="120"/>
      <c r="F23" s="120"/>
      <c r="G23" s="120"/>
      <c r="H23" s="120"/>
      <c r="I23" s="120"/>
      <c r="J23" s="120"/>
      <c r="K23" s="120"/>
      <c r="L23" s="120"/>
      <c r="M23" s="121"/>
      <c r="O23" s="41"/>
    </row>
    <row r="24" spans="2:15" ht="15">
      <c r="B24" s="41"/>
      <c r="D24" s="119"/>
      <c r="E24" s="120"/>
      <c r="F24" s="120"/>
      <c r="G24" s="120"/>
      <c r="H24" s="120"/>
      <c r="I24" s="120"/>
      <c r="J24" s="120"/>
      <c r="K24" s="120"/>
      <c r="L24" s="120"/>
      <c r="M24" s="121"/>
      <c r="O24" s="41"/>
    </row>
    <row r="25" spans="2:15" ht="15">
      <c r="B25" s="41"/>
      <c r="D25" s="119"/>
      <c r="E25" s="120"/>
      <c r="F25" s="120"/>
      <c r="G25" s="120"/>
      <c r="H25" s="120"/>
      <c r="I25" s="120"/>
      <c r="J25" s="120"/>
      <c r="K25" s="120"/>
      <c r="L25" s="120"/>
      <c r="M25" s="121"/>
      <c r="O25" s="41"/>
    </row>
    <row r="26" spans="2:15" ht="15">
      <c r="B26" s="41"/>
      <c r="D26" s="49"/>
      <c r="E26" s="50"/>
      <c r="F26" s="50"/>
      <c r="G26" s="50"/>
      <c r="H26" s="50"/>
      <c r="I26" s="50"/>
      <c r="J26" s="50"/>
      <c r="K26" s="50"/>
      <c r="L26" s="50"/>
      <c r="M26" s="51"/>
      <c r="O26" s="41"/>
    </row>
    <row r="27" spans="2:15" ht="15">
      <c r="B27" s="41"/>
      <c r="O27" s="41"/>
    </row>
    <row r="28" spans="2:15" ht="15">
      <c r="B28" s="41"/>
      <c r="D28" s="8"/>
      <c r="E28" s="8"/>
      <c r="F28" s="8"/>
      <c r="G28" s="8"/>
      <c r="H28" s="9"/>
      <c r="I28" s="9"/>
      <c r="J28" s="9"/>
      <c r="K28" s="9"/>
      <c r="L28" s="9"/>
      <c r="M28" s="9"/>
      <c r="O28" s="41"/>
    </row>
    <row r="29" spans="2:15" ht="15" customHeight="1">
      <c r="B29" s="41"/>
      <c r="D29" s="111" t="s">
        <v>238</v>
      </c>
      <c r="E29" s="100"/>
      <c r="F29" s="100"/>
      <c r="G29" s="100"/>
      <c r="H29" s="100"/>
      <c r="I29" s="100"/>
      <c r="J29" s="100"/>
      <c r="K29" s="100"/>
      <c r="L29" s="100"/>
      <c r="M29" s="101"/>
      <c r="O29" s="41"/>
    </row>
    <row r="30" spans="2:15" ht="15" customHeight="1">
      <c r="B30" s="41"/>
      <c r="D30" s="102"/>
      <c r="E30" s="103"/>
      <c r="F30" s="103"/>
      <c r="G30" s="103"/>
      <c r="H30" s="103"/>
      <c r="I30" s="103"/>
      <c r="J30" s="103"/>
      <c r="K30" s="103"/>
      <c r="L30" s="103"/>
      <c r="M30" s="104"/>
      <c r="O30" s="41"/>
    </row>
    <row r="31" spans="2:15" ht="15">
      <c r="B31" s="41"/>
      <c r="O31" s="41"/>
    </row>
    <row r="32" spans="2:15" ht="15">
      <c r="B32" s="41"/>
      <c r="C32" s="41"/>
      <c r="D32" s="41"/>
      <c r="E32" s="41"/>
      <c r="F32" s="41"/>
      <c r="G32" s="41"/>
      <c r="H32" s="41"/>
      <c r="I32" s="42"/>
      <c r="J32" s="42"/>
      <c r="K32" s="41"/>
      <c r="L32" s="41"/>
      <c r="M32" s="41"/>
      <c r="N32" s="41"/>
      <c r="O32" s="41"/>
    </row>
  </sheetData>
  <sheetProtection/>
  <protectedRanges>
    <protectedRange sqref="D5:F7 H5:H7 L5:L7 D10:F12 H10:J12 D29:M30" name="Range1"/>
  </protectedRanges>
  <mergeCells count="18">
    <mergeCell ref="D10:F12"/>
    <mergeCell ref="D16:M16"/>
    <mergeCell ref="D24:M24"/>
    <mergeCell ref="D21:M21"/>
    <mergeCell ref="D25:M25"/>
    <mergeCell ref="D23:M23"/>
    <mergeCell ref="D20:M20"/>
    <mergeCell ref="D19:M19"/>
    <mergeCell ref="D4:F4"/>
    <mergeCell ref="D9:F9"/>
    <mergeCell ref="D18:M18"/>
    <mergeCell ref="D5:F7"/>
    <mergeCell ref="H5:H7"/>
    <mergeCell ref="H9:J9"/>
    <mergeCell ref="H10:J12"/>
    <mergeCell ref="L5:L7"/>
    <mergeCell ref="D14:F14"/>
    <mergeCell ref="D17:M17"/>
  </mergeCells>
  <dataValidations count="1">
    <dataValidation type="list" allowBlank="1" showInputMessage="1" showErrorMessage="1" sqref="H5">
      <formula1>"I,II,III,IV"</formula1>
    </dataValidation>
  </dataValidations>
  <hyperlinks>
    <hyperlink ref="D17:M17" location="'02'!A1" display="02. Izvještaj o sveobuhvatnoj dobiti"/>
    <hyperlink ref="D16:M16" location="'01'!A1" display="01. Izvještaj o financijskom položaju"/>
    <hyperlink ref="D18:M18" location="'03'!A1" display="03. Izvještaj o novčanim tokovima-direktna metoda"/>
    <hyperlink ref="D19:M19" location="'04'!A1" display="04. Izvještaj o novčanim tokovima-indirektna metoda"/>
    <hyperlink ref="D20:M20" location="'05'!A1" display="05. Izvještaj o promjenama u neto imovini fonda"/>
    <hyperlink ref="D21:M21" location="'06'!A1" display="06. Izvještaj o posebnim pokazateljima fonda"/>
    <hyperlink ref="D22" location="'07'!A1" display="07. Bilješke uz financijske izvještaje"/>
  </hyperlinks>
  <printOptions/>
  <pageMargins left="0.7480314960629921" right="0.7480314960629921" top="0.76" bottom="0.7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10</v>
      </c>
      <c r="B1" s="2" t="s">
        <v>11</v>
      </c>
    </row>
    <row r="2" spans="1:2" ht="12.75">
      <c r="A2" s="1" t="s">
        <v>12</v>
      </c>
      <c r="B2" s="1" t="s">
        <v>13</v>
      </c>
    </row>
    <row r="3" spans="1:2" ht="12.75">
      <c r="A3" s="1" t="s">
        <v>12</v>
      </c>
      <c r="B3" s="1" t="s">
        <v>14</v>
      </c>
    </row>
    <row r="4" spans="1:2" ht="12.75">
      <c r="A4" s="1" t="s">
        <v>12</v>
      </c>
      <c r="B4" s="1" t="s">
        <v>15</v>
      </c>
    </row>
    <row r="5" spans="1:2" ht="12.75">
      <c r="A5" s="1" t="s">
        <v>12</v>
      </c>
      <c r="B5" s="1" t="s">
        <v>16</v>
      </c>
    </row>
    <row r="6" spans="1:2" ht="12.75">
      <c r="A6" s="1" t="s">
        <v>12</v>
      </c>
      <c r="B6" s="1" t="s">
        <v>17</v>
      </c>
    </row>
    <row r="7" spans="1:2" ht="12.75">
      <c r="A7" s="1" t="s">
        <v>12</v>
      </c>
      <c r="B7" s="1" t="s">
        <v>20</v>
      </c>
    </row>
    <row r="8" spans="1:2" ht="12.75">
      <c r="A8" s="1" t="s">
        <v>12</v>
      </c>
      <c r="B8" s="1" t="s">
        <v>21</v>
      </c>
    </row>
    <row r="9" spans="1:2" ht="12.75">
      <c r="A9" s="1" t="s">
        <v>12</v>
      </c>
      <c r="B9" s="1" t="s">
        <v>22</v>
      </c>
    </row>
    <row r="10" spans="1:2" ht="12.75">
      <c r="A10" s="1" t="s">
        <v>12</v>
      </c>
      <c r="B10" s="1" t="s">
        <v>23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18</v>
      </c>
      <c r="B28" s="1" t="s">
        <v>19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27</v>
      </c>
      <c r="B50" s="1" t="s">
        <v>28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="85" zoomScaleNormal="85" zoomScaleSheetLayoutView="80" zoomScalePageLayoutView="0" workbookViewId="0" topLeftCell="A1">
      <selection activeCell="E9" sqref="E9"/>
    </sheetView>
  </sheetViews>
  <sheetFormatPr defaultColWidth="9.140625" defaultRowHeight="12.75"/>
  <cols>
    <col min="1" max="1" width="23.7109375" style="19" customWidth="1"/>
    <col min="2" max="2" width="33.8515625" style="19" customWidth="1"/>
    <col min="3" max="3" width="8.421875" style="13" customWidth="1"/>
    <col min="4" max="4" width="20.57421875" style="19" customWidth="1"/>
    <col min="5" max="5" width="21.8515625" style="19" customWidth="1"/>
    <col min="6" max="6" width="18.7109375" style="19" customWidth="1"/>
    <col min="7" max="7" width="15.7109375" style="19" bestFit="1" customWidth="1"/>
    <col min="8" max="8" width="17.421875" style="18" bestFit="1" customWidth="1"/>
    <col min="9" max="16384" width="9.140625" style="19" customWidth="1"/>
  </cols>
  <sheetData>
    <row r="1" spans="1:7" s="13" customFormat="1" ht="14.25" customHeight="1">
      <c r="A1" s="10"/>
      <c r="B1" s="10"/>
      <c r="C1" s="11"/>
      <c r="D1" s="10"/>
      <c r="E1" s="12" t="s">
        <v>51</v>
      </c>
      <c r="G1" s="14"/>
    </row>
    <row r="2" spans="1:7" s="13" customFormat="1" ht="24" customHeight="1">
      <c r="A2" s="156" t="s">
        <v>48</v>
      </c>
      <c r="B2" s="156"/>
      <c r="C2" s="156"/>
      <c r="D2" s="156"/>
      <c r="E2" s="156"/>
      <c r="G2" s="14"/>
    </row>
    <row r="3" spans="1:7" s="13" customFormat="1" ht="22.5" customHeight="1">
      <c r="A3" s="155" t="s">
        <v>239</v>
      </c>
      <c r="B3" s="155"/>
      <c r="C3" s="155"/>
      <c r="D3" s="155"/>
      <c r="E3" s="10"/>
      <c r="G3" s="14"/>
    </row>
    <row r="4" spans="1:6" s="13" customFormat="1" ht="22.5" customHeight="1">
      <c r="A4" s="155" t="s">
        <v>236</v>
      </c>
      <c r="B4" s="155"/>
      <c r="C4" s="155"/>
      <c r="D4" s="155"/>
      <c r="E4" s="15"/>
      <c r="F4" s="14"/>
    </row>
    <row r="5" spans="1:7" s="13" customFormat="1" ht="22.5" customHeight="1">
      <c r="A5" s="155" t="s">
        <v>244</v>
      </c>
      <c r="B5" s="155"/>
      <c r="C5" s="155"/>
      <c r="D5" s="155"/>
      <c r="E5" s="10"/>
      <c r="G5" s="14"/>
    </row>
    <row r="6" spans="1:5" s="13" customFormat="1" ht="22.5" customHeight="1">
      <c r="A6" s="155" t="s">
        <v>247</v>
      </c>
      <c r="B6" s="155"/>
      <c r="C6" s="155"/>
      <c r="D6" s="155"/>
      <c r="E6" s="155"/>
    </row>
    <row r="7" spans="1:7" s="13" customFormat="1" ht="24" customHeight="1">
      <c r="A7" s="10"/>
      <c r="B7" s="10"/>
      <c r="C7" s="11"/>
      <c r="D7" s="10"/>
      <c r="E7" s="16" t="s">
        <v>52</v>
      </c>
      <c r="G7" s="14"/>
    </row>
    <row r="8" spans="1:8" ht="51" customHeight="1">
      <c r="A8" s="52" t="s">
        <v>134</v>
      </c>
      <c r="B8" s="52" t="s">
        <v>9</v>
      </c>
      <c r="C8" s="52" t="s">
        <v>57</v>
      </c>
      <c r="D8" s="52" t="s">
        <v>60</v>
      </c>
      <c r="E8" s="52" t="s">
        <v>135</v>
      </c>
      <c r="F8" s="17"/>
      <c r="G8" s="18"/>
      <c r="H8" s="19"/>
    </row>
    <row r="9" spans="1:8" ht="33" customHeight="1">
      <c r="A9" s="53"/>
      <c r="B9" s="54" t="s">
        <v>204</v>
      </c>
      <c r="C9" s="53">
        <v>1</v>
      </c>
      <c r="D9" s="88">
        <v>170082092.59</v>
      </c>
      <c r="E9" s="88">
        <v>172264427.28000003</v>
      </c>
      <c r="G9" s="18"/>
      <c r="H9" s="19"/>
    </row>
    <row r="10" spans="1:8" ht="27" customHeight="1">
      <c r="A10" s="53">
        <v>10</v>
      </c>
      <c r="B10" s="56" t="s">
        <v>31</v>
      </c>
      <c r="C10" s="53">
        <v>2</v>
      </c>
      <c r="D10" s="88">
        <v>1492172.83</v>
      </c>
      <c r="E10" s="108">
        <v>18172674.3</v>
      </c>
      <c r="G10" s="18"/>
      <c r="H10" s="19"/>
    </row>
    <row r="11" spans="1:8" ht="33" customHeight="1">
      <c r="A11" s="53"/>
      <c r="B11" s="57" t="s">
        <v>205</v>
      </c>
      <c r="C11" s="53">
        <v>3</v>
      </c>
      <c r="D11" s="88">
        <v>168589919.76</v>
      </c>
      <c r="E11" s="88">
        <v>154091752.98</v>
      </c>
      <c r="G11" s="18"/>
      <c r="H11" s="19"/>
    </row>
    <row r="12" spans="1:8" ht="27" customHeight="1">
      <c r="A12" s="53" t="s">
        <v>53</v>
      </c>
      <c r="B12" s="56" t="s">
        <v>151</v>
      </c>
      <c r="C12" s="53">
        <v>4</v>
      </c>
      <c r="D12" s="88"/>
      <c r="E12" s="88"/>
      <c r="G12" s="18"/>
      <c r="H12" s="19"/>
    </row>
    <row r="13" spans="1:8" ht="27" customHeight="1">
      <c r="A13" s="53" t="s">
        <v>54</v>
      </c>
      <c r="B13" s="56" t="s">
        <v>136</v>
      </c>
      <c r="C13" s="53">
        <v>5</v>
      </c>
      <c r="D13" s="88">
        <v>168589919.76</v>
      </c>
      <c r="E13" s="108">
        <v>116518892.62</v>
      </c>
      <c r="H13" s="19"/>
    </row>
    <row r="14" spans="1:8" ht="27" customHeight="1">
      <c r="A14" s="53" t="s">
        <v>55</v>
      </c>
      <c r="B14" s="56" t="s">
        <v>137</v>
      </c>
      <c r="C14" s="53">
        <v>6</v>
      </c>
      <c r="D14" s="88"/>
      <c r="E14" s="108"/>
      <c r="G14" s="18"/>
      <c r="H14" s="19"/>
    </row>
    <row r="15" spans="1:8" ht="27" customHeight="1">
      <c r="A15" s="53" t="s">
        <v>56</v>
      </c>
      <c r="B15" s="56" t="s">
        <v>138</v>
      </c>
      <c r="C15" s="53">
        <v>7</v>
      </c>
      <c r="D15" s="88"/>
      <c r="E15" s="108">
        <v>37572860.36</v>
      </c>
      <c r="G15" s="18"/>
      <c r="H15" s="19"/>
    </row>
    <row r="16" spans="1:8" ht="31.5" customHeight="1">
      <c r="A16" s="53"/>
      <c r="B16" s="54" t="s">
        <v>206</v>
      </c>
      <c r="C16" s="53">
        <v>8</v>
      </c>
      <c r="D16" s="88">
        <v>1181439.42</v>
      </c>
      <c r="E16" s="88">
        <v>1621392.59</v>
      </c>
      <c r="F16" s="20"/>
      <c r="G16" s="18"/>
      <c r="H16" s="19"/>
    </row>
    <row r="17" spans="1:8" ht="27" customHeight="1">
      <c r="A17" s="53" t="s">
        <v>139</v>
      </c>
      <c r="B17" s="56" t="s">
        <v>4</v>
      </c>
      <c r="C17" s="53">
        <v>9</v>
      </c>
      <c r="D17" s="88">
        <v>628731.63</v>
      </c>
      <c r="E17" s="88">
        <v>1080994.22</v>
      </c>
      <c r="G17" s="18"/>
      <c r="H17" s="19"/>
    </row>
    <row r="18" spans="1:8" ht="27" customHeight="1">
      <c r="A18" s="53">
        <v>13</v>
      </c>
      <c r="B18" s="56" t="s">
        <v>58</v>
      </c>
      <c r="C18" s="53">
        <v>10</v>
      </c>
      <c r="D18" s="88">
        <v>0</v>
      </c>
      <c r="E18" s="88">
        <v>0</v>
      </c>
      <c r="G18" s="18"/>
      <c r="H18" s="19"/>
    </row>
    <row r="19" spans="1:8" ht="27" customHeight="1">
      <c r="A19" s="53">
        <v>14</v>
      </c>
      <c r="B19" s="56" t="s">
        <v>37</v>
      </c>
      <c r="C19" s="53">
        <v>11</v>
      </c>
      <c r="D19" s="88">
        <v>0</v>
      </c>
      <c r="E19" s="88">
        <v>0</v>
      </c>
      <c r="G19" s="18"/>
      <c r="H19" s="19"/>
    </row>
    <row r="20" spans="1:8" ht="27" customHeight="1">
      <c r="A20" s="53">
        <v>15</v>
      </c>
      <c r="B20" s="56" t="s">
        <v>40</v>
      </c>
      <c r="C20" s="53">
        <v>12</v>
      </c>
      <c r="D20" s="88">
        <v>0</v>
      </c>
      <c r="E20" s="88">
        <v>0</v>
      </c>
      <c r="G20" s="18"/>
      <c r="H20" s="19"/>
    </row>
    <row r="21" spans="1:8" ht="27" customHeight="1">
      <c r="A21" s="53">
        <v>16</v>
      </c>
      <c r="B21" s="56" t="s">
        <v>41</v>
      </c>
      <c r="C21" s="53">
        <v>13</v>
      </c>
      <c r="D21" s="88">
        <v>0</v>
      </c>
      <c r="E21" s="88">
        <v>0</v>
      </c>
      <c r="H21" s="19"/>
    </row>
    <row r="22" spans="1:8" ht="27" customHeight="1">
      <c r="A22" s="53">
        <v>17</v>
      </c>
      <c r="B22" s="56" t="s">
        <v>140</v>
      </c>
      <c r="C22" s="86">
        <v>14</v>
      </c>
      <c r="D22" s="89">
        <v>131829.53</v>
      </c>
      <c r="E22" s="89">
        <v>105953.1</v>
      </c>
      <c r="G22" s="18"/>
      <c r="H22" s="19"/>
    </row>
    <row r="23" spans="1:8" ht="27" customHeight="1">
      <c r="A23" s="53">
        <v>18</v>
      </c>
      <c r="B23" s="56" t="s">
        <v>32</v>
      </c>
      <c r="C23" s="53">
        <v>15</v>
      </c>
      <c r="D23" s="88">
        <v>420878.26</v>
      </c>
      <c r="E23" s="89">
        <v>434445.26999999996</v>
      </c>
      <c r="G23" s="18"/>
      <c r="H23" s="19"/>
    </row>
    <row r="24" spans="1:8" ht="27" customHeight="1">
      <c r="A24" s="53">
        <v>19</v>
      </c>
      <c r="B24" s="56" t="s">
        <v>126</v>
      </c>
      <c r="C24" s="53">
        <v>16</v>
      </c>
      <c r="D24" s="88"/>
      <c r="E24" s="88">
        <v>0</v>
      </c>
      <c r="G24" s="18"/>
      <c r="H24" s="19"/>
    </row>
    <row r="25" spans="1:8" ht="30.75" customHeight="1">
      <c r="A25" s="58"/>
      <c r="B25" s="59" t="s">
        <v>207</v>
      </c>
      <c r="C25" s="60">
        <v>17</v>
      </c>
      <c r="D25" s="90">
        <v>171263532.01</v>
      </c>
      <c r="E25" s="90">
        <v>173885819.87000003</v>
      </c>
      <c r="G25" s="18"/>
      <c r="H25" s="19"/>
    </row>
    <row r="26" spans="1:8" ht="27" customHeight="1">
      <c r="A26" s="53" t="s">
        <v>59</v>
      </c>
      <c r="B26" s="55" t="s">
        <v>30</v>
      </c>
      <c r="C26" s="53">
        <v>18</v>
      </c>
      <c r="D26" s="88"/>
      <c r="E26" s="88"/>
      <c r="G26" s="18"/>
      <c r="H26" s="19"/>
    </row>
    <row r="27" spans="1:8" ht="10.5" customHeight="1">
      <c r="A27" s="61"/>
      <c r="B27" s="55"/>
      <c r="C27" s="53"/>
      <c r="D27" s="88"/>
      <c r="E27" s="88"/>
      <c r="G27" s="18"/>
      <c r="H27" s="19"/>
    </row>
    <row r="28" spans="1:8" ht="31.5" customHeight="1">
      <c r="A28" s="53"/>
      <c r="B28" s="54" t="s">
        <v>208</v>
      </c>
      <c r="C28" s="53">
        <v>19</v>
      </c>
      <c r="D28" s="88">
        <v>2404.41</v>
      </c>
      <c r="E28" s="88">
        <v>1548972</v>
      </c>
      <c r="G28" s="18"/>
      <c r="H28" s="19"/>
    </row>
    <row r="29" spans="1:5" ht="27" customHeight="1">
      <c r="A29" s="53" t="s">
        <v>141</v>
      </c>
      <c r="B29" s="56" t="s">
        <v>38</v>
      </c>
      <c r="C29" s="53">
        <v>20</v>
      </c>
      <c r="D29" s="88">
        <v>2404.41</v>
      </c>
      <c r="E29" s="89">
        <v>1548972</v>
      </c>
    </row>
    <row r="30" spans="1:6" ht="27" customHeight="1">
      <c r="A30" s="53">
        <v>22</v>
      </c>
      <c r="B30" s="57" t="s">
        <v>142</v>
      </c>
      <c r="C30" s="53">
        <v>21</v>
      </c>
      <c r="D30" s="88"/>
      <c r="E30" s="88"/>
      <c r="F30" s="18"/>
    </row>
    <row r="31" spans="1:5" ht="31.5" customHeight="1">
      <c r="A31" s="53"/>
      <c r="B31" s="54" t="s">
        <v>209</v>
      </c>
      <c r="C31" s="53">
        <v>22</v>
      </c>
      <c r="D31" s="88">
        <v>2380864.5100000002</v>
      </c>
      <c r="E31" s="88">
        <v>1611876.4</v>
      </c>
    </row>
    <row r="32" spans="1:5" ht="27" customHeight="1">
      <c r="A32" s="53">
        <v>23</v>
      </c>
      <c r="B32" s="56" t="s">
        <v>5</v>
      </c>
      <c r="C32" s="53">
        <v>23</v>
      </c>
      <c r="D32" s="88">
        <v>645817.52</v>
      </c>
      <c r="E32" s="89">
        <v>0</v>
      </c>
    </row>
    <row r="33" spans="1:5" ht="27" customHeight="1">
      <c r="A33" s="53">
        <v>24</v>
      </c>
      <c r="B33" s="56" t="s">
        <v>42</v>
      </c>
      <c r="C33" s="53">
        <v>24</v>
      </c>
      <c r="D33" s="88">
        <v>29273.730000000003</v>
      </c>
      <c r="E33" s="89">
        <v>14361.4</v>
      </c>
    </row>
    <row r="34" spans="1:5" ht="27" customHeight="1">
      <c r="A34" s="53">
        <v>25</v>
      </c>
      <c r="B34" s="56" t="s">
        <v>43</v>
      </c>
      <c r="C34" s="53">
        <v>25</v>
      </c>
      <c r="D34" s="88">
        <v>42524.06</v>
      </c>
      <c r="E34" s="108">
        <v>375</v>
      </c>
    </row>
    <row r="35" spans="1:5" ht="27" customHeight="1">
      <c r="A35" s="53">
        <v>26</v>
      </c>
      <c r="B35" s="56" t="s">
        <v>143</v>
      </c>
      <c r="C35" s="53">
        <v>26</v>
      </c>
      <c r="D35" s="88">
        <v>1652630</v>
      </c>
      <c r="E35" s="88">
        <v>1597140</v>
      </c>
    </row>
    <row r="36" spans="1:5" ht="27" customHeight="1">
      <c r="A36" s="53">
        <v>27</v>
      </c>
      <c r="B36" s="56" t="s">
        <v>44</v>
      </c>
      <c r="C36" s="53">
        <v>27</v>
      </c>
      <c r="D36" s="88">
        <v>10619.2</v>
      </c>
      <c r="E36" s="88">
        <v>0</v>
      </c>
    </row>
    <row r="37" spans="1:5" ht="27" customHeight="1">
      <c r="A37" s="53">
        <v>28</v>
      </c>
      <c r="B37" s="56" t="s">
        <v>45</v>
      </c>
      <c r="C37" s="53">
        <v>28</v>
      </c>
      <c r="D37" s="88"/>
      <c r="E37" s="88"/>
    </row>
    <row r="38" spans="1:5" ht="27" customHeight="1">
      <c r="A38" s="53">
        <v>29</v>
      </c>
      <c r="B38" s="56" t="s">
        <v>127</v>
      </c>
      <c r="C38" s="53">
        <v>29</v>
      </c>
      <c r="D38" s="91"/>
      <c r="E38" s="91"/>
    </row>
    <row r="39" spans="1:5" ht="32.25" customHeight="1">
      <c r="A39" s="58"/>
      <c r="B39" s="59" t="s">
        <v>210</v>
      </c>
      <c r="C39" s="60">
        <v>30</v>
      </c>
      <c r="D39" s="90">
        <v>2383268.9200000004</v>
      </c>
      <c r="E39" s="90">
        <v>3160848.4</v>
      </c>
    </row>
    <row r="40" spans="1:5" ht="9.75" customHeight="1">
      <c r="A40" s="53"/>
      <c r="B40" s="56"/>
      <c r="C40" s="53"/>
      <c r="D40" s="91"/>
      <c r="E40" s="91"/>
    </row>
    <row r="41" spans="1:5" ht="31.5" customHeight="1">
      <c r="A41" s="58"/>
      <c r="B41" s="59" t="s">
        <v>211</v>
      </c>
      <c r="C41" s="60">
        <v>31</v>
      </c>
      <c r="D41" s="90">
        <v>168880263.09</v>
      </c>
      <c r="E41" s="90">
        <v>170724971.47000003</v>
      </c>
    </row>
    <row r="42" spans="1:5" ht="11.25" customHeight="1">
      <c r="A42" s="53"/>
      <c r="B42" s="56"/>
      <c r="C42" s="53"/>
      <c r="D42" s="91"/>
      <c r="E42" s="91"/>
    </row>
    <row r="43" spans="1:5" ht="26.25" customHeight="1">
      <c r="A43" s="61"/>
      <c r="B43" s="55" t="s">
        <v>144</v>
      </c>
      <c r="C43" s="53">
        <v>32</v>
      </c>
      <c r="D43" s="88">
        <v>3346418</v>
      </c>
      <c r="E43" s="88">
        <v>3046418</v>
      </c>
    </row>
    <row r="44" spans="1:5" ht="9.75" customHeight="1">
      <c r="A44" s="53"/>
      <c r="B44" s="56"/>
      <c r="C44" s="53"/>
      <c r="D44" s="91"/>
      <c r="E44" s="91"/>
    </row>
    <row r="45" spans="1:5" ht="31.5" customHeight="1">
      <c r="A45" s="58"/>
      <c r="B45" s="59" t="s">
        <v>212</v>
      </c>
      <c r="C45" s="60">
        <v>33</v>
      </c>
      <c r="D45" s="92">
        <v>50.4659797700108</v>
      </c>
      <c r="E45" s="92">
        <v>56.04121675686003</v>
      </c>
    </row>
    <row r="46" spans="1:5" ht="12" customHeight="1">
      <c r="A46" s="53"/>
      <c r="B46" s="56"/>
      <c r="C46" s="53"/>
      <c r="D46" s="91"/>
      <c r="E46" s="91"/>
    </row>
    <row r="47" spans="1:5" ht="15.75" customHeight="1">
      <c r="A47" s="53"/>
      <c r="B47" s="55" t="s">
        <v>145</v>
      </c>
      <c r="C47" s="53">
        <v>34</v>
      </c>
      <c r="D47" s="91"/>
      <c r="E47" s="91"/>
    </row>
    <row r="48" spans="1:5" ht="27" customHeight="1">
      <c r="A48" s="53">
        <v>90</v>
      </c>
      <c r="B48" s="56" t="s">
        <v>146</v>
      </c>
      <c r="C48" s="53">
        <v>35</v>
      </c>
      <c r="D48" s="88">
        <v>301177620</v>
      </c>
      <c r="E48" s="88">
        <v>66928360</v>
      </c>
    </row>
    <row r="49" spans="1:5" ht="20.25" customHeight="1">
      <c r="A49" s="53">
        <v>91</v>
      </c>
      <c r="B49" s="56" t="s">
        <v>147</v>
      </c>
      <c r="C49" s="53">
        <v>36</v>
      </c>
      <c r="D49" s="88"/>
      <c r="E49" s="88">
        <v>212550276.66</v>
      </c>
    </row>
    <row r="50" spans="1:5" ht="18.75" customHeight="1">
      <c r="A50" s="53">
        <v>92</v>
      </c>
      <c r="B50" s="56" t="s">
        <v>148</v>
      </c>
      <c r="C50" s="53">
        <v>37</v>
      </c>
      <c r="D50" s="88"/>
      <c r="E50" s="88">
        <v>-8100000</v>
      </c>
    </row>
    <row r="51" spans="1:5" ht="27" customHeight="1">
      <c r="A51" s="53">
        <v>93</v>
      </c>
      <c r="B51" s="56" t="s">
        <v>149</v>
      </c>
      <c r="C51" s="53">
        <v>38</v>
      </c>
      <c r="D51" s="88">
        <v>15058881</v>
      </c>
      <c r="E51" s="88">
        <v>3346417.5</v>
      </c>
    </row>
    <row r="52" spans="1:5" ht="27" customHeight="1">
      <c r="A52" s="53">
        <v>96</v>
      </c>
      <c r="B52" s="56" t="s">
        <v>106</v>
      </c>
      <c r="C52" s="53">
        <v>39</v>
      </c>
      <c r="D52" s="88">
        <v>-117710225.75999999</v>
      </c>
      <c r="E52" s="89">
        <v>-70920311.82</v>
      </c>
    </row>
    <row r="53" spans="1:5" ht="20.25" customHeight="1">
      <c r="A53" s="53">
        <v>97</v>
      </c>
      <c r="B53" s="56" t="s">
        <v>33</v>
      </c>
      <c r="C53" s="53">
        <v>40</v>
      </c>
      <c r="D53" s="88"/>
      <c r="E53" s="88"/>
    </row>
    <row r="54" spans="1:5" ht="27" customHeight="1">
      <c r="A54" s="53">
        <v>95</v>
      </c>
      <c r="B54" s="56" t="s">
        <v>29</v>
      </c>
      <c r="C54" s="53">
        <v>41</v>
      </c>
      <c r="D54" s="88">
        <v>-24674964.439999998</v>
      </c>
      <c r="E54" s="89">
        <v>3765434.69</v>
      </c>
    </row>
    <row r="55" spans="1:5" ht="27" customHeight="1">
      <c r="A55" s="53">
        <v>94</v>
      </c>
      <c r="B55" s="56" t="s">
        <v>150</v>
      </c>
      <c r="C55" s="53">
        <v>42</v>
      </c>
      <c r="D55" s="88">
        <v>-4971047.71</v>
      </c>
      <c r="E55" s="88">
        <v>-36845205.559999995</v>
      </c>
    </row>
    <row r="56" spans="1:5" ht="30" customHeight="1">
      <c r="A56" s="58"/>
      <c r="B56" s="59" t="s">
        <v>213</v>
      </c>
      <c r="C56" s="60">
        <v>43</v>
      </c>
      <c r="D56" s="90">
        <v>168880263.09</v>
      </c>
      <c r="E56" s="90">
        <v>170724971.46999997</v>
      </c>
    </row>
    <row r="57" spans="1:5" ht="27" customHeight="1">
      <c r="A57" s="53" t="s">
        <v>61</v>
      </c>
      <c r="B57" s="55" t="s">
        <v>39</v>
      </c>
      <c r="C57" s="53">
        <v>44</v>
      </c>
      <c r="D57" s="77"/>
      <c r="E57" s="77"/>
    </row>
    <row r="58" spans="1:5" ht="21" customHeight="1">
      <c r="A58" s="21"/>
      <c r="B58" s="22"/>
      <c r="C58" s="23"/>
      <c r="D58" s="22"/>
      <c r="E58" s="106"/>
    </row>
    <row r="59" spans="1:5" ht="21" customHeight="1">
      <c r="A59" s="21"/>
      <c r="B59" s="22"/>
      <c r="C59" s="23"/>
      <c r="D59" s="106"/>
      <c r="E59" s="106"/>
    </row>
    <row r="60" spans="1:5" ht="21" customHeight="1">
      <c r="A60" s="21"/>
      <c r="B60" s="22"/>
      <c r="C60" s="23"/>
      <c r="D60" s="22"/>
      <c r="E60" s="106"/>
    </row>
    <row r="61" spans="1:5" ht="21" customHeight="1">
      <c r="A61" s="21"/>
      <c r="B61" s="22"/>
      <c r="C61" s="23"/>
      <c r="D61" s="22"/>
      <c r="E61" s="22"/>
    </row>
    <row r="62" spans="1:5" ht="21" customHeight="1">
      <c r="A62" s="21"/>
      <c r="B62" s="22"/>
      <c r="C62" s="23"/>
      <c r="D62" s="22"/>
      <c r="E62" s="22"/>
    </row>
    <row r="63" spans="1:5" ht="21" customHeight="1">
      <c r="A63" s="21"/>
      <c r="B63" s="22"/>
      <c r="C63" s="23"/>
      <c r="D63" s="22"/>
      <c r="E63" s="22"/>
    </row>
    <row r="64" spans="1:5" ht="21" customHeight="1">
      <c r="A64" s="21"/>
      <c r="B64" s="22"/>
      <c r="C64" s="23"/>
      <c r="D64" s="22"/>
      <c r="E64" s="22"/>
    </row>
    <row r="65" spans="1:5" ht="21" customHeight="1">
      <c r="A65" s="24"/>
      <c r="B65" s="25"/>
      <c r="C65" s="24"/>
      <c r="D65" s="26"/>
      <c r="E65" s="26"/>
    </row>
    <row r="66" spans="1:5" ht="21" customHeight="1">
      <c r="A66" s="24"/>
      <c r="B66" s="25"/>
      <c r="C66" s="24"/>
      <c r="D66" s="26"/>
      <c r="E66" s="26"/>
    </row>
    <row r="67" spans="1:5" ht="21" customHeight="1">
      <c r="A67" s="24"/>
      <c r="B67" s="25"/>
      <c r="C67" s="24"/>
      <c r="D67" s="26"/>
      <c r="E67" s="26"/>
    </row>
    <row r="68" spans="1:5" ht="21" customHeight="1">
      <c r="A68" s="24"/>
      <c r="B68" s="25"/>
      <c r="C68" s="24"/>
      <c r="D68" s="26"/>
      <c r="E68" s="26"/>
    </row>
    <row r="69" spans="1:5" ht="21" customHeight="1">
      <c r="A69" s="24"/>
      <c r="B69" s="25"/>
      <c r="C69" s="24"/>
      <c r="D69" s="26"/>
      <c r="E69" s="26"/>
    </row>
  </sheetData>
  <sheetProtection/>
  <protectedRanges>
    <protectedRange sqref="A3:D5 A6:E6 D32:E38 D26:E26 D17:E24 D43:E43 D57:E57 D10:E10 D12:E15 D29:E30 D48:E55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="90" zoomScaleNormal="90" zoomScaleSheetLayoutView="85" zoomScalePageLayoutView="0" workbookViewId="0" topLeftCell="A1">
      <selection activeCell="B18" sqref="B18"/>
    </sheetView>
  </sheetViews>
  <sheetFormatPr defaultColWidth="9.140625" defaultRowHeight="12.75"/>
  <cols>
    <col min="1" max="1" width="21.00390625" style="19" customWidth="1"/>
    <col min="2" max="2" width="36.00390625" style="19" customWidth="1"/>
    <col min="3" max="3" width="9.57421875" style="13" customWidth="1"/>
    <col min="4" max="5" width="16.28125" style="13" customWidth="1"/>
    <col min="6" max="6" width="16.28125" style="19" customWidth="1"/>
    <col min="7" max="7" width="18.421875" style="18" customWidth="1"/>
    <col min="8" max="16384" width="9.140625" style="19" customWidth="1"/>
  </cols>
  <sheetData>
    <row r="1" spans="1:7" s="13" customFormat="1" ht="15.75" customHeight="1">
      <c r="A1" s="27"/>
      <c r="B1" s="27"/>
      <c r="C1" s="28"/>
      <c r="D1" s="28"/>
      <c r="E1" s="28"/>
      <c r="F1" s="27"/>
      <c r="G1" s="29" t="s">
        <v>62</v>
      </c>
    </row>
    <row r="2" spans="1:7" s="13" customFormat="1" ht="24" customHeight="1">
      <c r="A2" s="157" t="s">
        <v>63</v>
      </c>
      <c r="B2" s="157"/>
      <c r="C2" s="157"/>
      <c r="D2" s="157"/>
      <c r="E2" s="157"/>
      <c r="F2" s="157"/>
      <c r="G2" s="157"/>
    </row>
    <row r="3" spans="1:7" s="13" customFormat="1" ht="21" customHeight="1">
      <c r="A3" s="158" t="s">
        <v>239</v>
      </c>
      <c r="B3" s="158"/>
      <c r="C3" s="158"/>
      <c r="D3" s="158"/>
      <c r="E3" s="158"/>
      <c r="F3" s="158"/>
      <c r="G3" s="158"/>
    </row>
    <row r="4" spans="1:7" s="13" customFormat="1" ht="21" customHeight="1">
      <c r="A4" s="158" t="s">
        <v>236</v>
      </c>
      <c r="B4" s="158"/>
      <c r="C4" s="158"/>
      <c r="D4" s="158"/>
      <c r="E4" s="158"/>
      <c r="F4" s="158"/>
      <c r="G4" s="158"/>
    </row>
    <row r="5" spans="1:7" s="13" customFormat="1" ht="21" customHeight="1">
      <c r="A5" s="158" t="s">
        <v>247</v>
      </c>
      <c r="B5" s="158"/>
      <c r="C5" s="158"/>
      <c r="D5" s="158"/>
      <c r="E5" s="158"/>
      <c r="F5" s="158"/>
      <c r="G5" s="158"/>
    </row>
    <row r="6" spans="1:7" s="13" customFormat="1" ht="19.5" customHeight="1">
      <c r="A6" s="27"/>
      <c r="B6" s="27"/>
      <c r="C6" s="28"/>
      <c r="D6" s="28"/>
      <c r="E6" s="28"/>
      <c r="F6" s="27"/>
      <c r="G6" s="29" t="s">
        <v>52</v>
      </c>
    </row>
    <row r="7" spans="1:7" ht="37.5" customHeight="1">
      <c r="A7" s="159" t="s">
        <v>3</v>
      </c>
      <c r="B7" s="159" t="s">
        <v>26</v>
      </c>
      <c r="C7" s="159" t="s">
        <v>57</v>
      </c>
      <c r="D7" s="159" t="s">
        <v>64</v>
      </c>
      <c r="E7" s="159"/>
      <c r="F7" s="159" t="s">
        <v>67</v>
      </c>
      <c r="G7" s="159"/>
    </row>
    <row r="8" spans="1:7" ht="37.5" customHeight="1">
      <c r="A8" s="159"/>
      <c r="B8" s="159"/>
      <c r="C8" s="159"/>
      <c r="D8" s="62" t="s">
        <v>152</v>
      </c>
      <c r="E8" s="62" t="s">
        <v>153</v>
      </c>
      <c r="F8" s="62" t="s">
        <v>152</v>
      </c>
      <c r="G8" s="62" t="s">
        <v>153</v>
      </c>
    </row>
    <row r="9" spans="1:7" ht="32.25" customHeight="1">
      <c r="A9" s="63"/>
      <c r="B9" s="54" t="s">
        <v>6</v>
      </c>
      <c r="C9" s="63">
        <v>45</v>
      </c>
      <c r="D9" s="93"/>
      <c r="E9" s="93"/>
      <c r="F9" s="93"/>
      <c r="G9" s="93"/>
    </row>
    <row r="10" spans="1:7" ht="24" customHeight="1">
      <c r="A10" s="63">
        <v>73</v>
      </c>
      <c r="B10" s="57" t="s">
        <v>154</v>
      </c>
      <c r="C10" s="63">
        <v>46</v>
      </c>
      <c r="D10" s="93">
        <v>13516909.1</v>
      </c>
      <c r="E10" s="93">
        <v>77318.33999999985</v>
      </c>
      <c r="F10" s="93">
        <v>20294946.080000002</v>
      </c>
      <c r="G10" s="93">
        <v>19870425</v>
      </c>
    </row>
    <row r="11" spans="1:7" ht="24" customHeight="1">
      <c r="A11" s="63">
        <v>70</v>
      </c>
      <c r="B11" s="57" t="s">
        <v>65</v>
      </c>
      <c r="C11" s="63">
        <v>47</v>
      </c>
      <c r="D11" s="93">
        <v>691511.8500000001</v>
      </c>
      <c r="E11" s="93">
        <v>415445.08</v>
      </c>
      <c r="F11" s="93">
        <v>1376045.7300000002</v>
      </c>
      <c r="G11" s="93">
        <v>500010</v>
      </c>
    </row>
    <row r="12" spans="1:7" ht="33.75" customHeight="1">
      <c r="A12" s="63" t="s">
        <v>155</v>
      </c>
      <c r="B12" s="57" t="s">
        <v>34</v>
      </c>
      <c r="C12" s="63">
        <v>48</v>
      </c>
      <c r="D12" s="93">
        <v>55941.420000000006</v>
      </c>
      <c r="E12" s="93">
        <v>18146.010000000002</v>
      </c>
      <c r="F12" s="93">
        <v>45306.229999999996</v>
      </c>
      <c r="G12" s="93">
        <v>33173</v>
      </c>
    </row>
    <row r="13" spans="1:7" ht="24" customHeight="1">
      <c r="A13" s="63">
        <v>74</v>
      </c>
      <c r="B13" s="57" t="s">
        <v>156</v>
      </c>
      <c r="C13" s="63">
        <v>49</v>
      </c>
      <c r="D13" s="93">
        <v>1074213.42</v>
      </c>
      <c r="E13" s="93">
        <v>525859.0800000001</v>
      </c>
      <c r="F13" s="93">
        <v>1150425.5799999998</v>
      </c>
      <c r="G13" s="93">
        <v>311436</v>
      </c>
    </row>
    <row r="14" spans="1:7" ht="24" customHeight="1">
      <c r="A14" s="63">
        <v>75</v>
      </c>
      <c r="B14" s="57" t="s">
        <v>7</v>
      </c>
      <c r="C14" s="63">
        <v>50</v>
      </c>
      <c r="D14" s="93">
        <v>1238716.93</v>
      </c>
      <c r="E14" s="93"/>
      <c r="F14" s="93"/>
      <c r="G14" s="93"/>
    </row>
    <row r="15" spans="1:7" ht="31.5" customHeight="1">
      <c r="A15" s="52"/>
      <c r="B15" s="59" t="s">
        <v>214</v>
      </c>
      <c r="C15" s="62">
        <v>51</v>
      </c>
      <c r="D15" s="107">
        <v>16577292.719999999</v>
      </c>
      <c r="E15" s="107">
        <v>1036768.51</v>
      </c>
      <c r="F15" s="107">
        <v>22866723.62</v>
      </c>
      <c r="G15" s="94">
        <v>20715044</v>
      </c>
    </row>
    <row r="16" spans="1:7" ht="24" customHeight="1">
      <c r="A16" s="63"/>
      <c r="B16" s="54" t="s">
        <v>8</v>
      </c>
      <c r="C16" s="63">
        <v>52</v>
      </c>
      <c r="D16" s="93"/>
      <c r="E16" s="93"/>
      <c r="F16" s="93"/>
      <c r="G16" s="93"/>
    </row>
    <row r="17" spans="1:7" ht="24" customHeight="1">
      <c r="A17" s="63">
        <v>63</v>
      </c>
      <c r="B17" s="57" t="s">
        <v>157</v>
      </c>
      <c r="C17" s="63">
        <v>53</v>
      </c>
      <c r="D17" s="95">
        <v>11837454.52</v>
      </c>
      <c r="E17" s="95">
        <v>0.48000000044703484</v>
      </c>
      <c r="F17" s="95">
        <v>54658099.45</v>
      </c>
      <c r="G17" s="95">
        <v>5699140</v>
      </c>
    </row>
    <row r="18" spans="1:7" ht="36" customHeight="1">
      <c r="A18" s="63" t="s">
        <v>128</v>
      </c>
      <c r="B18" s="57" t="s">
        <v>35</v>
      </c>
      <c r="C18" s="63">
        <v>54</v>
      </c>
      <c r="D18" s="93">
        <v>36220.04</v>
      </c>
      <c r="E18" s="93">
        <v>-0.040000000000873115</v>
      </c>
      <c r="F18" s="109">
        <v>220690.61000000002</v>
      </c>
      <c r="G18" s="109">
        <v>194690</v>
      </c>
    </row>
    <row r="19" spans="1:7" ht="24" customHeight="1">
      <c r="A19" s="63">
        <v>61</v>
      </c>
      <c r="B19" s="57" t="s">
        <v>129</v>
      </c>
      <c r="C19" s="63">
        <v>55</v>
      </c>
      <c r="D19" s="93">
        <v>3981792.18</v>
      </c>
      <c r="E19" s="93">
        <v>1039565.2599999998</v>
      </c>
      <c r="F19" s="109">
        <v>3862746</v>
      </c>
      <c r="G19" s="109">
        <v>963348</v>
      </c>
    </row>
    <row r="20" spans="1:7" ht="24" customHeight="1">
      <c r="A20" s="63">
        <v>67</v>
      </c>
      <c r="B20" s="57" t="s">
        <v>46</v>
      </c>
      <c r="C20" s="63">
        <v>56</v>
      </c>
      <c r="D20" s="93">
        <v>201.56</v>
      </c>
      <c r="E20" s="93">
        <v>46.629999999999995</v>
      </c>
      <c r="F20" s="109">
        <v>78.51</v>
      </c>
      <c r="G20" s="109">
        <v>52</v>
      </c>
    </row>
    <row r="21" spans="1:7" ht="24" customHeight="1">
      <c r="A21" s="63">
        <v>65</v>
      </c>
      <c r="B21" s="57" t="s">
        <v>47</v>
      </c>
      <c r="C21" s="63">
        <v>57</v>
      </c>
      <c r="D21" s="93">
        <v>143642.41</v>
      </c>
      <c r="E21" s="93">
        <v>49987.31</v>
      </c>
      <c r="F21" s="109">
        <v>152849.36</v>
      </c>
      <c r="G21" s="109">
        <v>48971</v>
      </c>
    </row>
    <row r="22" spans="1:7" ht="24" customHeight="1">
      <c r="A22" s="63">
        <v>66</v>
      </c>
      <c r="B22" s="57" t="s">
        <v>25</v>
      </c>
      <c r="C22" s="63">
        <v>58</v>
      </c>
      <c r="D22" s="93">
        <v>139122.42</v>
      </c>
      <c r="E22" s="93">
        <v>3463.6900000000023</v>
      </c>
      <c r="F22" s="109">
        <v>42524</v>
      </c>
      <c r="G22" s="109">
        <v>22137</v>
      </c>
    </row>
    <row r="23" spans="1:7" ht="24" customHeight="1">
      <c r="A23" s="63">
        <v>64</v>
      </c>
      <c r="B23" s="57" t="s">
        <v>36</v>
      </c>
      <c r="C23" s="63">
        <v>59</v>
      </c>
      <c r="D23" s="93"/>
      <c r="E23" s="93"/>
      <c r="F23" s="93"/>
      <c r="G23" s="93"/>
    </row>
    <row r="24" spans="1:7" ht="24" customHeight="1">
      <c r="A24" s="63">
        <v>69</v>
      </c>
      <c r="B24" s="57" t="s">
        <v>158</v>
      </c>
      <c r="C24" s="63">
        <v>60</v>
      </c>
      <c r="D24" s="93">
        <v>1174893.26</v>
      </c>
      <c r="E24" s="93">
        <v>376530.7800000012</v>
      </c>
      <c r="F24" s="93">
        <v>822871.6</v>
      </c>
      <c r="G24" s="93">
        <v>286875</v>
      </c>
    </row>
    <row r="25" spans="1:7" ht="37.5" customHeight="1">
      <c r="A25" s="52"/>
      <c r="B25" s="59" t="s">
        <v>215</v>
      </c>
      <c r="C25" s="62">
        <v>61</v>
      </c>
      <c r="D25" s="107">
        <v>17313326.39</v>
      </c>
      <c r="E25" s="107">
        <v>1469594.1100000013</v>
      </c>
      <c r="F25" s="107">
        <v>59759859.53</v>
      </c>
      <c r="G25" s="94">
        <v>7215213</v>
      </c>
    </row>
    <row r="26" spans="1:7" ht="9" customHeight="1">
      <c r="A26" s="64"/>
      <c r="B26" s="65"/>
      <c r="C26" s="64"/>
      <c r="D26" s="95"/>
      <c r="E26" s="95"/>
      <c r="F26" s="95"/>
      <c r="G26" s="95"/>
    </row>
    <row r="27" spans="1:7" ht="51.75" customHeight="1">
      <c r="A27" s="52"/>
      <c r="B27" s="59" t="s">
        <v>216</v>
      </c>
      <c r="C27" s="62">
        <v>62</v>
      </c>
      <c r="D27" s="94">
        <v>-736033.6700000018</v>
      </c>
      <c r="E27" s="94">
        <v>-432825.60000000126</v>
      </c>
      <c r="F27" s="107">
        <v>-36893135.91</v>
      </c>
      <c r="G27" s="94">
        <v>13499831</v>
      </c>
    </row>
    <row r="28" spans="1:7" ht="38.25" customHeight="1">
      <c r="A28" s="66"/>
      <c r="B28" s="67" t="s">
        <v>159</v>
      </c>
      <c r="C28" s="66">
        <v>63</v>
      </c>
      <c r="D28" s="93"/>
      <c r="E28" s="93"/>
      <c r="F28" s="93"/>
      <c r="G28" s="93"/>
    </row>
    <row r="29" spans="1:7" ht="32.25" customHeight="1">
      <c r="A29" s="63" t="s">
        <v>165</v>
      </c>
      <c r="B29" s="57" t="s">
        <v>160</v>
      </c>
      <c r="C29" s="63">
        <v>64</v>
      </c>
      <c r="D29" s="117"/>
      <c r="E29" s="93"/>
      <c r="F29" s="93">
        <v>47930.35</v>
      </c>
      <c r="G29" s="93">
        <v>47930.35</v>
      </c>
    </row>
    <row r="30" spans="1:7" ht="24" customHeight="1">
      <c r="A30" s="63" t="s">
        <v>161</v>
      </c>
      <c r="B30" s="57" t="s">
        <v>66</v>
      </c>
      <c r="C30" s="63">
        <v>65</v>
      </c>
      <c r="D30" s="93"/>
      <c r="E30" s="93"/>
      <c r="F30" s="93"/>
      <c r="G30" s="93"/>
    </row>
    <row r="31" spans="1:7" ht="31.5" customHeight="1">
      <c r="A31" s="63" t="s">
        <v>166</v>
      </c>
      <c r="B31" s="57" t="s">
        <v>162</v>
      </c>
      <c r="C31" s="63">
        <v>66</v>
      </c>
      <c r="D31" s="93"/>
      <c r="E31" s="93"/>
      <c r="F31" s="93"/>
      <c r="G31" s="93"/>
    </row>
    <row r="32" spans="1:7" ht="50.25" customHeight="1">
      <c r="A32" s="68"/>
      <c r="B32" s="54" t="s">
        <v>217</v>
      </c>
      <c r="C32" s="63">
        <v>67</v>
      </c>
      <c r="D32" s="96">
        <v>0</v>
      </c>
      <c r="E32" s="96">
        <v>0</v>
      </c>
      <c r="F32" s="96">
        <v>47930.35</v>
      </c>
      <c r="G32" s="96">
        <v>47930.35</v>
      </c>
    </row>
    <row r="33" spans="1:7" ht="10.5" customHeight="1">
      <c r="A33" s="64"/>
      <c r="B33" s="65"/>
      <c r="C33" s="64"/>
      <c r="D33" s="95"/>
      <c r="E33" s="95"/>
      <c r="F33" s="95"/>
      <c r="G33" s="95"/>
    </row>
    <row r="34" spans="1:7" ht="33" customHeight="1">
      <c r="A34" s="68"/>
      <c r="B34" s="54" t="s">
        <v>221</v>
      </c>
      <c r="C34" s="63">
        <v>68</v>
      </c>
      <c r="D34" s="96">
        <v>-736033.6700000018</v>
      </c>
      <c r="E34" s="96">
        <v>-432825.60000000126</v>
      </c>
      <c r="F34" s="96">
        <v>-36845205.559999995</v>
      </c>
      <c r="G34" s="96">
        <v>13547761.35</v>
      </c>
    </row>
    <row r="35" spans="1:7" ht="24" customHeight="1">
      <c r="A35" s="68"/>
      <c r="B35" s="54" t="s">
        <v>163</v>
      </c>
      <c r="C35" s="63">
        <v>69</v>
      </c>
      <c r="D35" s="69"/>
      <c r="E35" s="69"/>
      <c r="F35" s="69"/>
      <c r="G35" s="69"/>
    </row>
    <row r="36" spans="1:7" ht="33" customHeight="1">
      <c r="A36" s="52"/>
      <c r="B36" s="59" t="s">
        <v>218</v>
      </c>
      <c r="C36" s="62">
        <v>70</v>
      </c>
      <c r="D36" s="70">
        <v>-736033.6700000018</v>
      </c>
      <c r="E36" s="70">
        <v>-432825.60000000126</v>
      </c>
      <c r="F36" s="70">
        <v>-36845205.559999995</v>
      </c>
      <c r="G36" s="70">
        <v>13547761.35</v>
      </c>
    </row>
    <row r="37" spans="1:7" ht="33.75" customHeight="1">
      <c r="A37" s="68"/>
      <c r="B37" s="54" t="s">
        <v>219</v>
      </c>
      <c r="C37" s="63">
        <v>71</v>
      </c>
      <c r="D37" s="69">
        <v>30624014.980000004</v>
      </c>
      <c r="E37" s="69">
        <v>6031881</v>
      </c>
      <c r="F37" s="69">
        <v>46789913.94</v>
      </c>
      <c r="G37" s="69">
        <v>-3312597.0600000024</v>
      </c>
    </row>
    <row r="38" spans="1:7" ht="30" customHeight="1">
      <c r="A38" s="68"/>
      <c r="B38" s="57" t="s">
        <v>68</v>
      </c>
      <c r="C38" s="63">
        <v>72</v>
      </c>
      <c r="D38" s="69">
        <v>30624014.980000004</v>
      </c>
      <c r="E38" s="69">
        <v>6031881</v>
      </c>
      <c r="F38" s="69">
        <v>46789913.94</v>
      </c>
      <c r="G38" s="69">
        <v>-3312597.0600000024</v>
      </c>
    </row>
    <row r="39" spans="1:7" ht="24" customHeight="1">
      <c r="A39" s="68"/>
      <c r="B39" s="57" t="s">
        <v>164</v>
      </c>
      <c r="C39" s="63">
        <v>73</v>
      </c>
      <c r="D39" s="69"/>
      <c r="E39" s="69"/>
      <c r="F39" s="69"/>
      <c r="G39" s="69"/>
    </row>
    <row r="40" spans="1:7" ht="36" customHeight="1">
      <c r="A40" s="52"/>
      <c r="B40" s="59" t="s">
        <v>220</v>
      </c>
      <c r="C40" s="62">
        <v>74</v>
      </c>
      <c r="D40" s="70">
        <v>29887981.310000002</v>
      </c>
      <c r="E40" s="70">
        <v>5599055.3999999985</v>
      </c>
      <c r="F40" s="70">
        <v>9944708.380000003</v>
      </c>
      <c r="G40" s="70">
        <v>10235164.289999997</v>
      </c>
    </row>
    <row r="41" spans="1:7" ht="24" customHeight="1">
      <c r="A41" s="68"/>
      <c r="B41" s="54" t="s">
        <v>69</v>
      </c>
      <c r="C41" s="63">
        <v>75</v>
      </c>
      <c r="D41" s="69"/>
      <c r="E41" s="69"/>
      <c r="F41" s="69"/>
      <c r="G41" s="69"/>
    </row>
    <row r="42" spans="1:7" ht="24" customHeight="1">
      <c r="A42" s="25"/>
      <c r="B42" s="25"/>
      <c r="C42" s="24"/>
      <c r="D42" s="24"/>
      <c r="E42" s="24"/>
      <c r="F42" s="30"/>
      <c r="G42" s="30"/>
    </row>
    <row r="43" spans="1:7" ht="24" customHeight="1">
      <c r="A43" s="25"/>
      <c r="B43" s="25"/>
      <c r="C43" s="24"/>
      <c r="D43" s="24"/>
      <c r="E43" s="24"/>
      <c r="F43" s="30"/>
      <c r="G43" s="30"/>
    </row>
    <row r="44" spans="1:7" ht="24" customHeight="1">
      <c r="A44" s="25"/>
      <c r="B44" s="25"/>
      <c r="C44" s="24"/>
      <c r="D44" s="24"/>
      <c r="E44" s="24"/>
      <c r="F44" s="30"/>
      <c r="G44" s="30"/>
    </row>
    <row r="45" spans="1:7" ht="24" customHeight="1">
      <c r="A45" s="25"/>
      <c r="B45" s="25"/>
      <c r="C45" s="24"/>
      <c r="D45" s="24"/>
      <c r="E45" s="24"/>
      <c r="F45" s="30"/>
      <c r="G45" s="30"/>
    </row>
    <row r="46" spans="1:7" ht="24" customHeight="1">
      <c r="A46" s="25"/>
      <c r="B46" s="25"/>
      <c r="C46" s="24"/>
      <c r="D46" s="24"/>
      <c r="E46" s="24"/>
      <c r="F46" s="30"/>
      <c r="G46" s="30"/>
    </row>
    <row r="47" spans="1:7" ht="24" customHeight="1">
      <c r="A47" s="25"/>
      <c r="B47" s="25"/>
      <c r="C47" s="24"/>
      <c r="D47" s="24"/>
      <c r="E47" s="24"/>
      <c r="F47" s="30"/>
      <c r="G47" s="30"/>
    </row>
    <row r="48" spans="1:7" ht="30.75" customHeight="1">
      <c r="A48" s="24"/>
      <c r="B48" s="26"/>
      <c r="C48" s="24"/>
      <c r="D48" s="24"/>
      <c r="E48" s="24"/>
      <c r="F48" s="26"/>
      <c r="G48" s="26"/>
    </row>
    <row r="50" ht="15">
      <c r="F50" s="18"/>
    </row>
    <row r="52" ht="15">
      <c r="F52" s="18"/>
    </row>
    <row r="54" ht="15">
      <c r="F54" s="18"/>
    </row>
    <row r="55" ht="15">
      <c r="F55" s="18"/>
    </row>
    <row r="56" ht="15">
      <c r="F56" s="18"/>
    </row>
    <row r="57" ht="15">
      <c r="F57" s="18"/>
    </row>
    <row r="58" ht="15">
      <c r="F58" s="18"/>
    </row>
    <row r="59" ht="15">
      <c r="F59" s="18"/>
    </row>
    <row r="61" ht="15">
      <c r="F61" s="18"/>
    </row>
  </sheetData>
  <sheetProtection/>
  <protectedRanges>
    <protectedRange sqref="G14" name="Range1_4"/>
    <protectedRange sqref="D41:E41 D29:E31 D35:E35 D39:E39" name="Range1_1"/>
    <protectedRange sqref="D29:D31 D35 D39" name="Range1_5"/>
    <protectedRange sqref="E14" name="Range1_4_2"/>
    <protectedRange sqref="E10:E13" name="Range1_2"/>
    <protectedRange sqref="E17:E24" name="Range1_3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480314960629921" bottom="0.7480314960629921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60.00390625" style="19" customWidth="1"/>
    <col min="2" max="2" width="10.7109375" style="13" customWidth="1"/>
    <col min="3" max="3" width="17.421875" style="13" customWidth="1"/>
    <col min="4" max="4" width="15.421875" style="19" customWidth="1"/>
    <col min="5" max="5" width="28.57421875" style="18" customWidth="1"/>
    <col min="6" max="16384" width="9.140625" style="19" customWidth="1"/>
  </cols>
  <sheetData>
    <row r="1" spans="1:4" s="13" customFormat="1" ht="15.75" customHeight="1">
      <c r="A1" s="27"/>
      <c r="B1" s="28"/>
      <c r="C1" s="28"/>
      <c r="D1" s="31" t="s">
        <v>75</v>
      </c>
    </row>
    <row r="2" spans="1:4" s="13" customFormat="1" ht="24" customHeight="1">
      <c r="A2" s="157" t="s">
        <v>76</v>
      </c>
      <c r="B2" s="157"/>
      <c r="C2" s="157"/>
      <c r="D2" s="157"/>
    </row>
    <row r="3" spans="1:4" s="13" customFormat="1" ht="24" customHeight="1">
      <c r="A3" s="158" t="str">
        <f>+IFP!A3</f>
        <v>Naziv fonda:  SLAVONSKI ZATVORENI INVESTICIJSKI FOND S JAVNOM PONUDOM d.d.</v>
      </c>
      <c r="B3" s="158"/>
      <c r="C3" s="158"/>
      <c r="D3" s="158"/>
    </row>
    <row r="4" spans="1:4" s="13" customFormat="1" ht="24" customHeight="1">
      <c r="A4" s="158" t="str">
        <f>+IFP!A4</f>
        <v>OIB fonda: 06371858079</v>
      </c>
      <c r="B4" s="158"/>
      <c r="C4" s="158"/>
      <c r="D4" s="158"/>
    </row>
    <row r="5" spans="1:4" s="13" customFormat="1" ht="24" customHeight="1">
      <c r="A5" s="158" t="str">
        <f>+IFP!A6</f>
        <v>Izvještajno razdoblje: 01.01.-30.09.2012</v>
      </c>
      <c r="B5" s="158"/>
      <c r="C5" s="158"/>
      <c r="D5" s="158"/>
    </row>
    <row r="6" spans="1:4" s="13" customFormat="1" ht="18.75" customHeight="1">
      <c r="A6" s="27"/>
      <c r="B6" s="28"/>
      <c r="C6" s="28"/>
      <c r="D6" s="29" t="s">
        <v>52</v>
      </c>
    </row>
    <row r="7" spans="1:5" ht="45.75" customHeight="1">
      <c r="A7" s="52" t="s">
        <v>26</v>
      </c>
      <c r="B7" s="52" t="s">
        <v>57</v>
      </c>
      <c r="C7" s="52" t="s">
        <v>64</v>
      </c>
      <c r="D7" s="52" t="s">
        <v>67</v>
      </c>
      <c r="E7" s="19"/>
    </row>
    <row r="8" spans="1:5" ht="37.5" customHeight="1">
      <c r="A8" s="59" t="s">
        <v>224</v>
      </c>
      <c r="B8" s="62">
        <v>76</v>
      </c>
      <c r="C8" s="59">
        <f>+SUM(C9:C28)</f>
        <v>0</v>
      </c>
      <c r="D8" s="59">
        <f>+SUM(D9:D28)</f>
        <v>0</v>
      </c>
      <c r="E8" s="19"/>
    </row>
    <row r="9" spans="1:5" ht="26.25" customHeight="1">
      <c r="A9" s="57" t="s">
        <v>167</v>
      </c>
      <c r="B9" s="63">
        <v>77</v>
      </c>
      <c r="C9" s="63"/>
      <c r="D9" s="63"/>
      <c r="E9" s="19"/>
    </row>
    <row r="10" spans="1:5" ht="26.25" customHeight="1">
      <c r="A10" s="57" t="s">
        <v>168</v>
      </c>
      <c r="B10" s="63">
        <v>78</v>
      </c>
      <c r="C10" s="63"/>
      <c r="D10" s="63"/>
      <c r="E10" s="19"/>
    </row>
    <row r="11" spans="1:5" ht="26.25" customHeight="1">
      <c r="A11" s="57" t="s">
        <v>77</v>
      </c>
      <c r="B11" s="63">
        <v>79</v>
      </c>
      <c r="C11" s="63"/>
      <c r="D11" s="63"/>
      <c r="E11" s="19"/>
    </row>
    <row r="12" spans="1:5" ht="26.25" customHeight="1">
      <c r="A12" s="57" t="s">
        <v>78</v>
      </c>
      <c r="B12" s="63">
        <v>80</v>
      </c>
      <c r="C12" s="63"/>
      <c r="D12" s="63"/>
      <c r="E12" s="19"/>
    </row>
    <row r="13" spans="1:5" ht="26.25" customHeight="1">
      <c r="A13" s="57" t="s">
        <v>169</v>
      </c>
      <c r="B13" s="63">
        <v>81</v>
      </c>
      <c r="C13" s="63"/>
      <c r="D13" s="63"/>
      <c r="E13" s="19"/>
    </row>
    <row r="14" spans="1:5" ht="26.25" customHeight="1">
      <c r="A14" s="57" t="s">
        <v>79</v>
      </c>
      <c r="B14" s="63">
        <v>82</v>
      </c>
      <c r="C14" s="63"/>
      <c r="D14" s="63"/>
      <c r="E14" s="19"/>
    </row>
    <row r="15" spans="1:5" ht="26.25" customHeight="1">
      <c r="A15" s="57" t="s">
        <v>97</v>
      </c>
      <c r="B15" s="63">
        <v>83</v>
      </c>
      <c r="C15" s="63"/>
      <c r="D15" s="63"/>
      <c r="E15" s="19"/>
    </row>
    <row r="16" spans="1:5" ht="26.25" customHeight="1">
      <c r="A16" s="57" t="s">
        <v>80</v>
      </c>
      <c r="B16" s="63">
        <v>84</v>
      </c>
      <c r="C16" s="63"/>
      <c r="D16" s="63"/>
      <c r="E16" s="19"/>
    </row>
    <row r="17" spans="1:5" ht="26.25" customHeight="1">
      <c r="A17" s="57" t="s">
        <v>81</v>
      </c>
      <c r="B17" s="63">
        <v>85</v>
      </c>
      <c r="C17" s="63"/>
      <c r="D17" s="63"/>
      <c r="E17" s="19"/>
    </row>
    <row r="18" spans="1:5" ht="26.25" customHeight="1">
      <c r="A18" s="57" t="s">
        <v>130</v>
      </c>
      <c r="B18" s="63">
        <v>86</v>
      </c>
      <c r="C18" s="63"/>
      <c r="D18" s="63"/>
      <c r="E18" s="19"/>
    </row>
    <row r="19" spans="1:5" ht="26.25" customHeight="1">
      <c r="A19" s="57" t="s">
        <v>131</v>
      </c>
      <c r="B19" s="63">
        <v>87</v>
      </c>
      <c r="C19" s="63"/>
      <c r="D19" s="63"/>
      <c r="E19" s="19"/>
    </row>
    <row r="20" spans="1:5" ht="26.25" customHeight="1">
      <c r="A20" s="57" t="s">
        <v>82</v>
      </c>
      <c r="B20" s="63">
        <v>88</v>
      </c>
      <c r="C20" s="63"/>
      <c r="D20" s="63"/>
      <c r="E20" s="19"/>
    </row>
    <row r="21" spans="1:5" ht="26.25" customHeight="1">
      <c r="A21" s="57" t="s">
        <v>170</v>
      </c>
      <c r="B21" s="63">
        <v>89</v>
      </c>
      <c r="C21" s="63"/>
      <c r="D21" s="63"/>
      <c r="E21" s="19"/>
    </row>
    <row r="22" spans="1:5" ht="26.25" customHeight="1">
      <c r="A22" s="57" t="s">
        <v>83</v>
      </c>
      <c r="B22" s="63">
        <v>90</v>
      </c>
      <c r="C22" s="63"/>
      <c r="D22" s="63"/>
      <c r="E22" s="19"/>
    </row>
    <row r="23" spans="1:5" ht="26.25" customHeight="1">
      <c r="A23" s="57" t="s">
        <v>84</v>
      </c>
      <c r="B23" s="63">
        <v>91</v>
      </c>
      <c r="C23" s="63"/>
      <c r="D23" s="63"/>
      <c r="E23" s="19"/>
    </row>
    <row r="24" spans="1:5" ht="26.25" customHeight="1">
      <c r="A24" s="57" t="s">
        <v>85</v>
      </c>
      <c r="B24" s="63">
        <v>92</v>
      </c>
      <c r="C24" s="63"/>
      <c r="D24" s="63"/>
      <c r="E24" s="19"/>
    </row>
    <row r="25" spans="1:5" ht="26.25" customHeight="1">
      <c r="A25" s="57" t="s">
        <v>86</v>
      </c>
      <c r="B25" s="63">
        <v>93</v>
      </c>
      <c r="C25" s="63"/>
      <c r="D25" s="63"/>
      <c r="E25" s="19"/>
    </row>
    <row r="26" spans="1:5" ht="26.25" customHeight="1">
      <c r="A26" s="57" t="s">
        <v>132</v>
      </c>
      <c r="B26" s="63">
        <v>94</v>
      </c>
      <c r="C26" s="63"/>
      <c r="D26" s="63"/>
      <c r="E26" s="19"/>
    </row>
    <row r="27" spans="1:5" ht="26.25" customHeight="1">
      <c r="A27" s="57" t="s">
        <v>87</v>
      </c>
      <c r="B27" s="63">
        <v>95</v>
      </c>
      <c r="C27" s="63"/>
      <c r="D27" s="63"/>
      <c r="E27" s="19"/>
    </row>
    <row r="28" spans="1:5" ht="26.25" customHeight="1">
      <c r="A28" s="57" t="s">
        <v>88</v>
      </c>
      <c r="B28" s="63">
        <v>96</v>
      </c>
      <c r="C28" s="57"/>
      <c r="D28" s="57"/>
      <c r="E28" s="19"/>
    </row>
    <row r="29" spans="1:5" ht="36.75" customHeight="1">
      <c r="A29" s="59" t="s">
        <v>225</v>
      </c>
      <c r="B29" s="62">
        <v>97</v>
      </c>
      <c r="C29" s="59">
        <f>+SUM(C30:C34)</f>
        <v>0</v>
      </c>
      <c r="D29" s="116">
        <f>+SUM(D30:D34)</f>
        <v>0</v>
      </c>
      <c r="E29" s="19"/>
    </row>
    <row r="30" spans="1:5" ht="28.5" customHeight="1">
      <c r="A30" s="71" t="s">
        <v>171</v>
      </c>
      <c r="B30" s="63">
        <v>98</v>
      </c>
      <c r="C30" s="72"/>
      <c r="D30" s="72"/>
      <c r="E30" s="19"/>
    </row>
    <row r="31" spans="1:5" ht="28.5" customHeight="1">
      <c r="A31" s="71" t="s">
        <v>172</v>
      </c>
      <c r="B31" s="63">
        <v>99</v>
      </c>
      <c r="C31" s="72"/>
      <c r="D31" s="72"/>
      <c r="E31" s="19"/>
    </row>
    <row r="32" spans="1:5" ht="28.5" customHeight="1">
      <c r="A32" s="57" t="s">
        <v>173</v>
      </c>
      <c r="B32" s="63">
        <v>100</v>
      </c>
      <c r="C32" s="72"/>
      <c r="D32" s="72"/>
      <c r="E32" s="19"/>
    </row>
    <row r="33" spans="1:5" ht="28.5" customHeight="1">
      <c r="A33" s="57" t="s">
        <v>89</v>
      </c>
      <c r="B33" s="63">
        <v>101</v>
      </c>
      <c r="C33" s="72"/>
      <c r="D33" s="72"/>
      <c r="E33" s="19"/>
    </row>
    <row r="34" spans="1:5" ht="28.5" customHeight="1">
      <c r="A34" s="57" t="s">
        <v>90</v>
      </c>
      <c r="B34" s="63">
        <v>102</v>
      </c>
      <c r="C34" s="72"/>
      <c r="D34" s="72"/>
      <c r="E34" s="19"/>
    </row>
    <row r="35" spans="1:5" ht="24" customHeight="1">
      <c r="A35" s="73" t="s">
        <v>91</v>
      </c>
      <c r="B35" s="62">
        <v>103</v>
      </c>
      <c r="C35" s="74"/>
      <c r="D35" s="74"/>
      <c r="E35" s="19"/>
    </row>
    <row r="36" spans="1:5" ht="31.5" customHeight="1">
      <c r="A36" s="59" t="s">
        <v>222</v>
      </c>
      <c r="B36" s="62">
        <v>104</v>
      </c>
      <c r="C36" s="75">
        <f>+C8+C29+C35</f>
        <v>0</v>
      </c>
      <c r="D36" s="75">
        <f>+D8+D29+D35</f>
        <v>0</v>
      </c>
      <c r="E36" s="19"/>
    </row>
    <row r="37" spans="1:5" ht="37.5" customHeight="1">
      <c r="A37" s="59" t="s">
        <v>92</v>
      </c>
      <c r="B37" s="62">
        <v>105</v>
      </c>
      <c r="C37" s="74"/>
      <c r="D37" s="74"/>
      <c r="E37" s="19"/>
    </row>
    <row r="38" spans="1:5" ht="35.25" customHeight="1">
      <c r="A38" s="59" t="s">
        <v>223</v>
      </c>
      <c r="B38" s="62">
        <v>106</v>
      </c>
      <c r="C38" s="75">
        <f>+C36+C37</f>
        <v>0</v>
      </c>
      <c r="D38" s="75">
        <f>+D36+D37</f>
        <v>0</v>
      </c>
      <c r="E38" s="19"/>
    </row>
    <row r="39" spans="1:5" ht="37.5" customHeight="1">
      <c r="A39" s="32"/>
      <c r="B39" s="33"/>
      <c r="C39" s="34"/>
      <c r="D39" s="34"/>
      <c r="E39" s="19"/>
    </row>
    <row r="41" ht="15">
      <c r="D41" s="18"/>
    </row>
    <row r="43" ht="15">
      <c r="D43" s="18"/>
    </row>
    <row r="45" ht="15">
      <c r="D45" s="18"/>
    </row>
    <row r="46" ht="15">
      <c r="D46" s="18"/>
    </row>
    <row r="47" ht="15">
      <c r="D47" s="18"/>
    </row>
    <row r="48" ht="15">
      <c r="D48" s="18"/>
    </row>
    <row r="49" ht="15">
      <c r="D49" s="18"/>
    </row>
    <row r="50" ht="15">
      <c r="D50" s="18"/>
    </row>
    <row r="52" ht="15">
      <c r="D52" s="18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="90" zoomScaleNormal="90" zoomScaleSheetLayoutView="85" zoomScalePageLayoutView="0" workbookViewId="0" topLeftCell="A1">
      <selection activeCell="A4" sqref="A4:D4"/>
    </sheetView>
  </sheetViews>
  <sheetFormatPr defaultColWidth="9.140625" defaultRowHeight="12.75"/>
  <cols>
    <col min="1" max="1" width="48.28125" style="19" customWidth="1"/>
    <col min="2" max="2" width="10.7109375" style="13" customWidth="1"/>
    <col min="3" max="3" width="24.8515625" style="13" customWidth="1"/>
    <col min="4" max="4" width="25.7109375" style="19" customWidth="1"/>
    <col min="5" max="5" width="28.57421875" style="18" customWidth="1"/>
    <col min="6" max="16384" width="9.140625" style="19" customWidth="1"/>
  </cols>
  <sheetData>
    <row r="1" spans="1:4" s="13" customFormat="1" ht="19.5" customHeight="1">
      <c r="A1" s="27"/>
      <c r="B1" s="28"/>
      <c r="C1" s="28"/>
      <c r="D1" s="31" t="s">
        <v>75</v>
      </c>
    </row>
    <row r="2" spans="1:4" s="13" customFormat="1" ht="24" customHeight="1">
      <c r="A2" s="157" t="s">
        <v>237</v>
      </c>
      <c r="B2" s="157"/>
      <c r="C2" s="157"/>
      <c r="D2" s="157"/>
    </row>
    <row r="3" spans="1:4" s="13" customFormat="1" ht="24" customHeight="1">
      <c r="A3" s="158" t="s">
        <v>239</v>
      </c>
      <c r="B3" s="158"/>
      <c r="C3" s="158"/>
      <c r="D3" s="158"/>
    </row>
    <row r="4" spans="1:4" s="13" customFormat="1" ht="24" customHeight="1">
      <c r="A4" s="158" t="s">
        <v>236</v>
      </c>
      <c r="B4" s="158"/>
      <c r="C4" s="158"/>
      <c r="D4" s="158"/>
    </row>
    <row r="5" spans="1:4" s="13" customFormat="1" ht="24" customHeight="1">
      <c r="A5" s="158" t="s">
        <v>247</v>
      </c>
      <c r="B5" s="158"/>
      <c r="C5" s="158"/>
      <c r="D5" s="158"/>
    </row>
    <row r="6" spans="1:4" s="13" customFormat="1" ht="18" customHeight="1">
      <c r="A6" s="27"/>
      <c r="B6" s="28"/>
      <c r="C6" s="28"/>
      <c r="D6" s="29" t="s">
        <v>52</v>
      </c>
    </row>
    <row r="7" spans="1:5" ht="43.5" customHeight="1">
      <c r="A7" s="52" t="s">
        <v>26</v>
      </c>
      <c r="B7" s="52" t="s">
        <v>57</v>
      </c>
      <c r="C7" s="52" t="s">
        <v>64</v>
      </c>
      <c r="D7" s="52" t="s">
        <v>67</v>
      </c>
      <c r="E7" s="19"/>
    </row>
    <row r="8" spans="1:5" ht="42.75" customHeight="1">
      <c r="A8" s="59" t="s">
        <v>226</v>
      </c>
      <c r="B8" s="62">
        <v>107</v>
      </c>
      <c r="C8" s="80">
        <v>-34433086.12</v>
      </c>
      <c r="D8" s="80">
        <v>-20858986.890000023</v>
      </c>
      <c r="E8" s="19"/>
    </row>
    <row r="9" spans="1:5" ht="42.75" customHeight="1">
      <c r="A9" s="57" t="s">
        <v>174</v>
      </c>
      <c r="B9" s="63">
        <v>108</v>
      </c>
      <c r="C9" s="79">
        <v>-736033.6700000018</v>
      </c>
      <c r="D9" s="79">
        <v>-36845205.559999995</v>
      </c>
      <c r="E9" s="19"/>
    </row>
    <row r="10" spans="1:5" ht="42.75" customHeight="1">
      <c r="A10" s="57" t="s">
        <v>93</v>
      </c>
      <c r="B10" s="63">
        <v>109</v>
      </c>
      <c r="C10" s="79"/>
      <c r="D10" s="79"/>
      <c r="E10" s="19"/>
    </row>
    <row r="11" spans="1:5" ht="33.75" customHeight="1">
      <c r="A11" s="57" t="s">
        <v>94</v>
      </c>
      <c r="B11" s="63">
        <v>110</v>
      </c>
      <c r="C11" s="79"/>
      <c r="D11" s="79"/>
      <c r="E11" s="19"/>
    </row>
    <row r="12" spans="1:5" ht="42.75" customHeight="1">
      <c r="A12" s="57" t="s">
        <v>95</v>
      </c>
      <c r="B12" s="63">
        <v>111</v>
      </c>
      <c r="C12" s="79">
        <v>691511.8500000001</v>
      </c>
      <c r="D12" s="79">
        <v>1376045.7300000002</v>
      </c>
      <c r="E12" s="19"/>
    </row>
    <row r="13" spans="1:5" ht="42.75" customHeight="1">
      <c r="A13" s="57" t="s">
        <v>46</v>
      </c>
      <c r="B13" s="63">
        <v>112</v>
      </c>
      <c r="C13" s="79">
        <v>201.56</v>
      </c>
      <c r="D13" s="79">
        <v>78.51</v>
      </c>
      <c r="E13" s="19"/>
    </row>
    <row r="14" spans="1:5" ht="42.75" customHeight="1">
      <c r="A14" s="57" t="s">
        <v>156</v>
      </c>
      <c r="B14" s="63">
        <v>113</v>
      </c>
      <c r="C14" s="79">
        <v>1074213.42</v>
      </c>
      <c r="D14" s="79">
        <v>1150425.5799999998</v>
      </c>
      <c r="E14" s="19"/>
    </row>
    <row r="15" spans="1:5" ht="42.75" customHeight="1">
      <c r="A15" s="57" t="s">
        <v>175</v>
      </c>
      <c r="B15" s="63">
        <v>114</v>
      </c>
      <c r="C15" s="79"/>
      <c r="D15" s="79"/>
      <c r="E15" s="19"/>
    </row>
    <row r="16" spans="1:5" ht="42.75" customHeight="1">
      <c r="A16" s="57" t="s">
        <v>176</v>
      </c>
      <c r="B16" s="63">
        <v>115</v>
      </c>
      <c r="C16" s="79"/>
      <c r="D16" s="79"/>
      <c r="E16" s="19"/>
    </row>
    <row r="17" spans="1:5" ht="42.75" customHeight="1">
      <c r="A17" s="57" t="s">
        <v>96</v>
      </c>
      <c r="B17" s="63">
        <v>116</v>
      </c>
      <c r="C17" s="79">
        <v>-36477977.46000001</v>
      </c>
      <c r="D17" s="79">
        <v>14498166.779999986</v>
      </c>
      <c r="E17" s="19"/>
    </row>
    <row r="18" spans="1:5" ht="42.75" customHeight="1">
      <c r="A18" s="57" t="s">
        <v>79</v>
      </c>
      <c r="B18" s="63">
        <v>117</v>
      </c>
      <c r="C18" s="105">
        <v>1110244.09</v>
      </c>
      <c r="D18" s="105">
        <v>1810491.0000000002</v>
      </c>
      <c r="E18" s="19"/>
    </row>
    <row r="19" spans="1:5" ht="42.75" customHeight="1">
      <c r="A19" s="57" t="s">
        <v>97</v>
      </c>
      <c r="B19" s="63">
        <v>118</v>
      </c>
      <c r="C19" s="79">
        <v>-201.56</v>
      </c>
      <c r="D19" s="79">
        <v>-78.51</v>
      </c>
      <c r="E19" s="19"/>
    </row>
    <row r="20" spans="1:5" ht="42.75" customHeight="1">
      <c r="A20" s="57" t="s">
        <v>169</v>
      </c>
      <c r="B20" s="63">
        <v>119</v>
      </c>
      <c r="C20" s="79">
        <v>1074213.42</v>
      </c>
      <c r="D20" s="79">
        <v>1150425.5799999998</v>
      </c>
      <c r="E20" s="19"/>
    </row>
    <row r="21" spans="1:5" ht="42.75" customHeight="1">
      <c r="A21" s="57" t="s">
        <v>177</v>
      </c>
      <c r="B21" s="63">
        <v>120</v>
      </c>
      <c r="C21" s="79"/>
      <c r="D21" s="79"/>
      <c r="E21" s="19"/>
    </row>
    <row r="22" spans="1:5" ht="42.75" customHeight="1">
      <c r="A22" s="57" t="s">
        <v>178</v>
      </c>
      <c r="B22" s="63">
        <v>121</v>
      </c>
      <c r="C22" s="79">
        <v>421286.5800000001</v>
      </c>
      <c r="D22" s="79">
        <v>-1602688.17</v>
      </c>
      <c r="E22" s="19"/>
    </row>
    <row r="23" spans="1:5" ht="42.75" customHeight="1">
      <c r="A23" s="57" t="s">
        <v>98</v>
      </c>
      <c r="B23" s="63">
        <v>122</v>
      </c>
      <c r="C23" s="79"/>
      <c r="D23" s="79"/>
      <c r="E23" s="19"/>
    </row>
    <row r="24" spans="1:5" ht="42.75" customHeight="1">
      <c r="A24" s="57" t="s">
        <v>99</v>
      </c>
      <c r="B24" s="63">
        <v>123</v>
      </c>
      <c r="C24" s="79">
        <v>-1733454.6600000001</v>
      </c>
      <c r="D24" s="79">
        <v>-3174227.3100000005</v>
      </c>
      <c r="E24" s="19"/>
    </row>
    <row r="25" spans="1:5" ht="42.75" customHeight="1">
      <c r="A25" s="57" t="s">
        <v>179</v>
      </c>
      <c r="B25" s="63">
        <v>124</v>
      </c>
      <c r="C25" s="79">
        <v>-53664.979999999996</v>
      </c>
      <c r="D25" s="79">
        <v>1546567.59</v>
      </c>
      <c r="E25" s="19"/>
    </row>
    <row r="26" spans="1:5" ht="42.75" customHeight="1">
      <c r="A26" s="57" t="s">
        <v>180</v>
      </c>
      <c r="B26" s="63">
        <v>125</v>
      </c>
      <c r="C26" s="79"/>
      <c r="D26" s="79"/>
      <c r="E26" s="19"/>
    </row>
    <row r="27" spans="1:5" ht="42.75" customHeight="1">
      <c r="A27" s="57" t="s">
        <v>181</v>
      </c>
      <c r="B27" s="63">
        <v>126</v>
      </c>
      <c r="C27" s="79">
        <v>333986.51999999996</v>
      </c>
      <c r="D27" s="79">
        <v>-660729.85</v>
      </c>
      <c r="E27" s="19"/>
    </row>
    <row r="28" spans="1:5" ht="42.75" customHeight="1">
      <c r="A28" s="57" t="s">
        <v>100</v>
      </c>
      <c r="B28" s="63">
        <v>127</v>
      </c>
      <c r="C28" s="79">
        <v>-137411.23</v>
      </c>
      <c r="D28" s="79">
        <v>-108258.26</v>
      </c>
      <c r="E28" s="19"/>
    </row>
    <row r="29" spans="1:5" ht="42.75" customHeight="1">
      <c r="A29" s="57" t="s">
        <v>182</v>
      </c>
      <c r="B29" s="63">
        <v>128</v>
      </c>
      <c r="C29" s="79"/>
      <c r="D29" s="115"/>
      <c r="E29" s="19"/>
    </row>
    <row r="30" spans="1:5" ht="42.75" customHeight="1">
      <c r="A30" s="59" t="s">
        <v>227</v>
      </c>
      <c r="B30" s="62">
        <v>129</v>
      </c>
      <c r="C30" s="80">
        <v>29549801.560000002</v>
      </c>
      <c r="D30" s="80">
        <v>37539488.360000014</v>
      </c>
      <c r="E30" s="19"/>
    </row>
    <row r="31" spans="1:5" ht="36.75" customHeight="1">
      <c r="A31" s="71" t="s">
        <v>230</v>
      </c>
      <c r="B31" s="63">
        <v>130</v>
      </c>
      <c r="C31" s="79"/>
      <c r="D31" s="79"/>
      <c r="E31" s="19"/>
    </row>
    <row r="32" spans="1:5" ht="30.75" customHeight="1">
      <c r="A32" s="57" t="s">
        <v>173</v>
      </c>
      <c r="B32" s="63">
        <v>131</v>
      </c>
      <c r="C32" s="79"/>
      <c r="D32" s="79"/>
      <c r="E32" s="19"/>
    </row>
    <row r="33" spans="1:5" ht="32.25" customHeight="1">
      <c r="A33" s="57" t="s">
        <v>101</v>
      </c>
      <c r="B33" s="63">
        <v>132</v>
      </c>
      <c r="C33" s="79">
        <v>29549801.560000002</v>
      </c>
      <c r="D33" s="79">
        <v>37539488.360000014</v>
      </c>
      <c r="E33" s="19"/>
    </row>
    <row r="34" spans="1:5" ht="42.75" customHeight="1">
      <c r="A34" s="59" t="s">
        <v>228</v>
      </c>
      <c r="B34" s="62">
        <v>133</v>
      </c>
      <c r="C34" s="80">
        <v>-4883284.559999995</v>
      </c>
      <c r="D34" s="80">
        <v>16680501.469999991</v>
      </c>
      <c r="E34" s="19"/>
    </row>
    <row r="35" spans="1:5" ht="42.75" customHeight="1">
      <c r="A35" s="59" t="s">
        <v>92</v>
      </c>
      <c r="B35" s="62">
        <v>134</v>
      </c>
      <c r="C35" s="79">
        <v>6601824.109999999</v>
      </c>
      <c r="D35" s="79">
        <v>1492172.83</v>
      </c>
      <c r="E35" s="19"/>
    </row>
    <row r="36" spans="1:5" ht="42.75" customHeight="1">
      <c r="A36" s="59" t="s">
        <v>229</v>
      </c>
      <c r="B36" s="62">
        <v>135</v>
      </c>
      <c r="C36" s="80">
        <v>1718539.5500000045</v>
      </c>
      <c r="D36" s="80">
        <v>18172674.29999999</v>
      </c>
      <c r="E36" s="19"/>
    </row>
    <row r="37" spans="1:5" ht="37.5" customHeight="1">
      <c r="A37" s="32"/>
      <c r="B37" s="33"/>
      <c r="C37" s="35"/>
      <c r="D37" s="35"/>
      <c r="E37" s="19"/>
    </row>
    <row r="38" spans="1:5" ht="37.5" customHeight="1">
      <c r="A38" s="32"/>
      <c r="B38" s="33"/>
      <c r="C38" s="35"/>
      <c r="D38" s="35"/>
      <c r="E38" s="19"/>
    </row>
    <row r="39" spans="1:5" ht="37.5" customHeight="1">
      <c r="A39" s="32"/>
      <c r="B39" s="33"/>
      <c r="C39" s="35"/>
      <c r="D39" s="35"/>
      <c r="E39" s="19"/>
    </row>
    <row r="40" spans="1:5" ht="37.5" customHeight="1">
      <c r="A40" s="36"/>
      <c r="B40" s="33"/>
      <c r="C40" s="33"/>
      <c r="D40" s="33"/>
      <c r="E40" s="19"/>
    </row>
    <row r="42" ht="15">
      <c r="D42" s="18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zoomScaleSheetLayoutView="75" zoomScalePageLayoutView="0" workbookViewId="0" topLeftCell="A1">
      <selection activeCell="A1" sqref="A1:F21"/>
    </sheetView>
  </sheetViews>
  <sheetFormatPr defaultColWidth="9.140625" defaultRowHeight="12.75"/>
  <cols>
    <col min="1" max="1" width="60.28125" style="19" customWidth="1"/>
    <col min="2" max="2" width="12.57421875" style="13" customWidth="1"/>
    <col min="3" max="3" width="18.28125" style="13" customWidth="1"/>
    <col min="4" max="4" width="21.7109375" style="13" customWidth="1"/>
    <col min="5" max="5" width="21.140625" style="13" customWidth="1"/>
    <col min="6" max="6" width="20.421875" style="19" customWidth="1"/>
    <col min="7" max="7" width="28.57421875" style="18" customWidth="1"/>
    <col min="8" max="16384" width="9.140625" style="19" customWidth="1"/>
  </cols>
  <sheetData>
    <row r="1" spans="1:6" s="13" customFormat="1" ht="19.5" customHeight="1">
      <c r="A1" s="27"/>
      <c r="B1" s="28"/>
      <c r="C1" s="28"/>
      <c r="D1" s="28"/>
      <c r="E1" s="28"/>
      <c r="F1" s="31" t="s">
        <v>190</v>
      </c>
    </row>
    <row r="2" spans="1:6" s="13" customFormat="1" ht="24" customHeight="1">
      <c r="A2" s="157" t="s">
        <v>183</v>
      </c>
      <c r="B2" s="157"/>
      <c r="C2" s="157"/>
      <c r="D2" s="157"/>
      <c r="E2" s="157"/>
      <c r="F2" s="157"/>
    </row>
    <row r="3" spans="1:6" s="13" customFormat="1" ht="24" customHeight="1">
      <c r="A3" s="158" t="s">
        <v>239</v>
      </c>
      <c r="B3" s="158"/>
      <c r="C3" s="158"/>
      <c r="D3" s="158"/>
      <c r="E3" s="158"/>
      <c r="F3" s="158"/>
    </row>
    <row r="4" spans="1:6" s="13" customFormat="1" ht="24" customHeight="1">
      <c r="A4" s="158" t="s">
        <v>236</v>
      </c>
      <c r="B4" s="158"/>
      <c r="C4" s="158"/>
      <c r="D4" s="158"/>
      <c r="E4" s="158"/>
      <c r="F4" s="158"/>
    </row>
    <row r="5" spans="1:6" s="13" customFormat="1" ht="24" customHeight="1">
      <c r="A5" s="158" t="s">
        <v>247</v>
      </c>
      <c r="B5" s="158"/>
      <c r="C5" s="158"/>
      <c r="D5" s="158"/>
      <c r="E5" s="158"/>
      <c r="F5" s="158"/>
    </row>
    <row r="6" spans="1:6" s="13" customFormat="1" ht="24" customHeight="1">
      <c r="A6" s="27"/>
      <c r="B6" s="28"/>
      <c r="C6" s="28"/>
      <c r="D6" s="28"/>
      <c r="E6" s="28"/>
      <c r="F6" s="29" t="s">
        <v>52</v>
      </c>
    </row>
    <row r="7" spans="1:7" ht="65.25" customHeight="1">
      <c r="A7" s="52" t="s">
        <v>26</v>
      </c>
      <c r="B7" s="52" t="s">
        <v>57</v>
      </c>
      <c r="C7" s="52" t="s">
        <v>102</v>
      </c>
      <c r="D7" s="52" t="s">
        <v>103</v>
      </c>
      <c r="E7" s="52" t="s">
        <v>104</v>
      </c>
      <c r="F7" s="52" t="s">
        <v>105</v>
      </c>
      <c r="G7" s="19"/>
    </row>
    <row r="8" spans="1:7" ht="26.25" customHeight="1">
      <c r="A8" s="57" t="s">
        <v>146</v>
      </c>
      <c r="B8" s="63">
        <v>136</v>
      </c>
      <c r="C8" s="79">
        <v>301177620</v>
      </c>
      <c r="D8" s="79"/>
      <c r="E8" s="79">
        <v>234249260</v>
      </c>
      <c r="F8" s="79">
        <v>66928360</v>
      </c>
      <c r="G8" s="19"/>
    </row>
    <row r="9" spans="1:7" ht="26.25" customHeight="1">
      <c r="A9" s="57" t="s">
        <v>184</v>
      </c>
      <c r="B9" s="63">
        <v>137</v>
      </c>
      <c r="C9" s="79">
        <v>0</v>
      </c>
      <c r="D9" s="79">
        <v>212550276.66</v>
      </c>
      <c r="E9" s="79"/>
      <c r="F9" s="79">
        <v>212550276.66</v>
      </c>
      <c r="G9" s="19"/>
    </row>
    <row r="10" spans="1:7" ht="26.25" customHeight="1">
      <c r="A10" s="57" t="s">
        <v>185</v>
      </c>
      <c r="B10" s="63">
        <v>138</v>
      </c>
      <c r="C10" s="79">
        <v>0</v>
      </c>
      <c r="D10" s="79">
        <v>0</v>
      </c>
      <c r="E10" s="79">
        <v>8100000</v>
      </c>
      <c r="F10" s="79">
        <v>-8100000</v>
      </c>
      <c r="G10" s="19"/>
    </row>
    <row r="11" spans="1:7" ht="26.25" customHeight="1">
      <c r="A11" s="57" t="s">
        <v>149</v>
      </c>
      <c r="B11" s="63">
        <v>139</v>
      </c>
      <c r="C11" s="79">
        <v>15058881</v>
      </c>
      <c r="D11" s="79"/>
      <c r="E11" s="79">
        <v>11712463.5</v>
      </c>
      <c r="F11" s="79">
        <v>3346417.5</v>
      </c>
      <c r="G11" s="19"/>
    </row>
    <row r="12" spans="1:7" ht="33.75" customHeight="1">
      <c r="A12" s="57" t="s">
        <v>186</v>
      </c>
      <c r="B12" s="63">
        <v>140</v>
      </c>
      <c r="C12" s="79">
        <v>-117710225.75999999</v>
      </c>
      <c r="D12" s="79">
        <v>46789913.94</v>
      </c>
      <c r="E12" s="79"/>
      <c r="F12" s="79">
        <v>-70920311.82</v>
      </c>
      <c r="G12" s="19"/>
    </row>
    <row r="13" spans="1:7" ht="26.25" customHeight="1">
      <c r="A13" s="57" t="s">
        <v>33</v>
      </c>
      <c r="B13" s="63">
        <v>141</v>
      </c>
      <c r="C13" s="79">
        <v>0</v>
      </c>
      <c r="D13" s="79"/>
      <c r="E13" s="79"/>
      <c r="F13" s="79">
        <v>0</v>
      </c>
      <c r="G13" s="19"/>
    </row>
    <row r="14" spans="1:7" ht="26.25" customHeight="1">
      <c r="A14" s="57" t="s">
        <v>187</v>
      </c>
      <c r="B14" s="63">
        <v>142</v>
      </c>
      <c r="C14" s="79">
        <v>-24674964.439999998</v>
      </c>
      <c r="D14" s="79">
        <v>28440399.13</v>
      </c>
      <c r="E14" s="79">
        <v>0</v>
      </c>
      <c r="F14" s="79">
        <v>3765434.6900000013</v>
      </c>
      <c r="G14" s="19"/>
    </row>
    <row r="15" spans="1:7" ht="26.25" customHeight="1">
      <c r="A15" s="57" t="s">
        <v>188</v>
      </c>
      <c r="B15" s="63">
        <v>143</v>
      </c>
      <c r="C15" s="79">
        <v>-4971047.71</v>
      </c>
      <c r="D15" s="79"/>
      <c r="E15" s="79">
        <v>31874157.849999994</v>
      </c>
      <c r="F15" s="79">
        <v>-36845205.559999995</v>
      </c>
      <c r="G15" s="19"/>
    </row>
    <row r="16" spans="1:7" ht="26.25" customHeight="1">
      <c r="A16" s="57" t="s">
        <v>189</v>
      </c>
      <c r="B16" s="63">
        <v>144</v>
      </c>
      <c r="C16" s="79"/>
      <c r="D16" s="79"/>
      <c r="E16" s="79"/>
      <c r="F16" s="79">
        <v>0</v>
      </c>
      <c r="G16" s="19"/>
    </row>
    <row r="17" spans="1:7" ht="48" customHeight="1">
      <c r="A17" s="59" t="s">
        <v>231</v>
      </c>
      <c r="B17" s="62">
        <v>145</v>
      </c>
      <c r="C17" s="78">
        <v>168880263.09</v>
      </c>
      <c r="D17" s="78">
        <v>287780589.73</v>
      </c>
      <c r="E17" s="78">
        <v>285935881.35</v>
      </c>
      <c r="F17" s="78">
        <v>170724971.46999997</v>
      </c>
      <c r="G17" s="19"/>
    </row>
    <row r="18" spans="1:7" ht="26.25" customHeight="1">
      <c r="A18" s="57" t="s">
        <v>107</v>
      </c>
      <c r="B18" s="63">
        <v>146</v>
      </c>
      <c r="C18" s="79"/>
      <c r="D18" s="79"/>
      <c r="E18" s="79"/>
      <c r="F18" s="79">
        <v>0</v>
      </c>
      <c r="G18" s="19"/>
    </row>
    <row r="19" spans="1:7" ht="26.25" customHeight="1">
      <c r="A19" s="57" t="s">
        <v>108</v>
      </c>
      <c r="B19" s="63">
        <v>147</v>
      </c>
      <c r="C19" s="79"/>
      <c r="D19" s="79"/>
      <c r="E19" s="79"/>
      <c r="F19" s="79">
        <v>0</v>
      </c>
      <c r="G19" s="19"/>
    </row>
    <row r="20" spans="1:7" ht="48" customHeight="1">
      <c r="A20" s="59" t="s">
        <v>232</v>
      </c>
      <c r="B20" s="62">
        <v>148</v>
      </c>
      <c r="C20" s="78">
        <v>0</v>
      </c>
      <c r="D20" s="78">
        <v>0</v>
      </c>
      <c r="E20" s="78">
        <v>0</v>
      </c>
      <c r="F20" s="78">
        <v>0</v>
      </c>
      <c r="G20" s="19"/>
    </row>
    <row r="21" spans="1:7" ht="46.5" customHeight="1">
      <c r="A21" s="59" t="s">
        <v>233</v>
      </c>
      <c r="B21" s="62">
        <v>149</v>
      </c>
      <c r="C21" s="78">
        <v>168880263.09</v>
      </c>
      <c r="D21" s="78">
        <v>287780589.73</v>
      </c>
      <c r="E21" s="78">
        <v>285935881.35</v>
      </c>
      <c r="F21" s="78">
        <v>170724971.46999997</v>
      </c>
      <c r="G21" s="19"/>
    </row>
    <row r="23" ht="15">
      <c r="F23" s="18"/>
    </row>
    <row r="25" ht="15">
      <c r="F25" s="18"/>
    </row>
    <row r="27" ht="15">
      <c r="F27" s="18"/>
    </row>
    <row r="28" ht="15">
      <c r="F28" s="18"/>
    </row>
    <row r="29" spans="4:6" ht="20.25">
      <c r="D29" s="114"/>
      <c r="F29" s="18"/>
    </row>
    <row r="30" ht="15">
      <c r="F30" s="18"/>
    </row>
    <row r="31" ht="15">
      <c r="F31" s="18"/>
    </row>
    <row r="32" ht="15">
      <c r="F32" s="18"/>
    </row>
    <row r="34" ht="15">
      <c r="F34" s="18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="95" zoomScaleNormal="95" zoomScaleSheetLayoutView="85" zoomScalePageLayoutView="0" workbookViewId="0" topLeftCell="A1">
      <selection activeCell="E12" sqref="E12"/>
    </sheetView>
  </sheetViews>
  <sheetFormatPr defaultColWidth="9.140625" defaultRowHeight="12.75"/>
  <cols>
    <col min="1" max="1" width="27.8515625" style="20" customWidth="1"/>
    <col min="2" max="2" width="19.421875" style="33" customWidth="1"/>
    <col min="3" max="3" width="19.57421875" style="33" customWidth="1"/>
    <col min="4" max="4" width="19.28125" style="33" customWidth="1"/>
    <col min="5" max="5" width="18.28125" style="33" customWidth="1"/>
    <col min="6" max="6" width="16.7109375" style="20" customWidth="1"/>
    <col min="7" max="7" width="28.57421875" style="38" customWidth="1"/>
    <col min="8" max="16384" width="9.140625" style="20" customWidth="1"/>
  </cols>
  <sheetData>
    <row r="1" spans="1:6" s="33" customFormat="1" ht="19.5" customHeight="1">
      <c r="A1" s="27"/>
      <c r="B1" s="28"/>
      <c r="C1" s="28"/>
      <c r="D1" s="28"/>
      <c r="E1" s="28"/>
      <c r="F1" s="37" t="s">
        <v>191</v>
      </c>
    </row>
    <row r="2" spans="1:6" s="33" customFormat="1" ht="24" customHeight="1">
      <c r="A2" s="157" t="s">
        <v>133</v>
      </c>
      <c r="B2" s="157"/>
      <c r="C2" s="157"/>
      <c r="D2" s="157"/>
      <c r="E2" s="157"/>
      <c r="F2" s="157"/>
    </row>
    <row r="3" spans="1:6" s="33" customFormat="1" ht="24" customHeight="1">
      <c r="A3" s="158" t="s">
        <v>239</v>
      </c>
      <c r="B3" s="158"/>
      <c r="C3" s="158"/>
      <c r="D3" s="158"/>
      <c r="E3" s="158"/>
      <c r="F3" s="158"/>
    </row>
    <row r="4" spans="1:6" s="33" customFormat="1" ht="24" customHeight="1">
      <c r="A4" s="158" t="s">
        <v>236</v>
      </c>
      <c r="B4" s="158"/>
      <c r="C4" s="158"/>
      <c r="D4" s="158"/>
      <c r="E4" s="158"/>
      <c r="F4" s="158"/>
    </row>
    <row r="5" spans="1:6" s="33" customFormat="1" ht="24" customHeight="1">
      <c r="A5" s="158" t="s">
        <v>247</v>
      </c>
      <c r="B5" s="158"/>
      <c r="C5" s="158"/>
      <c r="D5" s="158"/>
      <c r="E5" s="158"/>
      <c r="F5" s="158"/>
    </row>
    <row r="6" spans="1:6" s="33" customFormat="1" ht="24" customHeight="1">
      <c r="A6" s="27"/>
      <c r="B6" s="28"/>
      <c r="C6" s="28"/>
      <c r="D6" s="28"/>
      <c r="E6" s="28"/>
      <c r="F6" s="29"/>
    </row>
    <row r="7" spans="1:7" ht="62.25" customHeight="1">
      <c r="A7" s="52" t="s">
        <v>26</v>
      </c>
      <c r="B7" s="52" t="s">
        <v>67</v>
      </c>
      <c r="C7" s="52" t="s">
        <v>240</v>
      </c>
      <c r="D7" s="52" t="s">
        <v>241</v>
      </c>
      <c r="E7" s="52" t="s">
        <v>242</v>
      </c>
      <c r="F7" s="52" t="s">
        <v>243</v>
      </c>
      <c r="G7" s="20"/>
    </row>
    <row r="8" spans="1:7" ht="14.25" customHeight="1">
      <c r="A8" s="57"/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20"/>
    </row>
    <row r="9" spans="1:7" ht="40.5" customHeight="1">
      <c r="A9" s="57" t="s">
        <v>109</v>
      </c>
      <c r="B9" s="81">
        <v>170724971.47000003</v>
      </c>
      <c r="C9" s="81">
        <v>168880263.09</v>
      </c>
      <c r="D9" s="81">
        <v>156467526.34</v>
      </c>
      <c r="E9" s="84">
        <v>160303758.23</v>
      </c>
      <c r="F9" s="85">
        <v>222412888.66</v>
      </c>
      <c r="G9" s="20"/>
    </row>
    <row r="10" spans="1:7" ht="40.5" customHeight="1">
      <c r="A10" s="57" t="s">
        <v>192</v>
      </c>
      <c r="B10" s="81">
        <v>3046418</v>
      </c>
      <c r="C10" s="81">
        <v>3346418</v>
      </c>
      <c r="D10" s="81">
        <v>3346418</v>
      </c>
      <c r="E10" s="81">
        <v>3346418</v>
      </c>
      <c r="F10" s="81">
        <v>3346418</v>
      </c>
      <c r="G10" s="20"/>
    </row>
    <row r="11" spans="1:7" ht="40.5" customHeight="1">
      <c r="A11" s="57" t="s">
        <v>193</v>
      </c>
      <c r="B11" s="57">
        <v>56.04121675686003</v>
      </c>
      <c r="C11" s="57">
        <v>50.4659797700108</v>
      </c>
      <c r="D11" s="57">
        <v>46.7567190769354</v>
      </c>
      <c r="E11" s="57">
        <v>47.903088684677165</v>
      </c>
      <c r="F11" s="65">
        <v>66.4629728443966</v>
      </c>
      <c r="G11" s="20"/>
    </row>
    <row r="12" spans="1:7" ht="48.75" customHeight="1">
      <c r="A12" s="76"/>
      <c r="B12" s="52" t="s">
        <v>67</v>
      </c>
      <c r="C12" s="52" t="s">
        <v>67</v>
      </c>
      <c r="D12" s="52" t="s">
        <v>111</v>
      </c>
      <c r="E12" s="52" t="s">
        <v>112</v>
      </c>
      <c r="F12" s="52" t="s">
        <v>113</v>
      </c>
      <c r="G12" s="20"/>
    </row>
    <row r="13" spans="1:7" ht="40.5" customHeight="1">
      <c r="A13" s="57" t="s">
        <v>110</v>
      </c>
      <c r="B13" s="82">
        <v>0.035</v>
      </c>
      <c r="C13" s="82">
        <v>0.035</v>
      </c>
      <c r="D13" s="82">
        <v>0.035</v>
      </c>
      <c r="E13" s="82">
        <v>0.035</v>
      </c>
      <c r="F13" s="57">
        <v>3.49</v>
      </c>
      <c r="G13" s="20"/>
    </row>
    <row r="14" spans="1:7" ht="40.5" customHeight="1">
      <c r="A14" s="57" t="s">
        <v>194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20"/>
    </row>
    <row r="15" spans="1:7" ht="40.5" customHeight="1">
      <c r="A15" s="57" t="s">
        <v>195</v>
      </c>
      <c r="B15" s="65">
        <v>11.047515598146163</v>
      </c>
      <c r="C15" s="57">
        <v>7.933107297310649</v>
      </c>
      <c r="D15" s="57">
        <v>-2.39</v>
      </c>
      <c r="E15" s="57">
        <v>-27.93</v>
      </c>
      <c r="F15" s="57">
        <v>-59.28</v>
      </c>
      <c r="G15" s="20"/>
    </row>
    <row r="16" spans="1:7" ht="40.5" customHeight="1">
      <c r="A16" s="57" t="s">
        <v>196</v>
      </c>
      <c r="B16" s="57">
        <v>53.63620765108399</v>
      </c>
      <c r="C16" s="65">
        <v>46.53100365823994</v>
      </c>
      <c r="D16" s="65">
        <v>43.75566982068588</v>
      </c>
      <c r="E16" s="65">
        <v>47.903088684677165</v>
      </c>
      <c r="F16" s="65">
        <v>60.509333699496004</v>
      </c>
      <c r="G16" s="20"/>
    </row>
    <row r="17" spans="1:7" ht="40.5" customHeight="1">
      <c r="A17" s="57" t="s">
        <v>197</v>
      </c>
      <c r="B17" s="57">
        <v>56.79091058416803</v>
      </c>
      <c r="C17" s="65">
        <v>55.688054406233775</v>
      </c>
      <c r="D17" s="65">
        <v>49.895033683777704</v>
      </c>
      <c r="E17" s="65">
        <v>65.06988881544386</v>
      </c>
      <c r="F17" s="65">
        <v>148.59228603240837</v>
      </c>
      <c r="G17" s="20"/>
    </row>
    <row r="18" spans="1:7" ht="40.5" customHeight="1">
      <c r="A18" s="57" t="s">
        <v>198</v>
      </c>
      <c r="B18" s="98">
        <v>173008852.24</v>
      </c>
      <c r="C18" s="83">
        <v>186355507.65</v>
      </c>
      <c r="D18" s="83">
        <v>166969638.83</v>
      </c>
      <c r="E18" s="87">
        <v>217751047.19</v>
      </c>
      <c r="F18" s="110">
        <v>497251900.64</v>
      </c>
      <c r="G18" s="20"/>
    </row>
    <row r="19" spans="1:7" ht="40.5" customHeight="1">
      <c r="A19" s="57" t="s">
        <v>199</v>
      </c>
      <c r="B19" s="99">
        <v>163398308.44</v>
      </c>
      <c r="C19" s="97">
        <v>155712188.2</v>
      </c>
      <c r="D19" s="87">
        <v>146424761.09</v>
      </c>
      <c r="E19" s="87">
        <v>160303758.23</v>
      </c>
      <c r="F19" s="110">
        <v>202489523.46</v>
      </c>
      <c r="G19" s="20"/>
    </row>
    <row r="20" spans="1:7" ht="62.25" customHeight="1">
      <c r="A20" s="159" t="s">
        <v>114</v>
      </c>
      <c r="B20" s="159"/>
      <c r="C20" s="159"/>
      <c r="D20" s="159"/>
      <c r="E20" s="159"/>
      <c r="F20" s="159"/>
      <c r="G20" s="20"/>
    </row>
    <row r="21" spans="1:7" ht="80.25" customHeight="1">
      <c r="A21" s="160" t="s">
        <v>115</v>
      </c>
      <c r="B21" s="160"/>
      <c r="C21" s="160" t="s">
        <v>116</v>
      </c>
      <c r="D21" s="160"/>
      <c r="E21" s="160" t="s">
        <v>117</v>
      </c>
      <c r="F21" s="160"/>
      <c r="G21" s="20"/>
    </row>
    <row r="22" spans="1:7" ht="39.75" customHeight="1">
      <c r="A22" s="160" t="s">
        <v>248</v>
      </c>
      <c r="B22" s="160"/>
      <c r="C22" s="163">
        <v>59.88184210817133</v>
      </c>
      <c r="D22" s="163"/>
      <c r="E22" s="163">
        <v>51.88061611298603</v>
      </c>
      <c r="F22" s="163"/>
      <c r="G22" s="20"/>
    </row>
    <row r="23" spans="1:7" ht="39.75" customHeight="1">
      <c r="A23" s="162" t="s">
        <v>249</v>
      </c>
      <c r="B23" s="162"/>
      <c r="C23" s="163">
        <v>40.11815789182867</v>
      </c>
      <c r="D23" s="163"/>
      <c r="E23" s="163">
        <v>48.11938388701397</v>
      </c>
      <c r="F23" s="163"/>
      <c r="G23" s="20"/>
    </row>
    <row r="24" spans="1:7" ht="39.75" customHeight="1">
      <c r="A24" s="160"/>
      <c r="B24" s="160"/>
      <c r="C24" s="161"/>
      <c r="D24" s="161"/>
      <c r="E24" s="161"/>
      <c r="F24" s="161"/>
      <c r="G24" s="20"/>
    </row>
    <row r="25" spans="1:7" ht="37.5" customHeight="1">
      <c r="A25" s="36"/>
      <c r="F25" s="33"/>
      <c r="G25" s="20"/>
    </row>
    <row r="27" ht="15">
      <c r="F27" s="38"/>
    </row>
    <row r="29" spans="4:6" ht="20.25">
      <c r="D29" s="113"/>
      <c r="F29" s="38"/>
    </row>
    <row r="31" ht="15">
      <c r="F31" s="38"/>
    </row>
    <row r="32" ht="15">
      <c r="F32" s="38"/>
    </row>
    <row r="33" ht="15">
      <c r="F33" s="38"/>
    </row>
    <row r="34" ht="15">
      <c r="F34" s="38"/>
    </row>
    <row r="35" ht="15">
      <c r="F35" s="38"/>
    </row>
    <row r="36" ht="15">
      <c r="F36" s="38"/>
    </row>
    <row r="38" ht="15">
      <c r="F38" s="38"/>
    </row>
  </sheetData>
  <sheetProtection/>
  <mergeCells count="17">
    <mergeCell ref="A20:F20"/>
    <mergeCell ref="A21:B21"/>
    <mergeCell ref="C21:D21"/>
    <mergeCell ref="A2:F2"/>
    <mergeCell ref="A3:F3"/>
    <mergeCell ref="A4:F4"/>
    <mergeCell ref="A5:F5"/>
    <mergeCell ref="A24:B24"/>
    <mergeCell ref="C24:D24"/>
    <mergeCell ref="E24:F24"/>
    <mergeCell ref="E21:F21"/>
    <mergeCell ref="A23:B23"/>
    <mergeCell ref="C23:D23"/>
    <mergeCell ref="E23:F23"/>
    <mergeCell ref="A22:B22"/>
    <mergeCell ref="C22:D22"/>
    <mergeCell ref="E22:F22"/>
  </mergeCells>
  <printOptions/>
  <pageMargins left="0.75" right="0.75" top="1" bottom="1" header="0.5" footer="0.5"/>
  <pageSetup horizontalDpi="600" verticalDpi="600" orientation="portrait" paperSize="9" scale="59" r:id="rId1"/>
  <colBreaks count="1" manualBreakCount="1">
    <brk id="6" max="4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51.7109375" style="3" customWidth="1"/>
    <col min="2" max="6" width="14.7109375" style="3" customWidth="1"/>
    <col min="7" max="16384" width="9.140625" style="3" customWidth="1"/>
  </cols>
  <sheetData>
    <row r="1" spans="1:7" s="39" customFormat="1" ht="14.25">
      <c r="A1" s="166" t="s">
        <v>118</v>
      </c>
      <c r="B1" s="166"/>
      <c r="C1" s="166"/>
      <c r="D1" s="166"/>
      <c r="E1" s="166"/>
      <c r="F1" s="166"/>
      <c r="G1" s="4"/>
    </row>
    <row r="2" spans="1:6" ht="15">
      <c r="A2" s="164" t="s">
        <v>119</v>
      </c>
      <c r="B2" s="164"/>
      <c r="C2" s="164"/>
      <c r="D2" s="164"/>
      <c r="E2" s="164"/>
      <c r="F2" s="164"/>
    </row>
    <row r="3" spans="1:6" ht="15">
      <c r="A3" s="165"/>
      <c r="B3" s="165"/>
      <c r="C3" s="165"/>
      <c r="D3" s="165"/>
      <c r="E3" s="165"/>
      <c r="F3" s="165"/>
    </row>
    <row r="4" spans="1:6" ht="15">
      <c r="A4" s="164" t="str">
        <f>+IFP!A3</f>
        <v>Naziv fonda:  SLAVONSKI ZATVORENI INVESTICIJSKI FOND S JAVNOM PONUDOM d.d.</v>
      </c>
      <c r="B4" s="164"/>
      <c r="C4" s="164"/>
      <c r="D4" s="164"/>
      <c r="E4" s="164"/>
      <c r="F4" s="164"/>
    </row>
    <row r="5" spans="1:6" ht="15">
      <c r="A5" s="164" t="str">
        <f>+IFP!A4</f>
        <v>OIB fonda: 06371858079</v>
      </c>
      <c r="B5" s="164"/>
      <c r="C5" s="164"/>
      <c r="D5" s="164"/>
      <c r="E5" s="164"/>
      <c r="F5" s="164"/>
    </row>
    <row r="6" spans="1:6" ht="15">
      <c r="A6" s="164" t="str">
        <f>+IFP!A6</f>
        <v>Izvještajno razdoblje: 01.01.-30.09.2012</v>
      </c>
      <c r="B6" s="164"/>
      <c r="C6" s="164"/>
      <c r="D6" s="164"/>
      <c r="E6" s="164"/>
      <c r="F6" s="164"/>
    </row>
    <row r="7" spans="1:6" ht="15">
      <c r="A7" s="165"/>
      <c r="B7" s="165"/>
      <c r="C7" s="165"/>
      <c r="D7" s="165"/>
      <c r="E7" s="165"/>
      <c r="F7" s="165"/>
    </row>
    <row r="8" spans="1:6" ht="15">
      <c r="A8" s="165"/>
      <c r="B8" s="165"/>
      <c r="C8" s="165"/>
      <c r="D8" s="165"/>
      <c r="E8" s="165"/>
      <c r="F8" s="165"/>
    </row>
    <row r="9" spans="1:6" ht="69" customHeight="1">
      <c r="A9" s="170" t="s">
        <v>120</v>
      </c>
      <c r="B9" s="171"/>
      <c r="C9" s="171"/>
      <c r="D9" s="171"/>
      <c r="E9" s="171"/>
      <c r="F9" s="172"/>
    </row>
    <row r="10" spans="1:6" ht="69" customHeight="1">
      <c r="A10" s="170" t="s">
        <v>200</v>
      </c>
      <c r="B10" s="171"/>
      <c r="C10" s="171"/>
      <c r="D10" s="171"/>
      <c r="E10" s="171"/>
      <c r="F10" s="172"/>
    </row>
    <row r="11" spans="1:6" ht="69" customHeight="1">
      <c r="A11" s="167" t="s">
        <v>201</v>
      </c>
      <c r="B11" s="168"/>
      <c r="C11" s="168"/>
      <c r="D11" s="168"/>
      <c r="E11" s="168"/>
      <c r="F11" s="169"/>
    </row>
    <row r="12" spans="1:6" ht="69" customHeight="1">
      <c r="A12" s="167" t="s">
        <v>202</v>
      </c>
      <c r="B12" s="168"/>
      <c r="C12" s="168"/>
      <c r="D12" s="168"/>
      <c r="E12" s="168"/>
      <c r="F12" s="169"/>
    </row>
    <row r="13" spans="1:6" ht="15">
      <c r="A13" s="40"/>
      <c r="B13" s="40"/>
      <c r="C13" s="40"/>
      <c r="D13" s="40"/>
      <c r="E13" s="40"/>
      <c r="F13" s="40"/>
    </row>
    <row r="14" spans="1:6" ht="15">
      <c r="A14" s="40"/>
      <c r="B14" s="40"/>
      <c r="C14" s="40"/>
      <c r="D14" s="40"/>
      <c r="E14" s="40"/>
      <c r="F14" s="40"/>
    </row>
    <row r="15" spans="1:6" ht="15">
      <c r="A15" s="40"/>
      <c r="B15" s="40"/>
      <c r="C15" s="40"/>
      <c r="D15" s="40"/>
      <c r="E15" s="40"/>
      <c r="F15" s="40"/>
    </row>
    <row r="16" spans="1:6" ht="15">
      <c r="A16" s="40"/>
      <c r="B16" s="40"/>
      <c r="C16" s="40"/>
      <c r="D16" s="40"/>
      <c r="E16" s="40"/>
      <c r="F16" s="40"/>
    </row>
    <row r="17" spans="1:6" ht="15">
      <c r="A17" s="40" t="s">
        <v>121</v>
      </c>
      <c r="B17" s="40"/>
      <c r="C17" s="40"/>
      <c r="D17" s="40" t="s">
        <v>122</v>
      </c>
      <c r="E17" s="40"/>
      <c r="F17" s="40"/>
    </row>
    <row r="18" spans="1:6" ht="15">
      <c r="A18" s="40" t="s">
        <v>123</v>
      </c>
      <c r="B18" s="40"/>
      <c r="C18" s="40"/>
      <c r="D18" s="40"/>
      <c r="E18" s="40"/>
      <c r="F18" s="40"/>
    </row>
    <row r="19" spans="1:6" ht="15">
      <c r="A19" s="40" t="s">
        <v>124</v>
      </c>
      <c r="B19" s="40"/>
      <c r="C19" s="40"/>
      <c r="D19" s="40" t="s">
        <v>125</v>
      </c>
      <c r="E19" s="40"/>
      <c r="F19" s="40"/>
    </row>
    <row r="20" spans="1:6" ht="15">
      <c r="A20" s="40"/>
      <c r="B20" s="40"/>
      <c r="C20" s="40"/>
      <c r="D20" s="40"/>
      <c r="E20" s="40"/>
      <c r="F20" s="40"/>
    </row>
    <row r="29" ht="20.25">
      <c r="D29" s="112"/>
    </row>
  </sheetData>
  <sheetProtection/>
  <mergeCells count="12">
    <mergeCell ref="A9:F9"/>
    <mergeCell ref="A10:F10"/>
    <mergeCell ref="A2:F2"/>
    <mergeCell ref="A4:F4"/>
    <mergeCell ref="A3:F3"/>
    <mergeCell ref="A1:F1"/>
    <mergeCell ref="A11:F11"/>
    <mergeCell ref="A12:F12"/>
    <mergeCell ref="A6:F6"/>
    <mergeCell ref="A5:F5"/>
    <mergeCell ref="A7:F7"/>
    <mergeCell ref="A8:F8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VesnaK</dc:creator>
  <cp:keywords/>
  <dc:description/>
  <cp:lastModifiedBy>Davor Krsnik</cp:lastModifiedBy>
  <cp:lastPrinted>2013-01-04T14:20:52Z</cp:lastPrinted>
  <dcterms:created xsi:type="dcterms:W3CDTF">2003-11-19T18:37:16Z</dcterms:created>
  <dcterms:modified xsi:type="dcterms:W3CDTF">2013-01-07T13:01:21Z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