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11760" windowHeight="7620"/>
  </bookViews>
  <sheets>
    <sheet name="OPĆI PODACI" sheetId="20" r:id="rId1"/>
    <sheet name="Bilanca" sheetId="21" r:id="rId2"/>
    <sheet name="RDG" sheetId="22" r:id="rId3"/>
    <sheet name="NT_I" sheetId="23" r:id="rId4"/>
    <sheet name="PK" sheetId="25" r:id="rId5"/>
  </sheets>
  <definedNames>
    <definedName name="_xlnm.Print_Area" localSheetId="1">Bilanca!$A$1:$K$55</definedName>
    <definedName name="_xlnm.Print_Area" localSheetId="3">NT_I!$A$1:$K$49</definedName>
    <definedName name="_xlnm.Print_Area" localSheetId="0">'OPĆI PODACI'!$A$1:$I$65</definedName>
    <definedName name="_xlnm.Print_Area" localSheetId="2">RDG!$A$1:$M$34</definedName>
  </definedNames>
  <calcPr calcId="125725"/>
</workbook>
</file>

<file path=xl/calcChain.xml><?xml version="1.0" encoding="utf-8"?>
<calcChain xmlns="http://schemas.openxmlformats.org/spreadsheetml/2006/main">
  <c r="K38" i="23"/>
  <c r="K45" s="1"/>
  <c r="K47" s="1"/>
  <c r="K49" s="1"/>
  <c r="J38"/>
  <c r="J45" s="1"/>
  <c r="J47" s="1"/>
  <c r="J49" s="1"/>
  <c r="K31"/>
  <c r="J31"/>
  <c r="K22"/>
  <c r="J22"/>
  <c r="K13"/>
  <c r="J13"/>
  <c r="K6"/>
  <c r="K27" s="1"/>
  <c r="K29" s="1"/>
  <c r="J6"/>
  <c r="J27" s="1"/>
  <c r="J29" s="1"/>
  <c r="K34" i="22"/>
  <c r="L34"/>
  <c r="M34"/>
  <c r="K35" i="21"/>
  <c r="J35"/>
  <c r="K31"/>
  <c r="J31"/>
  <c r="K27"/>
  <c r="J27"/>
  <c r="K24"/>
  <c r="K41"/>
  <c r="J24"/>
  <c r="J41"/>
  <c r="K6"/>
  <c r="K22"/>
  <c r="J6"/>
  <c r="J22"/>
  <c r="J34" i="22"/>
  <c r="K55" i="21"/>
  <c r="J55"/>
  <c r="K50"/>
  <c r="J50"/>
  <c r="J51"/>
  <c r="K51"/>
</calcChain>
</file>

<file path=xl/sharedStrings.xml><?xml version="1.0" encoding="utf-8"?>
<sst xmlns="http://schemas.openxmlformats.org/spreadsheetml/2006/main" count="276" uniqueCount="245">
  <si>
    <t>Prezime i ime: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</si>
  <si>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</si>
  <si>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</si>
  <si>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</si>
  <si>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</si>
  <si>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</si>
  <si>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</si>
  <si>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</si>
  <si>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</si>
  <si>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</si>
  <si>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</si>
  <si>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</si>
  <si>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</si>
  <si>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</si>
  <si>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</si>
  <si>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</si>
  <si>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</si>
  <si>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</si>
  <si>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</si>
  <si>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</si>
  <si>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</si>
  <si>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</si>
  <si>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</si>
  <si>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</si>
  <si>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</si>
  <si>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</si>
  <si>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</si>
  <si>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</si>
  <si>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</si>
  <si>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</si>
  <si>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</si>
  <si>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</si>
  <si>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</si>
  <si>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</si>
  <si>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</si>
  <si>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</si>
  <si>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    2.6. Vrijednosni papiri i drugi financijski instrumenti raspoloživi za prodaju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</si>
  <si>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</si>
  <si>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</si>
  <si>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</si>
  <si>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</si>
  <si>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</si>
  <si>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</si>
  <si>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</si>
  <si>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</si>
  <si>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</si>
  <si>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</si>
  <si>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</si>
  <si>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</si>
  <si>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</si>
  <si>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</si>
  <si>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</si>
  <si>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</si>
  <si>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</si>
  <si>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</si>
  <si>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</si>
  <si>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</si>
  <si>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</si>
  <si>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</si>
  <si>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</si>
  <si>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</si>
  <si>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</si>
  <si>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</si>
  <si>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</si>
  <si>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</si>
  <si>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</si>
  <si>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</si>
  <si>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</si>
  <si>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</si>
  <si>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</si>
  <si>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</si>
  <si>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</si>
  <si>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</si>
  <si>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</si>
  <si>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</si>
  <si>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</si>
  <si>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</si>
  <si>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</si>
  <si>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</si>
  <si>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</si>
  <si>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</si>
  <si>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</si>
  <si>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</si>
  <si>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</si>
  <si>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</si>
  <si>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</si>
  <si>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</si>
  <si>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</si>
  <si>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</si>
  <si>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</si>
  <si>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</si>
  <si>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</si>
  <si>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</si>
  <si>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</si>
  <si>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</si>
  <si>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</si>
  <si>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</si>
  <si>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</si>
  <si>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</si>
  <si>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</si>
  <si>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</si>
  <si>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</si>
  <si>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</si>
  <si>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</si>
  <si>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</si>
  <si>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</si>
  <si>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</si>
  <si>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</si>
  <si>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</si>
  <si>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</si>
  <si>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</si>
  <si>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</si>
  <si>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</si>
  <si>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</si>
  <si>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</si>
  <si>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</si>
  <si>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</si>
  <si>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</si>
  <si>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</si>
  <si>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</si>
  <si>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</si>
  <si>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</si>
  <si>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</si>
  <si>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</si>
  <si>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</si>
  <si>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</si>
  <si>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</si>
  <si>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</si>
  <si>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</si>
  <si>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</si>
  <si>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</si>
  <si>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</si>
  <si>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</si>
  <si>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</si>
  <si>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</si>
  <si>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</si>
  <si>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</si>
  <si>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</si>
  <si>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</si>
  <si>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</si>
  <si>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</si>
  <si>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</si>
  <si>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</si>
  <si>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</si>
  <si>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</si>
  <si>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</si>
  <si>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</si>
  <si>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</si>
  <si>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</si>
  <si>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</si>
  <si>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</si>
  <si>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</si>
  <si>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</si>
  <si>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</si>
  <si>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</si>
  <si>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</si>
  <si>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</si>
  <si>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</si>
  <si>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</si>
  <si>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</si>
  <si>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</si>
  <si>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</si>
  <si>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</si>
  <si>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</si>
  <si>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</si>
  <si>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</si>
  <si>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</si>
  <si>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</si>
  <si>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</si>
  <si>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</si>
  <si>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</si>
  <si>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</si>
  <si>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>Dionički kapital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</si>
  <si>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</si>
  <si>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</si>
  <si>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</si>
  <si>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</si>
  <si>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</si>
  <si>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</si>
  <si>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</si>
  <si>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</si>
  <si>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</si>
  <si>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</si>
  <si>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</si>
  <si>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</si>
  <si>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 xml:space="preserve"> za razdoblje od 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</si>
  <si>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</si>
  <si>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</si>
  <si>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</si>
  <si>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</si>
  <si>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</si>
  <si>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</si>
  <si>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</si>
  <si>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</si>
  <si>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</si>
  <si>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</si>
  <si>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Prilog 3.</t>
  </si>
  <si>
    <t>Tromjesečni  financijski izvještaj za kreditne institucije-TFI-KI</t>
  </si>
  <si>
    <t>2. Međuizvještaj poslovodstva,</t>
  </si>
  <si>
    <t>DODATAK RAČUNU DOBITI I GUBITKA (popunjavju banke koje sastavljaju konsolidirani financijski izvještaj)</t>
  </si>
  <si>
    <t>Banke koje sastavljaju konsolidirane financijske izvještaje zasebno prikazuju promjene manjinskog udjela po odgovarajućim stavkama kapitala.</t>
  </si>
  <si>
    <t xml:space="preserve">  kapitala i bilješke uz financijske izvještaje)</t>
  </si>
  <si>
    <t>Kumulativ</t>
  </si>
  <si>
    <t>Tromjesečje</t>
  </si>
  <si>
    <t>3. Izjavu osoba odgovornih za sastavljanje izvještaja izdavatelja.</t>
  </si>
  <si>
    <t>(krajem izvještajnog razdoblja)</t>
  </si>
  <si>
    <t>Prethodno razdoblje</t>
  </si>
  <si>
    <t>Tekuće razdoblje</t>
  </si>
  <si>
    <t xml:space="preserve">Stanje na izvještajni datum                 (003+010+011+012+013+016) </t>
  </si>
  <si>
    <t>01.01.</t>
  </si>
  <si>
    <t>03269841</t>
  </si>
  <si>
    <t>080002817</t>
  </si>
  <si>
    <t>02535697732</t>
  </si>
  <si>
    <t>PRIVREDNA BANKA ZAGREB d.d.</t>
  </si>
  <si>
    <t>ZAGREB</t>
  </si>
  <si>
    <t>RAČKOGA 6</t>
  </si>
  <si>
    <t>pbz@pbz.hr</t>
  </si>
  <si>
    <t>www.pbz.hr</t>
  </si>
  <si>
    <t>GRAD ZAGREB</t>
  </si>
  <si>
    <t>DA</t>
  </si>
  <si>
    <t>6419</t>
  </si>
  <si>
    <t>Međimurska banka d.d.</t>
  </si>
  <si>
    <t>PBZ Card d.o.o.</t>
  </si>
  <si>
    <t>PBZ Stambena štedionica d.d.</t>
  </si>
  <si>
    <t>PBZ Leasing d.o.o.</t>
  </si>
  <si>
    <t>PBZ Nekretnine d.o.o.</t>
  </si>
  <si>
    <t>PBZ Invest d.o.o.</t>
  </si>
  <si>
    <t xml:space="preserve">Valenta Morandinija 37, 40 000 Čakovec </t>
  </si>
  <si>
    <t>Radnička cesta 44, 10 000 Zagreb</t>
  </si>
  <si>
    <t>Ilica 5, 10 000 Zagreb</t>
  </si>
  <si>
    <t>03108899</t>
  </si>
  <si>
    <t>01406795</t>
  </si>
  <si>
    <t>01702785</t>
  </si>
  <si>
    <t>03796540</t>
  </si>
  <si>
    <t>01423037</t>
  </si>
  <si>
    <t>01417240</t>
  </si>
  <si>
    <t>HARAPIN NIKOLINA</t>
  </si>
  <si>
    <t>01/636-3039</t>
  </si>
  <si>
    <t>01/636-2044</t>
  </si>
  <si>
    <t>nikolina.harapin@pbz.hr</t>
  </si>
  <si>
    <t>DODATAK BILANCI (popunjavaju banke koje sastavljaju konsolidirani financijski izvještaj)</t>
  </si>
  <si>
    <t>01.01.2011.</t>
  </si>
  <si>
    <t>1. Financijski izvještaji (bilanca, račun dobiti i gubitka, izvještaj o novčanom tijeku, izvještaj o promjenama</t>
  </si>
  <si>
    <t>30.09.2011.</t>
  </si>
  <si>
    <t>KARAKAŠIĆ DRAŽEN</t>
  </si>
</sst>
</file>

<file path=xl/styles.xml><?xml version="1.0" encoding="utf-8"?>
<styleSheet xmlns="http://schemas.openxmlformats.org/spreadsheetml/2006/main">
  <numFmts count="1">
    <numFmt numFmtId="164" formatCode="000"/>
  </numFmts>
  <fonts count="20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u/>
      <sz val="9"/>
      <color indexed="1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</cellStyleXfs>
  <cellXfs count="289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2" xfId="0" applyNumberFormat="1" applyFont="1" applyFill="1" applyBorder="1" applyAlignment="1" applyProtection="1">
      <alignment horizontal="center" vertical="center"/>
      <protection hidden="1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0" fontId="1" fillId="0" borderId="0" xfId="2" applyFont="1" applyAlignment="1"/>
    <xf numFmtId="0" fontId="12" fillId="0" borderId="6" xfId="2" applyFont="1" applyFill="1" applyBorder="1" applyAlignment="1" applyProtection="1">
      <alignment horizontal="center" vertical="center"/>
      <protection locked="0" hidden="1"/>
    </xf>
    <xf numFmtId="0" fontId="13" fillId="0" borderId="0" xfId="2" applyFont="1" applyFill="1" applyBorder="1" applyAlignment="1" applyProtection="1">
      <alignment horizontal="left" vertical="center"/>
      <protection hidden="1"/>
    </xf>
    <xf numFmtId="0" fontId="9" fillId="0" borderId="0" xfId="2" applyFont="1" applyFill="1" applyBorder="1" applyAlignment="1" applyProtection="1">
      <alignment vertical="center"/>
      <protection hidden="1"/>
    </xf>
    <xf numFmtId="0" fontId="9" fillId="0" borderId="0" xfId="2" applyFont="1" applyFill="1" applyBorder="1" applyAlignment="1" applyProtection="1">
      <alignment horizontal="center" vertical="center" wrapText="1"/>
      <protection hidden="1"/>
    </xf>
    <xf numFmtId="0" fontId="12" fillId="0" borderId="0" xfId="2" applyFont="1" applyBorder="1" applyProtection="1">
      <alignment vertical="top"/>
      <protection hidden="1"/>
    </xf>
    <xf numFmtId="0" fontId="12" fillId="0" borderId="0" xfId="2" applyFont="1" applyBorder="1" applyAlignment="1" applyProtection="1">
      <protection hidden="1"/>
    </xf>
    <xf numFmtId="0" fontId="15" fillId="0" borderId="0" xfId="2" applyFont="1" applyBorder="1" applyAlignment="1" applyProtection="1">
      <alignment horizontal="right" vertical="center" wrapText="1"/>
      <protection hidden="1"/>
    </xf>
    <xf numFmtId="0" fontId="15" fillId="0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12" fillId="0" borderId="0" xfId="2" applyFont="1" applyBorder="1" applyAlignment="1" applyProtection="1">
      <alignment horizontal="left"/>
      <protection hidden="1"/>
    </xf>
    <xf numFmtId="0" fontId="12" fillId="0" borderId="0" xfId="2" applyFont="1" applyBorder="1" applyAlignment="1" applyProtection="1">
      <alignment vertical="top"/>
      <protection hidden="1"/>
    </xf>
    <xf numFmtId="0" fontId="12" fillId="0" borderId="0" xfId="2" applyFont="1" applyBorder="1" applyAlignment="1" applyProtection="1">
      <alignment horizontal="center"/>
      <protection hidden="1"/>
    </xf>
    <xf numFmtId="0" fontId="13" fillId="0" borderId="0" xfId="2" applyFont="1" applyFill="1" applyBorder="1" applyAlignment="1" applyProtection="1">
      <alignment horizontal="right" vertical="center"/>
      <protection locked="0" hidden="1"/>
    </xf>
    <xf numFmtId="0" fontId="9" fillId="0" borderId="0" xfId="2" applyFont="1" applyBorder="1" applyProtection="1">
      <alignment vertical="top"/>
      <protection hidden="1"/>
    </xf>
    <xf numFmtId="0" fontId="13" fillId="0" borderId="0" xfId="2" applyFont="1" applyBorder="1" applyAlignment="1" applyProtection="1">
      <alignment vertical="top"/>
      <protection hidden="1"/>
    </xf>
    <xf numFmtId="0" fontId="12" fillId="0" borderId="0" xfId="2" applyFont="1" applyFill="1" applyBorder="1" applyProtection="1">
      <alignment vertical="top"/>
      <protection hidden="1"/>
    </xf>
    <xf numFmtId="0" fontId="12" fillId="0" borderId="0" xfId="2" applyFont="1" applyBorder="1" applyAlignment="1" applyProtection="1">
      <alignment horizontal="center" vertical="center"/>
      <protection locked="0" hidden="1"/>
    </xf>
    <xf numFmtId="0" fontId="12" fillId="0" borderId="0" xfId="2" applyFont="1" applyBorder="1" applyAlignment="1" applyProtection="1">
      <alignment horizontal="right" vertical="top"/>
      <protection hidden="1"/>
    </xf>
    <xf numFmtId="0" fontId="12" fillId="0" borderId="0" xfId="2" applyFont="1" applyBorder="1" applyAlignment="1" applyProtection="1">
      <alignment horizontal="center" vertical="top"/>
      <protection hidden="1"/>
    </xf>
    <xf numFmtId="0" fontId="12" fillId="0" borderId="0" xfId="2" applyFont="1" applyBorder="1" applyAlignment="1" applyProtection="1">
      <alignment horizontal="left" vertical="top"/>
      <protection hidden="1"/>
    </xf>
    <xf numFmtId="0" fontId="12" fillId="0" borderId="7" xfId="2" applyFont="1" applyBorder="1" applyProtection="1">
      <alignment vertical="top"/>
      <protection hidden="1"/>
    </xf>
    <xf numFmtId="0" fontId="12" fillId="0" borderId="0" xfId="2" applyFont="1" applyBorder="1" applyAlignment="1" applyProtection="1">
      <alignment vertical="center"/>
      <protection hidden="1"/>
    </xf>
    <xf numFmtId="0" fontId="12" fillId="0" borderId="8" xfId="2" applyFont="1" applyBorder="1" applyProtection="1">
      <alignment vertical="top"/>
      <protection hidden="1"/>
    </xf>
    <xf numFmtId="0" fontId="12" fillId="0" borderId="8" xfId="2" applyFont="1" applyBorder="1">
      <alignment vertical="top"/>
    </xf>
    <xf numFmtId="0" fontId="12" fillId="0" borderId="0" xfId="2" applyFont="1" applyFill="1" applyBorder="1" applyAlignment="1"/>
    <xf numFmtId="49" fontId="13" fillId="0" borderId="0" xfId="2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3" applyFont="1" applyBorder="1" applyAlignment="1" applyProtection="1">
      <protection hidden="1"/>
    </xf>
    <xf numFmtId="0" fontId="12" fillId="0" borderId="0" xfId="4" applyFont="1" applyBorder="1" applyAlignment="1" applyProtection="1">
      <alignment vertical="center"/>
      <protection hidden="1"/>
    </xf>
    <xf numFmtId="0" fontId="12" fillId="0" borderId="0" xfId="2" applyFont="1" applyFill="1" applyBorder="1" applyAlignment="1" applyProtection="1">
      <alignment horizontal="center" vertical="top"/>
      <protection hidden="1"/>
    </xf>
    <xf numFmtId="0" fontId="12" fillId="0" borderId="0" xfId="2" applyFont="1" applyFill="1" applyBorder="1" applyAlignment="1" applyProtection="1">
      <alignment horizontal="center"/>
      <protection hidden="1"/>
    </xf>
    <xf numFmtId="14" fontId="13" fillId="0" borderId="9" xfId="2" applyNumberFormat="1" applyFont="1" applyFill="1" applyBorder="1" applyAlignment="1" applyProtection="1">
      <alignment horizontal="center" vertical="center"/>
      <protection locked="0" hidden="1"/>
    </xf>
    <xf numFmtId="1" fontId="13" fillId="0" borderId="10" xfId="2" applyNumberFormat="1" applyFont="1" applyFill="1" applyBorder="1" applyAlignment="1" applyProtection="1">
      <alignment horizontal="center" vertical="center"/>
      <protection locked="0" hidden="1"/>
    </xf>
    <xf numFmtId="0" fontId="13" fillId="0" borderId="10" xfId="2" applyFont="1" applyFill="1" applyBorder="1" applyAlignment="1" applyProtection="1">
      <alignment horizontal="center" vertical="center"/>
      <protection locked="0" hidden="1"/>
    </xf>
    <xf numFmtId="0" fontId="12" fillId="0" borderId="0" xfId="2" applyFont="1" applyFill="1" applyBorder="1" applyAlignment="1" applyProtection="1">
      <alignment horizontal="right"/>
      <protection hidden="1"/>
    </xf>
    <xf numFmtId="0" fontId="12" fillId="0" borderId="0" xfId="2" applyFont="1" applyFill="1" applyBorder="1" applyAlignment="1" applyProtection="1">
      <alignment vertical="top"/>
      <protection hidden="1"/>
    </xf>
    <xf numFmtId="0" fontId="12" fillId="0" borderId="0" xfId="2" applyFont="1" applyFill="1" applyBorder="1" applyAlignment="1" applyProtection="1">
      <alignment vertical="top" wrapText="1"/>
      <protection hidden="1"/>
    </xf>
    <xf numFmtId="0" fontId="12" fillId="0" borderId="0" xfId="2" applyFont="1" applyFill="1" applyBorder="1" applyAlignment="1" applyProtection="1">
      <alignment wrapText="1"/>
      <protection hidden="1"/>
    </xf>
    <xf numFmtId="0" fontId="12" fillId="0" borderId="0" xfId="2" applyFont="1" applyFill="1" applyBorder="1" applyAlignment="1" applyProtection="1">
      <alignment horizontal="right" vertical="top"/>
      <protection hidden="1"/>
    </xf>
    <xf numFmtId="0" fontId="17" fillId="0" borderId="0" xfId="0" applyFont="1" applyFill="1"/>
    <xf numFmtId="3" fontId="5" fillId="0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7" fillId="0" borderId="9" xfId="0" applyFont="1" applyFill="1" applyBorder="1" applyAlignment="1" applyProtection="1">
      <alignment horizontal="center" vertical="center" wrapText="1"/>
      <protection hidden="1"/>
    </xf>
    <xf numFmtId="0" fontId="7" fillId="0" borderId="9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>
      <alignment horizontal="center"/>
    </xf>
    <xf numFmtId="3" fontId="5" fillId="0" borderId="1" xfId="0" applyNumberFormat="1" applyFont="1" applyFill="1" applyBorder="1" applyAlignment="1" applyProtection="1">
      <alignment vertical="center" shrinkToFit="1"/>
      <protection hidden="1"/>
    </xf>
    <xf numFmtId="3" fontId="5" fillId="0" borderId="3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hidden="1"/>
    </xf>
    <xf numFmtId="0" fontId="4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8" fillId="0" borderId="9" xfId="0" applyFont="1" applyFill="1" applyBorder="1" applyAlignment="1">
      <alignment horizontal="center" vertical="center" wrapText="1"/>
    </xf>
    <xf numFmtId="49" fontId="7" fillId="0" borderId="9" xfId="0" applyNumberFormat="1" applyFont="1" applyFill="1" applyBorder="1" applyAlignment="1">
      <alignment horizontal="center" vertical="center"/>
    </xf>
    <xf numFmtId="0" fontId="12" fillId="0" borderId="0" xfId="2" applyFont="1" applyBorder="1">
      <alignment vertical="top"/>
    </xf>
    <xf numFmtId="0" fontId="12" fillId="0" borderId="11" xfId="2" applyFont="1" applyBorder="1">
      <alignment vertical="top"/>
    </xf>
    <xf numFmtId="0" fontId="12" fillId="0" borderId="12" xfId="2" applyFont="1" applyBorder="1">
      <alignment vertical="top"/>
    </xf>
    <xf numFmtId="0" fontId="9" fillId="0" borderId="13" xfId="2" applyFont="1" applyFill="1" applyBorder="1" applyAlignment="1" applyProtection="1">
      <alignment horizontal="left" vertical="center" wrapText="1"/>
      <protection hidden="1"/>
    </xf>
    <xf numFmtId="0" fontId="9" fillId="0" borderId="14" xfId="2" applyFont="1" applyFill="1" applyBorder="1" applyAlignment="1" applyProtection="1">
      <alignment vertical="center"/>
      <protection hidden="1"/>
    </xf>
    <xf numFmtId="0" fontId="12" fillId="0" borderId="13" xfId="2" applyFont="1" applyBorder="1" applyAlignment="1" applyProtection="1">
      <alignment horizontal="left" vertical="center" wrapText="1"/>
      <protection hidden="1"/>
    </xf>
    <xf numFmtId="0" fontId="12" fillId="0" borderId="14" xfId="2" applyFont="1" applyBorder="1" applyProtection="1">
      <alignment vertical="top"/>
      <protection hidden="1"/>
    </xf>
    <xf numFmtId="0" fontId="15" fillId="0" borderId="0" xfId="2" applyFont="1" applyBorder="1" applyAlignment="1" applyProtection="1">
      <alignment horizontal="right"/>
      <protection hidden="1"/>
    </xf>
    <xf numFmtId="0" fontId="12" fillId="0" borderId="13" xfId="2" applyFont="1" applyFill="1" applyBorder="1" applyAlignment="1" applyProtection="1">
      <protection hidden="1"/>
    </xf>
    <xf numFmtId="0" fontId="12" fillId="0" borderId="13" xfId="2" applyFont="1" applyBorder="1" applyAlignment="1" applyProtection="1">
      <alignment wrapText="1"/>
      <protection hidden="1"/>
    </xf>
    <xf numFmtId="0" fontId="12" fillId="0" borderId="14" xfId="2" applyFont="1" applyBorder="1" applyAlignment="1" applyProtection="1">
      <alignment horizontal="right"/>
      <protection hidden="1"/>
    </xf>
    <xf numFmtId="0" fontId="12" fillId="0" borderId="0" xfId="2" applyFont="1" applyBorder="1" applyAlignment="1" applyProtection="1">
      <alignment horizontal="right"/>
      <protection hidden="1"/>
    </xf>
    <xf numFmtId="0" fontId="12" fillId="0" borderId="13" xfId="2" applyFont="1" applyBorder="1" applyProtection="1">
      <alignment vertical="top"/>
      <protection hidden="1"/>
    </xf>
    <xf numFmtId="0" fontId="12" fillId="0" borderId="14" xfId="2" applyFont="1" applyBorder="1" applyAlignment="1" applyProtection="1">
      <alignment horizontal="right" wrapText="1"/>
      <protection hidden="1"/>
    </xf>
    <xf numFmtId="0" fontId="12" fillId="0" borderId="0" xfId="2" applyFont="1" applyBorder="1" applyAlignment="1" applyProtection="1">
      <alignment horizontal="right" wrapText="1"/>
      <protection hidden="1"/>
    </xf>
    <xf numFmtId="0" fontId="13" fillId="0" borderId="13" xfId="2" applyFont="1" applyFill="1" applyBorder="1" applyAlignment="1" applyProtection="1">
      <alignment horizontal="right" vertical="center"/>
      <protection locked="0" hidden="1"/>
    </xf>
    <xf numFmtId="0" fontId="12" fillId="0" borderId="0" xfId="2" applyFont="1" applyBorder="1" applyAlignment="1" applyProtection="1">
      <alignment horizontal="right" vertical="center"/>
      <protection hidden="1"/>
    </xf>
    <xf numFmtId="0" fontId="12" fillId="0" borderId="13" xfId="2" applyFont="1" applyBorder="1" applyAlignment="1" applyProtection="1">
      <alignment vertical="top"/>
      <protection hidden="1"/>
    </xf>
    <xf numFmtId="0" fontId="9" fillId="0" borderId="0" xfId="2" applyFont="1" applyBorder="1" applyAlignment="1" applyProtection="1">
      <protection hidden="1"/>
    </xf>
    <xf numFmtId="49" fontId="13" fillId="0" borderId="15" xfId="2" applyNumberFormat="1" applyFont="1" applyFill="1" applyBorder="1" applyAlignment="1" applyProtection="1">
      <alignment horizontal="right" vertical="center"/>
      <protection locked="0" hidden="1"/>
    </xf>
    <xf numFmtId="0" fontId="12" fillId="0" borderId="13" xfId="2" applyFont="1" applyBorder="1" applyAlignment="1" applyProtection="1">
      <alignment horizontal="left" vertical="top" wrapText="1"/>
      <protection hidden="1"/>
    </xf>
    <xf numFmtId="0" fontId="12" fillId="0" borderId="14" xfId="2" applyFont="1" applyBorder="1">
      <alignment vertical="top"/>
    </xf>
    <xf numFmtId="0" fontId="12" fillId="0" borderId="14" xfId="2" applyFont="1" applyFill="1" applyBorder="1" applyAlignment="1" applyProtection="1">
      <alignment horizontal="right"/>
      <protection hidden="1"/>
    </xf>
    <xf numFmtId="0" fontId="12" fillId="0" borderId="13" xfId="2" applyFont="1" applyFill="1" applyBorder="1" applyAlignment="1" applyProtection="1">
      <alignment horizontal="left" vertical="top" indent="2"/>
      <protection hidden="1"/>
    </xf>
    <xf numFmtId="0" fontId="12" fillId="0" borderId="13" xfId="2" applyFont="1" applyFill="1" applyBorder="1" applyAlignment="1" applyProtection="1">
      <alignment horizontal="left" vertical="top" wrapText="1" indent="2"/>
      <protection hidden="1"/>
    </xf>
    <xf numFmtId="0" fontId="12" fillId="0" borderId="14" xfId="2" applyFont="1" applyFill="1" applyBorder="1" applyAlignment="1" applyProtection="1">
      <alignment horizontal="right" vertical="top"/>
      <protection hidden="1"/>
    </xf>
    <xf numFmtId="0" fontId="12" fillId="0" borderId="13" xfId="2" applyFont="1" applyFill="1" applyBorder="1" applyProtection="1">
      <alignment vertical="top"/>
      <protection hidden="1"/>
    </xf>
    <xf numFmtId="0" fontId="13" fillId="0" borderId="14" xfId="2" applyFont="1" applyFill="1" applyBorder="1" applyAlignment="1" applyProtection="1">
      <alignment horizontal="right" vertical="center"/>
      <protection locked="0" hidden="1"/>
    </xf>
    <xf numFmtId="49" fontId="13" fillId="0" borderId="13" xfId="2" applyNumberFormat="1" applyFont="1" applyFill="1" applyBorder="1" applyAlignment="1" applyProtection="1">
      <alignment horizontal="center" vertical="center"/>
      <protection locked="0" hidden="1"/>
    </xf>
    <xf numFmtId="0" fontId="12" fillId="0" borderId="14" xfId="2" applyFont="1" applyBorder="1" applyAlignment="1" applyProtection="1">
      <alignment horizontal="right" vertical="top"/>
      <protection hidden="1"/>
    </xf>
    <xf numFmtId="0" fontId="12" fillId="0" borderId="14" xfId="2" applyFont="1" applyBorder="1" applyAlignment="1" applyProtection="1">
      <alignment horizontal="left" vertical="top"/>
      <protection hidden="1"/>
    </xf>
    <xf numFmtId="0" fontId="12" fillId="0" borderId="13" xfId="2" applyFont="1" applyBorder="1" applyAlignment="1" applyProtection="1">
      <alignment horizontal="left"/>
      <protection hidden="1"/>
    </xf>
    <xf numFmtId="0" fontId="12" fillId="0" borderId="16" xfId="2" applyFont="1" applyBorder="1" applyProtection="1">
      <alignment vertical="top"/>
      <protection hidden="1"/>
    </xf>
    <xf numFmtId="0" fontId="12" fillId="0" borderId="14" xfId="2" applyFont="1" applyBorder="1" applyAlignment="1" applyProtection="1">
      <alignment horizontal="left"/>
      <protection hidden="1"/>
    </xf>
    <xf numFmtId="0" fontId="12" fillId="0" borderId="13" xfId="2" applyFont="1" applyFill="1" applyBorder="1" applyAlignment="1" applyProtection="1">
      <alignment vertical="center"/>
      <protection hidden="1"/>
    </xf>
    <xf numFmtId="0" fontId="1" fillId="0" borderId="0" xfId="2" applyFont="1" applyBorder="1" applyAlignment="1"/>
    <xf numFmtId="0" fontId="12" fillId="0" borderId="13" xfId="2" applyFont="1" applyBorder="1" applyAlignment="1" applyProtection="1">
      <alignment vertical="center"/>
      <protection hidden="1"/>
    </xf>
    <xf numFmtId="0" fontId="12" fillId="0" borderId="13" xfId="4" applyFont="1" applyFill="1" applyBorder="1" applyAlignment="1" applyProtection="1">
      <alignment vertical="center"/>
      <protection hidden="1"/>
    </xf>
    <xf numFmtId="0" fontId="1" fillId="0" borderId="13" xfId="2" applyFont="1" applyBorder="1" applyAlignment="1"/>
    <xf numFmtId="0" fontId="13" fillId="0" borderId="14" xfId="2" applyFont="1" applyBorder="1" applyAlignment="1" applyProtection="1">
      <alignment vertical="center"/>
      <protection hidden="1"/>
    </xf>
    <xf numFmtId="0" fontId="12" fillId="0" borderId="17" xfId="2" applyFont="1" applyBorder="1" applyProtection="1">
      <alignment vertical="top"/>
      <protection hidden="1"/>
    </xf>
    <xf numFmtId="0" fontId="12" fillId="0" borderId="18" xfId="2" applyFont="1" applyFill="1" applyBorder="1" applyAlignment="1" applyProtection="1">
      <alignment horizontal="right" vertical="top" wrapText="1"/>
      <protection hidden="1"/>
    </xf>
    <xf numFmtId="0" fontId="12" fillId="0" borderId="19" xfId="2" applyFont="1" applyFill="1" applyBorder="1" applyAlignment="1" applyProtection="1">
      <alignment horizontal="right" vertical="top" wrapText="1"/>
      <protection hidden="1"/>
    </xf>
    <xf numFmtId="0" fontId="12" fillId="0" borderId="19" xfId="2" applyFont="1" applyFill="1" applyBorder="1" applyProtection="1">
      <alignment vertical="top"/>
      <protection hidden="1"/>
    </xf>
    <xf numFmtId="0" fontId="12" fillId="0" borderId="20" xfId="2" applyFont="1" applyFill="1" applyBorder="1" applyProtection="1">
      <alignment vertical="top"/>
      <protection hidden="1"/>
    </xf>
    <xf numFmtId="0" fontId="9" fillId="0" borderId="0" xfId="2" applyFont="1" applyBorder="1" applyAlignment="1" applyProtection="1">
      <alignment vertical="top"/>
      <protection hidden="1"/>
    </xf>
    <xf numFmtId="0" fontId="9" fillId="0" borderId="13" xfId="2" applyFont="1" applyBorder="1" applyProtection="1">
      <alignment vertical="top"/>
      <protection hidden="1"/>
    </xf>
    <xf numFmtId="4" fontId="17" fillId="0" borderId="0" xfId="0" applyNumberFormat="1" applyFont="1" applyFill="1"/>
    <xf numFmtId="3" fontId="17" fillId="0" borderId="0" xfId="0" applyNumberFormat="1" applyFont="1" applyFill="1"/>
    <xf numFmtId="3" fontId="13" fillId="0" borderId="15" xfId="2" applyNumberFormat="1" applyFont="1" applyFill="1" applyBorder="1" applyAlignment="1" applyProtection="1">
      <alignment horizontal="right" vertical="center"/>
      <protection locked="0" hidden="1"/>
    </xf>
    <xf numFmtId="0" fontId="12" fillId="0" borderId="19" xfId="2" applyFont="1" applyFill="1" applyBorder="1" applyAlignment="1" applyProtection="1">
      <alignment horizontal="center" vertical="top"/>
      <protection hidden="1"/>
    </xf>
    <xf numFmtId="0" fontId="12" fillId="0" borderId="19" xfId="2" applyFont="1" applyFill="1" applyBorder="1" applyAlignment="1" applyProtection="1">
      <alignment horizontal="center"/>
      <protection hidden="1"/>
    </xf>
    <xf numFmtId="0" fontId="12" fillId="0" borderId="14" xfId="2" applyFont="1" applyBorder="1" applyAlignment="1" applyProtection="1">
      <alignment horizontal="right" vertical="center" wrapText="1"/>
      <protection hidden="1"/>
    </xf>
    <xf numFmtId="0" fontId="12" fillId="0" borderId="23" xfId="2" applyFont="1" applyBorder="1" applyAlignment="1" applyProtection="1">
      <alignment horizontal="right" wrapText="1"/>
      <protection hidden="1"/>
    </xf>
    <xf numFmtId="49" fontId="19" fillId="0" borderId="21" xfId="1" applyNumberFormat="1" applyFont="1" applyFill="1" applyBorder="1" applyAlignment="1" applyProtection="1">
      <alignment horizontal="left" vertical="center"/>
      <protection locked="0" hidden="1"/>
    </xf>
    <xf numFmtId="49" fontId="9" fillId="0" borderId="24" xfId="2" applyNumberFormat="1" applyFont="1" applyFill="1" applyBorder="1" applyAlignment="1" applyProtection="1">
      <alignment horizontal="left" vertical="center"/>
      <protection locked="0" hidden="1"/>
    </xf>
    <xf numFmtId="0" fontId="9" fillId="0" borderId="25" xfId="2" applyFont="1" applyFill="1" applyBorder="1" applyAlignment="1">
      <alignment horizontal="left" vertical="center"/>
    </xf>
    <xf numFmtId="0" fontId="12" fillId="0" borderId="14" xfId="2" applyFont="1" applyBorder="1" applyAlignment="1" applyProtection="1">
      <alignment horizontal="right" vertical="center"/>
      <protection hidden="1"/>
    </xf>
    <xf numFmtId="0" fontId="12" fillId="0" borderId="23" xfId="2" applyFont="1" applyBorder="1" applyAlignment="1" applyProtection="1">
      <alignment horizontal="right"/>
      <protection hidden="1"/>
    </xf>
    <xf numFmtId="49" fontId="13" fillId="0" borderId="21" xfId="2" applyNumberFormat="1" applyFont="1" applyFill="1" applyBorder="1" applyAlignment="1" applyProtection="1">
      <alignment horizontal="left" vertical="center"/>
      <protection locked="0" hidden="1"/>
    </xf>
    <xf numFmtId="49" fontId="13" fillId="0" borderId="24" xfId="2" applyNumberFormat="1" applyFont="1" applyFill="1" applyBorder="1" applyAlignment="1" applyProtection="1">
      <alignment horizontal="left" vertical="center"/>
      <protection locked="0" hidden="1"/>
    </xf>
    <xf numFmtId="0" fontId="12" fillId="0" borderId="25" xfId="2" applyFont="1" applyFill="1" applyBorder="1" applyAlignment="1">
      <alignment horizontal="left" vertical="center"/>
    </xf>
    <xf numFmtId="0" fontId="12" fillId="0" borderId="0" xfId="4" applyFont="1" applyBorder="1" applyAlignment="1" applyProtection="1">
      <alignment horizontal="left"/>
      <protection hidden="1"/>
    </xf>
    <xf numFmtId="0" fontId="10" fillId="0" borderId="0" xfId="4" applyBorder="1" applyAlignment="1"/>
    <xf numFmtId="0" fontId="10" fillId="0" borderId="13" xfId="4" applyBorder="1" applyAlignment="1"/>
    <xf numFmtId="0" fontId="12" fillId="0" borderId="28" xfId="2" applyFont="1" applyBorder="1" applyAlignment="1" applyProtection="1">
      <alignment horizontal="center" vertical="top"/>
      <protection hidden="1"/>
    </xf>
    <xf numFmtId="0" fontId="12" fillId="0" borderId="28" xfId="2" applyFont="1" applyBorder="1" applyAlignment="1">
      <alignment horizontal="center"/>
    </xf>
    <xf numFmtId="0" fontId="12" fillId="0" borderId="29" xfId="2" applyFont="1" applyBorder="1" applyAlignment="1"/>
    <xf numFmtId="0" fontId="12" fillId="0" borderId="0" xfId="2" applyFont="1" applyBorder="1" applyAlignment="1" applyProtection="1">
      <alignment vertical="center"/>
      <protection hidden="1"/>
    </xf>
    <xf numFmtId="49" fontId="13" fillId="0" borderId="21" xfId="2" applyNumberFormat="1" applyFont="1" applyFill="1" applyBorder="1" applyAlignment="1" applyProtection="1">
      <alignment horizontal="center" vertical="center"/>
      <protection locked="0" hidden="1"/>
    </xf>
    <xf numFmtId="49" fontId="13" fillId="0" borderId="22" xfId="2" applyNumberFormat="1" applyFont="1" applyFill="1" applyBorder="1" applyAlignment="1" applyProtection="1">
      <alignment horizontal="center" vertical="center"/>
      <protection locked="0" hidden="1"/>
    </xf>
    <xf numFmtId="0" fontId="13" fillId="0" borderId="21" xfId="2" applyFont="1" applyFill="1" applyBorder="1" applyAlignment="1" applyProtection="1">
      <alignment horizontal="left" vertical="center"/>
      <protection locked="0" hidden="1"/>
    </xf>
    <xf numFmtId="0" fontId="12" fillId="0" borderId="24" xfId="2" applyFont="1" applyFill="1" applyBorder="1" applyAlignment="1"/>
    <xf numFmtId="0" fontId="12" fillId="0" borderId="25" xfId="2" applyFont="1" applyFill="1" applyBorder="1" applyAlignment="1"/>
    <xf numFmtId="0" fontId="12" fillId="0" borderId="0" xfId="2" applyFont="1" applyBorder="1" applyAlignment="1" applyProtection="1">
      <alignment horizontal="center" vertical="top"/>
      <protection hidden="1"/>
    </xf>
    <xf numFmtId="0" fontId="12" fillId="0" borderId="0" xfId="2" applyFont="1" applyBorder="1" applyAlignment="1" applyProtection="1">
      <alignment horizontal="center"/>
      <protection hidden="1"/>
    </xf>
    <xf numFmtId="0" fontId="12" fillId="0" borderId="7" xfId="2" applyFont="1" applyBorder="1" applyAlignment="1" applyProtection="1">
      <alignment horizontal="center"/>
      <protection hidden="1"/>
    </xf>
    <xf numFmtId="0" fontId="13" fillId="0" borderId="24" xfId="2" applyFont="1" applyFill="1" applyBorder="1" applyAlignment="1" applyProtection="1">
      <alignment horizontal="left" vertical="center"/>
      <protection locked="0" hidden="1"/>
    </xf>
    <xf numFmtId="0" fontId="13" fillId="0" borderId="25" xfId="2" applyFont="1" applyFill="1" applyBorder="1" applyAlignment="1" applyProtection="1">
      <alignment horizontal="left" vertical="center"/>
      <protection locked="0" hidden="1"/>
    </xf>
    <xf numFmtId="49" fontId="13" fillId="0" borderId="25" xfId="2" applyNumberFormat="1" applyFont="1" applyFill="1" applyBorder="1" applyAlignment="1" applyProtection="1">
      <alignment horizontal="left" vertical="center"/>
      <protection locked="0" hidden="1"/>
    </xf>
    <xf numFmtId="0" fontId="11" fillId="0" borderId="27" xfId="2" applyFont="1" applyFill="1" applyBorder="1" applyAlignment="1">
      <alignment vertical="top"/>
    </xf>
    <xf numFmtId="0" fontId="11" fillId="0" borderId="11" xfId="2" applyFont="1" applyFill="1" applyBorder="1" applyAlignment="1">
      <alignment vertical="top"/>
    </xf>
    <xf numFmtId="0" fontId="12" fillId="0" borderId="0" xfId="2" applyFont="1" applyFill="1" applyBorder="1" applyAlignment="1" applyProtection="1">
      <alignment horizontal="center" vertical="top"/>
      <protection hidden="1"/>
    </xf>
    <xf numFmtId="0" fontId="12" fillId="0" borderId="0" xfId="2" applyFont="1" applyFill="1" applyBorder="1" applyAlignment="1" applyProtection="1">
      <alignment horizontal="center"/>
      <protection hidden="1"/>
    </xf>
    <xf numFmtId="0" fontId="13" fillId="0" borderId="26" xfId="2" applyFont="1" applyFill="1" applyBorder="1" applyAlignment="1" applyProtection="1">
      <alignment horizontal="right" vertical="center"/>
      <protection locked="0" hidden="1"/>
    </xf>
    <xf numFmtId="0" fontId="12" fillId="0" borderId="22" xfId="2" applyFont="1" applyFill="1" applyBorder="1" applyAlignment="1"/>
    <xf numFmtId="0" fontId="13" fillId="0" borderId="21" xfId="2" applyFont="1" applyFill="1" applyBorder="1" applyAlignment="1" applyProtection="1">
      <alignment horizontal="right" vertical="center"/>
      <protection locked="0" hidden="1"/>
    </xf>
    <xf numFmtId="49" fontId="13" fillId="0" borderId="22" xfId="2" applyNumberFormat="1" applyFont="1" applyFill="1" applyBorder="1" applyAlignment="1" applyProtection="1">
      <alignment horizontal="left" vertical="center"/>
      <protection locked="0" hidden="1"/>
    </xf>
    <xf numFmtId="49" fontId="13" fillId="0" borderId="25" xfId="2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2" applyFont="1" applyFill="1" applyBorder="1" applyAlignment="1" applyProtection="1">
      <alignment vertical="top" wrapText="1"/>
      <protection hidden="1"/>
    </xf>
    <xf numFmtId="0" fontId="12" fillId="0" borderId="0" xfId="2" applyFont="1" applyFill="1" applyBorder="1" applyAlignment="1" applyProtection="1">
      <alignment wrapText="1"/>
      <protection hidden="1"/>
    </xf>
    <xf numFmtId="0" fontId="12" fillId="0" borderId="24" xfId="2" applyFont="1" applyFill="1" applyBorder="1" applyAlignment="1">
      <alignment horizontal="left"/>
    </xf>
    <xf numFmtId="0" fontId="12" fillId="0" borderId="22" xfId="2" applyFont="1" applyFill="1" applyBorder="1" applyAlignment="1">
      <alignment horizontal="left"/>
    </xf>
    <xf numFmtId="0" fontId="12" fillId="0" borderId="0" xfId="2" applyFont="1" applyBorder="1" applyAlignment="1" applyProtection="1">
      <alignment horizontal="right" vertical="center"/>
      <protection hidden="1"/>
    </xf>
    <xf numFmtId="0" fontId="9" fillId="0" borderId="14" xfId="2" applyFont="1" applyBorder="1" applyAlignment="1" applyProtection="1">
      <alignment horizontal="center" vertical="center"/>
      <protection hidden="1"/>
    </xf>
    <xf numFmtId="0" fontId="9" fillId="0" borderId="0" xfId="2" applyFont="1" applyBorder="1" applyAlignment="1">
      <alignment horizontal="center" vertical="center"/>
    </xf>
    <xf numFmtId="0" fontId="9" fillId="0" borderId="0" xfId="2" applyFont="1" applyBorder="1" applyAlignment="1">
      <alignment horizontal="center"/>
    </xf>
    <xf numFmtId="0" fontId="12" fillId="0" borderId="0" xfId="2" applyFont="1" applyBorder="1" applyAlignment="1">
      <alignment horizontal="center" vertical="center"/>
    </xf>
    <xf numFmtId="0" fontId="12" fillId="0" borderId="0" xfId="2" applyFont="1" applyBorder="1" applyAlignment="1">
      <alignment vertical="center"/>
    </xf>
    <xf numFmtId="0" fontId="12" fillId="0" borderId="24" xfId="2" applyFont="1" applyFill="1" applyBorder="1" applyAlignment="1">
      <alignment horizontal="left" vertical="center"/>
    </xf>
    <xf numFmtId="0" fontId="12" fillId="0" borderId="0" xfId="2" applyFont="1" applyBorder="1" applyAlignment="1">
      <alignment horizontal="center"/>
    </xf>
    <xf numFmtId="0" fontId="12" fillId="0" borderId="13" xfId="2" applyFont="1" applyBorder="1" applyAlignment="1">
      <alignment horizontal="center"/>
    </xf>
    <xf numFmtId="0" fontId="19" fillId="0" borderId="21" xfId="1" applyFont="1" applyFill="1" applyBorder="1" applyAlignment="1" applyProtection="1">
      <protection locked="0" hidden="1"/>
    </xf>
    <xf numFmtId="0" fontId="13" fillId="0" borderId="24" xfId="2" applyFont="1" applyFill="1" applyBorder="1" applyAlignment="1" applyProtection="1">
      <protection locked="0" hidden="1"/>
    </xf>
    <xf numFmtId="0" fontId="13" fillId="0" borderId="25" xfId="2" applyFont="1" applyFill="1" applyBorder="1" applyAlignment="1" applyProtection="1">
      <protection locked="0" hidden="1"/>
    </xf>
    <xf numFmtId="0" fontId="12" fillId="0" borderId="6" xfId="2" applyFont="1" applyBorder="1" applyAlignment="1" applyProtection="1">
      <alignment horizontal="right" vertical="center"/>
      <protection hidden="1"/>
    </xf>
    <xf numFmtId="0" fontId="12" fillId="0" borderId="0" xfId="2" applyFont="1" applyBorder="1" applyAlignment="1" applyProtection="1">
      <alignment horizontal="right"/>
      <protection hidden="1"/>
    </xf>
    <xf numFmtId="1" fontId="13" fillId="0" borderId="21" xfId="2" applyNumberFormat="1" applyFont="1" applyFill="1" applyBorder="1" applyAlignment="1" applyProtection="1">
      <alignment horizontal="center" vertical="center"/>
      <protection locked="0" hidden="1"/>
    </xf>
    <xf numFmtId="1" fontId="13" fillId="0" borderId="22" xfId="2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2" applyFont="1" applyBorder="1" applyAlignment="1" applyProtection="1">
      <alignment horizontal="right" wrapText="1"/>
      <protection hidden="1"/>
    </xf>
    <xf numFmtId="0" fontId="12" fillId="0" borderId="14" xfId="2" applyFont="1" applyBorder="1" applyAlignment="1" applyProtection="1">
      <alignment horizontal="right" wrapText="1"/>
      <protection hidden="1"/>
    </xf>
    <xf numFmtId="0" fontId="13" fillId="0" borderId="14" xfId="2" applyFont="1" applyFill="1" applyBorder="1" applyAlignment="1" applyProtection="1">
      <alignment horizontal="left" vertical="center" wrapText="1"/>
      <protection hidden="1"/>
    </xf>
    <xf numFmtId="0" fontId="13" fillId="0" borderId="0" xfId="2" applyFont="1" applyFill="1" applyBorder="1" applyAlignment="1" applyProtection="1">
      <alignment horizontal="left" vertical="center" wrapText="1"/>
      <protection hidden="1"/>
    </xf>
    <xf numFmtId="0" fontId="13" fillId="0" borderId="23" xfId="2" applyFont="1" applyFill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0" xfId="4" applyFont="1" applyBorder="1" applyAlignment="1" applyProtection="1">
      <alignment horizontal="center" vertical="center" wrapText="1"/>
      <protection hidden="1"/>
    </xf>
    <xf numFmtId="0" fontId="14" fillId="0" borderId="13" xfId="4" applyFont="1" applyBorder="1" applyAlignment="1" applyProtection="1">
      <alignment horizontal="center" vertical="center" wrapText="1"/>
      <protection hidden="1"/>
    </xf>
    <xf numFmtId="0" fontId="5" fillId="0" borderId="14" xfId="2" applyFont="1" applyBorder="1" applyAlignment="1" applyProtection="1">
      <alignment horizontal="left" vertical="center" wrapText="1"/>
      <protection hidden="1"/>
    </xf>
    <xf numFmtId="0" fontId="12" fillId="0" borderId="23" xfId="2" applyFont="1" applyBorder="1" applyAlignment="1" applyProtection="1">
      <alignment horizontal="left" wrapText="1"/>
      <protection hidden="1"/>
    </xf>
    <xf numFmtId="0" fontId="8" fillId="0" borderId="0" xfId="0" applyFont="1" applyFill="1" applyAlignment="1">
      <alignment horizontal="center" wrapText="1"/>
    </xf>
    <xf numFmtId="49" fontId="4" fillId="0" borderId="39" xfId="4" applyNumberFormat="1" applyFont="1" applyFill="1" applyBorder="1" applyAlignment="1" applyProtection="1">
      <alignment horizontal="center" vertical="center"/>
      <protection locked="0" hidden="1"/>
    </xf>
    <xf numFmtId="49" fontId="4" fillId="0" borderId="41" xfId="4" applyNumberFormat="1" applyFont="1" applyFill="1" applyBorder="1" applyAlignment="1" applyProtection="1">
      <alignment horizontal="center" vertical="center"/>
      <protection locked="0" hidden="1"/>
    </xf>
    <xf numFmtId="49" fontId="5" fillId="0" borderId="33" xfId="0" applyNumberFormat="1" applyFont="1" applyFill="1" applyBorder="1" applyAlignment="1">
      <alignment horizontal="left" vertical="center" wrapText="1"/>
    </xf>
    <xf numFmtId="49" fontId="5" fillId="0" borderId="34" xfId="0" applyNumberFormat="1" applyFont="1" applyFill="1" applyBorder="1" applyAlignment="1">
      <alignment horizontal="left" vertical="center" wrapText="1"/>
    </xf>
    <xf numFmtId="49" fontId="5" fillId="0" borderId="35" xfId="0" applyNumberFormat="1" applyFont="1" applyFill="1" applyBorder="1" applyAlignment="1">
      <alignment horizontal="left" vertical="center" wrapText="1"/>
    </xf>
    <xf numFmtId="49" fontId="5" fillId="0" borderId="42" xfId="0" applyNumberFormat="1" applyFont="1" applyFill="1" applyBorder="1" applyAlignment="1">
      <alignment horizontal="left" vertical="center" wrapText="1"/>
    </xf>
    <xf numFmtId="49" fontId="5" fillId="0" borderId="43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Fill="1" applyBorder="1" applyAlignment="1">
      <alignment horizontal="left" vertical="center" wrapText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7" fillId="0" borderId="9" xfId="0" applyFont="1" applyFill="1" applyBorder="1" applyAlignment="1" applyProtection="1">
      <alignment horizontal="center" vertical="center" wrapText="1"/>
      <protection hidden="1"/>
    </xf>
    <xf numFmtId="49" fontId="4" fillId="0" borderId="33" xfId="0" applyNumberFormat="1" applyFont="1" applyFill="1" applyBorder="1" applyAlignment="1">
      <alignment horizontal="left" vertical="center" wrapText="1"/>
    </xf>
    <xf numFmtId="49" fontId="4" fillId="0" borderId="34" xfId="0" applyNumberFormat="1" applyFont="1" applyFill="1" applyBorder="1" applyAlignment="1">
      <alignment horizontal="left" vertical="center" wrapText="1"/>
    </xf>
    <xf numFmtId="49" fontId="4" fillId="0" borderId="35" xfId="0" applyNumberFormat="1" applyFont="1" applyFill="1" applyBorder="1" applyAlignment="1">
      <alignment horizontal="left" vertical="center" wrapText="1"/>
    </xf>
    <xf numFmtId="49" fontId="4" fillId="0" borderId="36" xfId="0" applyNumberFormat="1" applyFont="1" applyFill="1" applyBorder="1" applyAlignment="1">
      <alignment horizontal="left" vertical="center" wrapText="1"/>
    </xf>
    <xf numFmtId="49" fontId="5" fillId="0" borderId="37" xfId="0" applyNumberFormat="1" applyFont="1" applyFill="1" applyBorder="1" applyAlignment="1">
      <alignment horizontal="left" vertical="center" wrapText="1"/>
    </xf>
    <xf numFmtId="49" fontId="5" fillId="0" borderId="38" xfId="0" applyNumberFormat="1" applyFont="1" applyFill="1" applyBorder="1" applyAlignment="1">
      <alignment horizontal="left" vertical="center" wrapText="1"/>
    </xf>
    <xf numFmtId="0" fontId="4" fillId="0" borderId="39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49" fontId="5" fillId="0" borderId="30" xfId="0" applyNumberFormat="1" applyFont="1" applyFill="1" applyBorder="1" applyAlignment="1">
      <alignment horizontal="left" vertical="center" wrapText="1"/>
    </xf>
    <xf numFmtId="49" fontId="5" fillId="0" borderId="31" xfId="0" applyNumberFormat="1" applyFont="1" applyFill="1" applyBorder="1" applyAlignment="1">
      <alignment horizontal="left" vertical="center" wrapText="1"/>
    </xf>
    <xf numFmtId="49" fontId="5" fillId="0" borderId="32" xfId="0" applyNumberFormat="1" applyFont="1" applyFill="1" applyBorder="1" applyAlignment="1">
      <alignment horizontal="left" vertical="center" wrapText="1"/>
    </xf>
    <xf numFmtId="49" fontId="5" fillId="0" borderId="33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4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5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6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7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8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3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34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35" xfId="0" applyNumberFormat="1" applyFont="1" applyFill="1" applyBorder="1" applyAlignment="1" applyProtection="1">
      <alignment horizontal="left" vertical="center" shrinkToFit="1"/>
      <protection hidden="1"/>
    </xf>
    <xf numFmtId="0" fontId="17" fillId="0" borderId="24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49" fontId="5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1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2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42" xfId="0" applyNumberFormat="1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49" fontId="4" fillId="0" borderId="45" xfId="0" applyNumberFormat="1" applyFont="1" applyFill="1" applyBorder="1" applyAlignment="1">
      <alignment horizontal="left" vertical="center" wrapText="1"/>
    </xf>
    <xf numFmtId="49" fontId="5" fillId="0" borderId="46" xfId="0" applyNumberFormat="1" applyFont="1" applyFill="1" applyBorder="1" applyAlignment="1">
      <alignment horizontal="left" vertical="center" wrapText="1"/>
    </xf>
    <xf numFmtId="49" fontId="5" fillId="0" borderId="47" xfId="0" applyNumberFormat="1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wrapText="1"/>
    </xf>
    <xf numFmtId="0" fontId="17" fillId="0" borderId="21" xfId="0" applyFont="1" applyFill="1" applyBorder="1" applyAlignment="1">
      <alignment horizontal="right"/>
    </xf>
    <xf numFmtId="0" fontId="17" fillId="0" borderId="24" xfId="0" applyFont="1" applyFill="1" applyBorder="1" applyAlignment="1">
      <alignment horizontal="right"/>
    </xf>
    <xf numFmtId="0" fontId="4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vertical="center" wrapText="1"/>
    </xf>
    <xf numFmtId="0" fontId="5" fillId="0" borderId="41" xfId="0" applyFont="1" applyFill="1" applyBorder="1" applyAlignment="1">
      <alignment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wrapText="1"/>
    </xf>
    <xf numFmtId="0" fontId="5" fillId="0" borderId="32" xfId="0" applyFont="1" applyFill="1" applyBorder="1" applyAlignment="1">
      <alignment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wrapText="1"/>
    </xf>
    <xf numFmtId="0" fontId="5" fillId="0" borderId="35" xfId="0" applyFont="1" applyFill="1" applyBorder="1" applyAlignment="1">
      <alignment wrapText="1"/>
    </xf>
    <xf numFmtId="0" fontId="4" fillId="0" borderId="33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vertical="center" wrapText="1"/>
    </xf>
    <xf numFmtId="0" fontId="5" fillId="0" borderId="34" xfId="0" applyFont="1" applyFill="1" applyBorder="1" applyAlignment="1">
      <alignment vertical="center" wrapText="1"/>
    </xf>
    <xf numFmtId="0" fontId="5" fillId="0" borderId="35" xfId="0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center" wrapText="1"/>
    </xf>
    <xf numFmtId="0" fontId="17" fillId="0" borderId="2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2" fillId="0" borderId="33" xfId="0" applyFont="1" applyFill="1" applyBorder="1" applyAlignment="1">
      <alignment horizontal="left" vertical="center" wrapText="1"/>
    </xf>
    <xf numFmtId="0" fontId="2" fillId="0" borderId="34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7" fillId="0" borderId="31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left" vertical="center" wrapText="1"/>
    </xf>
    <xf numFmtId="0" fontId="7" fillId="0" borderId="34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17" fillId="0" borderId="0" xfId="0" applyFont="1" applyFill="1" applyAlignment="1">
      <alignment horizontal="center" wrapText="1"/>
    </xf>
    <xf numFmtId="0" fontId="17" fillId="0" borderId="23" xfId="0" applyFont="1" applyFill="1" applyBorder="1" applyAlignment="1">
      <alignment horizontal="center" wrapText="1"/>
    </xf>
    <xf numFmtId="0" fontId="7" fillId="0" borderId="42" xfId="0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left" vertical="center" wrapText="1"/>
    </xf>
    <xf numFmtId="3" fontId="5" fillId="2" borderId="5" xfId="0" applyNumberFormat="1" applyFont="1" applyFill="1" applyBorder="1" applyAlignment="1" applyProtection="1">
      <alignment vertical="center" shrinkToFit="1"/>
      <protection hidden="1"/>
    </xf>
    <xf numFmtId="3" fontId="5" fillId="2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2" borderId="4" xfId="0" applyNumberFormat="1" applyFont="1" applyFill="1" applyBorder="1" applyAlignment="1" applyProtection="1">
      <alignment vertical="center" shrinkToFit="1"/>
      <protection locked="0"/>
    </xf>
  </cellXfs>
  <cellStyles count="6">
    <cellStyle name="Hiperveza" xfId="1" builtinId="8"/>
    <cellStyle name="Normal_TFI-KI" xfId="2"/>
    <cellStyle name="Normal_TFI-POD" xfId="3"/>
    <cellStyle name="Obično" xfId="0" builtinId="0"/>
    <cellStyle name="Stil 1" xfId="4"/>
    <cellStyle name="Style 1" xfId="5"/>
  </cellStyles>
  <dxfs count="3"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ikolina.harapin@pbz.hr" TargetMode="External"/><Relationship Id="rId2" Type="http://schemas.openxmlformats.org/officeDocument/2006/relationships/hyperlink" Target="http://www.pbz.hr/" TargetMode="External"/><Relationship Id="rId1" Type="http://schemas.openxmlformats.org/officeDocument/2006/relationships/hyperlink" Target="mailto:pbz@pbz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65"/>
  <sheetViews>
    <sheetView tabSelected="1" view="pageBreakPreview" zoomScaleNormal="100" zoomScaleSheetLayoutView="100" workbookViewId="0">
      <selection activeCell="D55" sqref="D55"/>
    </sheetView>
  </sheetViews>
  <sheetFormatPr defaultRowHeight="12.75"/>
  <cols>
    <col min="1" max="1" width="9.140625" style="17"/>
    <col min="2" max="2" width="14.140625" style="17" customWidth="1"/>
    <col min="3" max="3" width="10.42578125" style="17" customWidth="1"/>
    <col min="4" max="4" width="11.140625" style="17" customWidth="1"/>
    <col min="5" max="5" width="11.7109375" style="17" customWidth="1"/>
    <col min="6" max="6" width="11.28515625" style="17" customWidth="1"/>
    <col min="7" max="7" width="12.5703125" style="17" customWidth="1"/>
    <col min="8" max="8" width="14.5703125" style="17" customWidth="1"/>
    <col min="9" max="9" width="22.28515625" style="17" customWidth="1"/>
    <col min="10" max="16384" width="9.140625" style="17"/>
  </cols>
  <sheetData>
    <row r="1" spans="1:10" ht="15.75">
      <c r="A1" s="154" t="s">
        <v>196</v>
      </c>
      <c r="B1" s="155"/>
      <c r="C1" s="75"/>
      <c r="D1" s="75"/>
      <c r="E1" s="75"/>
      <c r="F1" s="75"/>
      <c r="G1" s="75"/>
      <c r="H1" s="75"/>
      <c r="I1" s="76"/>
      <c r="J1" s="74"/>
    </row>
    <row r="2" spans="1:10">
      <c r="A2" s="185" t="s">
        <v>178</v>
      </c>
      <c r="B2" s="186"/>
      <c r="C2" s="186"/>
      <c r="D2" s="187"/>
      <c r="E2" s="48" t="s">
        <v>209</v>
      </c>
      <c r="F2" s="18"/>
      <c r="G2" s="19" t="s">
        <v>70</v>
      </c>
      <c r="H2" s="48" t="s">
        <v>243</v>
      </c>
      <c r="I2" s="77"/>
      <c r="J2" s="74"/>
    </row>
    <row r="3" spans="1:10">
      <c r="A3" s="78"/>
      <c r="B3" s="20"/>
      <c r="C3" s="20"/>
      <c r="D3" s="20"/>
      <c r="E3" s="21"/>
      <c r="F3" s="21"/>
      <c r="G3" s="20"/>
      <c r="H3" s="20"/>
      <c r="I3" s="79"/>
      <c r="J3" s="74"/>
    </row>
    <row r="4" spans="1:10" ht="14.25" customHeight="1">
      <c r="A4" s="188" t="s">
        <v>197</v>
      </c>
      <c r="B4" s="189"/>
      <c r="C4" s="189"/>
      <c r="D4" s="189"/>
      <c r="E4" s="189"/>
      <c r="F4" s="189"/>
      <c r="G4" s="189"/>
      <c r="H4" s="189"/>
      <c r="I4" s="190"/>
      <c r="J4" s="74"/>
    </row>
    <row r="5" spans="1:10">
      <c r="A5" s="80"/>
      <c r="B5" s="23"/>
      <c r="C5" s="23"/>
      <c r="D5" s="23"/>
      <c r="E5" s="24"/>
      <c r="F5" s="81"/>
      <c r="G5" s="25"/>
      <c r="H5" s="26"/>
      <c r="I5" s="82"/>
      <c r="J5" s="74"/>
    </row>
    <row r="6" spans="1:10">
      <c r="A6" s="131" t="s">
        <v>155</v>
      </c>
      <c r="B6" s="132"/>
      <c r="C6" s="143" t="s">
        <v>210</v>
      </c>
      <c r="D6" s="144"/>
      <c r="E6" s="24"/>
      <c r="F6" s="81"/>
      <c r="G6" s="25"/>
      <c r="H6" s="26"/>
      <c r="I6" s="83"/>
      <c r="J6" s="74"/>
    </row>
    <row r="7" spans="1:10">
      <c r="A7" s="84"/>
      <c r="B7" s="85"/>
      <c r="C7" s="22"/>
      <c r="D7" s="22"/>
      <c r="E7" s="24"/>
      <c r="F7" s="81"/>
      <c r="G7" s="25"/>
      <c r="H7" s="26"/>
      <c r="I7" s="83"/>
      <c r="J7" s="74"/>
    </row>
    <row r="8" spans="1:10">
      <c r="A8" s="191" t="s">
        <v>7</v>
      </c>
      <c r="B8" s="192"/>
      <c r="C8" s="143" t="s">
        <v>211</v>
      </c>
      <c r="D8" s="144"/>
      <c r="E8" s="24"/>
      <c r="F8" s="81"/>
      <c r="G8" s="25"/>
      <c r="H8" s="26"/>
      <c r="I8" s="86"/>
      <c r="J8" s="74"/>
    </row>
    <row r="9" spans="1:10">
      <c r="A9" s="87"/>
      <c r="B9" s="88"/>
      <c r="C9" s="27"/>
      <c r="D9" s="22"/>
      <c r="E9" s="22"/>
      <c r="F9" s="22"/>
      <c r="G9" s="22"/>
      <c r="H9" s="22"/>
      <c r="I9" s="86"/>
      <c r="J9" s="74"/>
    </row>
    <row r="10" spans="1:10">
      <c r="A10" s="126" t="s">
        <v>69</v>
      </c>
      <c r="B10" s="183"/>
      <c r="C10" s="143" t="s">
        <v>212</v>
      </c>
      <c r="D10" s="144"/>
      <c r="E10" s="22"/>
      <c r="F10" s="22"/>
      <c r="G10" s="22"/>
      <c r="H10" s="22"/>
      <c r="I10" s="86"/>
      <c r="J10" s="74"/>
    </row>
    <row r="11" spans="1:10">
      <c r="A11" s="184"/>
      <c r="B11" s="183"/>
      <c r="C11" s="22"/>
      <c r="D11" s="22"/>
      <c r="E11" s="22"/>
      <c r="F11" s="22"/>
      <c r="G11" s="22"/>
      <c r="H11" s="22"/>
      <c r="I11" s="86"/>
      <c r="J11" s="74"/>
    </row>
    <row r="12" spans="1:10">
      <c r="A12" s="131" t="s">
        <v>8</v>
      </c>
      <c r="B12" s="132"/>
      <c r="C12" s="145" t="s">
        <v>213</v>
      </c>
      <c r="D12" s="173"/>
      <c r="E12" s="173"/>
      <c r="F12" s="173"/>
      <c r="G12" s="173"/>
      <c r="H12" s="173"/>
      <c r="I12" s="135"/>
      <c r="J12" s="74"/>
    </row>
    <row r="13" spans="1:10">
      <c r="A13" s="84"/>
      <c r="B13" s="85"/>
      <c r="C13" s="28"/>
      <c r="D13" s="22"/>
      <c r="E13" s="22"/>
      <c r="F13" s="22"/>
      <c r="G13" s="22"/>
      <c r="H13" s="22"/>
      <c r="I13" s="86"/>
      <c r="J13" s="74"/>
    </row>
    <row r="14" spans="1:10">
      <c r="A14" s="131" t="s">
        <v>29</v>
      </c>
      <c r="B14" s="132"/>
      <c r="C14" s="181">
        <v>10000</v>
      </c>
      <c r="D14" s="182"/>
      <c r="E14" s="22"/>
      <c r="F14" s="145" t="s">
        <v>214</v>
      </c>
      <c r="G14" s="173"/>
      <c r="H14" s="173"/>
      <c r="I14" s="135"/>
      <c r="J14" s="74"/>
    </row>
    <row r="15" spans="1:10">
      <c r="A15" s="84"/>
      <c r="B15" s="85"/>
      <c r="C15" s="22"/>
      <c r="D15" s="22"/>
      <c r="E15" s="22"/>
      <c r="F15" s="22"/>
      <c r="G15" s="22"/>
      <c r="H15" s="22"/>
      <c r="I15" s="86"/>
      <c r="J15" s="74"/>
    </row>
    <row r="16" spans="1:10">
      <c r="A16" s="131" t="s">
        <v>30</v>
      </c>
      <c r="B16" s="132"/>
      <c r="C16" s="145" t="s">
        <v>215</v>
      </c>
      <c r="D16" s="173"/>
      <c r="E16" s="173"/>
      <c r="F16" s="173"/>
      <c r="G16" s="173"/>
      <c r="H16" s="173"/>
      <c r="I16" s="135"/>
      <c r="J16" s="74"/>
    </row>
    <row r="17" spans="1:10">
      <c r="A17" s="84"/>
      <c r="B17" s="85"/>
      <c r="C17" s="22"/>
      <c r="D17" s="22"/>
      <c r="E17" s="22"/>
      <c r="F17" s="22"/>
      <c r="G17" s="22"/>
      <c r="H17" s="22"/>
      <c r="I17" s="86"/>
      <c r="J17" s="74"/>
    </row>
    <row r="18" spans="1:10">
      <c r="A18" s="131" t="s">
        <v>31</v>
      </c>
      <c r="B18" s="132"/>
      <c r="C18" s="176" t="s">
        <v>216</v>
      </c>
      <c r="D18" s="177"/>
      <c r="E18" s="177"/>
      <c r="F18" s="177"/>
      <c r="G18" s="177"/>
      <c r="H18" s="177"/>
      <c r="I18" s="178"/>
      <c r="J18" s="74"/>
    </row>
    <row r="19" spans="1:10">
      <c r="A19" s="84"/>
      <c r="B19" s="85"/>
      <c r="C19" s="119"/>
      <c r="D19" s="31"/>
      <c r="E19" s="31"/>
      <c r="F19" s="31"/>
      <c r="G19" s="31"/>
      <c r="H19" s="31"/>
      <c r="I19" s="120"/>
      <c r="J19" s="74"/>
    </row>
    <row r="20" spans="1:10">
      <c r="A20" s="131" t="s">
        <v>32</v>
      </c>
      <c r="B20" s="132"/>
      <c r="C20" s="176" t="s">
        <v>217</v>
      </c>
      <c r="D20" s="177"/>
      <c r="E20" s="177"/>
      <c r="F20" s="177"/>
      <c r="G20" s="177"/>
      <c r="H20" s="177"/>
      <c r="I20" s="178"/>
      <c r="J20" s="74"/>
    </row>
    <row r="21" spans="1:10">
      <c r="A21" s="84"/>
      <c r="B21" s="85"/>
      <c r="C21" s="28"/>
      <c r="D21" s="22"/>
      <c r="E21" s="22"/>
      <c r="F21" s="22"/>
      <c r="G21" s="22"/>
      <c r="H21" s="22"/>
      <c r="I21" s="86"/>
      <c r="J21" s="74"/>
    </row>
    <row r="22" spans="1:10">
      <c r="A22" s="131" t="s">
        <v>9</v>
      </c>
      <c r="B22" s="132"/>
      <c r="C22" s="49">
        <v>133</v>
      </c>
      <c r="D22" s="145" t="s">
        <v>214</v>
      </c>
      <c r="E22" s="165"/>
      <c r="F22" s="166"/>
      <c r="G22" s="179"/>
      <c r="H22" s="180"/>
      <c r="I22" s="89"/>
      <c r="J22" s="74"/>
    </row>
    <row r="23" spans="1:10">
      <c r="A23" s="84"/>
      <c r="B23" s="85"/>
      <c r="C23" s="22"/>
      <c r="D23" s="31"/>
      <c r="E23" s="31"/>
      <c r="F23" s="31"/>
      <c r="G23" s="31"/>
      <c r="H23" s="22"/>
      <c r="I23" s="86"/>
      <c r="J23" s="74"/>
    </row>
    <row r="24" spans="1:10">
      <c r="A24" s="131" t="s">
        <v>10</v>
      </c>
      <c r="B24" s="132"/>
      <c r="C24" s="49">
        <v>21</v>
      </c>
      <c r="D24" s="145" t="s">
        <v>218</v>
      </c>
      <c r="E24" s="165"/>
      <c r="F24" s="165"/>
      <c r="G24" s="166"/>
      <c r="H24" s="90" t="s">
        <v>11</v>
      </c>
      <c r="I24" s="123">
        <v>4128</v>
      </c>
      <c r="J24" s="74"/>
    </row>
    <row r="25" spans="1:10">
      <c r="A25" s="84"/>
      <c r="B25" s="85"/>
      <c r="C25" s="22"/>
      <c r="D25" s="31"/>
      <c r="E25" s="31"/>
      <c r="F25" s="31"/>
      <c r="G25" s="85"/>
      <c r="H25" s="85" t="s">
        <v>205</v>
      </c>
      <c r="I25" s="91"/>
      <c r="J25" s="74"/>
    </row>
    <row r="26" spans="1:10">
      <c r="A26" s="131" t="s">
        <v>34</v>
      </c>
      <c r="B26" s="132"/>
      <c r="C26" s="50" t="s">
        <v>219</v>
      </c>
      <c r="D26" s="32"/>
      <c r="E26" s="74"/>
      <c r="F26" s="92"/>
      <c r="G26" s="167" t="s">
        <v>33</v>
      </c>
      <c r="H26" s="132"/>
      <c r="I26" s="93" t="s">
        <v>220</v>
      </c>
      <c r="J26" s="74"/>
    </row>
    <row r="27" spans="1:10">
      <c r="A27" s="84"/>
      <c r="B27" s="85"/>
      <c r="C27" s="22"/>
      <c r="D27" s="92"/>
      <c r="E27" s="92"/>
      <c r="F27" s="92"/>
      <c r="G27" s="92"/>
      <c r="H27" s="22"/>
      <c r="I27" s="94"/>
      <c r="J27" s="74"/>
    </row>
    <row r="28" spans="1:10">
      <c r="A28" s="168" t="s">
        <v>12</v>
      </c>
      <c r="B28" s="169"/>
      <c r="C28" s="170"/>
      <c r="D28" s="170"/>
      <c r="E28" s="171" t="s">
        <v>13</v>
      </c>
      <c r="F28" s="172"/>
      <c r="G28" s="172"/>
      <c r="H28" s="174" t="s">
        <v>14</v>
      </c>
      <c r="I28" s="175"/>
      <c r="J28" s="74"/>
    </row>
    <row r="29" spans="1:10">
      <c r="A29" s="95"/>
      <c r="B29" s="74"/>
      <c r="C29" s="74"/>
      <c r="D29" s="33"/>
      <c r="E29" s="22"/>
      <c r="F29" s="22"/>
      <c r="G29" s="22"/>
      <c r="H29" s="34"/>
      <c r="I29" s="94"/>
      <c r="J29" s="74"/>
    </row>
    <row r="30" spans="1:10">
      <c r="A30" s="158" t="s">
        <v>221</v>
      </c>
      <c r="B30" s="146"/>
      <c r="C30" s="146"/>
      <c r="D30" s="159"/>
      <c r="E30" s="160" t="s">
        <v>227</v>
      </c>
      <c r="F30" s="146"/>
      <c r="G30" s="146"/>
      <c r="H30" s="143" t="s">
        <v>230</v>
      </c>
      <c r="I30" s="162"/>
      <c r="J30" s="74"/>
    </row>
    <row r="31" spans="1:10">
      <c r="A31" s="96"/>
      <c r="B31" s="51"/>
      <c r="C31" s="52"/>
      <c r="D31" s="163"/>
      <c r="E31" s="163"/>
      <c r="F31" s="163"/>
      <c r="G31" s="164"/>
      <c r="H31" s="33"/>
      <c r="I31" s="97"/>
      <c r="J31" s="74"/>
    </row>
    <row r="32" spans="1:10">
      <c r="A32" s="158" t="s">
        <v>222</v>
      </c>
      <c r="B32" s="146"/>
      <c r="C32" s="146"/>
      <c r="D32" s="159"/>
      <c r="E32" s="160" t="s">
        <v>228</v>
      </c>
      <c r="F32" s="146"/>
      <c r="G32" s="146"/>
      <c r="H32" s="143" t="s">
        <v>231</v>
      </c>
      <c r="I32" s="162"/>
      <c r="J32" s="74"/>
    </row>
    <row r="33" spans="1:10">
      <c r="A33" s="96"/>
      <c r="B33" s="51"/>
      <c r="C33" s="52"/>
      <c r="D33" s="53"/>
      <c r="E33" s="53"/>
      <c r="F33" s="53"/>
      <c r="G33" s="54"/>
      <c r="H33" s="33"/>
      <c r="I33" s="98"/>
      <c r="J33" s="74"/>
    </row>
    <row r="34" spans="1:10">
      <c r="A34" s="158" t="s">
        <v>223</v>
      </c>
      <c r="B34" s="146"/>
      <c r="C34" s="146"/>
      <c r="D34" s="159"/>
      <c r="E34" s="160" t="s">
        <v>228</v>
      </c>
      <c r="F34" s="146"/>
      <c r="G34" s="146"/>
      <c r="H34" s="143" t="s">
        <v>232</v>
      </c>
      <c r="I34" s="162"/>
      <c r="J34" s="74"/>
    </row>
    <row r="35" spans="1:10">
      <c r="A35" s="96"/>
      <c r="B35" s="51"/>
      <c r="C35" s="52"/>
      <c r="D35" s="53"/>
      <c r="E35" s="53"/>
      <c r="F35" s="53"/>
      <c r="G35" s="54"/>
      <c r="H35" s="33"/>
      <c r="I35" s="98"/>
      <c r="J35" s="74"/>
    </row>
    <row r="36" spans="1:10">
      <c r="A36" s="158" t="s">
        <v>224</v>
      </c>
      <c r="B36" s="146"/>
      <c r="C36" s="146"/>
      <c r="D36" s="159"/>
      <c r="E36" s="160" t="s">
        <v>228</v>
      </c>
      <c r="F36" s="146"/>
      <c r="G36" s="146"/>
      <c r="H36" s="143" t="s">
        <v>233</v>
      </c>
      <c r="I36" s="162"/>
      <c r="J36" s="74"/>
    </row>
    <row r="37" spans="1:10">
      <c r="A37" s="99"/>
      <c r="B37" s="55"/>
      <c r="C37" s="156"/>
      <c r="D37" s="157"/>
      <c r="E37" s="33"/>
      <c r="F37" s="156"/>
      <c r="G37" s="157"/>
      <c r="H37" s="33"/>
      <c r="I37" s="100"/>
      <c r="J37" s="74"/>
    </row>
    <row r="38" spans="1:10">
      <c r="A38" s="158" t="s">
        <v>225</v>
      </c>
      <c r="B38" s="146"/>
      <c r="C38" s="146"/>
      <c r="D38" s="159"/>
      <c r="E38" s="160" t="s">
        <v>228</v>
      </c>
      <c r="F38" s="146"/>
      <c r="G38" s="146"/>
      <c r="H38" s="143" t="s">
        <v>234</v>
      </c>
      <c r="I38" s="162"/>
      <c r="J38" s="74"/>
    </row>
    <row r="39" spans="1:10">
      <c r="A39" s="99"/>
      <c r="B39" s="55"/>
      <c r="C39" s="46"/>
      <c r="D39" s="47"/>
      <c r="E39" s="33"/>
      <c r="F39" s="46"/>
      <c r="G39" s="47"/>
      <c r="H39" s="33"/>
      <c r="I39" s="100"/>
      <c r="J39" s="74"/>
    </row>
    <row r="40" spans="1:10">
      <c r="A40" s="158" t="s">
        <v>226</v>
      </c>
      <c r="B40" s="146"/>
      <c r="C40" s="146"/>
      <c r="D40" s="159"/>
      <c r="E40" s="160" t="s">
        <v>229</v>
      </c>
      <c r="F40" s="146"/>
      <c r="G40" s="146"/>
      <c r="H40" s="143" t="s">
        <v>235</v>
      </c>
      <c r="I40" s="162"/>
      <c r="J40" s="74"/>
    </row>
    <row r="41" spans="1:10">
      <c r="A41" s="101"/>
      <c r="B41" s="42"/>
      <c r="C41" s="42"/>
      <c r="D41" s="42"/>
      <c r="E41" s="30"/>
      <c r="F41" s="42"/>
      <c r="G41" s="42"/>
      <c r="H41" s="43"/>
      <c r="I41" s="102"/>
      <c r="J41" s="74"/>
    </row>
    <row r="42" spans="1:10">
      <c r="A42" s="103"/>
      <c r="B42" s="35"/>
      <c r="C42" s="36"/>
      <c r="D42" s="29"/>
      <c r="E42" s="22"/>
      <c r="F42" s="36"/>
      <c r="G42" s="29"/>
      <c r="H42" s="22"/>
      <c r="I42" s="86"/>
      <c r="J42" s="74"/>
    </row>
    <row r="43" spans="1:10">
      <c r="A43" s="104"/>
      <c r="B43" s="37"/>
      <c r="C43" s="37"/>
      <c r="D43" s="27"/>
      <c r="E43" s="27"/>
      <c r="F43" s="37"/>
      <c r="G43" s="27"/>
      <c r="H43" s="27"/>
      <c r="I43" s="105"/>
      <c r="J43" s="74"/>
    </row>
    <row r="44" spans="1:10">
      <c r="A44" s="126" t="s">
        <v>64</v>
      </c>
      <c r="B44" s="127"/>
      <c r="C44" s="143"/>
      <c r="D44" s="144"/>
      <c r="E44" s="22"/>
      <c r="F44" s="145"/>
      <c r="G44" s="146"/>
      <c r="H44" s="146"/>
      <c r="I44" s="147"/>
      <c r="J44" s="74"/>
    </row>
    <row r="45" spans="1:10">
      <c r="A45" s="103"/>
      <c r="B45" s="35"/>
      <c r="C45" s="148"/>
      <c r="D45" s="149"/>
      <c r="E45" s="22"/>
      <c r="F45" s="148"/>
      <c r="G45" s="150"/>
      <c r="H45" s="38"/>
      <c r="I45" s="106"/>
      <c r="J45" s="74"/>
    </row>
    <row r="46" spans="1:10">
      <c r="A46" s="126" t="s">
        <v>15</v>
      </c>
      <c r="B46" s="127"/>
      <c r="C46" s="145" t="s">
        <v>236</v>
      </c>
      <c r="D46" s="151"/>
      <c r="E46" s="151"/>
      <c r="F46" s="151"/>
      <c r="G46" s="151"/>
      <c r="H46" s="151"/>
      <c r="I46" s="152"/>
      <c r="J46" s="74"/>
    </row>
    <row r="47" spans="1:10">
      <c r="A47" s="84"/>
      <c r="B47" s="85"/>
      <c r="C47" s="28" t="s">
        <v>173</v>
      </c>
      <c r="D47" s="22"/>
      <c r="E47" s="22"/>
      <c r="F47" s="22"/>
      <c r="G47" s="22"/>
      <c r="H47" s="22"/>
      <c r="I47" s="86"/>
      <c r="J47" s="74"/>
    </row>
    <row r="48" spans="1:10">
      <c r="A48" s="126" t="s">
        <v>174</v>
      </c>
      <c r="B48" s="127"/>
      <c r="C48" s="133" t="s">
        <v>237</v>
      </c>
      <c r="D48" s="134"/>
      <c r="E48" s="161"/>
      <c r="F48" s="22"/>
      <c r="G48" s="90" t="s">
        <v>175</v>
      </c>
      <c r="H48" s="133" t="s">
        <v>238</v>
      </c>
      <c r="I48" s="153"/>
      <c r="J48" s="74"/>
    </row>
    <row r="49" spans="1:10">
      <c r="A49" s="84"/>
      <c r="B49" s="85"/>
      <c r="C49" s="28"/>
      <c r="D49" s="22"/>
      <c r="E49" s="22"/>
      <c r="F49" s="22"/>
      <c r="G49" s="22"/>
      <c r="H49" s="22"/>
      <c r="I49" s="86"/>
      <c r="J49" s="74"/>
    </row>
    <row r="50" spans="1:10">
      <c r="A50" s="126" t="s">
        <v>31</v>
      </c>
      <c r="B50" s="127"/>
      <c r="C50" s="128" t="s">
        <v>239</v>
      </c>
      <c r="D50" s="129"/>
      <c r="E50" s="129"/>
      <c r="F50" s="129"/>
      <c r="G50" s="129"/>
      <c r="H50" s="129"/>
      <c r="I50" s="130"/>
      <c r="J50" s="74"/>
    </row>
    <row r="51" spans="1:10">
      <c r="A51" s="84"/>
      <c r="B51" s="85"/>
      <c r="C51" s="22"/>
      <c r="D51" s="22"/>
      <c r="E51" s="22"/>
      <c r="F51" s="22"/>
      <c r="G51" s="22"/>
      <c r="H51" s="22"/>
      <c r="I51" s="86"/>
      <c r="J51" s="74"/>
    </row>
    <row r="52" spans="1:10">
      <c r="A52" s="131" t="s">
        <v>0</v>
      </c>
      <c r="B52" s="132"/>
      <c r="C52" s="133" t="s">
        <v>244</v>
      </c>
      <c r="D52" s="134"/>
      <c r="E52" s="134"/>
      <c r="F52" s="134"/>
      <c r="G52" s="134"/>
      <c r="H52" s="134"/>
      <c r="I52" s="135"/>
      <c r="J52" s="74"/>
    </row>
    <row r="53" spans="1:10">
      <c r="A53" s="107"/>
      <c r="B53" s="27"/>
      <c r="C53" s="142" t="s">
        <v>119</v>
      </c>
      <c r="D53" s="142"/>
      <c r="E53" s="142"/>
      <c r="F53" s="142"/>
      <c r="G53" s="142"/>
      <c r="H53" s="142"/>
      <c r="I53" s="108"/>
      <c r="J53" s="74"/>
    </row>
    <row r="54" spans="1:10">
      <c r="A54" s="107"/>
      <c r="B54" s="27"/>
      <c r="C54" s="39"/>
      <c r="D54" s="39"/>
      <c r="E54" s="39"/>
      <c r="F54" s="39"/>
      <c r="G54" s="39"/>
      <c r="H54" s="109"/>
      <c r="I54" s="110"/>
      <c r="J54" s="74"/>
    </row>
    <row r="55" spans="1:10">
      <c r="A55" s="107"/>
      <c r="B55" s="27"/>
      <c r="C55" s="39"/>
      <c r="D55" s="39"/>
      <c r="E55" s="39"/>
      <c r="F55" s="39"/>
      <c r="G55" s="39"/>
      <c r="H55" s="39"/>
      <c r="I55" s="110"/>
      <c r="J55" s="74"/>
    </row>
    <row r="56" spans="1:10">
      <c r="A56" s="107"/>
      <c r="B56" s="136" t="s">
        <v>16</v>
      </c>
      <c r="C56" s="137"/>
      <c r="D56" s="137"/>
      <c r="E56" s="137"/>
      <c r="F56" s="45"/>
      <c r="G56" s="45"/>
      <c r="H56" s="45"/>
      <c r="I56" s="111"/>
      <c r="J56" s="74"/>
    </row>
    <row r="57" spans="1:10">
      <c r="A57" s="107"/>
      <c r="B57" s="136" t="s">
        <v>242</v>
      </c>
      <c r="C57" s="137"/>
      <c r="D57" s="137"/>
      <c r="E57" s="137"/>
      <c r="F57" s="137"/>
      <c r="G57" s="137"/>
      <c r="H57" s="137"/>
      <c r="I57" s="138"/>
      <c r="J57" s="74"/>
    </row>
    <row r="58" spans="1:10">
      <c r="A58" s="107"/>
      <c r="B58" s="136" t="s">
        <v>201</v>
      </c>
      <c r="C58" s="137"/>
      <c r="D58" s="137"/>
      <c r="E58" s="137"/>
      <c r="F58" s="137"/>
      <c r="G58" s="137"/>
      <c r="H58" s="137"/>
      <c r="I58" s="111"/>
      <c r="J58" s="74"/>
    </row>
    <row r="59" spans="1:10">
      <c r="A59" s="107"/>
      <c r="B59" s="136" t="s">
        <v>198</v>
      </c>
      <c r="C59" s="137"/>
      <c r="D59" s="137"/>
      <c r="E59" s="137"/>
      <c r="F59" s="137"/>
      <c r="G59" s="137"/>
      <c r="H59" s="137"/>
      <c r="I59" s="138"/>
      <c r="J59" s="74"/>
    </row>
    <row r="60" spans="1:10">
      <c r="A60" s="107"/>
      <c r="B60" s="136" t="s">
        <v>204</v>
      </c>
      <c r="C60" s="137"/>
      <c r="D60" s="137"/>
      <c r="E60" s="137"/>
      <c r="F60" s="137"/>
      <c r="G60" s="137"/>
      <c r="H60" s="137"/>
      <c r="I60" s="138"/>
      <c r="J60" s="74"/>
    </row>
    <row r="61" spans="1:10">
      <c r="A61" s="107"/>
      <c r="B61" s="44"/>
      <c r="C61" s="44"/>
      <c r="D61" s="44"/>
      <c r="E61" s="44"/>
      <c r="F61" s="44"/>
      <c r="G61" s="44"/>
      <c r="H61" s="39"/>
      <c r="I61" s="110"/>
      <c r="J61" s="74"/>
    </row>
    <row r="62" spans="1:10">
      <c r="A62" s="107"/>
      <c r="B62" s="27"/>
      <c r="C62" s="109"/>
      <c r="D62" s="109"/>
      <c r="E62" s="109"/>
      <c r="F62" s="109"/>
      <c r="G62" s="109"/>
      <c r="H62" s="109"/>
      <c r="I62" s="112"/>
      <c r="J62" s="74"/>
    </row>
    <row r="63" spans="1:10" ht="13.5" thickBot="1">
      <c r="A63" s="113" t="s">
        <v>17</v>
      </c>
      <c r="B63" s="22"/>
      <c r="C63" s="22"/>
      <c r="D63" s="22"/>
      <c r="E63" s="22"/>
      <c r="F63" s="22"/>
      <c r="G63" s="40"/>
      <c r="H63" s="41"/>
      <c r="I63" s="114"/>
      <c r="J63" s="74"/>
    </row>
    <row r="64" spans="1:10">
      <c r="A64" s="80"/>
      <c r="B64" s="22"/>
      <c r="C64" s="22"/>
      <c r="D64" s="22"/>
      <c r="E64" s="27" t="s">
        <v>176</v>
      </c>
      <c r="F64" s="74"/>
      <c r="G64" s="139" t="s">
        <v>177</v>
      </c>
      <c r="H64" s="140"/>
      <c r="I64" s="141"/>
      <c r="J64" s="74"/>
    </row>
    <row r="65" spans="1:10">
      <c r="A65" s="115"/>
      <c r="B65" s="116"/>
      <c r="C65" s="117"/>
      <c r="D65" s="117"/>
      <c r="E65" s="117"/>
      <c r="F65" s="117"/>
      <c r="G65" s="124"/>
      <c r="H65" s="125"/>
      <c r="I65" s="118"/>
      <c r="J65" s="74"/>
    </row>
  </sheetData>
  <protectedRanges>
    <protectedRange sqref="E2 H2 C6:D6 C8:D8 C10:D10 C12:I12 C14:D14 F14:I14 C16:I16 C18:I18 C20:I20 D22:F22 C22 C24 D24:G24 C26 I24 I26 E30:G30 E32:G32 A30:D30 E30:G30 H30:I30 H32:I32 A32:D32" name="Range1"/>
  </protectedRanges>
  <mergeCells count="73">
    <mergeCell ref="A10:B11"/>
    <mergeCell ref="C10:D10"/>
    <mergeCell ref="A2:D2"/>
    <mergeCell ref="A4:I4"/>
    <mergeCell ref="A6:B6"/>
    <mergeCell ref="C6:D6"/>
    <mergeCell ref="A8:B8"/>
    <mergeCell ref="C8:D8"/>
    <mergeCell ref="A12:B12"/>
    <mergeCell ref="C12:I12"/>
    <mergeCell ref="A14:B14"/>
    <mergeCell ref="C14:D14"/>
    <mergeCell ref="F14:I14"/>
    <mergeCell ref="A16:B16"/>
    <mergeCell ref="C16:I16"/>
    <mergeCell ref="H28:I28"/>
    <mergeCell ref="A18:B18"/>
    <mergeCell ref="C18:I18"/>
    <mergeCell ref="A20:B20"/>
    <mergeCell ref="C20:I20"/>
    <mergeCell ref="A22:B22"/>
    <mergeCell ref="D22:F22"/>
    <mergeCell ref="G22:H22"/>
    <mergeCell ref="D31:G31"/>
    <mergeCell ref="A32:D32"/>
    <mergeCell ref="E32:G32"/>
    <mergeCell ref="H32:I32"/>
    <mergeCell ref="A24:B24"/>
    <mergeCell ref="D24:G24"/>
    <mergeCell ref="A26:B26"/>
    <mergeCell ref="G26:H26"/>
    <mergeCell ref="A28:D28"/>
    <mergeCell ref="E28:G28"/>
    <mergeCell ref="H30:I30"/>
    <mergeCell ref="E36:G36"/>
    <mergeCell ref="H36:I36"/>
    <mergeCell ref="H38:I38"/>
    <mergeCell ref="A40:D40"/>
    <mergeCell ref="E40:G40"/>
    <mergeCell ref="H40:I40"/>
    <mergeCell ref="A46:B46"/>
    <mergeCell ref="C46:I46"/>
    <mergeCell ref="H48:I48"/>
    <mergeCell ref="A1:B1"/>
    <mergeCell ref="C37:D37"/>
    <mergeCell ref="F37:G37"/>
    <mergeCell ref="A38:D38"/>
    <mergeCell ref="E38:G38"/>
    <mergeCell ref="A30:D30"/>
    <mergeCell ref="E30:G30"/>
    <mergeCell ref="A48:B48"/>
    <mergeCell ref="C48:E48"/>
    <mergeCell ref="A34:D34"/>
    <mergeCell ref="E34:G34"/>
    <mergeCell ref="H34:I34"/>
    <mergeCell ref="A36:D36"/>
    <mergeCell ref="A44:B44"/>
    <mergeCell ref="C44:D44"/>
    <mergeCell ref="F44:I44"/>
    <mergeCell ref="C45:D45"/>
    <mergeCell ref="F45:G45"/>
    <mergeCell ref="G65:H65"/>
    <mergeCell ref="A50:B50"/>
    <mergeCell ref="C50:I50"/>
    <mergeCell ref="A52:B52"/>
    <mergeCell ref="C52:I52"/>
    <mergeCell ref="B56:E56"/>
    <mergeCell ref="B57:I57"/>
    <mergeCell ref="B58:H58"/>
    <mergeCell ref="B59:I59"/>
    <mergeCell ref="B60:I60"/>
    <mergeCell ref="G64:I64"/>
    <mergeCell ref="C53:H53"/>
  </mergeCells>
  <phoneticPr fontId="3" type="noConversion"/>
  <conditionalFormatting sqref="H29">
    <cfRule type="cellIs" dxfId="2" priority="1" stopIfTrue="1" operator="equal">
      <formula>"DA"</formula>
    </cfRule>
  </conditionalFormatting>
  <conditionalFormatting sqref="H2">
    <cfRule type="cellIs" dxfId="1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O65532"/>
  <sheetViews>
    <sheetView view="pageBreakPreview" zoomScaleNormal="100" zoomScaleSheetLayoutView="100" workbookViewId="0">
      <selection activeCell="N41" sqref="N41"/>
    </sheetView>
  </sheetViews>
  <sheetFormatPr defaultRowHeight="12.75"/>
  <cols>
    <col min="1" max="7" width="9.140625" style="56"/>
    <col min="8" max="8" width="6.5703125" style="56" customWidth="1"/>
    <col min="9" max="9" width="9.140625" style="56"/>
    <col min="10" max="10" width="13.42578125" style="56" bestFit="1" customWidth="1"/>
    <col min="11" max="11" width="14.5703125" style="56" bestFit="1" customWidth="1"/>
    <col min="12" max="12" width="13.42578125" style="56" bestFit="1" customWidth="1"/>
    <col min="13" max="13" width="13.85546875" style="56" bestFit="1" customWidth="1"/>
    <col min="14" max="14" width="10" style="56" bestFit="1" customWidth="1"/>
    <col min="15" max="15" width="12.7109375" style="56" bestFit="1" customWidth="1"/>
    <col min="16" max="16384" width="9.140625" style="56"/>
  </cols>
  <sheetData>
    <row r="1" spans="1:13">
      <c r="A1" s="193" t="s">
        <v>120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</row>
    <row r="2" spans="1:13">
      <c r="D2" s="193" t="s">
        <v>179</v>
      </c>
      <c r="E2" s="193"/>
      <c r="F2" s="194" t="s">
        <v>243</v>
      </c>
      <c r="G2" s="195"/>
      <c r="J2" s="226" t="s">
        <v>187</v>
      </c>
      <c r="K2" s="226"/>
    </row>
    <row r="3" spans="1:13" ht="22.5">
      <c r="A3" s="202" t="s">
        <v>154</v>
      </c>
      <c r="B3" s="202"/>
      <c r="C3" s="202"/>
      <c r="D3" s="202"/>
      <c r="E3" s="202"/>
      <c r="F3" s="202"/>
      <c r="G3" s="202"/>
      <c r="H3" s="202"/>
      <c r="I3" s="60" t="s">
        <v>188</v>
      </c>
      <c r="J3" s="61" t="s">
        <v>206</v>
      </c>
      <c r="K3" s="61" t="s">
        <v>207</v>
      </c>
    </row>
    <row r="4" spans="1:13">
      <c r="A4" s="203">
        <v>1</v>
      </c>
      <c r="B4" s="203"/>
      <c r="C4" s="203"/>
      <c r="D4" s="203"/>
      <c r="E4" s="203"/>
      <c r="F4" s="203"/>
      <c r="G4" s="203"/>
      <c r="H4" s="203"/>
      <c r="I4" s="62">
        <v>2</v>
      </c>
      <c r="J4" s="61">
        <v>3</v>
      </c>
      <c r="K4" s="61">
        <v>4</v>
      </c>
    </row>
    <row r="5" spans="1:13">
      <c r="A5" s="227" t="s">
        <v>122</v>
      </c>
      <c r="B5" s="228"/>
      <c r="C5" s="228"/>
      <c r="D5" s="228"/>
      <c r="E5" s="228"/>
      <c r="F5" s="228"/>
      <c r="G5" s="228"/>
      <c r="H5" s="228"/>
      <c r="I5" s="228"/>
      <c r="J5" s="228"/>
      <c r="K5" s="229"/>
    </row>
    <row r="6" spans="1:13">
      <c r="A6" s="230" t="s">
        <v>79</v>
      </c>
      <c r="B6" s="231"/>
      <c r="C6" s="231"/>
      <c r="D6" s="231"/>
      <c r="E6" s="231"/>
      <c r="F6" s="231"/>
      <c r="G6" s="231"/>
      <c r="H6" s="232"/>
      <c r="I6" s="8">
        <v>1</v>
      </c>
      <c r="J6" s="57">
        <f>SUM(J7:J8)</f>
        <v>9806299556</v>
      </c>
      <c r="K6" s="57">
        <f>SUM(K7:K8)</f>
        <v>9490781667</v>
      </c>
      <c r="M6" s="122"/>
    </row>
    <row r="7" spans="1:13">
      <c r="A7" s="217" t="s">
        <v>123</v>
      </c>
      <c r="B7" s="218"/>
      <c r="C7" s="218"/>
      <c r="D7" s="218"/>
      <c r="E7" s="218"/>
      <c r="F7" s="218"/>
      <c r="G7" s="218"/>
      <c r="H7" s="219"/>
      <c r="I7" s="9">
        <v>2</v>
      </c>
      <c r="J7" s="13">
        <v>1150405417</v>
      </c>
      <c r="K7" s="13">
        <v>1341128006</v>
      </c>
      <c r="M7" s="122"/>
    </row>
    <row r="8" spans="1:13">
      <c r="A8" s="217" t="s">
        <v>124</v>
      </c>
      <c r="B8" s="218"/>
      <c r="C8" s="218"/>
      <c r="D8" s="218"/>
      <c r="E8" s="218"/>
      <c r="F8" s="218"/>
      <c r="G8" s="218"/>
      <c r="H8" s="219"/>
      <c r="I8" s="9">
        <v>3</v>
      </c>
      <c r="J8" s="13">
        <v>8655894139</v>
      </c>
      <c r="K8" s="13">
        <v>8149653661</v>
      </c>
      <c r="M8" s="122"/>
    </row>
    <row r="9" spans="1:13">
      <c r="A9" s="217" t="s">
        <v>125</v>
      </c>
      <c r="B9" s="218"/>
      <c r="C9" s="218"/>
      <c r="D9" s="218"/>
      <c r="E9" s="218"/>
      <c r="F9" s="218"/>
      <c r="G9" s="218"/>
      <c r="H9" s="219"/>
      <c r="I9" s="9">
        <v>4</v>
      </c>
      <c r="J9" s="13">
        <v>7007620516.0444975</v>
      </c>
      <c r="K9" s="13">
        <v>7146596396</v>
      </c>
      <c r="M9" s="122"/>
    </row>
    <row r="10" spans="1:13">
      <c r="A10" s="217" t="s">
        <v>126</v>
      </c>
      <c r="B10" s="218"/>
      <c r="C10" s="218"/>
      <c r="D10" s="218"/>
      <c r="E10" s="218"/>
      <c r="F10" s="218"/>
      <c r="G10" s="218"/>
      <c r="H10" s="219"/>
      <c r="I10" s="9">
        <v>5</v>
      </c>
      <c r="J10" s="13">
        <v>2881470046</v>
      </c>
      <c r="K10" s="13">
        <v>2632939659</v>
      </c>
      <c r="M10" s="122"/>
    </row>
    <row r="11" spans="1:13" ht="24" customHeight="1">
      <c r="A11" s="217" t="s">
        <v>39</v>
      </c>
      <c r="B11" s="218"/>
      <c r="C11" s="218"/>
      <c r="D11" s="218"/>
      <c r="E11" s="218"/>
      <c r="F11" s="218"/>
      <c r="G11" s="218"/>
      <c r="H11" s="219"/>
      <c r="I11" s="9">
        <v>6</v>
      </c>
      <c r="J11" s="13">
        <v>30393864</v>
      </c>
      <c r="K11" s="13">
        <v>26495381</v>
      </c>
      <c r="M11" s="122"/>
    </row>
    <row r="12" spans="1:13" ht="27" customHeight="1">
      <c r="A12" s="217" t="s">
        <v>40</v>
      </c>
      <c r="B12" s="218"/>
      <c r="C12" s="218"/>
      <c r="D12" s="218"/>
      <c r="E12" s="218"/>
      <c r="F12" s="218"/>
      <c r="G12" s="218"/>
      <c r="H12" s="219"/>
      <c r="I12" s="9">
        <v>7</v>
      </c>
      <c r="J12" s="13">
        <v>956206395</v>
      </c>
      <c r="K12" s="13">
        <v>659280748</v>
      </c>
      <c r="M12" s="122"/>
    </row>
    <row r="13" spans="1:13" ht="24.75" customHeight="1">
      <c r="A13" s="217" t="s">
        <v>127</v>
      </c>
      <c r="B13" s="218"/>
      <c r="C13" s="218"/>
      <c r="D13" s="218"/>
      <c r="E13" s="218"/>
      <c r="F13" s="218"/>
      <c r="G13" s="218"/>
      <c r="H13" s="219"/>
      <c r="I13" s="9">
        <v>8</v>
      </c>
      <c r="J13" s="13">
        <v>633135620</v>
      </c>
      <c r="K13" s="13">
        <v>382196749</v>
      </c>
      <c r="M13" s="122"/>
    </row>
    <row r="14" spans="1:13" ht="31.5" customHeight="1">
      <c r="A14" s="217" t="s">
        <v>133</v>
      </c>
      <c r="B14" s="218"/>
      <c r="C14" s="218"/>
      <c r="D14" s="218"/>
      <c r="E14" s="218"/>
      <c r="F14" s="218"/>
      <c r="G14" s="218"/>
      <c r="H14" s="219"/>
      <c r="I14" s="9">
        <v>9</v>
      </c>
      <c r="J14" s="13">
        <v>380413726</v>
      </c>
      <c r="K14" s="13">
        <v>366198099</v>
      </c>
      <c r="M14" s="122"/>
    </row>
    <row r="15" spans="1:13">
      <c r="A15" s="217" t="s">
        <v>128</v>
      </c>
      <c r="B15" s="218"/>
      <c r="C15" s="218"/>
      <c r="D15" s="218"/>
      <c r="E15" s="218"/>
      <c r="F15" s="218"/>
      <c r="G15" s="218"/>
      <c r="H15" s="219"/>
      <c r="I15" s="9">
        <v>10</v>
      </c>
      <c r="J15" s="13">
        <v>2365269</v>
      </c>
      <c r="K15" s="13">
        <v>3701600</v>
      </c>
      <c r="M15" s="122"/>
    </row>
    <row r="16" spans="1:13">
      <c r="A16" s="217" t="s">
        <v>129</v>
      </c>
      <c r="B16" s="218"/>
      <c r="C16" s="218"/>
      <c r="D16" s="218"/>
      <c r="E16" s="218"/>
      <c r="F16" s="218"/>
      <c r="G16" s="218"/>
      <c r="H16" s="219"/>
      <c r="I16" s="9">
        <v>11</v>
      </c>
      <c r="J16" s="13">
        <v>1117899060</v>
      </c>
      <c r="K16" s="13">
        <v>833596231</v>
      </c>
      <c r="M16" s="122"/>
    </row>
    <row r="17" spans="1:13">
      <c r="A17" s="217" t="s">
        <v>130</v>
      </c>
      <c r="B17" s="218"/>
      <c r="C17" s="218"/>
      <c r="D17" s="218"/>
      <c r="E17" s="218"/>
      <c r="F17" s="218"/>
      <c r="G17" s="218"/>
      <c r="H17" s="219"/>
      <c r="I17" s="9">
        <v>12</v>
      </c>
      <c r="J17" s="13">
        <v>49107285735</v>
      </c>
      <c r="K17" s="13">
        <v>50352225114</v>
      </c>
      <c r="M17" s="122"/>
    </row>
    <row r="18" spans="1:13">
      <c r="A18" s="223" t="s">
        <v>134</v>
      </c>
      <c r="B18" s="224"/>
      <c r="C18" s="224"/>
      <c r="D18" s="224"/>
      <c r="E18" s="224"/>
      <c r="F18" s="224"/>
      <c r="G18" s="224"/>
      <c r="H18" s="225"/>
      <c r="I18" s="9">
        <v>13</v>
      </c>
      <c r="J18" s="13">
        <v>128024345</v>
      </c>
      <c r="K18" s="13">
        <v>126867384</v>
      </c>
      <c r="M18" s="122"/>
    </row>
    <row r="19" spans="1:13">
      <c r="A19" s="217" t="s">
        <v>131</v>
      </c>
      <c r="B19" s="218"/>
      <c r="C19" s="218"/>
      <c r="D19" s="218"/>
      <c r="E19" s="218"/>
      <c r="F19" s="218"/>
      <c r="G19" s="218"/>
      <c r="H19" s="219"/>
      <c r="I19" s="9">
        <v>14</v>
      </c>
      <c r="J19" s="13">
        <v>28926298</v>
      </c>
      <c r="K19" s="13">
        <v>32233048</v>
      </c>
      <c r="M19" s="122"/>
    </row>
    <row r="20" spans="1:13">
      <c r="A20" s="217" t="s">
        <v>132</v>
      </c>
      <c r="B20" s="218"/>
      <c r="C20" s="218"/>
      <c r="D20" s="218"/>
      <c r="E20" s="218"/>
      <c r="F20" s="218"/>
      <c r="G20" s="218"/>
      <c r="H20" s="219"/>
      <c r="I20" s="9">
        <v>15</v>
      </c>
      <c r="J20" s="13">
        <v>1226464941</v>
      </c>
      <c r="K20" s="13">
        <v>1161389645</v>
      </c>
      <c r="M20" s="122"/>
    </row>
    <row r="21" spans="1:13">
      <c r="A21" s="217" t="s">
        <v>37</v>
      </c>
      <c r="B21" s="218"/>
      <c r="C21" s="218"/>
      <c r="D21" s="218"/>
      <c r="E21" s="218"/>
      <c r="F21" s="218"/>
      <c r="G21" s="218"/>
      <c r="H21" s="219"/>
      <c r="I21" s="9">
        <v>16</v>
      </c>
      <c r="J21" s="13">
        <v>1102381306</v>
      </c>
      <c r="K21" s="13">
        <v>1087529428</v>
      </c>
      <c r="M21" s="122"/>
    </row>
    <row r="22" spans="1:13">
      <c r="A22" s="220" t="s">
        <v>78</v>
      </c>
      <c r="B22" s="221"/>
      <c r="C22" s="221"/>
      <c r="D22" s="221"/>
      <c r="E22" s="221"/>
      <c r="F22" s="221"/>
      <c r="G22" s="221"/>
      <c r="H22" s="222"/>
      <c r="I22" s="10">
        <v>17</v>
      </c>
      <c r="J22" s="58">
        <f>SUM(J9:J21)+J6</f>
        <v>74408886677.044495</v>
      </c>
      <c r="K22" s="58">
        <f>SUM(K9:K21)+K6</f>
        <v>74302031149</v>
      </c>
      <c r="M22" s="122"/>
    </row>
    <row r="23" spans="1:13">
      <c r="A23" s="210" t="s">
        <v>38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3"/>
      <c r="M23" s="122"/>
    </row>
    <row r="24" spans="1:13">
      <c r="A24" s="214" t="s">
        <v>80</v>
      </c>
      <c r="B24" s="215"/>
      <c r="C24" s="215"/>
      <c r="D24" s="215"/>
      <c r="E24" s="215"/>
      <c r="F24" s="215"/>
      <c r="G24" s="215"/>
      <c r="H24" s="216"/>
      <c r="I24" s="4">
        <v>18</v>
      </c>
      <c r="J24" s="57">
        <f>SUM(J25:J26)</f>
        <v>9856964409</v>
      </c>
      <c r="K24" s="57">
        <f>SUM(K25:K26)</f>
        <v>9084488342</v>
      </c>
      <c r="M24" s="122"/>
    </row>
    <row r="25" spans="1:13">
      <c r="A25" s="196" t="s">
        <v>41</v>
      </c>
      <c r="B25" s="197"/>
      <c r="C25" s="197"/>
      <c r="D25" s="197"/>
      <c r="E25" s="197"/>
      <c r="F25" s="197"/>
      <c r="G25" s="197"/>
      <c r="H25" s="198"/>
      <c r="I25" s="4">
        <v>19</v>
      </c>
      <c r="J25" s="14">
        <v>1749397142</v>
      </c>
      <c r="K25" s="14">
        <v>1110520037</v>
      </c>
      <c r="M25" s="122"/>
    </row>
    <row r="26" spans="1:13">
      <c r="A26" s="196" t="s">
        <v>42</v>
      </c>
      <c r="B26" s="197"/>
      <c r="C26" s="197"/>
      <c r="D26" s="197"/>
      <c r="E26" s="197"/>
      <c r="F26" s="197"/>
      <c r="G26" s="197"/>
      <c r="H26" s="198"/>
      <c r="I26" s="4">
        <v>20</v>
      </c>
      <c r="J26" s="14">
        <v>8107567267</v>
      </c>
      <c r="K26" s="14">
        <v>7973968305</v>
      </c>
      <c r="M26" s="122"/>
    </row>
    <row r="27" spans="1:13">
      <c r="A27" s="196" t="s">
        <v>43</v>
      </c>
      <c r="B27" s="197"/>
      <c r="C27" s="197"/>
      <c r="D27" s="197"/>
      <c r="E27" s="197"/>
      <c r="F27" s="197"/>
      <c r="G27" s="197"/>
      <c r="H27" s="198"/>
      <c r="I27" s="4">
        <v>21</v>
      </c>
      <c r="J27" s="59">
        <f>SUM(J28:J30)</f>
        <v>50769462200</v>
      </c>
      <c r="K27" s="59">
        <f>SUM(K28:K30)</f>
        <v>50727842293</v>
      </c>
      <c r="M27" s="122"/>
    </row>
    <row r="28" spans="1:13">
      <c r="A28" s="196" t="s">
        <v>44</v>
      </c>
      <c r="B28" s="197"/>
      <c r="C28" s="197"/>
      <c r="D28" s="197"/>
      <c r="E28" s="197"/>
      <c r="F28" s="197"/>
      <c r="G28" s="197"/>
      <c r="H28" s="198"/>
      <c r="I28" s="4">
        <v>22</v>
      </c>
      <c r="J28" s="14">
        <v>7995768443</v>
      </c>
      <c r="K28" s="14">
        <v>8259944329</v>
      </c>
      <c r="M28" s="122"/>
    </row>
    <row r="29" spans="1:13">
      <c r="A29" s="196" t="s">
        <v>45</v>
      </c>
      <c r="B29" s="197"/>
      <c r="C29" s="197"/>
      <c r="D29" s="197"/>
      <c r="E29" s="197"/>
      <c r="F29" s="197"/>
      <c r="G29" s="197"/>
      <c r="H29" s="198"/>
      <c r="I29" s="4">
        <v>23</v>
      </c>
      <c r="J29" s="14">
        <v>7040822500</v>
      </c>
      <c r="K29" s="14">
        <v>6576527629</v>
      </c>
      <c r="M29" s="122"/>
    </row>
    <row r="30" spans="1:13">
      <c r="A30" s="196" t="s">
        <v>46</v>
      </c>
      <c r="B30" s="197"/>
      <c r="C30" s="197"/>
      <c r="D30" s="197"/>
      <c r="E30" s="197"/>
      <c r="F30" s="197"/>
      <c r="G30" s="197"/>
      <c r="H30" s="198"/>
      <c r="I30" s="4">
        <v>24</v>
      </c>
      <c r="J30" s="14">
        <v>35732871257</v>
      </c>
      <c r="K30" s="14">
        <v>35891370335</v>
      </c>
      <c r="M30" s="122"/>
    </row>
    <row r="31" spans="1:13">
      <c r="A31" s="196" t="s">
        <v>77</v>
      </c>
      <c r="B31" s="197"/>
      <c r="C31" s="197"/>
      <c r="D31" s="197"/>
      <c r="E31" s="197"/>
      <c r="F31" s="197"/>
      <c r="G31" s="197"/>
      <c r="H31" s="198"/>
      <c r="I31" s="4">
        <v>25</v>
      </c>
      <c r="J31" s="59">
        <f>SUM(J32:J33)</f>
        <v>0</v>
      </c>
      <c r="K31" s="59">
        <f>SUM(K32:K33)</f>
        <v>0</v>
      </c>
      <c r="M31" s="122"/>
    </row>
    <row r="32" spans="1:13">
      <c r="A32" s="196" t="s">
        <v>47</v>
      </c>
      <c r="B32" s="197"/>
      <c r="C32" s="197"/>
      <c r="D32" s="197"/>
      <c r="E32" s="197"/>
      <c r="F32" s="197"/>
      <c r="G32" s="197"/>
      <c r="H32" s="198"/>
      <c r="I32" s="4">
        <v>26</v>
      </c>
      <c r="J32" s="14">
        <v>0</v>
      </c>
      <c r="K32" s="14">
        <v>0</v>
      </c>
      <c r="M32" s="122"/>
    </row>
    <row r="33" spans="1:14">
      <c r="A33" s="196" t="s">
        <v>48</v>
      </c>
      <c r="B33" s="197"/>
      <c r="C33" s="197"/>
      <c r="D33" s="197"/>
      <c r="E33" s="197"/>
      <c r="F33" s="197"/>
      <c r="G33" s="197"/>
      <c r="H33" s="198"/>
      <c r="I33" s="4">
        <v>27</v>
      </c>
      <c r="J33" s="14">
        <v>0</v>
      </c>
      <c r="K33" s="14">
        <v>0</v>
      </c>
      <c r="M33" s="122"/>
    </row>
    <row r="34" spans="1:14" ht="21" customHeight="1">
      <c r="A34" s="196" t="s">
        <v>55</v>
      </c>
      <c r="B34" s="197"/>
      <c r="C34" s="197"/>
      <c r="D34" s="197"/>
      <c r="E34" s="197"/>
      <c r="F34" s="197"/>
      <c r="G34" s="197"/>
      <c r="H34" s="198"/>
      <c r="I34" s="4">
        <v>28</v>
      </c>
      <c r="J34" s="14">
        <v>86498067</v>
      </c>
      <c r="K34" s="14">
        <v>15555367</v>
      </c>
      <c r="M34" s="122"/>
    </row>
    <row r="35" spans="1:14">
      <c r="A35" s="196" t="s">
        <v>81</v>
      </c>
      <c r="B35" s="197"/>
      <c r="C35" s="197"/>
      <c r="D35" s="197"/>
      <c r="E35" s="197"/>
      <c r="F35" s="197"/>
      <c r="G35" s="197"/>
      <c r="H35" s="198"/>
      <c r="I35" s="4">
        <v>29</v>
      </c>
      <c r="J35" s="59">
        <f>SUM(J36:J37)</f>
        <v>0</v>
      </c>
      <c r="K35" s="59">
        <f>SUM(K36:K37)</f>
        <v>0</v>
      </c>
      <c r="M35" s="122"/>
    </row>
    <row r="36" spans="1:14">
      <c r="A36" s="196" t="s">
        <v>49</v>
      </c>
      <c r="B36" s="197"/>
      <c r="C36" s="197"/>
      <c r="D36" s="197"/>
      <c r="E36" s="197"/>
      <c r="F36" s="197"/>
      <c r="G36" s="197"/>
      <c r="H36" s="198"/>
      <c r="I36" s="4">
        <v>30</v>
      </c>
      <c r="J36" s="14">
        <v>0</v>
      </c>
      <c r="K36" s="14">
        <v>0</v>
      </c>
      <c r="M36" s="122"/>
    </row>
    <row r="37" spans="1:14">
      <c r="A37" s="196" t="s">
        <v>50</v>
      </c>
      <c r="B37" s="197"/>
      <c r="C37" s="197"/>
      <c r="D37" s="197"/>
      <c r="E37" s="197"/>
      <c r="F37" s="197"/>
      <c r="G37" s="197"/>
      <c r="H37" s="198"/>
      <c r="I37" s="4">
        <v>31</v>
      </c>
      <c r="J37" s="14">
        <v>0</v>
      </c>
      <c r="K37" s="14">
        <v>0</v>
      </c>
      <c r="M37" s="122"/>
    </row>
    <row r="38" spans="1:14">
      <c r="A38" s="196" t="s">
        <v>51</v>
      </c>
      <c r="B38" s="197"/>
      <c r="C38" s="197"/>
      <c r="D38" s="197"/>
      <c r="E38" s="197"/>
      <c r="F38" s="197"/>
      <c r="G38" s="197"/>
      <c r="H38" s="198"/>
      <c r="I38" s="4">
        <v>32</v>
      </c>
      <c r="J38" s="14">
        <v>0</v>
      </c>
      <c r="K38" s="14">
        <v>0</v>
      </c>
      <c r="M38" s="122"/>
    </row>
    <row r="39" spans="1:14">
      <c r="A39" s="196" t="s">
        <v>52</v>
      </c>
      <c r="B39" s="197"/>
      <c r="C39" s="197"/>
      <c r="D39" s="197"/>
      <c r="E39" s="197"/>
      <c r="F39" s="197"/>
      <c r="G39" s="197"/>
      <c r="H39" s="198"/>
      <c r="I39" s="4">
        <v>33</v>
      </c>
      <c r="J39" s="14">
        <v>0</v>
      </c>
      <c r="K39" s="14">
        <v>0</v>
      </c>
      <c r="M39" s="122"/>
    </row>
    <row r="40" spans="1:14">
      <c r="A40" s="196" t="s">
        <v>53</v>
      </c>
      <c r="B40" s="197"/>
      <c r="C40" s="197"/>
      <c r="D40" s="197"/>
      <c r="E40" s="197"/>
      <c r="F40" s="197"/>
      <c r="G40" s="197"/>
      <c r="H40" s="198"/>
      <c r="I40" s="4">
        <v>34</v>
      </c>
      <c r="J40" s="14">
        <v>2361806601</v>
      </c>
      <c r="K40" s="14">
        <v>2479835145</v>
      </c>
      <c r="M40" s="122"/>
    </row>
    <row r="41" spans="1:14">
      <c r="A41" s="207" t="s">
        <v>76</v>
      </c>
      <c r="B41" s="208"/>
      <c r="C41" s="208"/>
      <c r="D41" s="208"/>
      <c r="E41" s="208"/>
      <c r="F41" s="208"/>
      <c r="G41" s="208"/>
      <c r="H41" s="209"/>
      <c r="I41" s="5">
        <v>35</v>
      </c>
      <c r="J41" s="58">
        <f>J24+J27+J31+J34+J35+J38+J39+J40</f>
        <v>63074731277</v>
      </c>
      <c r="K41" s="58">
        <f>K24+K27+K31+K34+K35+K38+K39+K40</f>
        <v>62307721147</v>
      </c>
      <c r="M41" s="122"/>
    </row>
    <row r="42" spans="1:14">
      <c r="A42" s="210" t="s">
        <v>54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3"/>
      <c r="M42" s="122"/>
    </row>
    <row r="43" spans="1:14">
      <c r="A43" s="214" t="s">
        <v>56</v>
      </c>
      <c r="B43" s="215"/>
      <c r="C43" s="215"/>
      <c r="D43" s="215"/>
      <c r="E43" s="215"/>
      <c r="F43" s="215"/>
      <c r="G43" s="215"/>
      <c r="H43" s="216"/>
      <c r="I43" s="4">
        <v>36</v>
      </c>
      <c r="J43" s="12">
        <v>1907476900</v>
      </c>
      <c r="K43" s="12">
        <v>1907476900</v>
      </c>
      <c r="M43" s="122"/>
    </row>
    <row r="44" spans="1:14">
      <c r="A44" s="196" t="s">
        <v>57</v>
      </c>
      <c r="B44" s="197"/>
      <c r="C44" s="197"/>
      <c r="D44" s="197"/>
      <c r="E44" s="197"/>
      <c r="F44" s="197"/>
      <c r="G44" s="197"/>
      <c r="H44" s="198"/>
      <c r="I44" s="4">
        <v>37</v>
      </c>
      <c r="J44" s="13">
        <v>1022249282</v>
      </c>
      <c r="K44" s="13">
        <v>941918276</v>
      </c>
      <c r="M44" s="122"/>
      <c r="N44" s="122"/>
    </row>
    <row r="45" spans="1:14">
      <c r="A45" s="196" t="s">
        <v>58</v>
      </c>
      <c r="B45" s="197"/>
      <c r="C45" s="197"/>
      <c r="D45" s="197"/>
      <c r="E45" s="197"/>
      <c r="F45" s="197"/>
      <c r="G45" s="197"/>
      <c r="H45" s="198"/>
      <c r="I45" s="4">
        <v>38</v>
      </c>
      <c r="J45" s="13">
        <v>6605889311</v>
      </c>
      <c r="K45" s="13">
        <v>7326035378</v>
      </c>
      <c r="L45" s="122"/>
      <c r="M45" s="122"/>
    </row>
    <row r="46" spans="1:14">
      <c r="A46" s="196" t="s">
        <v>59</v>
      </c>
      <c r="B46" s="197"/>
      <c r="C46" s="197"/>
      <c r="D46" s="197"/>
      <c r="E46" s="197"/>
      <c r="F46" s="197"/>
      <c r="G46" s="197"/>
      <c r="H46" s="198"/>
      <c r="I46" s="4">
        <v>39</v>
      </c>
      <c r="J46" s="13">
        <v>135325659</v>
      </c>
      <c r="K46" s="13">
        <v>136086865</v>
      </c>
      <c r="M46" s="122"/>
    </row>
    <row r="47" spans="1:14">
      <c r="A47" s="196" t="s">
        <v>60</v>
      </c>
      <c r="B47" s="197"/>
      <c r="C47" s="197"/>
      <c r="D47" s="197"/>
      <c r="E47" s="197"/>
      <c r="F47" s="197"/>
      <c r="G47" s="197"/>
      <c r="H47" s="198"/>
      <c r="I47" s="4">
        <v>40</v>
      </c>
      <c r="J47" s="13">
        <v>1732111314</v>
      </c>
      <c r="K47" s="13">
        <v>1732485594</v>
      </c>
      <c r="M47" s="122"/>
    </row>
    <row r="48" spans="1:14" ht="25.5" customHeight="1">
      <c r="A48" s="196" t="s">
        <v>61</v>
      </c>
      <c r="B48" s="197"/>
      <c r="C48" s="197"/>
      <c r="D48" s="197"/>
      <c r="E48" s="197"/>
      <c r="F48" s="197"/>
      <c r="G48" s="197"/>
      <c r="H48" s="198"/>
      <c r="I48" s="4">
        <v>41</v>
      </c>
      <c r="J48" s="13">
        <v>-68897066</v>
      </c>
      <c r="K48" s="13">
        <v>-49693011</v>
      </c>
      <c r="M48" s="122"/>
    </row>
    <row r="49" spans="1:15">
      <c r="A49" s="196" t="s">
        <v>62</v>
      </c>
      <c r="B49" s="197"/>
      <c r="C49" s="197"/>
      <c r="D49" s="197"/>
      <c r="E49" s="197"/>
      <c r="F49" s="197"/>
      <c r="G49" s="197"/>
      <c r="H49" s="198"/>
      <c r="I49" s="4">
        <v>42</v>
      </c>
      <c r="J49" s="13">
        <v>0</v>
      </c>
      <c r="K49" s="13">
        <v>0</v>
      </c>
      <c r="M49" s="122"/>
    </row>
    <row r="50" spans="1:15">
      <c r="A50" s="204" t="s">
        <v>66</v>
      </c>
      <c r="B50" s="205"/>
      <c r="C50" s="205"/>
      <c r="D50" s="205"/>
      <c r="E50" s="205"/>
      <c r="F50" s="205"/>
      <c r="G50" s="205"/>
      <c r="H50" s="206"/>
      <c r="I50" s="4">
        <v>43</v>
      </c>
      <c r="J50" s="59">
        <f>SUM(J43:J49)</f>
        <v>11334155400</v>
      </c>
      <c r="K50" s="59">
        <f>SUM(K43:K49)</f>
        <v>11994310002</v>
      </c>
      <c r="M50" s="122"/>
      <c r="O50" s="122"/>
    </row>
    <row r="51" spans="1:15">
      <c r="A51" s="207" t="s">
        <v>63</v>
      </c>
      <c r="B51" s="208"/>
      <c r="C51" s="208"/>
      <c r="D51" s="208"/>
      <c r="E51" s="208"/>
      <c r="F51" s="208"/>
      <c r="G51" s="208"/>
      <c r="H51" s="209"/>
      <c r="I51" s="4">
        <v>44</v>
      </c>
      <c r="J51" s="58">
        <f>J41+J50</f>
        <v>74408886677</v>
      </c>
      <c r="K51" s="58">
        <f>K41+K50</f>
        <v>74302031149</v>
      </c>
      <c r="M51" s="122"/>
    </row>
    <row r="52" spans="1:15">
      <c r="A52" s="210" t="s">
        <v>240</v>
      </c>
      <c r="B52" s="211"/>
      <c r="C52" s="211"/>
      <c r="D52" s="211"/>
      <c r="E52" s="211"/>
      <c r="F52" s="211"/>
      <c r="G52" s="211"/>
      <c r="H52" s="211"/>
      <c r="I52" s="212"/>
      <c r="J52" s="212"/>
      <c r="K52" s="213"/>
    </row>
    <row r="53" spans="1:15">
      <c r="A53" s="204" t="s">
        <v>67</v>
      </c>
      <c r="B53" s="205"/>
      <c r="C53" s="205"/>
      <c r="D53" s="205"/>
      <c r="E53" s="205"/>
      <c r="F53" s="205"/>
      <c r="G53" s="205"/>
      <c r="H53" s="206"/>
      <c r="I53" s="4">
        <v>45</v>
      </c>
      <c r="J53" s="57">
        <v>11334155400</v>
      </c>
      <c r="K53" s="59">
        <v>11994310002</v>
      </c>
    </row>
    <row r="54" spans="1:15">
      <c r="A54" s="196" t="s">
        <v>68</v>
      </c>
      <c r="B54" s="197"/>
      <c r="C54" s="197"/>
      <c r="D54" s="197"/>
      <c r="E54" s="197"/>
      <c r="F54" s="197"/>
      <c r="G54" s="197"/>
      <c r="H54" s="198"/>
      <c r="I54" s="4">
        <v>46</v>
      </c>
      <c r="J54" s="13">
        <v>11334155400</v>
      </c>
      <c r="K54" s="13">
        <v>11994310002</v>
      </c>
    </row>
    <row r="55" spans="1:15">
      <c r="A55" s="199" t="s">
        <v>75</v>
      </c>
      <c r="B55" s="200"/>
      <c r="C55" s="200"/>
      <c r="D55" s="200"/>
      <c r="E55" s="200"/>
      <c r="F55" s="200"/>
      <c r="G55" s="200"/>
      <c r="H55" s="201"/>
      <c r="I55" s="7">
        <v>47</v>
      </c>
      <c r="J55" s="58">
        <f>J53-J54</f>
        <v>0</v>
      </c>
      <c r="K55" s="58">
        <f>K53-K54</f>
        <v>0</v>
      </c>
    </row>
    <row r="56" spans="1:15">
      <c r="A56" s="1"/>
      <c r="B56" s="1"/>
      <c r="C56" s="1"/>
      <c r="D56" s="1"/>
      <c r="E56" s="1"/>
      <c r="F56" s="1"/>
      <c r="G56" s="1"/>
      <c r="H56" s="1"/>
      <c r="I56" s="2"/>
      <c r="J56" s="3"/>
      <c r="K56" s="3"/>
    </row>
    <row r="57" spans="1:15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5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5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5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5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5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5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5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</sheetData>
  <protectedRanges>
    <protectedRange sqref="F2:G2" name="Range1"/>
  </protectedRanges>
  <mergeCells count="57">
    <mergeCell ref="J2:K2"/>
    <mergeCell ref="A5:K5"/>
    <mergeCell ref="A6:H6"/>
    <mergeCell ref="A7:H7"/>
    <mergeCell ref="A8:H8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25:H25"/>
    <mergeCell ref="A26:H26"/>
    <mergeCell ref="A53:H53"/>
    <mergeCell ref="A35:H35"/>
    <mergeCell ref="A28:H28"/>
    <mergeCell ref="A54:H54"/>
    <mergeCell ref="A47:H47"/>
    <mergeCell ref="A48:H48"/>
    <mergeCell ref="A41:H41"/>
    <mergeCell ref="A42:K42"/>
    <mergeCell ref="A46:H46"/>
    <mergeCell ref="A55:H55"/>
    <mergeCell ref="A3:H3"/>
    <mergeCell ref="A4:H4"/>
    <mergeCell ref="A49:H49"/>
    <mergeCell ref="A50:H50"/>
    <mergeCell ref="A51:H51"/>
    <mergeCell ref="A52:K52"/>
    <mergeCell ref="A43:H43"/>
    <mergeCell ref="A44:H44"/>
    <mergeCell ref="A45:H45"/>
    <mergeCell ref="A29:H29"/>
    <mergeCell ref="A30:H30"/>
    <mergeCell ref="A31:H31"/>
    <mergeCell ref="A32:H32"/>
    <mergeCell ref="A33:H33"/>
    <mergeCell ref="A1:K1"/>
    <mergeCell ref="D2:E2"/>
    <mergeCell ref="F2:G2"/>
    <mergeCell ref="A40:H40"/>
    <mergeCell ref="A37:H37"/>
    <mergeCell ref="A38:H38"/>
    <mergeCell ref="A39:H39"/>
    <mergeCell ref="A34:H34"/>
    <mergeCell ref="A36:H36"/>
    <mergeCell ref="A27:H27"/>
    <mergeCell ref="A19:H19"/>
    <mergeCell ref="A20:H20"/>
    <mergeCell ref="A21:H21"/>
    <mergeCell ref="A22:H22"/>
    <mergeCell ref="A23:K23"/>
    <mergeCell ref="A24:H24"/>
  </mergeCells>
  <phoneticPr fontId="3" type="noConversion"/>
  <conditionalFormatting sqref="J6:K22 J24:K24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44:K45 J54:K54 J48:K49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6:K40 J28:K30 J25:K26 J32:K34 J46:K47 J43:K43 J7:K21">
      <formula1>0</formula1>
    </dataValidation>
  </dataValidations>
  <pageMargins left="0.75" right="0.75" top="1" bottom="1" header="0.5" footer="0.5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Q34"/>
  <sheetViews>
    <sheetView view="pageBreakPreview" zoomScaleNormal="100" zoomScaleSheetLayoutView="100" workbookViewId="0">
      <selection activeCell="N6" sqref="N6"/>
    </sheetView>
  </sheetViews>
  <sheetFormatPr defaultRowHeight="12.75"/>
  <cols>
    <col min="1" max="1" width="9.140625" style="56"/>
    <col min="2" max="2" width="7.5703125" style="56" customWidth="1"/>
    <col min="3" max="6" width="9.140625" style="56"/>
    <col min="7" max="7" width="6.85546875" style="56" customWidth="1"/>
    <col min="8" max="8" width="9.140625" style="56"/>
    <col min="9" max="9" width="7.85546875" style="56" customWidth="1"/>
    <col min="10" max="13" width="12" style="56" customWidth="1"/>
    <col min="14" max="14" width="11" style="56" bestFit="1" customWidth="1"/>
    <col min="15" max="16" width="13.85546875" style="122" bestFit="1" customWidth="1"/>
    <col min="17" max="16384" width="9.140625" style="56"/>
  </cols>
  <sheetData>
    <row r="1" spans="1:17" ht="15.75">
      <c r="A1" s="238" t="s">
        <v>121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</row>
    <row r="2" spans="1:17" ht="12.75" customHeight="1">
      <c r="C2" s="193" t="s">
        <v>180</v>
      </c>
      <c r="D2" s="193"/>
      <c r="E2" s="194" t="s">
        <v>241</v>
      </c>
      <c r="F2" s="195"/>
      <c r="G2" s="63" t="s">
        <v>70</v>
      </c>
      <c r="H2" s="194" t="s">
        <v>243</v>
      </c>
      <c r="I2" s="195"/>
      <c r="J2" s="239" t="s">
        <v>187</v>
      </c>
      <c r="K2" s="240"/>
      <c r="L2" s="240"/>
      <c r="M2" s="240"/>
    </row>
    <row r="3" spans="1:17" ht="23.25">
      <c r="A3" s="202" t="s">
        <v>154</v>
      </c>
      <c r="B3" s="202"/>
      <c r="C3" s="202"/>
      <c r="D3" s="202"/>
      <c r="E3" s="202"/>
      <c r="F3" s="202"/>
      <c r="G3" s="202"/>
      <c r="H3" s="202"/>
      <c r="I3" s="60" t="s">
        <v>189</v>
      </c>
      <c r="J3" s="203" t="s">
        <v>206</v>
      </c>
      <c r="K3" s="203"/>
      <c r="L3" s="203" t="s">
        <v>207</v>
      </c>
      <c r="M3" s="203"/>
    </row>
    <row r="4" spans="1:17">
      <c r="A4" s="202"/>
      <c r="B4" s="202"/>
      <c r="C4" s="202"/>
      <c r="D4" s="202"/>
      <c r="E4" s="202"/>
      <c r="F4" s="202"/>
      <c r="G4" s="202"/>
      <c r="H4" s="202"/>
      <c r="I4" s="60"/>
      <c r="J4" s="61" t="s">
        <v>202</v>
      </c>
      <c r="K4" s="61" t="s">
        <v>203</v>
      </c>
      <c r="L4" s="61" t="s">
        <v>202</v>
      </c>
      <c r="M4" s="61" t="s">
        <v>203</v>
      </c>
    </row>
    <row r="5" spans="1:17">
      <c r="A5" s="203">
        <v>1</v>
      </c>
      <c r="B5" s="203"/>
      <c r="C5" s="203"/>
      <c r="D5" s="203"/>
      <c r="E5" s="203"/>
      <c r="F5" s="203"/>
      <c r="G5" s="203"/>
      <c r="H5" s="203"/>
      <c r="I5" s="62">
        <v>2</v>
      </c>
      <c r="J5" s="61">
        <v>3</v>
      </c>
      <c r="K5" s="61">
        <v>4</v>
      </c>
      <c r="L5" s="61">
        <v>5</v>
      </c>
      <c r="M5" s="61">
        <v>6</v>
      </c>
    </row>
    <row r="6" spans="1:17">
      <c r="A6" s="214" t="s">
        <v>135</v>
      </c>
      <c r="B6" s="215"/>
      <c r="C6" s="215"/>
      <c r="D6" s="215"/>
      <c r="E6" s="215"/>
      <c r="F6" s="215"/>
      <c r="G6" s="215"/>
      <c r="H6" s="216"/>
      <c r="I6" s="6">
        <v>48</v>
      </c>
      <c r="J6" s="15">
        <v>2824033323</v>
      </c>
      <c r="K6" s="15">
        <v>954973395</v>
      </c>
      <c r="L6" s="15">
        <v>2941693786</v>
      </c>
      <c r="M6" s="15">
        <v>1000779762</v>
      </c>
      <c r="Q6" s="122"/>
    </row>
    <row r="7" spans="1:17">
      <c r="A7" s="196" t="s">
        <v>136</v>
      </c>
      <c r="B7" s="197"/>
      <c r="C7" s="197"/>
      <c r="D7" s="197"/>
      <c r="E7" s="197"/>
      <c r="F7" s="197"/>
      <c r="G7" s="197"/>
      <c r="H7" s="198"/>
      <c r="I7" s="4">
        <v>49</v>
      </c>
      <c r="J7" s="15">
        <v>1199788283</v>
      </c>
      <c r="K7" s="15">
        <v>387309784</v>
      </c>
      <c r="L7" s="15">
        <v>1082492631</v>
      </c>
      <c r="M7" s="15">
        <v>367214574</v>
      </c>
      <c r="Q7" s="122"/>
    </row>
    <row r="8" spans="1:17">
      <c r="A8" s="204" t="s">
        <v>73</v>
      </c>
      <c r="B8" s="205"/>
      <c r="C8" s="205"/>
      <c r="D8" s="205"/>
      <c r="E8" s="205"/>
      <c r="F8" s="205"/>
      <c r="G8" s="205"/>
      <c r="H8" s="206"/>
      <c r="I8" s="4">
        <v>50</v>
      </c>
      <c r="J8" s="64">
        <v>1624245040</v>
      </c>
      <c r="K8" s="64">
        <v>567663611</v>
      </c>
      <c r="L8" s="64">
        <v>1859201155</v>
      </c>
      <c r="M8" s="64">
        <v>633565188</v>
      </c>
      <c r="Q8" s="122"/>
    </row>
    <row r="9" spans="1:17">
      <c r="A9" s="196" t="s">
        <v>137</v>
      </c>
      <c r="B9" s="197"/>
      <c r="C9" s="197"/>
      <c r="D9" s="197"/>
      <c r="E9" s="197"/>
      <c r="F9" s="197"/>
      <c r="G9" s="197"/>
      <c r="H9" s="198"/>
      <c r="I9" s="4">
        <v>51</v>
      </c>
      <c r="J9" s="15">
        <v>969091433</v>
      </c>
      <c r="K9" s="15">
        <v>355294997</v>
      </c>
      <c r="L9" s="15">
        <v>1007948534</v>
      </c>
      <c r="M9" s="15">
        <v>368544749</v>
      </c>
      <c r="Q9" s="122"/>
    </row>
    <row r="10" spans="1:17">
      <c r="A10" s="196" t="s">
        <v>138</v>
      </c>
      <c r="B10" s="197"/>
      <c r="C10" s="197"/>
      <c r="D10" s="197"/>
      <c r="E10" s="197"/>
      <c r="F10" s="197"/>
      <c r="G10" s="197"/>
      <c r="H10" s="198"/>
      <c r="I10" s="4">
        <v>52</v>
      </c>
      <c r="J10" s="15">
        <v>165769589</v>
      </c>
      <c r="K10" s="15">
        <v>67809085</v>
      </c>
      <c r="L10" s="15">
        <v>179797924</v>
      </c>
      <c r="M10" s="15">
        <v>77115212</v>
      </c>
      <c r="Q10" s="122"/>
    </row>
    <row r="11" spans="1:17">
      <c r="A11" s="204" t="s">
        <v>72</v>
      </c>
      <c r="B11" s="205"/>
      <c r="C11" s="205"/>
      <c r="D11" s="205"/>
      <c r="E11" s="205"/>
      <c r="F11" s="205"/>
      <c r="G11" s="205"/>
      <c r="H11" s="206"/>
      <c r="I11" s="4">
        <v>53</v>
      </c>
      <c r="J11" s="64">
        <v>803321844</v>
      </c>
      <c r="K11" s="64">
        <v>287485912</v>
      </c>
      <c r="L11" s="64">
        <v>828150610</v>
      </c>
      <c r="M11" s="64">
        <v>291429537</v>
      </c>
      <c r="Q11" s="122"/>
    </row>
    <row r="12" spans="1:17" ht="24.75" customHeight="1">
      <c r="A12" s="196" t="s">
        <v>28</v>
      </c>
      <c r="B12" s="197"/>
      <c r="C12" s="197"/>
      <c r="D12" s="197"/>
      <c r="E12" s="197"/>
      <c r="F12" s="197"/>
      <c r="G12" s="197"/>
      <c r="H12" s="198"/>
      <c r="I12" s="4">
        <v>54</v>
      </c>
      <c r="J12" s="15">
        <v>4190804</v>
      </c>
      <c r="K12" s="15">
        <v>3133304</v>
      </c>
      <c r="L12" s="15">
        <v>8969000</v>
      </c>
      <c r="M12" s="15">
        <v>2231000</v>
      </c>
      <c r="Q12" s="122"/>
    </row>
    <row r="13" spans="1:17">
      <c r="A13" s="196" t="s">
        <v>139</v>
      </c>
      <c r="B13" s="197"/>
      <c r="C13" s="197"/>
      <c r="D13" s="197"/>
      <c r="E13" s="197"/>
      <c r="F13" s="197"/>
      <c r="G13" s="197"/>
      <c r="H13" s="198"/>
      <c r="I13" s="4">
        <v>55</v>
      </c>
      <c r="J13" s="15">
        <v>3808411</v>
      </c>
      <c r="K13" s="15">
        <v>4885102</v>
      </c>
      <c r="L13" s="15">
        <v>-1091469</v>
      </c>
      <c r="M13" s="15">
        <v>329642</v>
      </c>
      <c r="Q13" s="122"/>
    </row>
    <row r="14" spans="1:17">
      <c r="A14" s="196" t="s">
        <v>140</v>
      </c>
      <c r="B14" s="197"/>
      <c r="C14" s="197"/>
      <c r="D14" s="197"/>
      <c r="E14" s="197"/>
      <c r="F14" s="197"/>
      <c r="G14" s="197"/>
      <c r="H14" s="198"/>
      <c r="I14" s="4">
        <v>56</v>
      </c>
      <c r="J14" s="15">
        <v>55922</v>
      </c>
      <c r="K14" s="15">
        <v>35102</v>
      </c>
      <c r="L14" s="15">
        <v>-41</v>
      </c>
      <c r="M14" s="15">
        <v>0</v>
      </c>
      <c r="Q14" s="122"/>
    </row>
    <row r="15" spans="1:17" ht="23.25" customHeight="1">
      <c r="A15" s="196" t="s">
        <v>141</v>
      </c>
      <c r="B15" s="197"/>
      <c r="C15" s="197"/>
      <c r="D15" s="197"/>
      <c r="E15" s="197"/>
      <c r="F15" s="197"/>
      <c r="G15" s="197"/>
      <c r="H15" s="198"/>
      <c r="I15" s="4">
        <v>57</v>
      </c>
      <c r="J15" s="15">
        <v>-3487499</v>
      </c>
      <c r="K15" s="15">
        <v>8696985</v>
      </c>
      <c r="L15" s="15">
        <v>-2055923</v>
      </c>
      <c r="M15" s="15">
        <v>-10172544</v>
      </c>
      <c r="Q15" s="122"/>
    </row>
    <row r="16" spans="1:17">
      <c r="A16" s="196" t="s">
        <v>142</v>
      </c>
      <c r="B16" s="197"/>
      <c r="C16" s="197"/>
      <c r="D16" s="197"/>
      <c r="E16" s="197"/>
      <c r="F16" s="197"/>
      <c r="G16" s="197"/>
      <c r="H16" s="198"/>
      <c r="I16" s="4">
        <v>58</v>
      </c>
      <c r="J16" s="15">
        <v>14531380</v>
      </c>
      <c r="K16" s="15">
        <v>18255535</v>
      </c>
      <c r="L16" s="15">
        <v>4557795</v>
      </c>
      <c r="M16" s="15">
        <v>3064931</v>
      </c>
      <c r="Q16" s="122"/>
    </row>
    <row r="17" spans="1:17">
      <c r="A17" s="196" t="s">
        <v>143</v>
      </c>
      <c r="B17" s="197"/>
      <c r="C17" s="197"/>
      <c r="D17" s="197"/>
      <c r="E17" s="197"/>
      <c r="F17" s="197"/>
      <c r="G17" s="197"/>
      <c r="H17" s="198"/>
      <c r="I17" s="4">
        <v>59</v>
      </c>
      <c r="J17" s="15">
        <v>95337</v>
      </c>
      <c r="K17" s="15">
        <v>83461</v>
      </c>
      <c r="L17" s="15">
        <v>227708</v>
      </c>
      <c r="M17" s="15">
        <v>108203</v>
      </c>
      <c r="Q17" s="122"/>
    </row>
    <row r="18" spans="1:17">
      <c r="A18" s="196" t="s">
        <v>144</v>
      </c>
      <c r="B18" s="197"/>
      <c r="C18" s="197"/>
      <c r="D18" s="197"/>
      <c r="E18" s="197"/>
      <c r="F18" s="197"/>
      <c r="G18" s="197"/>
      <c r="H18" s="198"/>
      <c r="I18" s="4">
        <v>60</v>
      </c>
      <c r="J18" s="15">
        <v>0</v>
      </c>
      <c r="K18" s="15">
        <v>0</v>
      </c>
      <c r="L18" s="15">
        <v>0</v>
      </c>
      <c r="M18" s="15">
        <v>0</v>
      </c>
      <c r="Q18" s="122"/>
    </row>
    <row r="19" spans="1:17">
      <c r="A19" s="196" t="s">
        <v>145</v>
      </c>
      <c r="B19" s="197"/>
      <c r="C19" s="197"/>
      <c r="D19" s="197"/>
      <c r="E19" s="197"/>
      <c r="F19" s="197"/>
      <c r="G19" s="197"/>
      <c r="H19" s="198"/>
      <c r="I19" s="4">
        <v>61</v>
      </c>
      <c r="J19" s="15">
        <v>0</v>
      </c>
      <c r="K19" s="15">
        <v>0</v>
      </c>
      <c r="L19" s="15">
        <v>0</v>
      </c>
      <c r="M19" s="15">
        <v>0</v>
      </c>
      <c r="Q19" s="122"/>
    </row>
    <row r="20" spans="1:17">
      <c r="A20" s="196" t="s">
        <v>146</v>
      </c>
      <c r="B20" s="197"/>
      <c r="C20" s="197"/>
      <c r="D20" s="197"/>
      <c r="E20" s="197"/>
      <c r="F20" s="197"/>
      <c r="G20" s="197"/>
      <c r="H20" s="198"/>
      <c r="I20" s="4">
        <v>62</v>
      </c>
      <c r="J20" s="15">
        <v>4707760</v>
      </c>
      <c r="K20" s="15">
        <v>390474</v>
      </c>
      <c r="L20" s="15">
        <v>3675734</v>
      </c>
      <c r="M20" s="15">
        <v>526466</v>
      </c>
      <c r="Q20" s="122"/>
    </row>
    <row r="21" spans="1:17">
      <c r="A21" s="196" t="s">
        <v>147</v>
      </c>
      <c r="B21" s="197"/>
      <c r="C21" s="197"/>
      <c r="D21" s="197"/>
      <c r="E21" s="197"/>
      <c r="F21" s="197"/>
      <c r="G21" s="197"/>
      <c r="H21" s="198"/>
      <c r="I21" s="4">
        <v>63</v>
      </c>
      <c r="J21" s="15">
        <v>95027585</v>
      </c>
      <c r="K21" s="15">
        <v>12563922</v>
      </c>
      <c r="L21" s="15">
        <v>108972750</v>
      </c>
      <c r="M21" s="15">
        <v>49499680</v>
      </c>
      <c r="Q21" s="122"/>
    </row>
    <row r="22" spans="1:17">
      <c r="A22" s="196" t="s">
        <v>18</v>
      </c>
      <c r="B22" s="197"/>
      <c r="C22" s="197"/>
      <c r="D22" s="197"/>
      <c r="E22" s="197"/>
      <c r="F22" s="197"/>
      <c r="G22" s="197"/>
      <c r="H22" s="198"/>
      <c r="I22" s="4">
        <v>64</v>
      </c>
      <c r="J22" s="15">
        <v>81979111</v>
      </c>
      <c r="K22" s="15">
        <v>33465108</v>
      </c>
      <c r="L22" s="15">
        <v>98556339</v>
      </c>
      <c r="M22" s="15">
        <v>27813516</v>
      </c>
      <c r="Q22" s="122"/>
    </row>
    <row r="23" spans="1:17">
      <c r="A23" s="196" t="s">
        <v>19</v>
      </c>
      <c r="B23" s="197"/>
      <c r="C23" s="197"/>
      <c r="D23" s="197"/>
      <c r="E23" s="197"/>
      <c r="F23" s="197"/>
      <c r="G23" s="197"/>
      <c r="H23" s="198"/>
      <c r="I23" s="4">
        <v>65</v>
      </c>
      <c r="J23" s="15">
        <v>313308154</v>
      </c>
      <c r="K23" s="15">
        <v>116630015</v>
      </c>
      <c r="L23" s="15">
        <v>336530649</v>
      </c>
      <c r="M23" s="15">
        <v>111757388</v>
      </c>
      <c r="Q23" s="122"/>
    </row>
    <row r="24" spans="1:17">
      <c r="A24" s="196" t="s">
        <v>20</v>
      </c>
      <c r="B24" s="197"/>
      <c r="C24" s="197"/>
      <c r="D24" s="197"/>
      <c r="E24" s="197"/>
      <c r="F24" s="197"/>
      <c r="G24" s="197"/>
      <c r="H24" s="198"/>
      <c r="I24" s="4">
        <v>66</v>
      </c>
      <c r="J24" s="15">
        <v>1060982873</v>
      </c>
      <c r="K24" s="15">
        <v>350586227</v>
      </c>
      <c r="L24" s="15">
        <v>1089226892</v>
      </c>
      <c r="M24" s="15">
        <v>363336278</v>
      </c>
      <c r="Q24" s="122"/>
    </row>
    <row r="25" spans="1:17" ht="25.5" customHeight="1">
      <c r="A25" s="204" t="s">
        <v>71</v>
      </c>
      <c r="B25" s="205"/>
      <c r="C25" s="205"/>
      <c r="D25" s="205"/>
      <c r="E25" s="205"/>
      <c r="F25" s="205"/>
      <c r="G25" s="205"/>
      <c r="H25" s="206"/>
      <c r="I25" s="4">
        <v>67</v>
      </c>
      <c r="J25" s="64">
        <v>1254184668</v>
      </c>
      <c r="K25" s="64">
        <v>469442274</v>
      </c>
      <c r="L25" s="64">
        <v>1483406117</v>
      </c>
      <c r="M25" s="64">
        <v>523301953</v>
      </c>
      <c r="Q25" s="122"/>
    </row>
    <row r="26" spans="1:17">
      <c r="A26" s="196" t="s">
        <v>21</v>
      </c>
      <c r="B26" s="197"/>
      <c r="C26" s="197"/>
      <c r="D26" s="197"/>
      <c r="E26" s="197"/>
      <c r="F26" s="197"/>
      <c r="G26" s="197"/>
      <c r="H26" s="198"/>
      <c r="I26" s="4">
        <v>68</v>
      </c>
      <c r="J26" s="15">
        <v>273926255</v>
      </c>
      <c r="K26" s="15">
        <v>108245653</v>
      </c>
      <c r="L26" s="15">
        <v>312655796</v>
      </c>
      <c r="M26" s="15">
        <v>97793552</v>
      </c>
      <c r="Q26" s="122"/>
    </row>
    <row r="27" spans="1:17">
      <c r="A27" s="204" t="s">
        <v>26</v>
      </c>
      <c r="B27" s="205"/>
      <c r="C27" s="205"/>
      <c r="D27" s="205"/>
      <c r="E27" s="205"/>
      <c r="F27" s="205"/>
      <c r="G27" s="205"/>
      <c r="H27" s="206"/>
      <c r="I27" s="4">
        <v>69</v>
      </c>
      <c r="J27" s="64">
        <v>980258413</v>
      </c>
      <c r="K27" s="64">
        <v>361196621</v>
      </c>
      <c r="L27" s="64">
        <v>1170750321</v>
      </c>
      <c r="M27" s="64">
        <v>425508401</v>
      </c>
      <c r="Q27" s="122"/>
    </row>
    <row r="28" spans="1:17">
      <c r="A28" s="204" t="s">
        <v>22</v>
      </c>
      <c r="B28" s="205"/>
      <c r="C28" s="205"/>
      <c r="D28" s="205"/>
      <c r="E28" s="205"/>
      <c r="F28" s="205"/>
      <c r="G28" s="205"/>
      <c r="H28" s="206"/>
      <c r="I28" s="4">
        <v>70</v>
      </c>
      <c r="J28" s="15">
        <v>194913535</v>
      </c>
      <c r="K28" s="15">
        <v>69186827</v>
      </c>
      <c r="L28" s="15">
        <v>228832045</v>
      </c>
      <c r="M28" s="15">
        <v>83319339</v>
      </c>
      <c r="Q28" s="122"/>
    </row>
    <row r="29" spans="1:17">
      <c r="A29" s="204" t="s">
        <v>27</v>
      </c>
      <c r="B29" s="205"/>
      <c r="C29" s="205"/>
      <c r="D29" s="205"/>
      <c r="E29" s="205"/>
      <c r="F29" s="205"/>
      <c r="G29" s="205"/>
      <c r="H29" s="206"/>
      <c r="I29" s="4">
        <v>71</v>
      </c>
      <c r="J29" s="64">
        <v>785344878</v>
      </c>
      <c r="K29" s="64">
        <v>292009794</v>
      </c>
      <c r="L29" s="64">
        <v>941918276</v>
      </c>
      <c r="M29" s="64">
        <v>342189062</v>
      </c>
      <c r="Q29" s="122"/>
    </row>
    <row r="30" spans="1:17">
      <c r="A30" s="196" t="s">
        <v>23</v>
      </c>
      <c r="B30" s="197"/>
      <c r="C30" s="197"/>
      <c r="D30" s="197"/>
      <c r="E30" s="197"/>
      <c r="F30" s="197"/>
      <c r="G30" s="197"/>
      <c r="H30" s="198"/>
      <c r="I30" s="4">
        <v>72</v>
      </c>
      <c r="J30" s="16">
        <v>27</v>
      </c>
      <c r="K30" s="16">
        <v>27</v>
      </c>
      <c r="L30" s="16">
        <v>33</v>
      </c>
      <c r="M30" s="16">
        <v>33</v>
      </c>
    </row>
    <row r="31" spans="1:17" ht="12.75" customHeight="1">
      <c r="A31" s="210" t="s">
        <v>199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34"/>
    </row>
    <row r="32" spans="1:17">
      <c r="A32" s="235" t="s">
        <v>24</v>
      </c>
      <c r="B32" s="236"/>
      <c r="C32" s="236"/>
      <c r="D32" s="236"/>
      <c r="E32" s="236"/>
      <c r="F32" s="236"/>
      <c r="G32" s="236"/>
      <c r="H32" s="237"/>
      <c r="I32" s="6">
        <v>73</v>
      </c>
      <c r="J32" s="65">
        <v>785344878</v>
      </c>
      <c r="K32" s="65">
        <v>292009794</v>
      </c>
      <c r="L32" s="65">
        <v>941918276</v>
      </c>
      <c r="M32" s="65">
        <v>342189062</v>
      </c>
    </row>
    <row r="33" spans="1:13">
      <c r="A33" s="204" t="s">
        <v>25</v>
      </c>
      <c r="B33" s="197"/>
      <c r="C33" s="197"/>
      <c r="D33" s="197"/>
      <c r="E33" s="197"/>
      <c r="F33" s="197"/>
      <c r="G33" s="197"/>
      <c r="H33" s="198"/>
      <c r="I33" s="4">
        <v>74</v>
      </c>
      <c r="J33" s="15">
        <v>785344878</v>
      </c>
      <c r="K33" s="15">
        <v>292009794</v>
      </c>
      <c r="L33" s="15">
        <v>941918276</v>
      </c>
      <c r="M33" s="15">
        <v>342189062</v>
      </c>
    </row>
    <row r="34" spans="1:13">
      <c r="A34" s="233" t="s">
        <v>74</v>
      </c>
      <c r="B34" s="200"/>
      <c r="C34" s="200"/>
      <c r="D34" s="200"/>
      <c r="E34" s="200"/>
      <c r="F34" s="200"/>
      <c r="G34" s="200"/>
      <c r="H34" s="201"/>
      <c r="I34" s="7">
        <v>75</v>
      </c>
      <c r="J34" s="66">
        <f>J32-J33</f>
        <v>0</v>
      </c>
      <c r="K34" s="66">
        <f>K32-K33</f>
        <v>0</v>
      </c>
      <c r="L34" s="66">
        <f>L32-L33</f>
        <v>0</v>
      </c>
      <c r="M34" s="66">
        <f>M32-M33</f>
        <v>0</v>
      </c>
    </row>
  </sheetData>
  <protectedRanges>
    <protectedRange sqref="E2:F2 H2:I2" name="Range1"/>
  </protectedRanges>
  <mergeCells count="39">
    <mergeCell ref="A12:H12"/>
    <mergeCell ref="A4:H4"/>
    <mergeCell ref="A1:L1"/>
    <mergeCell ref="C2:D2"/>
    <mergeCell ref="E2:F2"/>
    <mergeCell ref="H2:I2"/>
    <mergeCell ref="J2:M2"/>
    <mergeCell ref="A3:H3"/>
    <mergeCell ref="J3:K3"/>
    <mergeCell ref="L3:M3"/>
    <mergeCell ref="A5:H5"/>
    <mergeCell ref="A6:H6"/>
    <mergeCell ref="A7:H7"/>
    <mergeCell ref="A23:H23"/>
    <mergeCell ref="A14:H14"/>
    <mergeCell ref="A15:H15"/>
    <mergeCell ref="A22:H22"/>
    <mergeCell ref="A8:H8"/>
    <mergeCell ref="A9:H9"/>
    <mergeCell ref="A19:H19"/>
    <mergeCell ref="A10:H10"/>
    <mergeCell ref="A11:H11"/>
    <mergeCell ref="A16:H16"/>
    <mergeCell ref="A17:H17"/>
    <mergeCell ref="A18:H18"/>
    <mergeCell ref="A13:H13"/>
    <mergeCell ref="A27:H27"/>
    <mergeCell ref="A20:H20"/>
    <mergeCell ref="A21:H21"/>
    <mergeCell ref="A25:H25"/>
    <mergeCell ref="A34:H34"/>
    <mergeCell ref="A28:H28"/>
    <mergeCell ref="A29:H29"/>
    <mergeCell ref="A30:H30"/>
    <mergeCell ref="A31:M31"/>
    <mergeCell ref="A32:H32"/>
    <mergeCell ref="A33:H33"/>
    <mergeCell ref="A26:H26"/>
    <mergeCell ref="A24:H24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12:M18 J33:L33 J26:M26 J21:M21 J28:M28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30:L30 J9:M10 J6:M7 J22:M24 J19:M20">
      <formula1>0</formula1>
    </dataValidation>
  </dataValidations>
  <pageMargins left="0.75" right="0.75" top="1" bottom="1" header="0.5" footer="0.5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L53"/>
  <sheetViews>
    <sheetView view="pageBreakPreview" zoomScaleNormal="100" zoomScaleSheetLayoutView="100" workbookViewId="0">
      <selection activeCell="P30" sqref="P30"/>
    </sheetView>
  </sheetViews>
  <sheetFormatPr defaultRowHeight="12.75"/>
  <cols>
    <col min="1" max="7" width="9.140625" style="56"/>
    <col min="8" max="8" width="13.28515625" style="56" customWidth="1"/>
    <col min="9" max="9" width="9.140625" style="56"/>
    <col min="10" max="11" width="14.28515625" style="56" customWidth="1"/>
    <col min="12" max="12" width="10.5703125" style="56" customWidth="1"/>
    <col min="13" max="16384" width="9.140625" style="56"/>
  </cols>
  <sheetData>
    <row r="1" spans="1:11" ht="15.75">
      <c r="A1" s="238" t="s">
        <v>183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</row>
    <row r="2" spans="1:11">
      <c r="C2" s="193" t="s">
        <v>184</v>
      </c>
      <c r="D2" s="265"/>
      <c r="E2" s="194" t="s">
        <v>241</v>
      </c>
      <c r="F2" s="195"/>
      <c r="G2" s="63" t="s">
        <v>70</v>
      </c>
      <c r="H2" s="194" t="s">
        <v>243</v>
      </c>
      <c r="I2" s="195"/>
      <c r="J2" s="266" t="s">
        <v>187</v>
      </c>
      <c r="K2" s="226"/>
    </row>
    <row r="3" spans="1:11" ht="23.25">
      <c r="A3" s="241" t="s">
        <v>154</v>
      </c>
      <c r="B3" s="241"/>
      <c r="C3" s="241"/>
      <c r="D3" s="241"/>
      <c r="E3" s="241"/>
      <c r="F3" s="241"/>
      <c r="G3" s="241"/>
      <c r="H3" s="241"/>
      <c r="I3" s="67" t="s">
        <v>189</v>
      </c>
      <c r="J3" s="68" t="s">
        <v>206</v>
      </c>
      <c r="K3" s="68" t="s">
        <v>207</v>
      </c>
    </row>
    <row r="4" spans="1:11">
      <c r="A4" s="242">
        <v>1</v>
      </c>
      <c r="B4" s="242"/>
      <c r="C4" s="242"/>
      <c r="D4" s="242"/>
      <c r="E4" s="242"/>
      <c r="F4" s="242"/>
      <c r="G4" s="242"/>
      <c r="H4" s="242"/>
      <c r="I4" s="69">
        <v>2</v>
      </c>
      <c r="J4" s="70" t="s">
        <v>181</v>
      </c>
      <c r="K4" s="70" t="s">
        <v>182</v>
      </c>
    </row>
    <row r="5" spans="1:11">
      <c r="A5" s="210" t="s">
        <v>82</v>
      </c>
      <c r="B5" s="211"/>
      <c r="C5" s="211"/>
      <c r="D5" s="211"/>
      <c r="E5" s="211"/>
      <c r="F5" s="211"/>
      <c r="G5" s="211"/>
      <c r="H5" s="211"/>
      <c r="I5" s="243"/>
      <c r="J5" s="243"/>
      <c r="K5" s="244"/>
    </row>
    <row r="6" spans="1:11">
      <c r="A6" s="245" t="s">
        <v>186</v>
      </c>
      <c r="B6" s="246"/>
      <c r="C6" s="246"/>
      <c r="D6" s="246"/>
      <c r="E6" s="246"/>
      <c r="F6" s="246"/>
      <c r="G6" s="246"/>
      <c r="H6" s="247"/>
      <c r="I6" s="4">
        <v>1</v>
      </c>
      <c r="J6" s="284">
        <f>SUM(J7:J12)</f>
        <v>1407876720</v>
      </c>
      <c r="K6" s="284">
        <f>SUM(K7:K12)</f>
        <v>1552980685</v>
      </c>
    </row>
    <row r="7" spans="1:11">
      <c r="A7" s="248" t="s">
        <v>83</v>
      </c>
      <c r="B7" s="249"/>
      <c r="C7" s="249"/>
      <c r="D7" s="249"/>
      <c r="E7" s="249"/>
      <c r="F7" s="249"/>
      <c r="G7" s="249"/>
      <c r="H7" s="250"/>
      <c r="I7" s="4">
        <v>2</v>
      </c>
      <c r="J7" s="285">
        <v>980258413</v>
      </c>
      <c r="K7" s="285">
        <v>1170750321</v>
      </c>
    </row>
    <row r="8" spans="1:11">
      <c r="A8" s="248" t="s">
        <v>84</v>
      </c>
      <c r="B8" s="249"/>
      <c r="C8" s="249"/>
      <c r="D8" s="249"/>
      <c r="E8" s="249"/>
      <c r="F8" s="249"/>
      <c r="G8" s="249"/>
      <c r="H8" s="250"/>
      <c r="I8" s="4">
        <v>3</v>
      </c>
      <c r="J8" s="285">
        <v>273926254</v>
      </c>
      <c r="K8" s="285">
        <v>312655796</v>
      </c>
    </row>
    <row r="9" spans="1:11">
      <c r="A9" s="248" t="s">
        <v>85</v>
      </c>
      <c r="B9" s="249"/>
      <c r="C9" s="249"/>
      <c r="D9" s="249"/>
      <c r="E9" s="249"/>
      <c r="F9" s="249"/>
      <c r="G9" s="249"/>
      <c r="H9" s="250"/>
      <c r="I9" s="4">
        <v>4</v>
      </c>
      <c r="J9" s="285">
        <v>177654736</v>
      </c>
      <c r="K9" s="285">
        <v>159592753</v>
      </c>
    </row>
    <row r="10" spans="1:11" ht="23.25" customHeight="1">
      <c r="A10" s="248" t="s">
        <v>86</v>
      </c>
      <c r="B10" s="249"/>
      <c r="C10" s="249"/>
      <c r="D10" s="249"/>
      <c r="E10" s="249"/>
      <c r="F10" s="249"/>
      <c r="G10" s="249"/>
      <c r="H10" s="250"/>
      <c r="I10" s="4">
        <v>5</v>
      </c>
      <c r="J10" s="285">
        <v>13382131</v>
      </c>
      <c r="K10" s="285">
        <v>2350027</v>
      </c>
    </row>
    <row r="11" spans="1:11">
      <c r="A11" s="248" t="s">
        <v>2</v>
      </c>
      <c r="B11" s="249"/>
      <c r="C11" s="249"/>
      <c r="D11" s="249"/>
      <c r="E11" s="249"/>
      <c r="F11" s="249"/>
      <c r="G11" s="249"/>
      <c r="H11" s="250"/>
      <c r="I11" s="4">
        <v>6</v>
      </c>
      <c r="J11" s="285">
        <v>-3067311</v>
      </c>
      <c r="K11" s="285">
        <v>-16413447</v>
      </c>
    </row>
    <row r="12" spans="1:11">
      <c r="A12" s="248" t="s">
        <v>3</v>
      </c>
      <c r="B12" s="249"/>
      <c r="C12" s="249"/>
      <c r="D12" s="249"/>
      <c r="E12" s="249"/>
      <c r="F12" s="249"/>
      <c r="G12" s="249"/>
      <c r="H12" s="250"/>
      <c r="I12" s="4">
        <v>7</v>
      </c>
      <c r="J12" s="285">
        <v>-34277503</v>
      </c>
      <c r="K12" s="285">
        <v>-75954765</v>
      </c>
    </row>
    <row r="13" spans="1:11">
      <c r="A13" s="251" t="s">
        <v>87</v>
      </c>
      <c r="B13" s="249"/>
      <c r="C13" s="249"/>
      <c r="D13" s="249"/>
      <c r="E13" s="249"/>
      <c r="F13" s="249"/>
      <c r="G13" s="249"/>
      <c r="H13" s="250"/>
      <c r="I13" s="4">
        <v>8</v>
      </c>
      <c r="J13" s="286">
        <f>SUM(J14:J21)</f>
        <v>-4576654261</v>
      </c>
      <c r="K13" s="286">
        <f>SUM(K14:K21)</f>
        <v>-1126916693</v>
      </c>
    </row>
    <row r="14" spans="1:11">
      <c r="A14" s="248" t="s">
        <v>88</v>
      </c>
      <c r="B14" s="249"/>
      <c r="C14" s="249"/>
      <c r="D14" s="249"/>
      <c r="E14" s="249"/>
      <c r="F14" s="249"/>
      <c r="G14" s="249"/>
      <c r="H14" s="250"/>
      <c r="I14" s="4">
        <v>9</v>
      </c>
      <c r="J14" s="285">
        <v>-1978648111</v>
      </c>
      <c r="K14" s="285">
        <v>198960632</v>
      </c>
    </row>
    <row r="15" spans="1:11">
      <c r="A15" s="248" t="s">
        <v>89</v>
      </c>
      <c r="B15" s="249"/>
      <c r="C15" s="249"/>
      <c r="D15" s="249"/>
      <c r="E15" s="249"/>
      <c r="F15" s="249"/>
      <c r="G15" s="249"/>
      <c r="H15" s="250"/>
      <c r="I15" s="4">
        <v>10</v>
      </c>
      <c r="J15" s="285">
        <v>-948982370</v>
      </c>
      <c r="K15" s="285">
        <v>248530387</v>
      </c>
    </row>
    <row r="16" spans="1:11">
      <c r="A16" s="248" t="s">
        <v>90</v>
      </c>
      <c r="B16" s="249"/>
      <c r="C16" s="249"/>
      <c r="D16" s="249"/>
      <c r="E16" s="249"/>
      <c r="F16" s="249"/>
      <c r="G16" s="249"/>
      <c r="H16" s="250"/>
      <c r="I16" s="4">
        <v>11</v>
      </c>
      <c r="J16" s="285">
        <v>-447999934.99999988</v>
      </c>
      <c r="K16" s="285">
        <v>-322784598</v>
      </c>
    </row>
    <row r="17" spans="1:12">
      <c r="A17" s="248" t="s">
        <v>91</v>
      </c>
      <c r="B17" s="249"/>
      <c r="C17" s="249"/>
      <c r="D17" s="249"/>
      <c r="E17" s="249"/>
      <c r="F17" s="249"/>
      <c r="G17" s="249"/>
      <c r="H17" s="250"/>
      <c r="I17" s="4">
        <v>12</v>
      </c>
      <c r="J17" s="285">
        <v>-1226325011</v>
      </c>
      <c r="K17" s="285">
        <v>-1527455817</v>
      </c>
    </row>
    <row r="18" spans="1:12" ht="25.5" customHeight="1">
      <c r="A18" s="248" t="s">
        <v>4</v>
      </c>
      <c r="B18" s="249"/>
      <c r="C18" s="249"/>
      <c r="D18" s="249"/>
      <c r="E18" s="249"/>
      <c r="F18" s="249"/>
      <c r="G18" s="249"/>
      <c r="H18" s="250"/>
      <c r="I18" s="4">
        <v>13</v>
      </c>
      <c r="J18" s="285">
        <v>364643</v>
      </c>
      <c r="K18" s="285">
        <v>0</v>
      </c>
    </row>
    <row r="19" spans="1:12">
      <c r="A19" s="248" t="s">
        <v>36</v>
      </c>
      <c r="B19" s="249"/>
      <c r="C19" s="249"/>
      <c r="D19" s="249"/>
      <c r="E19" s="249"/>
      <c r="F19" s="249"/>
      <c r="G19" s="249"/>
      <c r="H19" s="250"/>
      <c r="I19" s="4">
        <v>14</v>
      </c>
      <c r="J19" s="285">
        <v>-191958558</v>
      </c>
      <c r="K19" s="285">
        <v>305943802</v>
      </c>
    </row>
    <row r="20" spans="1:12" ht="22.5" customHeight="1">
      <c r="A20" s="252" t="s">
        <v>5</v>
      </c>
      <c r="B20" s="253"/>
      <c r="C20" s="253"/>
      <c r="D20" s="253"/>
      <c r="E20" s="253"/>
      <c r="F20" s="253"/>
      <c r="G20" s="253"/>
      <c r="H20" s="254"/>
      <c r="I20" s="4">
        <v>15</v>
      </c>
      <c r="J20" s="285">
        <v>33970113</v>
      </c>
      <c r="K20" s="285">
        <v>15764083</v>
      </c>
    </row>
    <row r="21" spans="1:12">
      <c r="A21" s="248" t="s">
        <v>92</v>
      </c>
      <c r="B21" s="255"/>
      <c r="C21" s="255"/>
      <c r="D21" s="255"/>
      <c r="E21" s="255"/>
      <c r="F21" s="255"/>
      <c r="G21" s="255"/>
      <c r="H21" s="256"/>
      <c r="I21" s="4">
        <v>16</v>
      </c>
      <c r="J21" s="285">
        <v>182924968</v>
      </c>
      <c r="K21" s="285">
        <v>-45875182</v>
      </c>
    </row>
    <row r="22" spans="1:12">
      <c r="A22" s="251" t="s">
        <v>93</v>
      </c>
      <c r="B22" s="255"/>
      <c r="C22" s="255"/>
      <c r="D22" s="255"/>
      <c r="E22" s="255"/>
      <c r="F22" s="255"/>
      <c r="G22" s="255"/>
      <c r="H22" s="256"/>
      <c r="I22" s="4">
        <v>17</v>
      </c>
      <c r="J22" s="286">
        <f>SUM(J23:J26)</f>
        <v>-9220237</v>
      </c>
      <c r="K22" s="286">
        <f>SUM(K23:K26)</f>
        <v>117680850</v>
      </c>
    </row>
    <row r="23" spans="1:12">
      <c r="A23" s="248" t="s">
        <v>94</v>
      </c>
      <c r="B23" s="255"/>
      <c r="C23" s="255"/>
      <c r="D23" s="255"/>
      <c r="E23" s="255"/>
      <c r="F23" s="255"/>
      <c r="G23" s="255"/>
      <c r="H23" s="256"/>
      <c r="I23" s="4">
        <v>18</v>
      </c>
      <c r="J23" s="285">
        <v>2480381232</v>
      </c>
      <c r="K23" s="285">
        <v>264175886</v>
      </c>
    </row>
    <row r="24" spans="1:12">
      <c r="A24" s="248" t="s">
        <v>95</v>
      </c>
      <c r="B24" s="255"/>
      <c r="C24" s="255"/>
      <c r="D24" s="255"/>
      <c r="E24" s="255"/>
      <c r="F24" s="255"/>
      <c r="G24" s="255"/>
      <c r="H24" s="256"/>
      <c r="I24" s="4">
        <v>19</v>
      </c>
      <c r="J24" s="285">
        <v>-2175087143</v>
      </c>
      <c r="K24" s="285">
        <v>-305795793</v>
      </c>
    </row>
    <row r="25" spans="1:12">
      <c r="A25" s="248" t="s">
        <v>96</v>
      </c>
      <c r="B25" s="255"/>
      <c r="C25" s="255"/>
      <c r="D25" s="255"/>
      <c r="E25" s="255"/>
      <c r="F25" s="255"/>
      <c r="G25" s="255"/>
      <c r="H25" s="256"/>
      <c r="I25" s="4">
        <v>20</v>
      </c>
      <c r="J25" s="285">
        <v>0</v>
      </c>
      <c r="K25" s="285">
        <v>0</v>
      </c>
    </row>
    <row r="26" spans="1:12">
      <c r="A26" s="248" t="s">
        <v>97</v>
      </c>
      <c r="B26" s="255"/>
      <c r="C26" s="255"/>
      <c r="D26" s="255"/>
      <c r="E26" s="255"/>
      <c r="F26" s="255"/>
      <c r="G26" s="255"/>
      <c r="H26" s="256"/>
      <c r="I26" s="4">
        <v>21</v>
      </c>
      <c r="J26" s="285">
        <v>-314514326</v>
      </c>
      <c r="K26" s="285">
        <v>159300757</v>
      </c>
    </row>
    <row r="27" spans="1:12" ht="23.25" customHeight="1">
      <c r="A27" s="251" t="s">
        <v>99</v>
      </c>
      <c r="B27" s="255"/>
      <c r="C27" s="255"/>
      <c r="D27" s="255"/>
      <c r="E27" s="255"/>
      <c r="F27" s="255"/>
      <c r="G27" s="255"/>
      <c r="H27" s="256"/>
      <c r="I27" s="4">
        <v>22</v>
      </c>
      <c r="J27" s="286">
        <f>J6+J13+J22</f>
        <v>-3177997778</v>
      </c>
      <c r="K27" s="286">
        <f>K6+K13+K22</f>
        <v>543744842</v>
      </c>
    </row>
    <row r="28" spans="1:12">
      <c r="A28" s="257" t="s">
        <v>98</v>
      </c>
      <c r="B28" s="258"/>
      <c r="C28" s="258"/>
      <c r="D28" s="258"/>
      <c r="E28" s="258"/>
      <c r="F28" s="258"/>
      <c r="G28" s="258"/>
      <c r="H28" s="259"/>
      <c r="I28" s="4">
        <v>23</v>
      </c>
      <c r="J28" s="285">
        <v>-193964579</v>
      </c>
      <c r="K28" s="285">
        <v>-244849026</v>
      </c>
    </row>
    <row r="29" spans="1:12">
      <c r="A29" s="260" t="s">
        <v>65</v>
      </c>
      <c r="B29" s="261"/>
      <c r="C29" s="261"/>
      <c r="D29" s="261"/>
      <c r="E29" s="261"/>
      <c r="F29" s="261"/>
      <c r="G29" s="261"/>
      <c r="H29" s="262"/>
      <c r="I29" s="4">
        <v>24</v>
      </c>
      <c r="J29" s="287">
        <f>J27+J28</f>
        <v>-3371962357</v>
      </c>
      <c r="K29" s="287">
        <f>K27+K28</f>
        <v>298895816</v>
      </c>
      <c r="L29" s="122"/>
    </row>
    <row r="30" spans="1:12">
      <c r="A30" s="210" t="s">
        <v>100</v>
      </c>
      <c r="B30" s="211"/>
      <c r="C30" s="211"/>
      <c r="D30" s="211"/>
      <c r="E30" s="211"/>
      <c r="F30" s="211"/>
      <c r="G30" s="211"/>
      <c r="H30" s="211"/>
      <c r="I30" s="243"/>
      <c r="J30" s="243"/>
      <c r="K30" s="244"/>
    </row>
    <row r="31" spans="1:12">
      <c r="A31" s="245" t="s">
        <v>101</v>
      </c>
      <c r="B31" s="263"/>
      <c r="C31" s="263"/>
      <c r="D31" s="263"/>
      <c r="E31" s="263"/>
      <c r="F31" s="263"/>
      <c r="G31" s="263"/>
      <c r="H31" s="264"/>
      <c r="I31" s="4">
        <v>25</v>
      </c>
      <c r="J31" s="284">
        <f>SUM(J32:J36)</f>
        <v>176198913</v>
      </c>
      <c r="K31" s="284">
        <f>SUM(K32:K36)</f>
        <v>201690008</v>
      </c>
    </row>
    <row r="32" spans="1:12" ht="23.25" customHeight="1">
      <c r="A32" s="248" t="s">
        <v>118</v>
      </c>
      <c r="B32" s="255"/>
      <c r="C32" s="255"/>
      <c r="D32" s="255"/>
      <c r="E32" s="255"/>
      <c r="F32" s="255"/>
      <c r="G32" s="255"/>
      <c r="H32" s="256"/>
      <c r="I32" s="4">
        <v>26</v>
      </c>
      <c r="J32" s="285">
        <v>-67083319</v>
      </c>
      <c r="K32" s="285">
        <v>-52924597</v>
      </c>
    </row>
    <row r="33" spans="1:11" ht="25.5" customHeight="1">
      <c r="A33" s="248" t="s">
        <v>102</v>
      </c>
      <c r="B33" s="255"/>
      <c r="C33" s="255"/>
      <c r="D33" s="255"/>
      <c r="E33" s="255"/>
      <c r="F33" s="255"/>
      <c r="G33" s="255"/>
      <c r="H33" s="256"/>
      <c r="I33" s="4">
        <v>27</v>
      </c>
      <c r="J33" s="285">
        <v>596126</v>
      </c>
      <c r="K33" s="285">
        <v>0</v>
      </c>
    </row>
    <row r="34" spans="1:11" ht="23.25" customHeight="1">
      <c r="A34" s="248" t="s">
        <v>103</v>
      </c>
      <c r="B34" s="255"/>
      <c r="C34" s="255"/>
      <c r="D34" s="255"/>
      <c r="E34" s="255"/>
      <c r="F34" s="255"/>
      <c r="G34" s="255"/>
      <c r="H34" s="256"/>
      <c r="I34" s="4">
        <v>28</v>
      </c>
      <c r="J34" s="285">
        <v>237978346</v>
      </c>
      <c r="K34" s="285">
        <v>250938871</v>
      </c>
    </row>
    <row r="35" spans="1:11">
      <c r="A35" s="248" t="s">
        <v>104</v>
      </c>
      <c r="B35" s="255"/>
      <c r="C35" s="255"/>
      <c r="D35" s="255"/>
      <c r="E35" s="255"/>
      <c r="F35" s="255"/>
      <c r="G35" s="255"/>
      <c r="H35" s="256"/>
      <c r="I35" s="4">
        <v>29</v>
      </c>
      <c r="J35" s="285">
        <v>4707760</v>
      </c>
      <c r="K35" s="285">
        <v>3675734</v>
      </c>
    </row>
    <row r="36" spans="1:11">
      <c r="A36" s="248" t="s">
        <v>105</v>
      </c>
      <c r="B36" s="255"/>
      <c r="C36" s="255"/>
      <c r="D36" s="255"/>
      <c r="E36" s="255"/>
      <c r="F36" s="255"/>
      <c r="G36" s="255"/>
      <c r="H36" s="256"/>
      <c r="I36" s="4">
        <v>30</v>
      </c>
      <c r="J36" s="288">
        <v>0</v>
      </c>
      <c r="K36" s="288">
        <v>0</v>
      </c>
    </row>
    <row r="37" spans="1:11">
      <c r="A37" s="210" t="s">
        <v>106</v>
      </c>
      <c r="B37" s="211"/>
      <c r="C37" s="211"/>
      <c r="D37" s="211"/>
      <c r="E37" s="211"/>
      <c r="F37" s="211"/>
      <c r="G37" s="211"/>
      <c r="H37" s="211"/>
      <c r="I37" s="243"/>
      <c r="J37" s="243"/>
      <c r="K37" s="244"/>
    </row>
    <row r="38" spans="1:11">
      <c r="A38" s="245" t="s">
        <v>113</v>
      </c>
      <c r="B38" s="263"/>
      <c r="C38" s="263"/>
      <c r="D38" s="263"/>
      <c r="E38" s="263"/>
      <c r="F38" s="263"/>
      <c r="G38" s="263"/>
      <c r="H38" s="264"/>
      <c r="I38" s="4">
        <v>31</v>
      </c>
      <c r="J38" s="284">
        <f>SUM(J39:J44)</f>
        <v>-1273069808</v>
      </c>
      <c r="K38" s="284">
        <f>SUM(K39:K44)</f>
        <v>-1073786067</v>
      </c>
    </row>
    <row r="39" spans="1:11">
      <c r="A39" s="248" t="s">
        <v>107</v>
      </c>
      <c r="B39" s="255"/>
      <c r="C39" s="255"/>
      <c r="D39" s="255"/>
      <c r="E39" s="255"/>
      <c r="F39" s="255"/>
      <c r="G39" s="255"/>
      <c r="H39" s="256"/>
      <c r="I39" s="4">
        <v>32</v>
      </c>
      <c r="J39" s="285">
        <v>-949898176</v>
      </c>
      <c r="K39" s="285">
        <v>-772476067</v>
      </c>
    </row>
    <row r="40" spans="1:11">
      <c r="A40" s="248" t="s">
        <v>108</v>
      </c>
      <c r="B40" s="255"/>
      <c r="C40" s="255"/>
      <c r="D40" s="255"/>
      <c r="E40" s="255"/>
      <c r="F40" s="255"/>
      <c r="G40" s="255"/>
      <c r="H40" s="256"/>
      <c r="I40" s="4">
        <v>33</v>
      </c>
      <c r="J40" s="285">
        <v>0</v>
      </c>
      <c r="K40" s="285">
        <v>0</v>
      </c>
    </row>
    <row r="41" spans="1:11">
      <c r="A41" s="248" t="s">
        <v>109</v>
      </c>
      <c r="B41" s="255"/>
      <c r="C41" s="255"/>
      <c r="D41" s="255"/>
      <c r="E41" s="255"/>
      <c r="F41" s="255"/>
      <c r="G41" s="255"/>
      <c r="H41" s="256"/>
      <c r="I41" s="4">
        <v>34</v>
      </c>
      <c r="J41" s="285">
        <v>0</v>
      </c>
      <c r="K41" s="285">
        <v>0</v>
      </c>
    </row>
    <row r="42" spans="1:11">
      <c r="A42" s="248" t="s">
        <v>110</v>
      </c>
      <c r="B42" s="255"/>
      <c r="C42" s="255"/>
      <c r="D42" s="255"/>
      <c r="E42" s="255"/>
      <c r="F42" s="255"/>
      <c r="G42" s="255"/>
      <c r="H42" s="256"/>
      <c r="I42" s="4">
        <v>35</v>
      </c>
      <c r="J42" s="285">
        <v>0</v>
      </c>
      <c r="K42" s="285">
        <v>0</v>
      </c>
    </row>
    <row r="43" spans="1:11">
      <c r="A43" s="248" t="s">
        <v>111</v>
      </c>
      <c r="B43" s="255"/>
      <c r="C43" s="255"/>
      <c r="D43" s="255"/>
      <c r="E43" s="255"/>
      <c r="F43" s="255"/>
      <c r="G43" s="255"/>
      <c r="H43" s="256"/>
      <c r="I43" s="4">
        <v>36</v>
      </c>
      <c r="J43" s="285">
        <v>-323171632</v>
      </c>
      <c r="K43" s="285">
        <v>-301310000</v>
      </c>
    </row>
    <row r="44" spans="1:11">
      <c r="A44" s="248" t="s">
        <v>112</v>
      </c>
      <c r="B44" s="255"/>
      <c r="C44" s="255"/>
      <c r="D44" s="255"/>
      <c r="E44" s="255"/>
      <c r="F44" s="255"/>
      <c r="G44" s="255"/>
      <c r="H44" s="256"/>
      <c r="I44" s="4">
        <v>37</v>
      </c>
      <c r="J44" s="285">
        <v>0</v>
      </c>
      <c r="K44" s="285">
        <v>0</v>
      </c>
    </row>
    <row r="45" spans="1:11" ht="23.25" customHeight="1">
      <c r="A45" s="251" t="s">
        <v>114</v>
      </c>
      <c r="B45" s="255"/>
      <c r="C45" s="255"/>
      <c r="D45" s="255"/>
      <c r="E45" s="255"/>
      <c r="F45" s="255"/>
      <c r="G45" s="255"/>
      <c r="H45" s="256"/>
      <c r="I45" s="4">
        <v>38</v>
      </c>
      <c r="J45" s="286">
        <f>J29+J31+J38</f>
        <v>-4468833252</v>
      </c>
      <c r="K45" s="286">
        <f>K29+K31+K38</f>
        <v>-573200243</v>
      </c>
    </row>
    <row r="46" spans="1:11">
      <c r="A46" s="248" t="s">
        <v>115</v>
      </c>
      <c r="B46" s="255"/>
      <c r="C46" s="255"/>
      <c r="D46" s="255"/>
      <c r="E46" s="255"/>
      <c r="F46" s="255"/>
      <c r="G46" s="255"/>
      <c r="H46" s="256"/>
      <c r="I46" s="4">
        <v>39</v>
      </c>
      <c r="J46" s="285">
        <v>16985885</v>
      </c>
      <c r="K46" s="285">
        <v>4069104</v>
      </c>
    </row>
    <row r="47" spans="1:11">
      <c r="A47" s="251" t="s">
        <v>6</v>
      </c>
      <c r="B47" s="255"/>
      <c r="C47" s="255"/>
      <c r="D47" s="255"/>
      <c r="E47" s="255"/>
      <c r="F47" s="255"/>
      <c r="G47" s="255"/>
      <c r="H47" s="256"/>
      <c r="I47" s="4">
        <v>40</v>
      </c>
      <c r="J47" s="286">
        <f>J45+J46</f>
        <v>-4451847367</v>
      </c>
      <c r="K47" s="286">
        <f>K45+K46</f>
        <v>-569131139</v>
      </c>
    </row>
    <row r="48" spans="1:11">
      <c r="A48" s="251" t="s">
        <v>116</v>
      </c>
      <c r="B48" s="255"/>
      <c r="C48" s="255"/>
      <c r="D48" s="255"/>
      <c r="E48" s="255"/>
      <c r="F48" s="255"/>
      <c r="G48" s="255"/>
      <c r="H48" s="256"/>
      <c r="I48" s="5">
        <v>41</v>
      </c>
      <c r="J48" s="285">
        <v>13594728843</v>
      </c>
      <c r="K48" s="285">
        <v>9948384363</v>
      </c>
    </row>
    <row r="49" spans="1:11">
      <c r="A49" s="267" t="s">
        <v>117</v>
      </c>
      <c r="B49" s="268"/>
      <c r="C49" s="268"/>
      <c r="D49" s="268"/>
      <c r="E49" s="268"/>
      <c r="F49" s="268"/>
      <c r="G49" s="268"/>
      <c r="H49" s="269"/>
      <c r="I49" s="7">
        <v>42</v>
      </c>
      <c r="J49" s="287">
        <f>IF(J47+J48&gt;=0,J47+J48,0)</f>
        <v>9142881476</v>
      </c>
      <c r="K49" s="287">
        <f>IF(K47+K48&gt;=0,K47+K48,0)</f>
        <v>9379253224</v>
      </c>
    </row>
    <row r="51" spans="1:11">
      <c r="K51" s="121"/>
    </row>
    <row r="53" spans="1:11">
      <c r="J53" s="122"/>
    </row>
  </sheetData>
  <protectedRanges>
    <protectedRange sqref="E2:F2 H2:I2" name="Range1"/>
  </protectedRanges>
  <mergeCells count="52">
    <mergeCell ref="A47:H47"/>
    <mergeCell ref="A48:H48"/>
    <mergeCell ref="A49:H49"/>
    <mergeCell ref="A43:H43"/>
    <mergeCell ref="A44:H44"/>
    <mergeCell ref="A45:H45"/>
    <mergeCell ref="A46:H46"/>
    <mergeCell ref="A31:H31"/>
    <mergeCell ref="A32:H32"/>
    <mergeCell ref="A33:H33"/>
    <mergeCell ref="A34:H34"/>
    <mergeCell ref="A1:K1"/>
    <mergeCell ref="E2:F2"/>
    <mergeCell ref="C2:D2"/>
    <mergeCell ref="H2:I2"/>
    <mergeCell ref="J2:K2"/>
    <mergeCell ref="A42:H42"/>
    <mergeCell ref="A35:H35"/>
    <mergeCell ref="A36:H36"/>
    <mergeCell ref="A37:K37"/>
    <mergeCell ref="A38:H38"/>
    <mergeCell ref="A39:H39"/>
    <mergeCell ref="A40:H40"/>
    <mergeCell ref="A41:H41"/>
    <mergeCell ref="A27:H27"/>
    <mergeCell ref="A28:H28"/>
    <mergeCell ref="A29:H29"/>
    <mergeCell ref="A30:K30"/>
    <mergeCell ref="A23:H23"/>
    <mergeCell ref="A24:H24"/>
    <mergeCell ref="A25:H25"/>
    <mergeCell ref="A26:H26"/>
    <mergeCell ref="A19:H19"/>
    <mergeCell ref="A20:H20"/>
    <mergeCell ref="A21:H21"/>
    <mergeCell ref="A22:H22"/>
    <mergeCell ref="A15:H15"/>
    <mergeCell ref="A16:H16"/>
    <mergeCell ref="A17:H17"/>
    <mergeCell ref="A18:H18"/>
    <mergeCell ref="A13:H13"/>
    <mergeCell ref="A14:H14"/>
    <mergeCell ref="A7:H7"/>
    <mergeCell ref="A8:H8"/>
    <mergeCell ref="A9:H9"/>
    <mergeCell ref="A10:H10"/>
    <mergeCell ref="A12:H12"/>
    <mergeCell ref="A3:H3"/>
    <mergeCell ref="A4:H4"/>
    <mergeCell ref="A5:K5"/>
    <mergeCell ref="A6:H6"/>
    <mergeCell ref="A11:H11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28:K28 J43:K43">
      <formula1>0</formula1>
    </dataValidation>
    <dataValidation type="whole" operator="greaterThanOrEqual" allowBlank="1" showInputMessage="1" showErrorMessage="1" errorTitle="Neispravan unos" error="Dopušten je upis samo cjelobrojnih pozitivnih vrijednosti." sqref="J9:K9 J35:K35 J42:K42 J48:K48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23:K26 J29:K29 J7:K8 J36:K36 J32:K34 J14:K21 J10:K12 J46:K46 J44:K44 J39:K41">
      <formula1>9999999999</formula1>
    </dataValidation>
  </dataValidations>
  <pageMargins left="0.75" right="0.75" top="1" bottom="1" header="0.5" footer="0.5"/>
  <pageSetup paperSize="9"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L33"/>
  <sheetViews>
    <sheetView view="pageBreakPreview" zoomScaleNormal="100" workbookViewId="0">
      <selection activeCell="P16" sqref="P16"/>
    </sheetView>
  </sheetViews>
  <sheetFormatPr defaultRowHeight="12.75"/>
  <cols>
    <col min="1" max="2" width="9.140625" style="56"/>
    <col min="3" max="3" width="30.5703125" style="56" customWidth="1"/>
    <col min="4" max="4" width="10.85546875" style="56" customWidth="1"/>
    <col min="5" max="12" width="13.28515625" style="56" customWidth="1"/>
    <col min="13" max="16384" width="9.140625" style="56"/>
  </cols>
  <sheetData>
    <row r="1" spans="1:12" ht="15.75">
      <c r="A1" s="238" t="s">
        <v>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</row>
    <row r="2" spans="1:12" ht="12.75" customHeight="1">
      <c r="C2" s="280" t="s">
        <v>185</v>
      </c>
      <c r="D2" s="281"/>
      <c r="E2" s="194" t="s">
        <v>241</v>
      </c>
      <c r="F2" s="195"/>
      <c r="G2" s="71" t="s">
        <v>70</v>
      </c>
      <c r="H2" s="194" t="s">
        <v>243</v>
      </c>
      <c r="I2" s="195"/>
      <c r="K2" s="226" t="s">
        <v>187</v>
      </c>
      <c r="L2" s="226"/>
    </row>
    <row r="3" spans="1:12" ht="12.75" customHeight="1">
      <c r="A3" s="241" t="s">
        <v>154</v>
      </c>
      <c r="B3" s="241"/>
      <c r="C3" s="241"/>
      <c r="D3" s="241" t="s">
        <v>189</v>
      </c>
      <c r="E3" s="242" t="s">
        <v>149</v>
      </c>
      <c r="F3" s="275"/>
      <c r="G3" s="275"/>
      <c r="H3" s="275"/>
      <c r="I3" s="275"/>
      <c r="J3" s="275"/>
      <c r="K3" s="242" t="s">
        <v>151</v>
      </c>
      <c r="L3" s="242" t="s">
        <v>152</v>
      </c>
    </row>
    <row r="4" spans="1:12" ht="81">
      <c r="A4" s="275"/>
      <c r="B4" s="275"/>
      <c r="C4" s="275"/>
      <c r="D4" s="275"/>
      <c r="E4" s="68" t="s">
        <v>172</v>
      </c>
      <c r="F4" s="68" t="s">
        <v>35</v>
      </c>
      <c r="G4" s="68" t="s">
        <v>148</v>
      </c>
      <c r="H4" s="68" t="s">
        <v>150</v>
      </c>
      <c r="I4" s="68" t="s">
        <v>164</v>
      </c>
      <c r="J4" s="72" t="s">
        <v>153</v>
      </c>
      <c r="K4" s="242"/>
      <c r="L4" s="242"/>
    </row>
    <row r="5" spans="1:12">
      <c r="A5" s="272">
        <v>1</v>
      </c>
      <c r="B5" s="272"/>
      <c r="C5" s="272"/>
      <c r="D5" s="73">
        <v>2</v>
      </c>
      <c r="E5" s="70" t="s">
        <v>181</v>
      </c>
      <c r="F5" s="70" t="s">
        <v>182</v>
      </c>
      <c r="G5" s="70" t="s">
        <v>190</v>
      </c>
      <c r="H5" s="70" t="s">
        <v>191</v>
      </c>
      <c r="I5" s="70" t="s">
        <v>192</v>
      </c>
      <c r="J5" s="70" t="s">
        <v>193</v>
      </c>
      <c r="K5" s="70" t="s">
        <v>194</v>
      </c>
      <c r="L5" s="70" t="s">
        <v>195</v>
      </c>
    </row>
    <row r="6" spans="1:12">
      <c r="A6" s="273" t="s">
        <v>156</v>
      </c>
      <c r="B6" s="274"/>
      <c r="C6" s="274"/>
      <c r="D6" s="11">
        <v>1</v>
      </c>
      <c r="E6" s="12">
        <v>1907476900</v>
      </c>
      <c r="F6" s="12">
        <v>-76047696</v>
      </c>
      <c r="G6" s="12">
        <v>1943484669</v>
      </c>
      <c r="H6" s="12">
        <v>6605889311</v>
      </c>
      <c r="I6" s="12">
        <v>1022249282</v>
      </c>
      <c r="J6" s="12">
        <v>-68897066</v>
      </c>
      <c r="K6" s="12">
        <v>0</v>
      </c>
      <c r="L6" s="12">
        <v>11334155400</v>
      </c>
    </row>
    <row r="7" spans="1:12" ht="18.75" customHeight="1">
      <c r="A7" s="270" t="s">
        <v>157</v>
      </c>
      <c r="B7" s="271"/>
      <c r="C7" s="271"/>
      <c r="D7" s="4">
        <v>2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ht="15.75" customHeight="1">
      <c r="A8" s="276" t="s">
        <v>158</v>
      </c>
      <c r="B8" s="277"/>
      <c r="C8" s="277"/>
      <c r="D8" s="4">
        <v>3</v>
      </c>
      <c r="E8" s="59">
        <v>1907476900</v>
      </c>
      <c r="F8" s="59">
        <v>-76047696</v>
      </c>
      <c r="G8" s="59">
        <v>1943484669</v>
      </c>
      <c r="H8" s="59">
        <v>6605889311</v>
      </c>
      <c r="I8" s="59">
        <v>1022249282</v>
      </c>
      <c r="J8" s="59">
        <v>-68897066</v>
      </c>
      <c r="K8" s="59">
        <v>0</v>
      </c>
      <c r="L8" s="59">
        <v>11334155400</v>
      </c>
    </row>
    <row r="9" spans="1:12" ht="14.25" customHeight="1">
      <c r="A9" s="270" t="s">
        <v>159</v>
      </c>
      <c r="B9" s="271"/>
      <c r="C9" s="271"/>
      <c r="D9" s="4">
        <v>4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-4557795</v>
      </c>
      <c r="K9" s="13">
        <v>0</v>
      </c>
      <c r="L9" s="13">
        <v>-4557795</v>
      </c>
    </row>
    <row r="10" spans="1:12" ht="26.25" customHeight="1">
      <c r="A10" s="270" t="s">
        <v>160</v>
      </c>
      <c r="B10" s="271"/>
      <c r="C10" s="271"/>
      <c r="D10" s="4">
        <v>5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25572310</v>
      </c>
      <c r="K10" s="13">
        <v>0</v>
      </c>
      <c r="L10" s="13">
        <v>25572310</v>
      </c>
    </row>
    <row r="11" spans="1:12" ht="18.75" customHeight="1">
      <c r="A11" s="270" t="s">
        <v>161</v>
      </c>
      <c r="B11" s="271"/>
      <c r="C11" s="271"/>
      <c r="D11" s="4">
        <v>6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-1810460</v>
      </c>
      <c r="K11" s="13">
        <v>0</v>
      </c>
      <c r="L11" s="13">
        <v>-1810460</v>
      </c>
    </row>
    <row r="12" spans="1:12" ht="18" customHeight="1">
      <c r="A12" s="270" t="s">
        <v>162</v>
      </c>
      <c r="B12" s="271"/>
      <c r="C12" s="271"/>
      <c r="D12" s="4">
        <v>7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ht="24" customHeight="1">
      <c r="A13" s="276" t="s">
        <v>163</v>
      </c>
      <c r="B13" s="277"/>
      <c r="C13" s="277"/>
      <c r="D13" s="4">
        <v>8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19204055</v>
      </c>
      <c r="K13" s="59">
        <v>0</v>
      </c>
      <c r="L13" s="59">
        <v>19204055</v>
      </c>
    </row>
    <row r="14" spans="1:12">
      <c r="A14" s="270" t="s">
        <v>164</v>
      </c>
      <c r="B14" s="271"/>
      <c r="C14" s="271"/>
      <c r="D14" s="4">
        <v>9</v>
      </c>
      <c r="E14" s="13">
        <v>0</v>
      </c>
      <c r="F14" s="13">
        <v>0</v>
      </c>
      <c r="G14" s="13">
        <v>0</v>
      </c>
      <c r="H14" s="13">
        <v>0</v>
      </c>
      <c r="I14" s="13">
        <v>941918276</v>
      </c>
      <c r="J14" s="13">
        <v>0</v>
      </c>
      <c r="K14" s="13">
        <v>0</v>
      </c>
      <c r="L14" s="13">
        <v>941918276</v>
      </c>
    </row>
    <row r="15" spans="1:12">
      <c r="A15" s="276" t="s">
        <v>165</v>
      </c>
      <c r="B15" s="277"/>
      <c r="C15" s="277"/>
      <c r="D15" s="4">
        <v>10</v>
      </c>
      <c r="E15" s="59">
        <v>0</v>
      </c>
      <c r="F15" s="59">
        <v>0</v>
      </c>
      <c r="G15" s="59">
        <v>0</v>
      </c>
      <c r="H15" s="59">
        <v>0</v>
      </c>
      <c r="I15" s="59">
        <v>941918276</v>
      </c>
      <c r="J15" s="59">
        <v>19204055</v>
      </c>
      <c r="K15" s="59">
        <v>0</v>
      </c>
      <c r="L15" s="59">
        <v>961122331</v>
      </c>
    </row>
    <row r="16" spans="1:12">
      <c r="A16" s="270" t="s">
        <v>166</v>
      </c>
      <c r="B16" s="271"/>
      <c r="C16" s="271"/>
      <c r="D16" s="4">
        <v>11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>
      <c r="A17" s="270" t="s">
        <v>167</v>
      </c>
      <c r="B17" s="271"/>
      <c r="C17" s="271"/>
      <c r="D17" s="4">
        <v>12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>
      <c r="A18" s="270" t="s">
        <v>168</v>
      </c>
      <c r="B18" s="271"/>
      <c r="C18" s="271"/>
      <c r="D18" s="4">
        <v>13</v>
      </c>
      <c r="E18" s="13">
        <v>0</v>
      </c>
      <c r="F18" s="13">
        <v>0</v>
      </c>
      <c r="G18" s="13">
        <v>1135486</v>
      </c>
      <c r="H18" s="13">
        <v>0</v>
      </c>
      <c r="I18" s="13">
        <v>-1136225</v>
      </c>
      <c r="J18" s="13">
        <v>0</v>
      </c>
      <c r="K18" s="13">
        <v>0</v>
      </c>
      <c r="L18" s="13">
        <v>-739</v>
      </c>
    </row>
    <row r="19" spans="1:12">
      <c r="A19" s="270" t="s">
        <v>169</v>
      </c>
      <c r="B19" s="271"/>
      <c r="C19" s="271"/>
      <c r="D19" s="4">
        <v>14</v>
      </c>
      <c r="E19" s="13">
        <v>0</v>
      </c>
      <c r="F19" s="13">
        <v>0</v>
      </c>
      <c r="G19" s="13">
        <v>0</v>
      </c>
      <c r="H19" s="13">
        <v>720146067</v>
      </c>
      <c r="I19" s="13">
        <v>-719803057</v>
      </c>
      <c r="J19" s="13">
        <v>0</v>
      </c>
      <c r="K19" s="13">
        <v>0</v>
      </c>
      <c r="L19" s="13">
        <v>343010</v>
      </c>
    </row>
    <row r="20" spans="1:12">
      <c r="A20" s="270" t="s">
        <v>170</v>
      </c>
      <c r="B20" s="271"/>
      <c r="C20" s="271"/>
      <c r="D20" s="4">
        <v>15</v>
      </c>
      <c r="E20" s="13">
        <v>0</v>
      </c>
      <c r="F20" s="13">
        <v>0</v>
      </c>
      <c r="G20" s="13">
        <v>0</v>
      </c>
      <c r="H20" s="13">
        <v>0</v>
      </c>
      <c r="I20" s="13">
        <v>-301310000</v>
      </c>
      <c r="J20" s="13">
        <v>0</v>
      </c>
      <c r="K20" s="13">
        <v>0</v>
      </c>
      <c r="L20" s="13">
        <v>-301310000</v>
      </c>
    </row>
    <row r="21" spans="1:12">
      <c r="A21" s="276" t="s">
        <v>171</v>
      </c>
      <c r="B21" s="277"/>
      <c r="C21" s="277"/>
      <c r="D21" s="4">
        <v>16</v>
      </c>
      <c r="E21" s="59">
        <v>0</v>
      </c>
      <c r="F21" s="59">
        <v>0</v>
      </c>
      <c r="G21" s="59">
        <v>0</v>
      </c>
      <c r="H21" s="59">
        <v>720146067</v>
      </c>
      <c r="I21" s="59">
        <v>-1021113057</v>
      </c>
      <c r="J21" s="59">
        <v>0</v>
      </c>
      <c r="K21" s="59">
        <v>0</v>
      </c>
      <c r="L21" s="59">
        <v>-300966990</v>
      </c>
    </row>
    <row r="22" spans="1:12" ht="25.5" customHeight="1">
      <c r="A22" s="282" t="s">
        <v>208</v>
      </c>
      <c r="B22" s="283"/>
      <c r="C22" s="283"/>
      <c r="D22" s="7">
        <v>17</v>
      </c>
      <c r="E22" s="58">
        <v>1907476900</v>
      </c>
      <c r="F22" s="58">
        <v>-76047696</v>
      </c>
      <c r="G22" s="58">
        <v>1944620155</v>
      </c>
      <c r="H22" s="58">
        <v>7326035378</v>
      </c>
      <c r="I22" s="58">
        <v>941918276</v>
      </c>
      <c r="J22" s="58">
        <v>-49693011</v>
      </c>
      <c r="K22" s="58">
        <v>0</v>
      </c>
      <c r="L22" s="58">
        <v>11994310002</v>
      </c>
    </row>
    <row r="23" spans="1:12">
      <c r="A23" s="278" t="s">
        <v>200</v>
      </c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</row>
    <row r="26" spans="1:12">
      <c r="F26" s="122"/>
    </row>
    <row r="27" spans="1:12">
      <c r="F27" s="122"/>
    </row>
    <row r="28" spans="1:12">
      <c r="F28" s="122"/>
    </row>
    <row r="29" spans="1:12">
      <c r="F29" s="122"/>
    </row>
    <row r="30" spans="1:12">
      <c r="F30" s="122"/>
    </row>
    <row r="31" spans="1:12">
      <c r="F31" s="122"/>
    </row>
    <row r="32" spans="1:12">
      <c r="F32" s="122"/>
    </row>
    <row r="33" spans="6:6">
      <c r="F33" s="122"/>
    </row>
  </sheetData>
  <protectedRanges>
    <protectedRange sqref="E2:F2 H2:I2" name="Range1"/>
  </protectedRanges>
  <mergeCells count="29">
    <mergeCell ref="K2:L2"/>
    <mergeCell ref="A23:L23"/>
    <mergeCell ref="A1:L1"/>
    <mergeCell ref="E2:F2"/>
    <mergeCell ref="H2:I2"/>
    <mergeCell ref="C2:D2"/>
    <mergeCell ref="A19:C19"/>
    <mergeCell ref="A20:C20"/>
    <mergeCell ref="A21:C21"/>
    <mergeCell ref="A22:C22"/>
    <mergeCell ref="A18:C18"/>
    <mergeCell ref="A11:C11"/>
    <mergeCell ref="A12:C12"/>
    <mergeCell ref="A13:C13"/>
    <mergeCell ref="A14:C14"/>
    <mergeCell ref="A15:C15"/>
    <mergeCell ref="A17:C17"/>
    <mergeCell ref="K3:K4"/>
    <mergeCell ref="L3:L4"/>
    <mergeCell ref="A5:C5"/>
    <mergeCell ref="A6:C6"/>
    <mergeCell ref="A3:C4"/>
    <mergeCell ref="D3:D4"/>
    <mergeCell ref="E3:J3"/>
    <mergeCell ref="A7:C7"/>
    <mergeCell ref="A8:C8"/>
    <mergeCell ref="A9:C9"/>
    <mergeCell ref="A16:C16"/>
    <mergeCell ref="A10:C10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9:K12 L6:L22 E14:K14 E6:K7 E16:K20">
      <formula1>9999999999</formula1>
    </dataValidation>
  </dataValidations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5</vt:i4>
      </vt:variant>
      <vt:variant>
        <vt:lpstr>Imenovani rasponi</vt:lpstr>
      </vt:variant>
      <vt:variant>
        <vt:i4>4</vt:i4>
      </vt:variant>
    </vt:vector>
  </HeadingPairs>
  <TitlesOfParts>
    <vt:vector size="9" baseType="lpstr">
      <vt:lpstr>OPĆI PODACI</vt:lpstr>
      <vt:lpstr>Bilanca</vt:lpstr>
      <vt:lpstr>RDG</vt:lpstr>
      <vt:lpstr>NT_I</vt:lpstr>
      <vt:lpstr>PK</vt:lpstr>
      <vt:lpstr>Bilanca!Podrucje_ispisa</vt:lpstr>
      <vt:lpstr>NT_I!Podrucje_ispisa</vt:lpstr>
      <vt:lpstr>'OPĆI PODACI'!Podrucje_ispisa</vt:lpstr>
      <vt:lpstr>RDG!Podrucje_ispisa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creator>Mijo Jozić</dc:creator>
  <cp:lastModifiedBy>NH</cp:lastModifiedBy>
  <cp:lastPrinted>2011-10-26T11:21:31Z</cp:lastPrinted>
  <dcterms:created xsi:type="dcterms:W3CDTF">2008-10-17T11:51:54Z</dcterms:created>
  <dcterms:modified xsi:type="dcterms:W3CDTF">2011-10-26T11:22:10Z</dcterms:modified>
</cp:coreProperties>
</file>