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81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<sst xmlns="http://schemas.openxmlformats.org/spreadsheetml/2006/main" count="335" uniqueCount="302">
  <si>
    <t>Prilog 1.</t>
  </si>
  <si>
    <t>Razdoblje izvještavanja:</t>
  </si>
  <si>
    <t>do</t>
  </si>
  <si>
    <t>Tromjesečni financijski izvještaj poduzetnika TFI-POD</t>
  </si>
  <si>
    <t>Matični broj (MB):</t>
  </si>
  <si>
    <t>03112322</t>
  </si>
  <si>
    <t>Matični broj subjekta (MBS):</t>
  </si>
  <si>
    <t>060007362</t>
  </si>
  <si>
    <t>Osobni identifikacijski broj (OIB):</t>
  </si>
  <si>
    <t>07602786563</t>
  </si>
  <si>
    <t>Tvrtka izdavatelja:</t>
  </si>
  <si>
    <t>MARASKA d.d.</t>
  </si>
  <si>
    <t>Poštanski broj i mjesto:</t>
  </si>
  <si>
    <t>ZADAR</t>
  </si>
  <si>
    <t>Ulica i kućni broj:</t>
  </si>
  <si>
    <t>BIOGRADSKA CESTA 64A</t>
  </si>
  <si>
    <t>Adresa e-pošte:</t>
  </si>
  <si>
    <t>maraska@maraska.hr</t>
  </si>
  <si>
    <t>Internet adresa:</t>
  </si>
  <si>
    <t>www.maraska.hr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</si>
  <si>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</si>
  <si>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</si>
  <si>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</si>
  <si>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</si>
  <si>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</si>
  <si>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</si>
  <si>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</si>
  <si>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</si>
  <si>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1101</t>
  </si>
  <si>
    <t>Tvrtke subjekata konsolidacije (prema MSFI):</t>
  </si>
  <si>
    <t>Sjedište:</t>
  </si>
  <si>
    <t>MB:</t>
  </si>
  <si>
    <t>Knjigovodstveni servis:</t>
  </si>
  <si>
    <t>Osoba za kontakt:</t>
  </si>
  <si>
    <t>Anamarija Ljutić</t>
  </si>
  <si>
    <t>(unosi se samo prezime i ime osobe za kontakt)</t>
  </si>
  <si>
    <t>Telefon:</t>
  </si>
  <si>
    <t>023/208-805, 099/329-5055</t>
  </si>
  <si>
    <t>Telefaks:</t>
  </si>
  <si>
    <t>anamarija.ljutic@maraska.hr</t>
  </si>
  <si>
    <t>Prezime i ime:</t>
  </si>
  <si>
    <t>STIPE BEVANDA, ČLAN UPRAVE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</si>
  <si>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</si>
  <si>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</si>
  <si>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</si>
  <si>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</si>
  <si>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</si>
  <si>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</si>
  <si>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</si>
  <si>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</si>
  <si>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</si>
  <si>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BILANCA</t>
  </si>
  <si>
    <t>stanje na dan 30.06.2018.</t>
  </si>
  <si>
    <t>Obveznik: MARASKA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</si>
  <si>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</si>
  <si>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</si>
  <si>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</si>
  <si>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</si>
  <si>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</si>
  <si>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</si>
  <si>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</si>
  <si>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</si>
  <si>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</si>
  <si>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</si>
  <si>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</si>
  <si>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</si>
  <si>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</si>
  <si>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</si>
  <si>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</si>
  <si>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</si>
  <si>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</si>
  <si>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</si>
  <si>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</si>
  <si>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</si>
  <si>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</si>
  <si>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</si>
  <si>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</si>
  <si>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</si>
  <si>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</si>
  <si>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</si>
  <si>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</si>
  <si>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</si>
  <si>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</si>
  <si>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</si>
  <si>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</si>
  <si>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</si>
  <si>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</si>
  <si>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</si>
  <si>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</si>
  <si>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</si>
  <si>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</si>
  <si>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</si>
  <si>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</si>
  <si>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</si>
  <si>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</si>
  <si>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</si>
  <si>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</si>
  <si>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</si>
  <si>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</si>
  <si>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</si>
  <si>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</si>
  <si>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</si>
  <si>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</si>
  <si>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</si>
  <si>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</si>
  <si>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</si>
  <si>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</si>
  <si>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</si>
  <si>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</si>
  <si>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</si>
  <si>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</si>
  <si>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</si>
  <si>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</si>
  <si>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</si>
  <si>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</si>
  <si>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</si>
  <si>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</si>
  <si>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</si>
  <si>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</si>
  <si>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</si>
  <si>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</si>
  <si>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</si>
  <si>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</si>
  <si>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</si>
  <si>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</si>
  <si>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</si>
  <si>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</si>
  <si>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</si>
  <si>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</si>
  <si>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</si>
  <si>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</si>
  <si>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</si>
  <si>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</si>
  <si>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</si>
  <si>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</si>
  <si>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</si>
  <si>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</si>
  <si>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</si>
  <si>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</si>
  <si>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</si>
  <si>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</si>
  <si>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</si>
  <si>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</si>
  <si>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</si>
  <si>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</si>
  <si>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</si>
  <si>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</si>
  <si>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</si>
  <si>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</si>
  <si>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</si>
  <si>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</si>
  <si>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</si>
  <si>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</si>
  <si>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</si>
  <si>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</si>
  <si>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</si>
  <si>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</si>
  <si>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</si>
  <si>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</si>
  <si>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</si>
  <si>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</si>
  <si>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30.06.2018.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</si>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</sst>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4" fillId="0" borderId="10" xfId="61" applyFont="1" applyBorder="1" applyAlignment="1">
      <alignment/>
      <protection/>
    </xf>
    <xf numFmtId="0" fontId="4" fillId="0" borderId="11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14" fontId="6" fillId="0" borderId="12" xfId="61" applyNumberFormat="1" applyFont="1" applyFill="1" applyBorder="1" applyAlignment="1" applyProtection="1">
      <alignment horizontal="center" vertical="center"/>
      <protection hidden="1" locked="0"/>
    </xf>
    <xf numFmtId="0" fontId="4" fillId="0" borderId="13" xfId="6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 applyProtection="1">
      <alignment horizontal="left" vertical="center"/>
      <protection hidden="1"/>
    </xf>
    <xf numFmtId="0" fontId="4" fillId="0" borderId="14" xfId="61" applyFont="1" applyFill="1" applyBorder="1" applyAlignment="1" applyProtection="1">
      <alignment horizontal="left" vertical="center" wrapText="1"/>
      <protection hidden="1"/>
    </xf>
    <xf numFmtId="0" fontId="4" fillId="0" borderId="13" xfId="61" applyFont="1" applyFill="1" applyBorder="1" applyAlignment="1" applyProtection="1">
      <alignment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4" fillId="0" borderId="0" xfId="61" applyFont="1" applyFill="1" applyBorder="1" applyAlignment="1" applyProtection="1">
      <alignment horizontal="center" vertical="center" wrapText="1"/>
      <protection hidden="1"/>
    </xf>
    <xf numFmtId="0" fontId="4" fillId="0" borderId="14" xfId="61" applyFont="1" applyBorder="1" applyAlignment="1" applyProtection="1">
      <alignment horizontal="left" vertical="center" wrapText="1"/>
      <protection hidden="1"/>
    </xf>
    <xf numFmtId="0" fontId="4" fillId="0" borderId="13" xfId="61" applyFont="1" applyBorder="1" applyAlignment="1" applyProtection="1">
      <alignment/>
      <protection hidden="1"/>
    </xf>
    <xf numFmtId="0" fontId="4" fillId="0" borderId="0" xfId="61" applyFont="1" applyBorder="1" applyAlignment="1" applyProtection="1">
      <alignment/>
      <protection hidden="1"/>
    </xf>
    <xf numFmtId="0" fontId="8" fillId="0" borderId="0" xfId="61" applyFont="1" applyBorder="1" applyAlignment="1" applyProtection="1">
      <alignment horizontal="right" vertical="center" wrapText="1"/>
      <protection hidden="1"/>
    </xf>
    <xf numFmtId="0" fontId="8" fillId="0" borderId="0" xfId="61" applyFont="1" applyBorder="1" applyAlignment="1" applyProtection="1">
      <alignment horizontal="right"/>
      <protection hidden="1"/>
    </xf>
    <xf numFmtId="0" fontId="8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61" applyFont="1" applyFill="1" applyBorder="1" applyAlignment="1" applyProtection="1">
      <alignment horizontal="left" vertical="center"/>
      <protection hidden="1"/>
    </xf>
    <xf numFmtId="0" fontId="4" fillId="0" borderId="14" xfId="61" applyFont="1" applyFill="1" applyBorder="1" applyAlignment="1" applyProtection="1">
      <alignment/>
      <protection hidden="1"/>
    </xf>
    <xf numFmtId="0" fontId="4" fillId="0" borderId="0" xfId="61" applyFont="1" applyBorder="1" applyAlignment="1" applyProtection="1">
      <alignment wrapText="1"/>
      <protection hidden="1"/>
    </xf>
    <xf numFmtId="0" fontId="4" fillId="0" borderId="14" xfId="61" applyFont="1" applyBorder="1" applyAlignment="1" applyProtection="1">
      <alignment wrapText="1"/>
      <protection hidden="1"/>
    </xf>
    <xf numFmtId="0" fontId="4" fillId="0" borderId="13" xfId="61" applyFont="1" applyBorder="1" applyAlignment="1" applyProtection="1">
      <alignment horizontal="right"/>
      <protection hidden="1"/>
    </xf>
    <xf numFmtId="0" fontId="4" fillId="0" borderId="0" xfId="61" applyFont="1" applyBorder="1" applyAlignment="1" applyProtection="1">
      <alignment horizontal="right"/>
      <protection hidden="1"/>
    </xf>
    <xf numFmtId="0" fontId="4" fillId="0" borderId="14" xfId="61" applyFont="1" applyBorder="1" applyAlignment="1" applyProtection="1">
      <alignment/>
      <protection hidden="1"/>
    </xf>
    <xf numFmtId="0" fontId="4" fillId="0" borderId="13" xfId="61" applyFont="1" applyBorder="1" applyAlignment="1" applyProtection="1">
      <alignment horizontal="right" wrapText="1"/>
      <protection hidden="1"/>
    </xf>
    <xf numFmtId="0" fontId="4" fillId="0" borderId="0" xfId="61" applyFont="1" applyBorder="1" applyAlignment="1" applyProtection="1">
      <alignment horizontal="right" wrapText="1"/>
      <protection hidden="1"/>
    </xf>
    <xf numFmtId="0" fontId="4" fillId="0" borderId="0" xfId="61" applyFont="1" applyBorder="1" applyAlignment="1" applyProtection="1">
      <alignment horizontal="left"/>
      <protection hidden="1"/>
    </xf>
    <xf numFmtId="0" fontId="4" fillId="0" borderId="0" xfId="61" applyFont="1" applyFill="1" applyBorder="1" applyAlignment="1" applyProtection="1">
      <alignment/>
      <protection hidden="1"/>
    </xf>
    <xf numFmtId="0" fontId="4" fillId="0" borderId="0" xfId="61" applyFont="1" applyBorder="1" applyAlignment="1" applyProtection="1">
      <alignment vertical="top"/>
      <protection hidden="1"/>
    </xf>
    <xf numFmtId="1" fontId="6" fillId="0" borderId="15" xfId="61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61" applyFont="1" applyFill="1" applyBorder="1" applyAlignment="1" applyProtection="1">
      <alignment horizontal="right" vertical="center"/>
      <protection hidden="1" locked="0"/>
    </xf>
    <xf numFmtId="0" fontId="4" fillId="0" borderId="0" xfId="61" applyFont="1" applyBorder="1" applyAlignment="1" applyProtection="1">
      <alignment horizontal="right" vertical="center"/>
      <protection hidden="1"/>
    </xf>
    <xf numFmtId="3" fontId="6" fillId="0" borderId="15" xfId="61" applyNumberFormat="1" applyFont="1" applyFill="1" applyBorder="1" applyAlignment="1" applyProtection="1">
      <alignment horizontal="right" vertical="center"/>
      <protection hidden="1" locked="0"/>
    </xf>
    <xf numFmtId="0" fontId="4" fillId="0" borderId="14" xfId="61" applyFont="1" applyBorder="1" applyAlignment="1" applyProtection="1">
      <alignment vertical="top"/>
      <protection hidden="1"/>
    </xf>
    <xf numFmtId="0" fontId="6" fillId="0" borderId="15" xfId="6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Border="1" applyAlignment="1" applyProtection="1">
      <alignment vertical="top"/>
      <protection hidden="1"/>
    </xf>
    <xf numFmtId="0" fontId="4" fillId="0" borderId="0" xfId="61" applyFont="1" applyBorder="1" applyAlignment="1">
      <alignment/>
      <protection/>
    </xf>
    <xf numFmtId="49" fontId="6" fillId="0" borderId="15" xfId="61" applyNumberFormat="1" applyFont="1" applyFill="1" applyBorder="1" applyAlignment="1" applyProtection="1">
      <alignment horizontal="right" vertical="center"/>
      <protection hidden="1" locked="0"/>
    </xf>
    <xf numFmtId="0" fontId="4" fillId="0" borderId="14" xfId="61" applyFont="1" applyBorder="1" applyAlignment="1" applyProtection="1">
      <alignment horizontal="left" vertical="top" wrapText="1"/>
      <protection hidden="1"/>
    </xf>
    <xf numFmtId="0" fontId="4" fillId="0" borderId="13" xfId="61" applyFont="1" applyBorder="1" applyAlignment="1">
      <alignment/>
      <protection/>
    </xf>
    <xf numFmtId="0" fontId="4" fillId="0" borderId="0" xfId="61" applyFont="1" applyBorder="1" applyAlignment="1" applyProtection="1">
      <alignment horizontal="center" vertical="center"/>
      <protection hidden="1" locked="0"/>
    </xf>
    <xf numFmtId="0" fontId="4" fillId="0" borderId="14" xfId="61" applyFont="1" applyBorder="1" applyAlignment="1" applyProtection="1">
      <alignment horizontal="left" vertical="top" indent="2"/>
      <protection hidden="1"/>
    </xf>
    <xf numFmtId="0" fontId="4" fillId="0" borderId="0" xfId="61" applyFont="1" applyBorder="1" applyAlignment="1" applyProtection="1">
      <alignment vertical="top" wrapText="1"/>
      <protection hidden="1"/>
    </xf>
    <xf numFmtId="0" fontId="4" fillId="0" borderId="14" xfId="61" applyFont="1" applyBorder="1" applyAlignment="1" applyProtection="1">
      <alignment horizontal="left" vertical="top" wrapText="1" indent="2"/>
      <protection hidden="1"/>
    </xf>
    <xf numFmtId="0" fontId="4" fillId="0" borderId="13" xfId="61" applyFont="1" applyBorder="1" applyAlignment="1" applyProtection="1">
      <alignment horizontal="right" vertical="top"/>
      <protection hidden="1"/>
    </xf>
    <xf numFmtId="0" fontId="4" fillId="0" borderId="0" xfId="61" applyFont="1" applyBorder="1" applyAlignment="1" applyProtection="1">
      <alignment horizontal="right" vertical="top"/>
      <protection hidden="1"/>
    </xf>
    <xf numFmtId="0" fontId="4" fillId="0" borderId="0" xfId="61" applyFont="1" applyBorder="1" applyAlignment="1" applyProtection="1">
      <alignment horizontal="center" vertical="top"/>
      <protection hidden="1"/>
    </xf>
    <xf numFmtId="0" fontId="4" fillId="0" borderId="0" xfId="61" applyFont="1" applyBorder="1" applyAlignment="1" applyProtection="1">
      <alignment horizontal="center"/>
      <protection hidden="1"/>
    </xf>
    <xf numFmtId="0" fontId="6" fillId="0" borderId="13" xfId="61" applyFont="1" applyFill="1" applyBorder="1" applyAlignment="1" applyProtection="1">
      <alignment horizontal="right" vertical="center"/>
      <protection hidden="1" locked="0"/>
    </xf>
    <xf numFmtId="0" fontId="6" fillId="0" borderId="0" xfId="61" applyFont="1" applyFill="1" applyBorder="1" applyAlignment="1" applyProtection="1">
      <alignment horizontal="right" vertical="center"/>
      <protection hidden="1" locked="0"/>
    </xf>
    <xf numFmtId="0" fontId="4" fillId="0" borderId="0" xfId="61" applyFont="1" applyFill="1" applyBorder="1" applyAlignment="1">
      <alignment/>
      <protection/>
    </xf>
    <xf numFmtId="49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49" fontId="6" fillId="0" borderId="14" xfId="61" applyNumberFormat="1" applyFont="1" applyBorder="1" applyAlignment="1" applyProtection="1">
      <alignment horizontal="center" vertical="center"/>
      <protection hidden="1" locked="0"/>
    </xf>
    <xf numFmtId="0" fontId="4" fillId="0" borderId="13" xfId="61" applyFont="1" applyBorder="1" applyAlignment="1" applyProtection="1">
      <alignment horizontal="left" vertical="top"/>
      <protection hidden="1"/>
    </xf>
    <xf numFmtId="0" fontId="4" fillId="0" borderId="0" xfId="61" applyFont="1" applyBorder="1" applyAlignment="1" applyProtection="1">
      <alignment horizontal="left" vertical="top"/>
      <protection hidden="1"/>
    </xf>
    <xf numFmtId="0" fontId="4" fillId="0" borderId="14" xfId="61" applyFont="1" applyBorder="1" applyAlignment="1" applyProtection="1">
      <alignment horizontal="left"/>
      <protection hidden="1"/>
    </xf>
    <xf numFmtId="0" fontId="4" fillId="0" borderId="10" xfId="61" applyFont="1" applyBorder="1" applyAlignment="1" applyProtection="1">
      <alignment/>
      <protection hidden="1"/>
    </xf>
    <xf numFmtId="0" fontId="4" fillId="0" borderId="11" xfId="61" applyFont="1" applyBorder="1" applyAlignment="1" applyProtection="1">
      <alignment/>
      <protection hidden="1"/>
    </xf>
    <xf numFmtId="0" fontId="4" fillId="0" borderId="13" xfId="61" applyFont="1" applyBorder="1" applyAlignment="1" applyProtection="1">
      <alignment horizontal="left"/>
      <protection hidden="1"/>
    </xf>
    <xf numFmtId="0" fontId="4" fillId="0" borderId="14" xfId="61" applyFont="1" applyFill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vertical="center"/>
      <protection hidden="1"/>
    </xf>
    <xf numFmtId="0" fontId="14" fillId="0" borderId="0" xfId="66" applyFont="1" applyBorder="1" applyAlignment="1" applyProtection="1">
      <alignment vertical="center"/>
      <protection hidden="1"/>
    </xf>
    <xf numFmtId="0" fontId="14" fillId="0" borderId="14" xfId="66" applyFont="1" applyFill="1" applyBorder="1" applyAlignment="1" applyProtection="1">
      <alignment vertical="center"/>
      <protection hidden="1"/>
    </xf>
    <xf numFmtId="0" fontId="14" fillId="0" borderId="0" xfId="66" applyFont="1" applyBorder="1" applyAlignment="1" applyProtection="1">
      <alignment horizontal="left"/>
      <protection hidden="1"/>
    </xf>
    <xf numFmtId="0" fontId="2" fillId="0" borderId="0" xfId="66" applyBorder="1" applyAlignment="1">
      <alignment/>
      <protection/>
    </xf>
    <xf numFmtId="0" fontId="2" fillId="0" borderId="14" xfId="66" applyBorder="1" applyAlignment="1">
      <alignment/>
      <protection/>
    </xf>
    <xf numFmtId="0" fontId="6" fillId="0" borderId="13" xfId="61" applyFont="1" applyBorder="1" applyAlignment="1" applyProtection="1">
      <alignment vertical="center"/>
      <protection hidden="1"/>
    </xf>
    <xf numFmtId="0" fontId="4" fillId="0" borderId="16" xfId="61" applyFont="1" applyBorder="1" applyAlignment="1" applyProtection="1">
      <alignment/>
      <protection hidden="1"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 applyProtection="1">
      <alignment/>
      <protection hidden="1"/>
    </xf>
    <xf numFmtId="0" fontId="4" fillId="0" borderId="18" xfId="61" applyFont="1" applyFill="1" applyBorder="1" applyAlignment="1" applyProtection="1">
      <alignment horizontal="right" vertical="top" wrapText="1"/>
      <protection hidden="1"/>
    </xf>
    <xf numFmtId="0" fontId="4" fillId="0" borderId="19" xfId="61" applyFont="1" applyFill="1" applyBorder="1" applyAlignment="1" applyProtection="1">
      <alignment horizontal="right" vertical="top" wrapText="1"/>
      <protection hidden="1"/>
    </xf>
    <xf numFmtId="0" fontId="4" fillId="0" borderId="19" xfId="61" applyFont="1" applyFill="1" applyBorder="1" applyAlignment="1" applyProtection="1">
      <alignment/>
      <protection hidden="1"/>
    </xf>
    <xf numFmtId="0" fontId="4" fillId="0" borderId="20" xfId="61" applyFont="1" applyFill="1" applyBorder="1" applyAlignment="1" applyProtection="1">
      <alignment/>
      <protection hidden="1"/>
    </xf>
    <xf numFmtId="0" fontId="5" fillId="0" borderId="0" xfId="56" applyFill="1">
      <alignment/>
      <protection/>
    </xf>
    <xf numFmtId="0" fontId="6" fillId="0" borderId="12" xfId="56" applyFont="1" applyFill="1" applyBorder="1" applyAlignment="1" applyProtection="1">
      <alignment horizontal="center" vertical="center" wrapText="1"/>
      <protection hidden="1"/>
    </xf>
    <xf numFmtId="0" fontId="17" fillId="0" borderId="21" xfId="56" applyFont="1" applyFill="1" applyBorder="1" applyAlignment="1" applyProtection="1">
      <alignment horizontal="center" vertical="center" wrapText="1"/>
      <protection hidden="1"/>
    </xf>
    <xf numFmtId="0" fontId="17" fillId="0" borderId="12" xfId="56" applyFont="1" applyFill="1" applyBorder="1" applyAlignment="1" applyProtection="1">
      <alignment horizontal="center" vertical="center" wrapText="1"/>
      <protection hidden="1"/>
    </xf>
    <xf numFmtId="0" fontId="17" fillId="0" borderId="15" xfId="56" applyFont="1" applyFill="1" applyBorder="1" applyAlignment="1" applyProtection="1">
      <alignment horizontal="center" vertical="center"/>
      <protection hidden="1"/>
    </xf>
    <xf numFmtId="0" fontId="17" fillId="0" borderId="15" xfId="56" applyFont="1" applyFill="1" applyBorder="1" applyAlignment="1" applyProtection="1">
      <alignment horizontal="center" vertical="center" wrapText="1"/>
      <protection hidden="1"/>
    </xf>
    <xf numFmtId="164" fontId="6" fillId="0" borderId="22" xfId="56" applyNumberFormat="1" applyFont="1" applyFill="1" applyBorder="1" applyAlignment="1">
      <alignment horizontal="center" vertical="center"/>
      <protection/>
    </xf>
    <xf numFmtId="3" fontId="9" fillId="0" borderId="23" xfId="56" applyNumberFormat="1" applyFont="1" applyFill="1" applyBorder="1" applyAlignment="1" applyProtection="1">
      <alignment vertical="center"/>
      <protection locked="0"/>
    </xf>
    <xf numFmtId="164" fontId="6" fillId="0" borderId="24" xfId="56" applyNumberFormat="1" applyFont="1" applyFill="1" applyBorder="1" applyAlignment="1">
      <alignment horizontal="center" vertical="center"/>
      <protection/>
    </xf>
    <xf numFmtId="3" fontId="9" fillId="0" borderId="24" xfId="56" applyNumberFormat="1" applyFont="1" applyFill="1" applyBorder="1" applyAlignment="1" applyProtection="1">
      <alignment vertical="center"/>
      <protection hidden="1"/>
    </xf>
    <xf numFmtId="3" fontId="9" fillId="0" borderId="24" xfId="56" applyNumberFormat="1" applyFont="1" applyFill="1" applyBorder="1" applyAlignment="1" applyProtection="1">
      <alignment vertical="center"/>
      <protection locked="0"/>
    </xf>
    <xf numFmtId="164" fontId="6" fillId="0" borderId="25" xfId="56" applyNumberFormat="1" applyFont="1" applyFill="1" applyBorder="1" applyAlignment="1">
      <alignment horizontal="center" vertical="center"/>
      <protection/>
    </xf>
    <xf numFmtId="3" fontId="9" fillId="0" borderId="25" xfId="56" applyNumberFormat="1" applyFont="1" applyFill="1" applyBorder="1" applyAlignment="1" applyProtection="1">
      <alignment vertical="center"/>
      <protection locked="0"/>
    </xf>
    <xf numFmtId="3" fontId="9" fillId="0" borderId="23" xfId="56" applyNumberFormat="1" applyFont="1" applyFill="1" applyBorder="1" applyAlignment="1" applyProtection="1">
      <alignment vertical="center"/>
      <protection hidden="1"/>
    </xf>
    <xf numFmtId="3" fontId="5" fillId="0" borderId="0" xfId="56" applyNumberFormat="1" applyFill="1">
      <alignment/>
      <protection/>
    </xf>
    <xf numFmtId="164" fontId="6" fillId="0" borderId="26" xfId="56" applyNumberFormat="1" applyFont="1" applyFill="1" applyBorder="1" applyAlignment="1">
      <alignment horizontal="center" vertical="center"/>
      <protection/>
    </xf>
    <xf numFmtId="0" fontId="17" fillId="0" borderId="12" xfId="56" applyFont="1" applyFill="1" applyBorder="1" applyAlignment="1" applyProtection="1">
      <alignment horizontal="center" vertical="center"/>
      <protection hidden="1"/>
    </xf>
    <xf numFmtId="3" fontId="9" fillId="0" borderId="25" xfId="56" applyNumberFormat="1" applyFont="1" applyFill="1" applyBorder="1" applyAlignment="1" applyProtection="1">
      <alignment vertical="center"/>
      <protection hidden="1"/>
    </xf>
    <xf numFmtId="0" fontId="5" fillId="0" borderId="27" xfId="56" applyFont="1" applyFill="1" applyBorder="1" applyAlignment="1">
      <alignment vertical="center"/>
      <protection/>
    </xf>
    <xf numFmtId="0" fontId="5" fillId="0" borderId="27" xfId="56" applyFill="1" applyBorder="1">
      <alignment/>
      <protection/>
    </xf>
    <xf numFmtId="164" fontId="6" fillId="0" borderId="23" xfId="56" applyNumberFormat="1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17" fillId="0" borderId="12" xfId="56" applyFont="1" applyFill="1" applyBorder="1" applyAlignment="1">
      <alignment horizontal="center" vertical="center" wrapText="1"/>
      <protection/>
    </xf>
    <xf numFmtId="0" fontId="17" fillId="0" borderId="12" xfId="56" applyFont="1" applyFill="1" applyBorder="1" applyAlignment="1">
      <alignment horizontal="center" vertical="center"/>
      <protection/>
    </xf>
    <xf numFmtId="49" fontId="17" fillId="0" borderId="12" xfId="56" applyNumberFormat="1" applyFont="1" applyFill="1" applyBorder="1" applyAlignment="1">
      <alignment horizontal="center" vertical="center" wrapText="1"/>
      <protection/>
    </xf>
    <xf numFmtId="3" fontId="52" fillId="0" borderId="0" xfId="58" applyNumberFormat="1" applyFont="1">
      <alignment/>
      <protection/>
    </xf>
    <xf numFmtId="0" fontId="5" fillId="0" borderId="0" xfId="66" applyFont="1" applyFill="1" applyAlignment="1">
      <alignment wrapText="1"/>
      <protection/>
    </xf>
    <xf numFmtId="0" fontId="5" fillId="0" borderId="0" xfId="56" applyFont="1" applyFill="1">
      <alignment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4" fontId="15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6" applyFont="1" applyFill="1" applyBorder="1" applyAlignment="1" applyProtection="1">
      <alignment horizontal="center" vertical="center"/>
      <protection hidden="1"/>
    </xf>
    <xf numFmtId="0" fontId="5" fillId="0" borderId="0" xfId="66" applyFont="1" applyFill="1" applyBorder="1" applyAlignment="1">
      <alignment wrapText="1"/>
      <protection/>
    </xf>
    <xf numFmtId="49" fontId="17" fillId="0" borderId="12" xfId="56" applyNumberFormat="1" applyFont="1" applyFill="1" applyBorder="1" applyAlignment="1">
      <alignment horizontal="center" vertical="center"/>
      <protection/>
    </xf>
    <xf numFmtId="0" fontId="9" fillId="0" borderId="13" xfId="61" applyFont="1" applyBorder="1" applyAlignment="1" applyProtection="1">
      <alignment horizontal="right" vertical="center" wrapText="1"/>
      <protection hidden="1"/>
    </xf>
    <xf numFmtId="0" fontId="9" fillId="0" borderId="14" xfId="61" applyFont="1" applyBorder="1" applyAlignment="1" applyProtection="1">
      <alignment horizontal="right" wrapText="1"/>
      <protection hidden="1"/>
    </xf>
    <xf numFmtId="49" fontId="6" fillId="0" borderId="18" xfId="61" applyNumberFormat="1" applyFont="1" applyFill="1" applyBorder="1" applyAlignment="1" applyProtection="1">
      <alignment horizontal="center" vertical="center"/>
      <protection hidden="1" locked="0"/>
    </xf>
    <xf numFmtId="49" fontId="6" fillId="0" borderId="2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1" applyFont="1" applyBorder="1" applyAlignment="1">
      <alignment/>
      <protection/>
    </xf>
    <xf numFmtId="0" fontId="3" fillId="0" borderId="10" xfId="61" applyFont="1" applyBorder="1" applyAlignment="1">
      <alignment/>
      <protection/>
    </xf>
    <xf numFmtId="0" fontId="6" fillId="0" borderId="13" xfId="61" applyFont="1" applyFill="1" applyBorder="1" applyAlignment="1" applyProtection="1">
      <alignment horizontal="left" vertical="center" wrapText="1"/>
      <protection hidden="1"/>
    </xf>
    <xf numFmtId="0" fontId="6" fillId="0" borderId="0" xfId="61" applyFont="1" applyFill="1" applyBorder="1" applyAlignment="1" applyProtection="1">
      <alignment horizontal="left" vertical="center" wrapText="1"/>
      <protection hidden="1"/>
    </xf>
    <xf numFmtId="0" fontId="6" fillId="0" borderId="14" xfId="61" applyFont="1" applyFill="1" applyBorder="1" applyAlignment="1" applyProtection="1">
      <alignment horizontal="left" vertical="center" wrapText="1"/>
      <protection hidden="1"/>
    </xf>
    <xf numFmtId="0" fontId="7" fillId="0" borderId="13" xfId="61" applyFont="1" applyBorder="1" applyAlignment="1" applyProtection="1">
      <alignment horizontal="center" vertical="center" wrapText="1"/>
      <protection hidden="1"/>
    </xf>
    <xf numFmtId="0" fontId="7" fillId="0" borderId="0" xfId="61" applyFont="1" applyBorder="1" applyAlignment="1" applyProtection="1">
      <alignment horizontal="center" vertical="center" wrapText="1"/>
      <protection hidden="1"/>
    </xf>
    <xf numFmtId="0" fontId="7" fillId="0" borderId="14" xfId="61" applyFont="1" applyBorder="1" applyAlignment="1" applyProtection="1">
      <alignment horizontal="center" vertical="center" wrapText="1"/>
      <protection hidden="1"/>
    </xf>
    <xf numFmtId="0" fontId="4" fillId="0" borderId="13" xfId="61" applyFont="1" applyBorder="1" applyAlignment="1" applyProtection="1">
      <alignment horizontal="right" vertical="center"/>
      <protection hidden="1"/>
    </xf>
    <xf numFmtId="0" fontId="4" fillId="0" borderId="14" xfId="61" applyFont="1" applyBorder="1" applyAlignment="1" applyProtection="1">
      <alignment horizontal="right"/>
      <protection hidden="1"/>
    </xf>
    <xf numFmtId="0" fontId="4" fillId="0" borderId="13" xfId="61" applyFont="1" applyBorder="1" applyAlignment="1" applyProtection="1">
      <alignment horizontal="right" vertical="center" wrapText="1"/>
      <protection hidden="1"/>
    </xf>
    <xf numFmtId="0" fontId="4" fillId="0" borderId="0" xfId="61" applyFont="1" applyBorder="1" applyAlignment="1" applyProtection="1">
      <alignment horizontal="right" wrapText="1"/>
      <protection hidden="1"/>
    </xf>
    <xf numFmtId="0" fontId="4" fillId="0" borderId="13" xfId="61" applyFont="1" applyBorder="1" applyAlignment="1" applyProtection="1">
      <alignment horizontal="right" wrapText="1"/>
      <protection hidden="1"/>
    </xf>
    <xf numFmtId="0" fontId="6" fillId="0" borderId="18" xfId="61" applyFont="1" applyFill="1" applyBorder="1" applyAlignment="1" applyProtection="1">
      <alignment horizontal="left" vertical="center"/>
      <protection hidden="1" locked="0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left" vertical="center"/>
      <protection/>
    </xf>
    <xf numFmtId="1" fontId="6" fillId="0" borderId="18" xfId="61" applyNumberFormat="1" applyFont="1" applyFill="1" applyBorder="1" applyAlignment="1" applyProtection="1">
      <alignment horizontal="center" vertical="center"/>
      <protection hidden="1" locked="0"/>
    </xf>
    <xf numFmtId="1" fontId="6" fillId="0" borderId="20" xfId="6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61" applyFont="1" applyBorder="1" applyAlignment="1" applyProtection="1">
      <alignment horizontal="right" vertical="center"/>
      <protection hidden="1"/>
    </xf>
    <xf numFmtId="0" fontId="11" fillId="0" borderId="18" xfId="52" applyFont="1" applyFill="1" applyBorder="1" applyAlignment="1" applyProtection="1">
      <alignment/>
      <protection hidden="1" locked="0"/>
    </xf>
    <xf numFmtId="0" fontId="6" fillId="0" borderId="19" xfId="61" applyFont="1" applyFill="1" applyBorder="1" applyAlignment="1" applyProtection="1">
      <alignment/>
      <protection hidden="1" locked="0"/>
    </xf>
    <xf numFmtId="0" fontId="6" fillId="0" borderId="20" xfId="61" applyFont="1" applyFill="1" applyBorder="1" applyAlignment="1" applyProtection="1">
      <alignment/>
      <protection hidden="1" locked="0"/>
    </xf>
    <xf numFmtId="0" fontId="4" fillId="0" borderId="19" xfId="61" applyFont="1" applyFill="1" applyBorder="1" applyAlignment="1">
      <alignment horizontal="left"/>
      <protection/>
    </xf>
    <xf numFmtId="0" fontId="4" fillId="0" borderId="20" xfId="61" applyFont="1" applyFill="1" applyBorder="1" applyAlignment="1">
      <alignment horizontal="left"/>
      <protection/>
    </xf>
    <xf numFmtId="0" fontId="4" fillId="0" borderId="0" xfId="61" applyFont="1" applyBorder="1" applyAlignment="1" applyProtection="1">
      <alignment horizontal="right"/>
      <protection hidden="1"/>
    </xf>
    <xf numFmtId="0" fontId="4" fillId="0" borderId="13" xfId="61" applyFont="1" applyBorder="1" applyAlignment="1" applyProtection="1">
      <alignment horizontal="center" vertical="center"/>
      <protection hidden="1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/>
      <protection/>
    </xf>
    <xf numFmtId="0" fontId="6" fillId="0" borderId="18" xfId="61" applyFont="1" applyFill="1" applyBorder="1" applyAlignment="1" applyProtection="1">
      <alignment horizontal="right" vertical="center"/>
      <protection hidden="1" locked="0"/>
    </xf>
    <xf numFmtId="0" fontId="4" fillId="0" borderId="19" xfId="61" applyFont="1" applyFill="1" applyBorder="1" applyAlignment="1">
      <alignment/>
      <protection/>
    </xf>
    <xf numFmtId="0" fontId="4" fillId="0" borderId="20" xfId="61" applyFont="1" applyFill="1" applyBorder="1" applyAlignment="1">
      <alignment/>
      <protection/>
    </xf>
    <xf numFmtId="0" fontId="4" fillId="0" borderId="0" xfId="61" applyFont="1" applyBorder="1" applyAlignment="1" applyProtection="1">
      <alignment vertical="top" wrapText="1"/>
      <protection hidden="1"/>
    </xf>
    <xf numFmtId="0" fontId="4" fillId="0" borderId="0" xfId="61" applyFont="1" applyBorder="1" applyAlignment="1" applyProtection="1">
      <alignment wrapText="1"/>
      <protection hidden="1"/>
    </xf>
    <xf numFmtId="0" fontId="4" fillId="0" borderId="0" xfId="61" applyFont="1" applyBorder="1" applyAlignment="1" applyProtection="1">
      <alignment horizontal="center" vertical="top"/>
      <protection hidden="1"/>
    </xf>
    <xf numFmtId="0" fontId="4" fillId="0" borderId="0" xfId="61" applyFont="1" applyBorder="1" applyAlignment="1" applyProtection="1">
      <alignment horizontal="center"/>
      <protection hidden="1"/>
    </xf>
    <xf numFmtId="0" fontId="4" fillId="0" borderId="14" xfId="61" applyFont="1" applyBorder="1" applyAlignment="1" applyProtection="1">
      <alignment horizontal="right" wrapText="1"/>
      <protection hidden="1"/>
    </xf>
    <xf numFmtId="0" fontId="4" fillId="0" borderId="10" xfId="61" applyFont="1" applyBorder="1" applyAlignment="1" applyProtection="1">
      <alignment horizontal="center"/>
      <protection hidden="1"/>
    </xf>
    <xf numFmtId="0" fontId="6" fillId="0" borderId="19" xfId="61" applyFont="1" applyFill="1" applyBorder="1" applyAlignment="1" applyProtection="1">
      <alignment horizontal="left" vertical="center"/>
      <protection hidden="1" locked="0"/>
    </xf>
    <xf numFmtId="0" fontId="6" fillId="0" borderId="20" xfId="61" applyFont="1" applyFill="1" applyBorder="1" applyAlignment="1" applyProtection="1">
      <alignment horizontal="left" vertical="center"/>
      <protection hidden="1" locked="0"/>
    </xf>
    <xf numFmtId="49" fontId="6" fillId="0" borderId="18" xfId="61" applyNumberFormat="1" applyFont="1" applyFill="1" applyBorder="1" applyAlignment="1" applyProtection="1">
      <alignment horizontal="left" vertical="center"/>
      <protection hidden="1" locked="0"/>
    </xf>
    <xf numFmtId="49" fontId="6" fillId="0" borderId="19" xfId="61" applyNumberFormat="1" applyFont="1" applyFill="1" applyBorder="1" applyAlignment="1" applyProtection="1">
      <alignment horizontal="left" vertical="center"/>
      <protection hidden="1" locked="0"/>
    </xf>
    <xf numFmtId="49" fontId="6" fillId="0" borderId="20" xfId="61" applyNumberFormat="1" applyFont="1" applyFill="1" applyBorder="1" applyAlignment="1" applyProtection="1">
      <alignment horizontal="left" vertical="center"/>
      <protection hidden="1" locked="0"/>
    </xf>
    <xf numFmtId="0" fontId="4" fillId="0" borderId="19" xfId="61" applyFont="1" applyFill="1" applyBorder="1" applyAlignment="1" applyProtection="1">
      <alignment horizontal="center" vertical="top"/>
      <protection hidden="1"/>
    </xf>
    <xf numFmtId="0" fontId="4" fillId="0" borderId="19" xfId="61" applyFont="1" applyFill="1" applyBorder="1" applyAlignment="1" applyProtection="1">
      <alignment horizontal="center"/>
      <protection hidden="1"/>
    </xf>
    <xf numFmtId="49" fontId="10" fillId="0" borderId="18" xfId="52" applyNumberFormat="1" applyFill="1" applyBorder="1" applyAlignment="1" applyProtection="1">
      <alignment horizontal="left" vertical="center"/>
      <protection hidden="1" locked="0"/>
    </xf>
    <xf numFmtId="0" fontId="4" fillId="0" borderId="0" xfId="61" applyFont="1" applyBorder="1" applyAlignment="1" applyProtection="1">
      <alignment vertical="center"/>
      <protection hidden="1"/>
    </xf>
    <xf numFmtId="0" fontId="12" fillId="0" borderId="0" xfId="66" applyFont="1" applyBorder="1" applyAlignment="1" applyProtection="1">
      <alignment horizontal="left"/>
      <protection hidden="1"/>
    </xf>
    <xf numFmtId="0" fontId="13" fillId="0" borderId="0" xfId="66" applyFont="1" applyBorder="1" applyAlignment="1">
      <alignment/>
      <protection/>
    </xf>
    <xf numFmtId="0" fontId="14" fillId="0" borderId="0" xfId="66" applyFont="1" applyBorder="1" applyAlignment="1" applyProtection="1">
      <alignment horizontal="left"/>
      <protection hidden="1"/>
    </xf>
    <xf numFmtId="0" fontId="2" fillId="0" borderId="0" xfId="66" applyBorder="1" applyAlignment="1">
      <alignment/>
      <protection/>
    </xf>
    <xf numFmtId="0" fontId="2" fillId="0" borderId="14" xfId="66" applyBorder="1" applyAlignment="1">
      <alignment/>
      <protection/>
    </xf>
    <xf numFmtId="0" fontId="4" fillId="0" borderId="29" xfId="61" applyFont="1" applyBorder="1" applyAlignment="1" applyProtection="1">
      <alignment horizontal="center" vertical="top"/>
      <protection hidden="1"/>
    </xf>
    <xf numFmtId="0" fontId="4" fillId="0" borderId="29" xfId="61" applyFont="1" applyBorder="1" applyAlignment="1">
      <alignment horizontal="center"/>
      <protection/>
    </xf>
    <xf numFmtId="0" fontId="4" fillId="0" borderId="30" xfId="61" applyFont="1" applyBorder="1" applyAlignment="1">
      <alignment/>
      <protection/>
    </xf>
    <xf numFmtId="0" fontId="6" fillId="0" borderId="31" xfId="56" applyFont="1" applyFill="1" applyBorder="1" applyAlignment="1">
      <alignment horizontal="left" vertical="center" wrapText="1"/>
      <protection/>
    </xf>
    <xf numFmtId="0" fontId="6" fillId="0" borderId="27" xfId="56" applyFont="1" applyFill="1" applyBorder="1" applyAlignment="1">
      <alignment horizontal="left" vertical="center" wrapText="1"/>
      <protection/>
    </xf>
    <xf numFmtId="0" fontId="6" fillId="0" borderId="32" xfId="56" applyFont="1" applyFill="1" applyBorder="1" applyAlignment="1">
      <alignment horizontal="left" vertical="center" wrapText="1"/>
      <protection/>
    </xf>
    <xf numFmtId="0" fontId="6" fillId="0" borderId="33" xfId="56" applyFont="1" applyFill="1" applyBorder="1" applyAlignment="1">
      <alignment horizontal="left" vertical="center" wrapText="1"/>
      <protection/>
    </xf>
    <xf numFmtId="0" fontId="6" fillId="0" borderId="34" xfId="56" applyFont="1" applyFill="1" applyBorder="1" applyAlignment="1">
      <alignment horizontal="left" vertical="center" wrapText="1"/>
      <protection/>
    </xf>
    <xf numFmtId="0" fontId="6" fillId="0" borderId="35" xfId="56" applyFont="1" applyFill="1" applyBorder="1" applyAlignment="1">
      <alignment horizontal="left" vertical="center" wrapText="1"/>
      <protection/>
    </xf>
    <xf numFmtId="0" fontId="4" fillId="0" borderId="33" xfId="56" applyFont="1" applyFill="1" applyBorder="1" applyAlignment="1">
      <alignment horizontal="left" vertical="center" wrapText="1"/>
      <protection/>
    </xf>
    <xf numFmtId="0" fontId="4" fillId="0" borderId="34" xfId="56" applyFont="1" applyFill="1" applyBorder="1" applyAlignment="1">
      <alignment horizontal="left" vertical="center" wrapText="1"/>
      <protection/>
    </xf>
    <xf numFmtId="0" fontId="4" fillId="0" borderId="35" xfId="56" applyFont="1" applyFill="1" applyBorder="1" applyAlignment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15" fillId="0" borderId="19" xfId="56" applyFont="1" applyFill="1" applyBorder="1" applyAlignment="1" applyProtection="1">
      <alignment horizontal="center" vertical="top" wrapText="1"/>
      <protection hidden="1"/>
    </xf>
    <xf numFmtId="0" fontId="15" fillId="0" borderId="21" xfId="56" applyFont="1" applyFill="1" applyBorder="1" applyAlignment="1" applyProtection="1">
      <alignment vertical="center" wrapText="1"/>
      <protection hidden="1"/>
    </xf>
    <xf numFmtId="0" fontId="15" fillId="0" borderId="36" xfId="56" applyFont="1" applyFill="1" applyBorder="1" applyAlignment="1" applyProtection="1">
      <alignment vertical="center" wrapText="1"/>
      <protection hidden="1"/>
    </xf>
    <xf numFmtId="0" fontId="15" fillId="0" borderId="37" xfId="56" applyFont="1" applyFill="1" applyBorder="1" applyAlignment="1" applyProtection="1">
      <alignment vertical="center" wrapText="1"/>
      <protection hidden="1"/>
    </xf>
    <xf numFmtId="0" fontId="6" fillId="0" borderId="21" xfId="56" applyFont="1" applyFill="1" applyBorder="1" applyAlignment="1" applyProtection="1">
      <alignment horizontal="center" vertical="center" wrapText="1"/>
      <protection hidden="1"/>
    </xf>
    <xf numFmtId="0" fontId="6" fillId="0" borderId="36" xfId="56" applyFont="1" applyFill="1" applyBorder="1" applyAlignment="1" applyProtection="1">
      <alignment horizontal="center" vertical="center" wrapText="1"/>
      <protection hidden="1"/>
    </xf>
    <xf numFmtId="0" fontId="6" fillId="0" borderId="37" xfId="56" applyFont="1" applyFill="1" applyBorder="1" applyAlignment="1" applyProtection="1">
      <alignment horizontal="center" vertical="center" wrapText="1"/>
      <protection hidden="1"/>
    </xf>
    <xf numFmtId="0" fontId="17" fillId="0" borderId="15" xfId="56" applyFont="1" applyFill="1" applyBorder="1" applyAlignment="1" applyProtection="1">
      <alignment horizontal="center" vertical="center" wrapText="1"/>
      <protection hidden="1"/>
    </xf>
    <xf numFmtId="0" fontId="6" fillId="0" borderId="18" xfId="56" applyFont="1" applyFill="1" applyBorder="1" applyAlignment="1">
      <alignment horizontal="left" vertical="center" wrapText="1"/>
      <protection/>
    </xf>
    <xf numFmtId="0" fontId="5" fillId="0" borderId="19" xfId="56" applyFont="1" applyFill="1" applyBorder="1" applyAlignment="1">
      <alignment horizontal="left" vertical="center" wrapText="1"/>
      <protection/>
    </xf>
    <xf numFmtId="0" fontId="5" fillId="0" borderId="20" xfId="56" applyFont="1" applyFill="1" applyBorder="1" applyAlignment="1">
      <alignment horizontal="left" vertical="center" wrapText="1"/>
      <protection/>
    </xf>
    <xf numFmtId="0" fontId="6" fillId="0" borderId="38" xfId="56" applyFont="1" applyFill="1" applyBorder="1" applyAlignment="1">
      <alignment horizontal="left" vertical="center" wrapText="1"/>
      <protection/>
    </xf>
    <xf numFmtId="0" fontId="6" fillId="0" borderId="39" xfId="56" applyFont="1" applyFill="1" applyBorder="1" applyAlignment="1">
      <alignment horizontal="left" vertical="center" wrapText="1"/>
      <protection/>
    </xf>
    <xf numFmtId="0" fontId="6" fillId="0" borderId="40" xfId="56" applyFont="1" applyFill="1" applyBorder="1" applyAlignment="1">
      <alignment horizontal="left" vertical="center" wrapText="1"/>
      <protection/>
    </xf>
    <xf numFmtId="0" fontId="6" fillId="0" borderId="21" xfId="56" applyFont="1" applyFill="1" applyBorder="1" applyAlignment="1">
      <alignment horizontal="left" vertical="center" wrapText="1"/>
      <protection/>
    </xf>
    <xf numFmtId="0" fontId="5" fillId="0" borderId="36" xfId="56" applyFont="1" applyFill="1" applyBorder="1" applyAlignment="1">
      <alignment vertical="center"/>
      <protection/>
    </xf>
    <xf numFmtId="0" fontId="5" fillId="0" borderId="37" xfId="56" applyFont="1" applyFill="1" applyBorder="1" applyAlignment="1">
      <alignment vertical="center"/>
      <protection/>
    </xf>
    <xf numFmtId="0" fontId="4" fillId="0" borderId="33" xfId="56" applyFont="1" applyFill="1" applyBorder="1" applyAlignment="1">
      <alignment horizontal="left" vertical="center" wrapText="1" indent="1"/>
      <protection/>
    </xf>
    <xf numFmtId="0" fontId="4" fillId="0" borderId="34" xfId="56" applyFont="1" applyFill="1" applyBorder="1" applyAlignment="1">
      <alignment horizontal="left" vertical="center" wrapText="1" indent="1"/>
      <protection/>
    </xf>
    <xf numFmtId="0" fontId="4" fillId="0" borderId="35" xfId="56" applyFont="1" applyFill="1" applyBorder="1" applyAlignment="1">
      <alignment horizontal="left" vertical="center" wrapText="1" indent="1"/>
      <protection/>
    </xf>
    <xf numFmtId="0" fontId="19" fillId="0" borderId="0" xfId="56" applyFont="1" applyFill="1" applyBorder="1" applyAlignment="1">
      <alignment vertical="center" wrapText="1"/>
      <protection/>
    </xf>
    <xf numFmtId="0" fontId="19" fillId="0" borderId="0" xfId="56" applyFont="1" applyFill="1" applyAlignment="1">
      <alignment vertical="center"/>
      <protection/>
    </xf>
    <xf numFmtId="0" fontId="6" fillId="0" borderId="41" xfId="56" applyFont="1" applyFill="1" applyBorder="1" applyAlignment="1">
      <alignment horizontal="left" vertical="center" wrapText="1"/>
      <protection/>
    </xf>
    <xf numFmtId="0" fontId="6" fillId="0" borderId="42" xfId="56" applyFont="1" applyFill="1" applyBorder="1" applyAlignment="1">
      <alignment horizontal="left" vertical="center" wrapText="1"/>
      <protection/>
    </xf>
    <xf numFmtId="0" fontId="6" fillId="0" borderId="43" xfId="56" applyFont="1" applyFill="1" applyBorder="1" applyAlignment="1">
      <alignment horizontal="left" vertical="center" wrapText="1"/>
      <protection/>
    </xf>
    <xf numFmtId="0" fontId="6" fillId="0" borderId="36" xfId="56" applyFont="1" applyFill="1" applyBorder="1" applyAlignment="1">
      <alignment horizontal="left" vertical="center" wrapText="1"/>
      <protection/>
    </xf>
    <xf numFmtId="0" fontId="5" fillId="0" borderId="36" xfId="56" applyFont="1" applyFill="1" applyBorder="1" applyAlignment="1">
      <alignment horizontal="left" vertical="center" wrapText="1"/>
      <protection/>
    </xf>
    <xf numFmtId="0" fontId="5" fillId="0" borderId="37" xfId="56" applyFont="1" applyFill="1" applyBorder="1" applyAlignment="1">
      <alignment horizontal="left" vertical="center" wrapText="1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left" vertical="center" wrapText="1"/>
      <protection/>
    </xf>
    <xf numFmtId="0" fontId="4" fillId="0" borderId="39" xfId="56" applyFont="1" applyFill="1" applyBorder="1" applyAlignment="1">
      <alignment horizontal="left" vertical="center" wrapText="1"/>
      <protection/>
    </xf>
    <xf numFmtId="0" fontId="4" fillId="0" borderId="40" xfId="56" applyFont="1" applyFill="1" applyBorder="1" applyAlignment="1">
      <alignment horizontal="left" vertical="center" wrapText="1"/>
      <protection/>
    </xf>
    <xf numFmtId="0" fontId="18" fillId="0" borderId="0" xfId="56" applyFont="1" applyFill="1" applyBorder="1" applyAlignment="1">
      <alignment vertical="center" wrapText="1"/>
      <protection/>
    </xf>
    <xf numFmtId="0" fontId="18" fillId="0" borderId="0" xfId="56" applyFont="1" applyFill="1" applyAlignment="1">
      <alignment vertical="center"/>
      <protection/>
    </xf>
    <xf numFmtId="0" fontId="15" fillId="0" borderId="0" xfId="56" applyFont="1" applyFill="1" applyBorder="1" applyAlignment="1" applyProtection="1">
      <alignment horizontal="center" vertical="top" wrapText="1"/>
      <protection hidden="1"/>
    </xf>
    <xf numFmtId="0" fontId="15" fillId="0" borderId="19" xfId="56" applyFont="1" applyFill="1" applyBorder="1" applyAlignment="1" applyProtection="1">
      <alignment horizontal="left" vertical="center" wrapText="1"/>
      <protection hidden="1"/>
    </xf>
    <xf numFmtId="0" fontId="6" fillId="0" borderId="12" xfId="56" applyFont="1" applyFill="1" applyBorder="1" applyAlignment="1" applyProtection="1">
      <alignment horizontal="center" vertical="center" wrapText="1"/>
      <protection hidden="1"/>
    </xf>
    <xf numFmtId="0" fontId="17" fillId="0" borderId="12" xfId="56" applyFont="1" applyFill="1" applyBorder="1" applyAlignment="1" applyProtection="1">
      <alignment horizontal="center" vertical="center" wrapText="1"/>
      <protection hidden="1"/>
    </xf>
    <xf numFmtId="0" fontId="4" fillId="0" borderId="41" xfId="56" applyFont="1" applyFill="1" applyBorder="1" applyAlignment="1">
      <alignment horizontal="left" vertical="center" wrapText="1" indent="1"/>
      <protection/>
    </xf>
    <xf numFmtId="0" fontId="4" fillId="0" borderId="42" xfId="56" applyFont="1" applyFill="1" applyBorder="1" applyAlignment="1">
      <alignment horizontal="left" vertical="center" wrapText="1" indent="1"/>
      <protection/>
    </xf>
    <xf numFmtId="0" fontId="4" fillId="0" borderId="43" xfId="56" applyFont="1" applyFill="1" applyBorder="1" applyAlignment="1">
      <alignment horizontal="left" vertical="center" wrapText="1" indent="1"/>
      <protection/>
    </xf>
    <xf numFmtId="0" fontId="6" fillId="0" borderId="33" xfId="56" applyFont="1" applyFill="1" applyBorder="1" applyAlignment="1">
      <alignment horizontal="left" vertical="center" wrapText="1" indent="1"/>
      <protection/>
    </xf>
    <xf numFmtId="0" fontId="6" fillId="0" borderId="34" xfId="56" applyFont="1" applyFill="1" applyBorder="1" applyAlignment="1">
      <alignment horizontal="left" vertical="center" wrapText="1" indent="1"/>
      <protection/>
    </xf>
    <xf numFmtId="0" fontId="6" fillId="0" borderId="35" xfId="56" applyFont="1" applyFill="1" applyBorder="1" applyAlignment="1">
      <alignment horizontal="left" vertical="center" wrapText="1" indent="1"/>
      <protection/>
    </xf>
    <xf numFmtId="0" fontId="6" fillId="0" borderId="38" xfId="56" applyFont="1" applyFill="1" applyBorder="1" applyAlignment="1">
      <alignment horizontal="left" vertical="center" wrapText="1" indent="1"/>
      <protection/>
    </xf>
    <xf numFmtId="0" fontId="6" fillId="0" borderId="39" xfId="56" applyFont="1" applyFill="1" applyBorder="1" applyAlignment="1">
      <alignment horizontal="left" vertical="center" wrapText="1" indent="1"/>
      <protection/>
    </xf>
    <xf numFmtId="0" fontId="6" fillId="0" borderId="40" xfId="56" applyFont="1" applyFill="1" applyBorder="1" applyAlignment="1">
      <alignment horizontal="left" vertical="center" wrapText="1" indent="1"/>
      <protection/>
    </xf>
    <xf numFmtId="0" fontId="6" fillId="0" borderId="28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44" xfId="56" applyFont="1" applyFill="1" applyBorder="1" applyAlignment="1">
      <alignment horizontal="left" vertical="center" wrapText="1"/>
      <protection/>
    </xf>
    <xf numFmtId="0" fontId="6" fillId="0" borderId="45" xfId="56" applyFont="1" applyFill="1" applyBorder="1" applyAlignment="1">
      <alignment horizontal="left" vertical="center" wrapText="1"/>
      <protection/>
    </xf>
    <xf numFmtId="0" fontId="5" fillId="0" borderId="36" xfId="56" applyFont="1" applyFill="1" applyBorder="1" applyAlignment="1">
      <alignment vertical="center" wrapText="1"/>
      <protection/>
    </xf>
    <xf numFmtId="0" fontId="5" fillId="0" borderId="37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15" fillId="0" borderId="19" xfId="56" applyFont="1" applyFill="1" applyBorder="1" applyAlignment="1">
      <alignment horizontal="center" vertical="top" wrapText="1"/>
      <protection/>
    </xf>
    <xf numFmtId="0" fontId="17" fillId="0" borderId="21" xfId="56" applyFont="1" applyFill="1" applyBorder="1" applyAlignment="1" applyProtection="1">
      <alignment vertical="center" wrapText="1"/>
      <protection hidden="1"/>
    </xf>
    <xf numFmtId="0" fontId="17" fillId="0" borderId="36" xfId="56" applyFont="1" applyFill="1" applyBorder="1" applyAlignment="1" applyProtection="1">
      <alignment vertical="center" wrapText="1"/>
      <protection hidden="1"/>
    </xf>
    <xf numFmtId="0" fontId="17" fillId="0" borderId="37" xfId="56" applyFont="1" applyFill="1" applyBorder="1" applyAlignment="1" applyProtection="1">
      <alignment vertical="center" wrapText="1"/>
      <protection hidden="1"/>
    </xf>
    <xf numFmtId="0" fontId="6" fillId="0" borderId="12" xfId="56" applyFont="1" applyFill="1" applyBorder="1" applyAlignment="1">
      <alignment horizontal="center" vertical="center" wrapText="1"/>
      <protection/>
    </xf>
    <xf numFmtId="0" fontId="17" fillId="0" borderId="12" xfId="56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15" fillId="0" borderId="0" xfId="66" applyFont="1" applyFill="1" applyBorder="1" applyAlignment="1" applyProtection="1">
      <alignment horizontal="center" vertical="center"/>
      <protection hidden="1"/>
    </xf>
    <xf numFmtId="14" fontId="15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5" fillId="0" borderId="0" xfId="66" applyFont="1" applyFill="1" applyBorder="1" applyAlignment="1">
      <alignment vertical="center"/>
      <protection/>
    </xf>
    <xf numFmtId="49" fontId="17" fillId="0" borderId="12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left" vertical="center" wrapText="1"/>
      <protection/>
    </xf>
    <xf numFmtId="0" fontId="9" fillId="0" borderId="10" xfId="56" applyFont="1" applyFill="1" applyBorder="1" applyAlignment="1">
      <alignment vertical="center" wrapText="1"/>
      <protection/>
    </xf>
    <xf numFmtId="0" fontId="5" fillId="0" borderId="36" xfId="56" applyFont="1" applyFill="1" applyBorder="1" applyAlignment="1">
      <alignment vertical="center" wrapText="1"/>
      <protection/>
    </xf>
    <xf numFmtId="0" fontId="5" fillId="0" borderId="37" xfId="56" applyFont="1" applyFill="1" applyBorder="1" applyAlignment="1">
      <alignment vertical="center" wrapText="1"/>
      <protection/>
    </xf>
    <xf numFmtId="0" fontId="4" fillId="0" borderId="31" xfId="56" applyFont="1" applyFill="1" applyBorder="1" applyAlignment="1">
      <alignment horizontal="left" vertical="center" wrapText="1"/>
      <protection/>
    </xf>
    <xf numFmtId="0" fontId="4" fillId="0" borderId="27" xfId="56" applyFont="1" applyFill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marija.ljutic@marask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83"/>
  <sheetViews>
    <sheetView view="pageBreakPreview" zoomScale="110" zoomScaleSheetLayoutView="110" zoomScalePageLayoutView="0" workbookViewId="0" topLeftCell="A1">
      <selection activeCell="K34" sqref="K34"/>
    </sheetView>
  </sheetViews>
  <sheetFormatPr defaultColWidth="9.140625" defaultRowHeight="15"/>
  <cols>
    <col min="1" max="1" width="9.140625" style="4" customWidth="1"/>
    <col min="2" max="2" width="13.00390625" style="4" customWidth="1"/>
    <col min="3" max="6" width="9.140625" style="4" customWidth="1"/>
    <col min="7" max="7" width="15.140625" style="4" customWidth="1"/>
    <col min="8" max="8" width="19.28125" style="4" customWidth="1"/>
    <col min="9" max="9" width="5.00390625" style="4" bestFit="1" customWidth="1"/>
    <col min="10" max="16384" width="9.140625" style="4" customWidth="1"/>
  </cols>
  <sheetData>
    <row r="1" spans="1:12" ht="15.75">
      <c r="A1" s="113" t="s">
        <v>0</v>
      </c>
      <c r="B1" s="114"/>
      <c r="C1" s="114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115" t="s">
        <v>1</v>
      </c>
      <c r="B2" s="116"/>
      <c r="C2" s="116"/>
      <c r="D2" s="117"/>
      <c r="E2" s="5">
        <v>43101</v>
      </c>
      <c r="F2" s="6"/>
      <c r="G2" s="7" t="s">
        <v>2</v>
      </c>
      <c r="H2" s="5">
        <v>43281</v>
      </c>
      <c r="I2" s="8"/>
      <c r="J2" s="3"/>
      <c r="K2" s="3"/>
      <c r="L2" s="3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3"/>
      <c r="K3" s="3"/>
      <c r="L3" s="3"/>
    </row>
    <row r="4" spans="1:12" ht="15">
      <c r="A4" s="118" t="s">
        <v>3</v>
      </c>
      <c r="B4" s="119"/>
      <c r="C4" s="119"/>
      <c r="D4" s="119"/>
      <c r="E4" s="119"/>
      <c r="F4" s="119"/>
      <c r="G4" s="119"/>
      <c r="H4" s="119"/>
      <c r="I4" s="120"/>
      <c r="J4" s="3"/>
      <c r="K4" s="3"/>
      <c r="L4" s="3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21" t="s">
        <v>4</v>
      </c>
      <c r="B6" s="122"/>
      <c r="C6" s="111" t="s">
        <v>5</v>
      </c>
      <c r="D6" s="112"/>
      <c r="E6" s="20"/>
      <c r="F6" s="20"/>
      <c r="G6" s="20"/>
      <c r="H6" s="20"/>
      <c r="I6" s="21"/>
      <c r="J6" s="3"/>
      <c r="K6" s="3"/>
      <c r="L6" s="3"/>
    </row>
    <row r="7" spans="1:11" ht="12.75">
      <c r="A7" s="22"/>
      <c r="B7" s="23"/>
      <c r="C7" s="14"/>
      <c r="D7" s="14"/>
      <c r="E7" s="20"/>
      <c r="F7" s="20"/>
      <c r="G7" s="20"/>
      <c r="H7" s="20"/>
      <c r="I7" s="21"/>
      <c r="J7" s="3"/>
      <c r="K7" s="3"/>
    </row>
    <row r="8" spans="1:11" ht="12.75">
      <c r="A8" s="109" t="s">
        <v>6</v>
      </c>
      <c r="B8" s="110"/>
      <c r="C8" s="111" t="s">
        <v>7</v>
      </c>
      <c r="D8" s="112"/>
      <c r="E8" s="20"/>
      <c r="F8" s="20"/>
      <c r="G8" s="20"/>
      <c r="H8" s="20"/>
      <c r="I8" s="24"/>
      <c r="J8" s="3"/>
      <c r="K8" s="3"/>
    </row>
    <row r="9" spans="1:11" ht="12.75">
      <c r="A9" s="25"/>
      <c r="B9" s="26"/>
      <c r="C9" s="27"/>
      <c r="D9" s="28"/>
      <c r="E9" s="14"/>
      <c r="F9" s="14"/>
      <c r="G9" s="14"/>
      <c r="H9" s="14"/>
      <c r="I9" s="24"/>
      <c r="J9" s="3"/>
      <c r="K9" s="3"/>
    </row>
    <row r="10" spans="1:11" ht="12.75">
      <c r="A10" s="123" t="s">
        <v>8</v>
      </c>
      <c r="B10" s="124"/>
      <c r="C10" s="111" t="s">
        <v>9</v>
      </c>
      <c r="D10" s="112"/>
      <c r="E10" s="14"/>
      <c r="F10" s="14"/>
      <c r="G10" s="14"/>
      <c r="H10" s="14"/>
      <c r="I10" s="24"/>
      <c r="J10" s="3"/>
      <c r="K10" s="3"/>
    </row>
    <row r="11" spans="1:11" ht="12.75">
      <c r="A11" s="125"/>
      <c r="B11" s="124"/>
      <c r="C11" s="14"/>
      <c r="D11" s="14"/>
      <c r="E11" s="14"/>
      <c r="F11" s="14"/>
      <c r="G11" s="14"/>
      <c r="H11" s="14"/>
      <c r="I11" s="24"/>
      <c r="J11" s="3"/>
      <c r="K11" s="3"/>
    </row>
    <row r="12" spans="1:11" ht="12.75">
      <c r="A12" s="121" t="s">
        <v>10</v>
      </c>
      <c r="B12" s="122"/>
      <c r="C12" s="126" t="s">
        <v>11</v>
      </c>
      <c r="D12" s="127"/>
      <c r="E12" s="127"/>
      <c r="F12" s="127"/>
      <c r="G12" s="127"/>
      <c r="H12" s="127"/>
      <c r="I12" s="128"/>
      <c r="J12" s="3"/>
      <c r="K12" s="3"/>
    </row>
    <row r="13" spans="1:11" ht="12.75">
      <c r="A13" s="22"/>
      <c r="B13" s="23"/>
      <c r="C13" s="29"/>
      <c r="D13" s="14"/>
      <c r="E13" s="14"/>
      <c r="F13" s="14"/>
      <c r="G13" s="14"/>
      <c r="H13" s="14"/>
      <c r="I13" s="24"/>
      <c r="J13" s="3"/>
      <c r="K13" s="3"/>
    </row>
    <row r="14" spans="1:11" ht="12.75">
      <c r="A14" s="121" t="s">
        <v>12</v>
      </c>
      <c r="B14" s="122"/>
      <c r="C14" s="129">
        <v>23000</v>
      </c>
      <c r="D14" s="130"/>
      <c r="E14" s="14"/>
      <c r="F14" s="126" t="s">
        <v>13</v>
      </c>
      <c r="G14" s="127"/>
      <c r="H14" s="127"/>
      <c r="I14" s="128"/>
      <c r="J14" s="3"/>
      <c r="K14" s="3"/>
    </row>
    <row r="15" spans="1:11" ht="12.75">
      <c r="A15" s="22"/>
      <c r="B15" s="23"/>
      <c r="C15" s="14"/>
      <c r="D15" s="14"/>
      <c r="E15" s="14"/>
      <c r="F15" s="14"/>
      <c r="G15" s="14"/>
      <c r="H15" s="14"/>
      <c r="I15" s="24"/>
      <c r="J15" s="3"/>
      <c r="K15" s="3"/>
    </row>
    <row r="16" spans="1:11" ht="12.75">
      <c r="A16" s="121" t="s">
        <v>14</v>
      </c>
      <c r="B16" s="122"/>
      <c r="C16" s="126" t="s">
        <v>15</v>
      </c>
      <c r="D16" s="127"/>
      <c r="E16" s="127"/>
      <c r="F16" s="127"/>
      <c r="G16" s="127"/>
      <c r="H16" s="127"/>
      <c r="I16" s="128"/>
      <c r="J16" s="3"/>
      <c r="K16" s="3"/>
    </row>
    <row r="17" spans="1:11" ht="12.75">
      <c r="A17" s="22"/>
      <c r="B17" s="23"/>
      <c r="C17" s="14"/>
      <c r="D17" s="14"/>
      <c r="E17" s="14"/>
      <c r="F17" s="14"/>
      <c r="G17" s="14"/>
      <c r="H17" s="14"/>
      <c r="I17" s="24"/>
      <c r="J17" s="3"/>
      <c r="K17" s="3"/>
    </row>
    <row r="18" spans="1:11" ht="12.75">
      <c r="A18" s="121" t="s">
        <v>16</v>
      </c>
      <c r="B18" s="122"/>
      <c r="C18" s="132" t="s">
        <v>17</v>
      </c>
      <c r="D18" s="133"/>
      <c r="E18" s="133"/>
      <c r="F18" s="133"/>
      <c r="G18" s="133"/>
      <c r="H18" s="133"/>
      <c r="I18" s="134"/>
      <c r="J18" s="3"/>
      <c r="K18" s="3"/>
    </row>
    <row r="19" spans="1:11" ht="12.75">
      <c r="A19" s="22"/>
      <c r="B19" s="23"/>
      <c r="C19" s="29"/>
      <c r="D19" s="14"/>
      <c r="E19" s="14"/>
      <c r="F19" s="14"/>
      <c r="G19" s="14"/>
      <c r="H19" s="14"/>
      <c r="I19" s="24"/>
      <c r="J19" s="3"/>
      <c r="K19" s="3"/>
    </row>
    <row r="20" spans="1:11" ht="12.75">
      <c r="A20" s="121" t="s">
        <v>18</v>
      </c>
      <c r="B20" s="122"/>
      <c r="C20" s="132" t="s">
        <v>19</v>
      </c>
      <c r="D20" s="133"/>
      <c r="E20" s="133"/>
      <c r="F20" s="133"/>
      <c r="G20" s="133"/>
      <c r="H20" s="133"/>
      <c r="I20" s="134"/>
      <c r="J20" s="3"/>
      <c r="K20" s="3"/>
    </row>
    <row r="21" spans="1:11" ht="12.75">
      <c r="A21" s="22"/>
      <c r="B21" s="23"/>
      <c r="C21" s="29"/>
      <c r="D21" s="14"/>
      <c r="E21" s="14"/>
      <c r="F21" s="14"/>
      <c r="G21" s="14"/>
      <c r="H21" s="14"/>
      <c r="I21" s="24"/>
      <c r="J21" s="3"/>
      <c r="K21" s="3"/>
    </row>
    <row r="22" spans="1:11" ht="12.75">
      <c r="A22" s="121" t="s">
        <v>20</v>
      </c>
      <c r="B22" s="122"/>
      <c r="C22" s="30">
        <v>520</v>
      </c>
      <c r="D22" s="126" t="s">
        <v>13</v>
      </c>
      <c r="E22" s="135"/>
      <c r="F22" s="136"/>
      <c r="G22" s="121"/>
      <c r="H22" s="137"/>
      <c r="I22" s="31"/>
      <c r="J22" s="3"/>
      <c r="K22" s="3"/>
    </row>
    <row r="23" spans="1:11" ht="12.75">
      <c r="A23" s="22"/>
      <c r="B23" s="23"/>
      <c r="C23" s="14"/>
      <c r="D23" s="14"/>
      <c r="E23" s="14"/>
      <c r="F23" s="14"/>
      <c r="G23" s="14"/>
      <c r="H23" s="14"/>
      <c r="I23" s="24"/>
      <c r="J23" s="3"/>
      <c r="K23" s="3"/>
    </row>
    <row r="24" spans="1:11" ht="12.75">
      <c r="A24" s="121" t="s">
        <v>21</v>
      </c>
      <c r="B24" s="122"/>
      <c r="C24" s="30">
        <v>13</v>
      </c>
      <c r="D24" s="126" t="s">
        <v>22</v>
      </c>
      <c r="E24" s="135"/>
      <c r="F24" s="135"/>
      <c r="G24" s="136"/>
      <c r="H24" s="32" t="s">
        <v>23</v>
      </c>
      <c r="I24" s="33">
        <v>173</v>
      </c>
      <c r="J24" s="3"/>
      <c r="K24" s="3"/>
    </row>
    <row r="25" spans="1:11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3"/>
      <c r="K25" s="3"/>
    </row>
    <row r="26" spans="1:11" ht="12.75">
      <c r="A26" s="121" t="s">
        <v>25</v>
      </c>
      <c r="B26" s="122"/>
      <c r="C26" s="35" t="s">
        <v>26</v>
      </c>
      <c r="D26" s="36"/>
      <c r="E26" s="37"/>
      <c r="F26" s="14"/>
      <c r="G26" s="131" t="s">
        <v>27</v>
      </c>
      <c r="H26" s="122"/>
      <c r="I26" s="38" t="s">
        <v>28</v>
      </c>
      <c r="J26" s="3"/>
      <c r="K26" s="3"/>
    </row>
    <row r="27" spans="1:11" ht="12.75">
      <c r="A27" s="22"/>
      <c r="B27" s="23"/>
      <c r="C27" s="14"/>
      <c r="D27" s="14"/>
      <c r="E27" s="14"/>
      <c r="F27" s="14"/>
      <c r="G27" s="14"/>
      <c r="H27" s="14"/>
      <c r="I27" s="39"/>
      <c r="J27" s="3"/>
      <c r="K27" s="3"/>
    </row>
    <row r="28" spans="1:11" ht="12.75">
      <c r="A28" s="138" t="s">
        <v>29</v>
      </c>
      <c r="B28" s="139"/>
      <c r="C28" s="140"/>
      <c r="D28" s="140"/>
      <c r="E28" s="139" t="s">
        <v>30</v>
      </c>
      <c r="F28" s="141"/>
      <c r="G28" s="141"/>
      <c r="H28" s="140" t="s">
        <v>31</v>
      </c>
      <c r="I28" s="142"/>
      <c r="J28" s="3"/>
      <c r="K28" s="3"/>
    </row>
    <row r="29" spans="1:11" ht="12.75">
      <c r="A29" s="40"/>
      <c r="B29" s="37"/>
      <c r="C29" s="37"/>
      <c r="D29" s="28"/>
      <c r="E29" s="14"/>
      <c r="F29" s="14"/>
      <c r="G29" s="14"/>
      <c r="H29" s="41"/>
      <c r="I29" s="39"/>
      <c r="J29" s="3"/>
      <c r="K29" s="3"/>
    </row>
    <row r="30" spans="1:11" ht="12.75">
      <c r="A30" s="143"/>
      <c r="B30" s="144"/>
      <c r="C30" s="144"/>
      <c r="D30" s="145"/>
      <c r="E30" s="143"/>
      <c r="F30" s="144"/>
      <c r="G30" s="144"/>
      <c r="H30" s="111"/>
      <c r="I30" s="112"/>
      <c r="J30" s="3"/>
      <c r="K30" s="3"/>
    </row>
    <row r="31" spans="1:11" ht="12.75">
      <c r="A31" s="22"/>
      <c r="B31" s="23"/>
      <c r="C31" s="29"/>
      <c r="D31" s="146"/>
      <c r="E31" s="146"/>
      <c r="F31" s="146"/>
      <c r="G31" s="147"/>
      <c r="H31" s="14"/>
      <c r="I31" s="42"/>
      <c r="J31" s="3"/>
      <c r="K31" s="3"/>
    </row>
    <row r="32" spans="1:11" ht="12.75">
      <c r="A32" s="143"/>
      <c r="B32" s="144"/>
      <c r="C32" s="144"/>
      <c r="D32" s="145"/>
      <c r="E32" s="143"/>
      <c r="F32" s="144"/>
      <c r="G32" s="144"/>
      <c r="H32" s="111"/>
      <c r="I32" s="112"/>
      <c r="J32" s="3"/>
      <c r="K32" s="3"/>
    </row>
    <row r="33" spans="1:11" ht="12.75">
      <c r="A33" s="22"/>
      <c r="B33" s="23"/>
      <c r="C33" s="29"/>
      <c r="D33" s="43"/>
      <c r="E33" s="43"/>
      <c r="F33" s="43"/>
      <c r="G33" s="20"/>
      <c r="H33" s="14"/>
      <c r="I33" s="44"/>
      <c r="J33" s="3"/>
      <c r="K33" s="3"/>
    </row>
    <row r="34" spans="1:11" ht="12.75">
      <c r="A34" s="143"/>
      <c r="B34" s="144"/>
      <c r="C34" s="144"/>
      <c r="D34" s="145"/>
      <c r="E34" s="143"/>
      <c r="F34" s="144"/>
      <c r="G34" s="144"/>
      <c r="H34" s="111"/>
      <c r="I34" s="112"/>
      <c r="J34" s="3"/>
      <c r="K34" s="3"/>
    </row>
    <row r="35" spans="1:11" ht="12.75">
      <c r="A35" s="22"/>
      <c r="B35" s="23"/>
      <c r="C35" s="29"/>
      <c r="D35" s="43"/>
      <c r="E35" s="43"/>
      <c r="F35" s="43"/>
      <c r="G35" s="20"/>
      <c r="H35" s="14"/>
      <c r="I35" s="44"/>
      <c r="J35" s="3"/>
      <c r="K35" s="3"/>
    </row>
    <row r="36" spans="1:11" ht="12.75">
      <c r="A36" s="143"/>
      <c r="B36" s="144"/>
      <c r="C36" s="144"/>
      <c r="D36" s="145"/>
      <c r="E36" s="143"/>
      <c r="F36" s="144"/>
      <c r="G36" s="144"/>
      <c r="H36" s="111"/>
      <c r="I36" s="112"/>
      <c r="J36" s="3"/>
      <c r="K36" s="3"/>
    </row>
    <row r="37" spans="1:11" ht="12.75">
      <c r="A37" s="45"/>
      <c r="B37" s="46"/>
      <c r="C37" s="148"/>
      <c r="D37" s="149"/>
      <c r="E37" s="14"/>
      <c r="F37" s="148"/>
      <c r="G37" s="149"/>
      <c r="H37" s="14"/>
      <c r="I37" s="24"/>
      <c r="J37" s="3"/>
      <c r="K37" s="3"/>
    </row>
    <row r="38" spans="1:11" ht="12.75">
      <c r="A38" s="143"/>
      <c r="B38" s="144"/>
      <c r="C38" s="144"/>
      <c r="D38" s="145"/>
      <c r="E38" s="143"/>
      <c r="F38" s="144"/>
      <c r="G38" s="144"/>
      <c r="H38" s="111"/>
      <c r="I38" s="112"/>
      <c r="J38" s="3"/>
      <c r="K38" s="3"/>
    </row>
    <row r="39" spans="1:11" ht="12.75">
      <c r="A39" s="45"/>
      <c r="B39" s="46"/>
      <c r="C39" s="47"/>
      <c r="D39" s="48"/>
      <c r="E39" s="14"/>
      <c r="F39" s="47"/>
      <c r="G39" s="48"/>
      <c r="H39" s="14"/>
      <c r="I39" s="24"/>
      <c r="J39" s="3"/>
      <c r="K39" s="3"/>
    </row>
    <row r="40" spans="1:11" ht="12.75">
      <c r="A40" s="143"/>
      <c r="B40" s="144"/>
      <c r="C40" s="144"/>
      <c r="D40" s="145"/>
      <c r="E40" s="143"/>
      <c r="F40" s="144"/>
      <c r="G40" s="144"/>
      <c r="H40" s="111"/>
      <c r="I40" s="112"/>
      <c r="J40" s="3"/>
      <c r="K40" s="3"/>
    </row>
    <row r="41" spans="1:11" ht="12.75">
      <c r="A41" s="49"/>
      <c r="B41" s="37"/>
      <c r="C41" s="37"/>
      <c r="D41" s="37"/>
      <c r="E41" s="50"/>
      <c r="F41" s="51"/>
      <c r="G41" s="51"/>
      <c r="H41" s="52"/>
      <c r="I41" s="53"/>
      <c r="J41" s="3"/>
      <c r="K41" s="3"/>
    </row>
    <row r="42" spans="1:11" ht="12.75">
      <c r="A42" s="45"/>
      <c r="B42" s="46"/>
      <c r="C42" s="47"/>
      <c r="D42" s="48"/>
      <c r="E42" s="14"/>
      <c r="F42" s="47"/>
      <c r="G42" s="48"/>
      <c r="H42" s="14"/>
      <c r="I42" s="24"/>
      <c r="J42" s="3"/>
      <c r="K42" s="3"/>
    </row>
    <row r="43" spans="1:11" ht="12.75">
      <c r="A43" s="54"/>
      <c r="B43" s="55"/>
      <c r="C43" s="55"/>
      <c r="D43" s="27"/>
      <c r="E43" s="27"/>
      <c r="F43" s="55"/>
      <c r="G43" s="27"/>
      <c r="H43" s="27"/>
      <c r="I43" s="56"/>
      <c r="J43" s="3"/>
      <c r="K43" s="3"/>
    </row>
    <row r="44" spans="1:11" ht="12.75">
      <c r="A44" s="123" t="s">
        <v>32</v>
      </c>
      <c r="B44" s="150"/>
      <c r="C44" s="111"/>
      <c r="D44" s="112"/>
      <c r="E44" s="28"/>
      <c r="F44" s="126"/>
      <c r="G44" s="144"/>
      <c r="H44" s="144"/>
      <c r="I44" s="145"/>
      <c r="J44" s="3"/>
      <c r="K44" s="3"/>
    </row>
    <row r="45" spans="1:11" ht="12.75">
      <c r="A45" s="45"/>
      <c r="B45" s="46"/>
      <c r="C45" s="148"/>
      <c r="D45" s="149"/>
      <c r="E45" s="14"/>
      <c r="F45" s="148"/>
      <c r="G45" s="151"/>
      <c r="H45" s="57"/>
      <c r="I45" s="58"/>
      <c r="J45" s="3"/>
      <c r="K45" s="3"/>
    </row>
    <row r="46" spans="1:11" ht="12.75">
      <c r="A46" s="123" t="s">
        <v>33</v>
      </c>
      <c r="B46" s="150"/>
      <c r="C46" s="126" t="s">
        <v>34</v>
      </c>
      <c r="D46" s="152"/>
      <c r="E46" s="152"/>
      <c r="F46" s="152"/>
      <c r="G46" s="152"/>
      <c r="H46" s="152"/>
      <c r="I46" s="153"/>
      <c r="J46" s="3"/>
      <c r="K46" s="3"/>
    </row>
    <row r="47" spans="1:11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3"/>
      <c r="K47" s="3"/>
    </row>
    <row r="48" spans="1:11" ht="12.75">
      <c r="A48" s="123" t="s">
        <v>36</v>
      </c>
      <c r="B48" s="150"/>
      <c r="C48" s="154" t="s">
        <v>37</v>
      </c>
      <c r="D48" s="155"/>
      <c r="E48" s="156"/>
      <c r="F48" s="14"/>
      <c r="G48" s="32" t="s">
        <v>38</v>
      </c>
      <c r="H48" s="154"/>
      <c r="I48" s="156"/>
      <c r="J48" s="3"/>
      <c r="K48" s="3"/>
    </row>
    <row r="49" spans="1:11" ht="12.75">
      <c r="A49" s="22"/>
      <c r="B49" s="23"/>
      <c r="C49" s="29"/>
      <c r="D49" s="14"/>
      <c r="E49" s="14"/>
      <c r="F49" s="14"/>
      <c r="G49" s="14"/>
      <c r="H49" s="14"/>
      <c r="I49" s="24"/>
      <c r="J49" s="3"/>
      <c r="K49" s="3"/>
    </row>
    <row r="50" spans="1:11" ht="12.75">
      <c r="A50" s="123" t="s">
        <v>16</v>
      </c>
      <c r="B50" s="150"/>
      <c r="C50" s="159" t="s">
        <v>39</v>
      </c>
      <c r="D50" s="155"/>
      <c r="E50" s="155"/>
      <c r="F50" s="155"/>
      <c r="G50" s="155"/>
      <c r="H50" s="155"/>
      <c r="I50" s="156"/>
      <c r="J50" s="3"/>
      <c r="K50" s="3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3"/>
      <c r="K51" s="3"/>
      <c r="L51" s="3"/>
    </row>
    <row r="52" spans="1:12" ht="12.75">
      <c r="A52" s="121" t="s">
        <v>40</v>
      </c>
      <c r="B52" s="122"/>
      <c r="C52" s="154" t="s">
        <v>41</v>
      </c>
      <c r="D52" s="155"/>
      <c r="E52" s="155"/>
      <c r="F52" s="155"/>
      <c r="G52" s="155"/>
      <c r="H52" s="155"/>
      <c r="I52" s="128"/>
      <c r="J52" s="3"/>
      <c r="K52" s="3"/>
      <c r="L52" s="3"/>
    </row>
    <row r="53" spans="1:12" ht="12.75">
      <c r="A53" s="59"/>
      <c r="B53" s="27"/>
      <c r="C53" s="160" t="s">
        <v>42</v>
      </c>
      <c r="D53" s="160"/>
      <c r="E53" s="160"/>
      <c r="F53" s="160"/>
      <c r="G53" s="160"/>
      <c r="H53" s="160"/>
      <c r="I53" s="60"/>
      <c r="J53" s="3"/>
      <c r="K53" s="3"/>
      <c r="L53" s="3"/>
    </row>
    <row r="54" spans="1:12" ht="12.75">
      <c r="A54" s="59"/>
      <c r="B54" s="27"/>
      <c r="C54" s="61"/>
      <c r="D54" s="61"/>
      <c r="E54" s="61"/>
      <c r="F54" s="61"/>
      <c r="G54" s="61"/>
      <c r="H54" s="61"/>
      <c r="I54" s="60"/>
      <c r="J54" s="3"/>
      <c r="K54" s="3"/>
      <c r="L54" s="3"/>
    </row>
    <row r="55" spans="1:12" ht="12.75">
      <c r="A55" s="59"/>
      <c r="B55" s="161" t="s">
        <v>43</v>
      </c>
      <c r="C55" s="162"/>
      <c r="D55" s="162"/>
      <c r="E55" s="162"/>
      <c r="F55" s="62"/>
      <c r="G55" s="62"/>
      <c r="H55" s="62"/>
      <c r="I55" s="63"/>
      <c r="J55" s="3"/>
      <c r="K55" s="3"/>
      <c r="L55" s="3"/>
    </row>
    <row r="56" spans="1:12" ht="12.75">
      <c r="A56" s="59"/>
      <c r="B56" s="163" t="s">
        <v>44</v>
      </c>
      <c r="C56" s="164"/>
      <c r="D56" s="164"/>
      <c r="E56" s="164"/>
      <c r="F56" s="164"/>
      <c r="G56" s="164"/>
      <c r="H56" s="164"/>
      <c r="I56" s="165"/>
      <c r="J56" s="3"/>
      <c r="K56" s="3"/>
      <c r="L56" s="3"/>
    </row>
    <row r="57" spans="1:12" ht="12.75">
      <c r="A57" s="59"/>
      <c r="B57" s="163" t="s">
        <v>45</v>
      </c>
      <c r="C57" s="164"/>
      <c r="D57" s="164"/>
      <c r="E57" s="164"/>
      <c r="F57" s="164"/>
      <c r="G57" s="164"/>
      <c r="H57" s="164"/>
      <c r="I57" s="63"/>
      <c r="J57" s="3"/>
      <c r="K57" s="3"/>
      <c r="L57" s="3"/>
    </row>
    <row r="58" spans="1:12" ht="12.75">
      <c r="A58" s="59"/>
      <c r="B58" s="163" t="s">
        <v>46</v>
      </c>
      <c r="C58" s="164"/>
      <c r="D58" s="164"/>
      <c r="E58" s="164"/>
      <c r="F58" s="164"/>
      <c r="G58" s="164"/>
      <c r="H58" s="164"/>
      <c r="I58" s="165"/>
      <c r="J58" s="3"/>
      <c r="K58" s="3"/>
      <c r="L58" s="3"/>
    </row>
    <row r="59" spans="1:12" ht="12.75">
      <c r="A59" s="59"/>
      <c r="B59" s="163" t="s">
        <v>47</v>
      </c>
      <c r="C59" s="164"/>
      <c r="D59" s="164"/>
      <c r="E59" s="164"/>
      <c r="F59" s="164"/>
      <c r="G59" s="164"/>
      <c r="H59" s="164"/>
      <c r="I59" s="165"/>
      <c r="J59" s="3"/>
      <c r="K59" s="3"/>
      <c r="L59" s="3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3"/>
      <c r="K60" s="3"/>
      <c r="L60" s="3"/>
    </row>
    <row r="61" spans="1:12" ht="13.5" thickBot="1">
      <c r="A61" s="67" t="s">
        <v>48</v>
      </c>
      <c r="B61" s="14"/>
      <c r="C61" s="14"/>
      <c r="D61" s="14"/>
      <c r="E61" s="14"/>
      <c r="F61" s="14"/>
      <c r="G61" s="68"/>
      <c r="H61" s="69"/>
      <c r="I61" s="70"/>
      <c r="J61" s="3"/>
      <c r="K61" s="3"/>
      <c r="L61" s="3"/>
    </row>
    <row r="62" spans="1:12" ht="12.75">
      <c r="A62" s="13"/>
      <c r="B62" s="14"/>
      <c r="C62" s="14"/>
      <c r="D62" s="14"/>
      <c r="E62" s="27" t="s">
        <v>49</v>
      </c>
      <c r="F62" s="37"/>
      <c r="G62" s="166" t="s">
        <v>50</v>
      </c>
      <c r="H62" s="167"/>
      <c r="I62" s="168"/>
      <c r="J62" s="3"/>
      <c r="K62" s="3"/>
      <c r="L62" s="3"/>
    </row>
    <row r="63" spans="1:12" ht="12.75">
      <c r="A63" s="71"/>
      <c r="B63" s="72"/>
      <c r="C63" s="73"/>
      <c r="D63" s="73"/>
      <c r="E63" s="73"/>
      <c r="F63" s="73"/>
      <c r="G63" s="157"/>
      <c r="H63" s="158"/>
      <c r="I63" s="74"/>
      <c r="J63" s="3"/>
      <c r="K63" s="3"/>
      <c r="L63" s="3"/>
    </row>
    <row r="81" ht="12.75">
      <c r="K81" s="4">
        <f>53675789-518</f>
        <v>53675271</v>
      </c>
    </row>
    <row r="83" ht="12.75">
      <c r="K83" s="4">
        <v>15827230</v>
      </c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28:D28"/>
    <mergeCell ref="E28:G28"/>
    <mergeCell ref="H28:I28"/>
    <mergeCell ref="A30:D30"/>
    <mergeCell ref="E30:G30"/>
    <mergeCell ref="H30:I30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1:C1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4" operator="lessThan" stopIfTrue="1">
      <formula>'OPĆI PODACI'!#REF!</formula>
    </cfRule>
  </conditionalFormatting>
  <hyperlinks>
    <hyperlink ref="C50" r:id="rId1" display="anamarija.ljutic@marask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1"/>
  <sheetViews>
    <sheetView view="pageBreakPreview" zoomScale="110" zoomScaleSheetLayoutView="110" zoomScalePageLayoutView="0" workbookViewId="0" topLeftCell="A1">
      <selection activeCell="A43" sqref="A43:H43"/>
    </sheetView>
  </sheetViews>
  <sheetFormatPr defaultColWidth="9.140625" defaultRowHeight="15"/>
  <cols>
    <col min="1" max="8" width="9.140625" style="75" customWidth="1"/>
    <col min="9" max="9" width="5.57421875" style="75" bestFit="1" customWidth="1"/>
    <col min="10" max="10" width="9.8515625" style="75" bestFit="1" customWidth="1"/>
    <col min="11" max="11" width="10.421875" style="75" customWidth="1"/>
    <col min="12" max="12" width="9.140625" style="75" customWidth="1"/>
    <col min="13" max="13" width="12.00390625" style="75" bestFit="1" customWidth="1"/>
    <col min="14" max="16384" width="9.140625" style="75" customWidth="1"/>
  </cols>
  <sheetData>
    <row r="1" spans="1:11" ht="12.75" customHeight="1">
      <c r="A1" s="178" t="s">
        <v>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 customHeight="1">
      <c r="A2" s="179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80" t="s">
        <v>53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ht="22.5">
      <c r="A4" s="183" t="s">
        <v>54</v>
      </c>
      <c r="B4" s="184"/>
      <c r="C4" s="184"/>
      <c r="D4" s="184"/>
      <c r="E4" s="184"/>
      <c r="F4" s="184"/>
      <c r="G4" s="184"/>
      <c r="H4" s="185"/>
      <c r="I4" s="76" t="s">
        <v>55</v>
      </c>
      <c r="J4" s="77" t="s">
        <v>56</v>
      </c>
      <c r="K4" s="78" t="s">
        <v>57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79">
        <v>2</v>
      </c>
      <c r="J5" s="80">
        <v>3</v>
      </c>
      <c r="K5" s="80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69" t="s">
        <v>58</v>
      </c>
      <c r="B7" s="170"/>
      <c r="C7" s="170"/>
      <c r="D7" s="170"/>
      <c r="E7" s="170"/>
      <c r="F7" s="170"/>
      <c r="G7" s="170"/>
      <c r="H7" s="171"/>
      <c r="I7" s="81">
        <v>1</v>
      </c>
      <c r="J7" s="82"/>
      <c r="K7" s="82"/>
    </row>
    <row r="8" spans="1:11" ht="12.75">
      <c r="A8" s="172" t="s">
        <v>59</v>
      </c>
      <c r="B8" s="173"/>
      <c r="C8" s="173"/>
      <c r="D8" s="173"/>
      <c r="E8" s="173"/>
      <c r="F8" s="173"/>
      <c r="G8" s="173"/>
      <c r="H8" s="174"/>
      <c r="I8" s="83">
        <v>2</v>
      </c>
      <c r="J8" s="84">
        <v>121391732.26999998</v>
      </c>
      <c r="K8" s="84">
        <v>118121757</v>
      </c>
    </row>
    <row r="9" spans="1:11" ht="12.75">
      <c r="A9" s="175" t="s">
        <v>60</v>
      </c>
      <c r="B9" s="176"/>
      <c r="C9" s="176"/>
      <c r="D9" s="176"/>
      <c r="E9" s="176"/>
      <c r="F9" s="176"/>
      <c r="G9" s="176"/>
      <c r="H9" s="177"/>
      <c r="I9" s="83">
        <v>3</v>
      </c>
      <c r="J9" s="84">
        <v>0</v>
      </c>
      <c r="K9" s="84">
        <v>0</v>
      </c>
    </row>
    <row r="10" spans="1:11" ht="12.75">
      <c r="A10" s="175" t="s">
        <v>61</v>
      </c>
      <c r="B10" s="176"/>
      <c r="C10" s="176"/>
      <c r="D10" s="176"/>
      <c r="E10" s="176"/>
      <c r="F10" s="176"/>
      <c r="G10" s="176"/>
      <c r="H10" s="177"/>
      <c r="I10" s="83">
        <v>4</v>
      </c>
      <c r="J10" s="85"/>
      <c r="K10" s="85"/>
    </row>
    <row r="11" spans="1:11" ht="12.75">
      <c r="A11" s="175" t="s">
        <v>62</v>
      </c>
      <c r="B11" s="176"/>
      <c r="C11" s="176"/>
      <c r="D11" s="176"/>
      <c r="E11" s="176"/>
      <c r="F11" s="176"/>
      <c r="G11" s="176"/>
      <c r="H11" s="177"/>
      <c r="I11" s="83">
        <v>5</v>
      </c>
      <c r="J11" s="85"/>
      <c r="K11" s="85">
        <v>0</v>
      </c>
    </row>
    <row r="12" spans="1:11" ht="12.75">
      <c r="A12" s="175" t="s">
        <v>63</v>
      </c>
      <c r="B12" s="176"/>
      <c r="C12" s="176"/>
      <c r="D12" s="176"/>
      <c r="E12" s="176"/>
      <c r="F12" s="176"/>
      <c r="G12" s="176"/>
      <c r="H12" s="177"/>
      <c r="I12" s="83">
        <v>6</v>
      </c>
      <c r="J12" s="85"/>
      <c r="K12" s="85"/>
    </row>
    <row r="13" spans="1:11" ht="12.75">
      <c r="A13" s="175" t="s">
        <v>64</v>
      </c>
      <c r="B13" s="176"/>
      <c r="C13" s="176"/>
      <c r="D13" s="176"/>
      <c r="E13" s="176"/>
      <c r="F13" s="176"/>
      <c r="G13" s="176"/>
      <c r="H13" s="177"/>
      <c r="I13" s="83">
        <v>7</v>
      </c>
      <c r="J13" s="85"/>
      <c r="K13" s="85"/>
    </row>
    <row r="14" spans="1:11" ht="12.75">
      <c r="A14" s="175" t="s">
        <v>65</v>
      </c>
      <c r="B14" s="176"/>
      <c r="C14" s="176"/>
      <c r="D14" s="176"/>
      <c r="E14" s="176"/>
      <c r="F14" s="176"/>
      <c r="G14" s="176"/>
      <c r="H14" s="177"/>
      <c r="I14" s="83">
        <v>8</v>
      </c>
      <c r="J14" s="85"/>
      <c r="K14" s="85"/>
    </row>
    <row r="15" spans="1:11" ht="12.75">
      <c r="A15" s="175" t="s">
        <v>66</v>
      </c>
      <c r="B15" s="176"/>
      <c r="C15" s="176"/>
      <c r="D15" s="176"/>
      <c r="E15" s="176"/>
      <c r="F15" s="176"/>
      <c r="G15" s="176"/>
      <c r="H15" s="177"/>
      <c r="I15" s="83">
        <v>9</v>
      </c>
      <c r="J15" s="85"/>
      <c r="K15" s="85"/>
    </row>
    <row r="16" spans="1:11" ht="12.75">
      <c r="A16" s="175" t="s">
        <v>67</v>
      </c>
      <c r="B16" s="176"/>
      <c r="C16" s="176"/>
      <c r="D16" s="176"/>
      <c r="E16" s="176"/>
      <c r="F16" s="176"/>
      <c r="G16" s="176"/>
      <c r="H16" s="177"/>
      <c r="I16" s="83">
        <v>10</v>
      </c>
      <c r="J16" s="84">
        <v>121369732.26999998</v>
      </c>
      <c r="K16" s="84">
        <v>117846718</v>
      </c>
    </row>
    <row r="17" spans="1:11" ht="12.75">
      <c r="A17" s="175" t="s">
        <v>68</v>
      </c>
      <c r="B17" s="176"/>
      <c r="C17" s="176"/>
      <c r="D17" s="176"/>
      <c r="E17" s="176"/>
      <c r="F17" s="176"/>
      <c r="G17" s="176"/>
      <c r="H17" s="177"/>
      <c r="I17" s="83">
        <v>11</v>
      </c>
      <c r="J17" s="85">
        <v>30056155.27</v>
      </c>
      <c r="K17" s="85">
        <v>30056155</v>
      </c>
    </row>
    <row r="18" spans="1:11" ht="12.75">
      <c r="A18" s="175" t="s">
        <v>69</v>
      </c>
      <c r="B18" s="176"/>
      <c r="C18" s="176"/>
      <c r="D18" s="176"/>
      <c r="E18" s="176"/>
      <c r="F18" s="176"/>
      <c r="G18" s="176"/>
      <c r="H18" s="177"/>
      <c r="I18" s="83">
        <v>12</v>
      </c>
      <c r="J18" s="85">
        <v>28101516.099999994</v>
      </c>
      <c r="K18" s="85">
        <v>26673705</v>
      </c>
    </row>
    <row r="19" spans="1:11" ht="12.75">
      <c r="A19" s="175" t="s">
        <v>70</v>
      </c>
      <c r="B19" s="176"/>
      <c r="C19" s="176"/>
      <c r="D19" s="176"/>
      <c r="E19" s="176"/>
      <c r="F19" s="176"/>
      <c r="G19" s="176"/>
      <c r="H19" s="177"/>
      <c r="I19" s="83">
        <v>13</v>
      </c>
      <c r="J19" s="85">
        <v>9749918.069999991</v>
      </c>
      <c r="K19" s="85">
        <v>11198185</v>
      </c>
    </row>
    <row r="20" spans="1:11" ht="12.75">
      <c r="A20" s="175" t="s">
        <v>71</v>
      </c>
      <c r="B20" s="176"/>
      <c r="C20" s="176"/>
      <c r="D20" s="176"/>
      <c r="E20" s="176"/>
      <c r="F20" s="176"/>
      <c r="G20" s="176"/>
      <c r="H20" s="177"/>
      <c r="I20" s="83">
        <v>14</v>
      </c>
      <c r="J20" s="85">
        <v>4625405.81</v>
      </c>
      <c r="K20" s="85">
        <v>4008447</v>
      </c>
    </row>
    <row r="21" spans="1:11" ht="12.75">
      <c r="A21" s="175" t="s">
        <v>72</v>
      </c>
      <c r="B21" s="176"/>
      <c r="C21" s="176"/>
      <c r="D21" s="176"/>
      <c r="E21" s="176"/>
      <c r="F21" s="176"/>
      <c r="G21" s="176"/>
      <c r="H21" s="177"/>
      <c r="I21" s="83">
        <v>15</v>
      </c>
      <c r="J21" s="85">
        <v>48686006.019999996</v>
      </c>
      <c r="K21" s="85">
        <v>45898426</v>
      </c>
    </row>
    <row r="22" spans="1:11" ht="12.75">
      <c r="A22" s="175" t="s">
        <v>73</v>
      </c>
      <c r="B22" s="176"/>
      <c r="C22" s="176"/>
      <c r="D22" s="176"/>
      <c r="E22" s="176"/>
      <c r="F22" s="176"/>
      <c r="G22" s="176"/>
      <c r="H22" s="177"/>
      <c r="I22" s="83">
        <v>16</v>
      </c>
      <c r="J22" s="85"/>
      <c r="K22" s="85"/>
    </row>
    <row r="23" spans="1:11" ht="12.75">
      <c r="A23" s="175" t="s">
        <v>74</v>
      </c>
      <c r="B23" s="176"/>
      <c r="C23" s="176"/>
      <c r="D23" s="176"/>
      <c r="E23" s="176"/>
      <c r="F23" s="176"/>
      <c r="G23" s="176"/>
      <c r="H23" s="177"/>
      <c r="I23" s="83">
        <v>17</v>
      </c>
      <c r="J23" s="85">
        <v>138931</v>
      </c>
      <c r="K23" s="85"/>
    </row>
    <row r="24" spans="1:11" ht="12.75">
      <c r="A24" s="175" t="s">
        <v>75</v>
      </c>
      <c r="B24" s="176"/>
      <c r="C24" s="176"/>
      <c r="D24" s="176"/>
      <c r="E24" s="176"/>
      <c r="F24" s="176"/>
      <c r="G24" s="176"/>
      <c r="H24" s="177"/>
      <c r="I24" s="83">
        <v>18</v>
      </c>
      <c r="J24" s="85">
        <v>11800</v>
      </c>
      <c r="K24" s="85">
        <v>11800</v>
      </c>
    </row>
    <row r="25" spans="1:11" ht="12.75">
      <c r="A25" s="175" t="s">
        <v>76</v>
      </c>
      <c r="B25" s="176"/>
      <c r="C25" s="176"/>
      <c r="D25" s="176"/>
      <c r="E25" s="176"/>
      <c r="F25" s="176"/>
      <c r="G25" s="176"/>
      <c r="H25" s="177"/>
      <c r="I25" s="83">
        <v>19</v>
      </c>
      <c r="J25" s="85"/>
      <c r="K25" s="85"/>
    </row>
    <row r="26" spans="1:11" ht="12.75">
      <c r="A26" s="175" t="s">
        <v>77</v>
      </c>
      <c r="B26" s="176"/>
      <c r="C26" s="176"/>
      <c r="D26" s="176"/>
      <c r="E26" s="176"/>
      <c r="F26" s="176"/>
      <c r="G26" s="176"/>
      <c r="H26" s="177"/>
      <c r="I26" s="83">
        <v>20</v>
      </c>
      <c r="J26" s="84">
        <v>22000</v>
      </c>
      <c r="K26" s="84">
        <v>275039</v>
      </c>
    </row>
    <row r="27" spans="1:11" ht="12.75">
      <c r="A27" s="175" t="s">
        <v>78</v>
      </c>
      <c r="B27" s="176"/>
      <c r="C27" s="176"/>
      <c r="D27" s="176"/>
      <c r="E27" s="176"/>
      <c r="F27" s="176"/>
      <c r="G27" s="176"/>
      <c r="H27" s="177"/>
      <c r="I27" s="83">
        <v>21</v>
      </c>
      <c r="J27" s="85"/>
      <c r="K27" s="85"/>
    </row>
    <row r="28" spans="1:11" ht="12.75">
      <c r="A28" s="175" t="s">
        <v>79</v>
      </c>
      <c r="B28" s="176"/>
      <c r="C28" s="176"/>
      <c r="D28" s="176"/>
      <c r="E28" s="176"/>
      <c r="F28" s="176"/>
      <c r="G28" s="176"/>
      <c r="H28" s="177"/>
      <c r="I28" s="83">
        <v>22</v>
      </c>
      <c r="J28" s="85"/>
      <c r="K28" s="85"/>
    </row>
    <row r="29" spans="1:11" ht="12.75">
      <c r="A29" s="175" t="s">
        <v>80</v>
      </c>
      <c r="B29" s="176"/>
      <c r="C29" s="176"/>
      <c r="D29" s="176"/>
      <c r="E29" s="176"/>
      <c r="F29" s="176"/>
      <c r="G29" s="176"/>
      <c r="H29" s="177"/>
      <c r="I29" s="83">
        <v>23</v>
      </c>
      <c r="J29" s="85">
        <v>22000</v>
      </c>
      <c r="K29" s="85">
        <v>22000</v>
      </c>
    </row>
    <row r="30" spans="1:11" ht="12.75">
      <c r="A30" s="175" t="s">
        <v>81</v>
      </c>
      <c r="B30" s="176"/>
      <c r="C30" s="176"/>
      <c r="D30" s="176"/>
      <c r="E30" s="176"/>
      <c r="F30" s="176"/>
      <c r="G30" s="176"/>
      <c r="H30" s="177"/>
      <c r="I30" s="83">
        <v>24</v>
      </c>
      <c r="J30" s="85"/>
      <c r="K30" s="85"/>
    </row>
    <row r="31" spans="1:11" ht="12.75">
      <c r="A31" s="175" t="s">
        <v>82</v>
      </c>
      <c r="B31" s="176"/>
      <c r="C31" s="176"/>
      <c r="D31" s="176"/>
      <c r="E31" s="176"/>
      <c r="F31" s="176"/>
      <c r="G31" s="176"/>
      <c r="H31" s="177"/>
      <c r="I31" s="83">
        <v>25</v>
      </c>
      <c r="J31" s="85"/>
      <c r="K31" s="85"/>
    </row>
    <row r="32" spans="1:11" ht="12.75">
      <c r="A32" s="175" t="s">
        <v>83</v>
      </c>
      <c r="B32" s="176"/>
      <c r="C32" s="176"/>
      <c r="D32" s="176"/>
      <c r="E32" s="176"/>
      <c r="F32" s="176"/>
      <c r="G32" s="176"/>
      <c r="H32" s="177"/>
      <c r="I32" s="83">
        <v>26</v>
      </c>
      <c r="J32" s="85"/>
      <c r="K32" s="85"/>
    </row>
    <row r="33" spans="1:11" ht="12.75">
      <c r="A33" s="175" t="s">
        <v>84</v>
      </c>
      <c r="B33" s="176"/>
      <c r="C33" s="176"/>
      <c r="D33" s="176"/>
      <c r="E33" s="176"/>
      <c r="F33" s="176"/>
      <c r="G33" s="176"/>
      <c r="H33" s="177"/>
      <c r="I33" s="83">
        <v>27</v>
      </c>
      <c r="J33" s="85"/>
      <c r="K33" s="85">
        <v>253039</v>
      </c>
    </row>
    <row r="34" spans="1:11" ht="12.75">
      <c r="A34" s="175" t="s">
        <v>85</v>
      </c>
      <c r="B34" s="176"/>
      <c r="C34" s="176"/>
      <c r="D34" s="176"/>
      <c r="E34" s="176"/>
      <c r="F34" s="176"/>
      <c r="G34" s="176"/>
      <c r="H34" s="177"/>
      <c r="I34" s="83">
        <v>28</v>
      </c>
      <c r="J34" s="85"/>
      <c r="K34" s="85"/>
    </row>
    <row r="35" spans="1:11" ht="12.75">
      <c r="A35" s="175" t="s">
        <v>86</v>
      </c>
      <c r="B35" s="176"/>
      <c r="C35" s="176"/>
      <c r="D35" s="176"/>
      <c r="E35" s="176"/>
      <c r="F35" s="176"/>
      <c r="G35" s="176"/>
      <c r="H35" s="177"/>
      <c r="I35" s="83">
        <v>29</v>
      </c>
      <c r="J35" s="84">
        <v>0</v>
      </c>
      <c r="K35" s="84">
        <v>0</v>
      </c>
    </row>
    <row r="36" spans="1:11" ht="12.75">
      <c r="A36" s="175" t="s">
        <v>87</v>
      </c>
      <c r="B36" s="176"/>
      <c r="C36" s="176"/>
      <c r="D36" s="176"/>
      <c r="E36" s="176"/>
      <c r="F36" s="176"/>
      <c r="G36" s="176"/>
      <c r="H36" s="177"/>
      <c r="I36" s="83">
        <v>30</v>
      </c>
      <c r="J36" s="85"/>
      <c r="K36" s="85"/>
    </row>
    <row r="37" spans="1:11" ht="12.75">
      <c r="A37" s="175" t="s">
        <v>88</v>
      </c>
      <c r="B37" s="176"/>
      <c r="C37" s="176"/>
      <c r="D37" s="176"/>
      <c r="E37" s="176"/>
      <c r="F37" s="176"/>
      <c r="G37" s="176"/>
      <c r="H37" s="177"/>
      <c r="I37" s="83">
        <v>31</v>
      </c>
      <c r="J37" s="85"/>
      <c r="K37" s="85"/>
    </row>
    <row r="38" spans="1:11" ht="12.75">
      <c r="A38" s="175" t="s">
        <v>89</v>
      </c>
      <c r="B38" s="176"/>
      <c r="C38" s="176"/>
      <c r="D38" s="176"/>
      <c r="E38" s="176"/>
      <c r="F38" s="176"/>
      <c r="G38" s="176"/>
      <c r="H38" s="177"/>
      <c r="I38" s="83">
        <v>32</v>
      </c>
      <c r="J38" s="85"/>
      <c r="K38" s="85"/>
    </row>
    <row r="39" spans="1:11" ht="12.75">
      <c r="A39" s="175" t="s">
        <v>90</v>
      </c>
      <c r="B39" s="176"/>
      <c r="C39" s="176"/>
      <c r="D39" s="176"/>
      <c r="E39" s="176"/>
      <c r="F39" s="176"/>
      <c r="G39" s="176"/>
      <c r="H39" s="177"/>
      <c r="I39" s="83">
        <v>33</v>
      </c>
      <c r="J39" s="85"/>
      <c r="K39" s="85"/>
    </row>
    <row r="40" spans="1:11" ht="12.75">
      <c r="A40" s="172" t="s">
        <v>91</v>
      </c>
      <c r="B40" s="173"/>
      <c r="C40" s="173"/>
      <c r="D40" s="173"/>
      <c r="E40" s="173"/>
      <c r="F40" s="173"/>
      <c r="G40" s="173"/>
      <c r="H40" s="174"/>
      <c r="I40" s="83">
        <v>34</v>
      </c>
      <c r="J40" s="84">
        <v>120636986.33</v>
      </c>
      <c r="K40" s="84">
        <v>90855270.59</v>
      </c>
    </row>
    <row r="41" spans="1:11" ht="12.75">
      <c r="A41" s="175" t="s">
        <v>92</v>
      </c>
      <c r="B41" s="176"/>
      <c r="C41" s="176"/>
      <c r="D41" s="176"/>
      <c r="E41" s="176"/>
      <c r="F41" s="176"/>
      <c r="G41" s="176"/>
      <c r="H41" s="177"/>
      <c r="I41" s="83">
        <v>35</v>
      </c>
      <c r="J41" s="84">
        <v>40387087.56</v>
      </c>
      <c r="K41" s="84">
        <v>43337661</v>
      </c>
    </row>
    <row r="42" spans="1:11" ht="12.75">
      <c r="A42" s="175" t="s">
        <v>93</v>
      </c>
      <c r="B42" s="176"/>
      <c r="C42" s="176"/>
      <c r="D42" s="176"/>
      <c r="E42" s="176"/>
      <c r="F42" s="176"/>
      <c r="G42" s="176"/>
      <c r="H42" s="177"/>
      <c r="I42" s="83">
        <v>36</v>
      </c>
      <c r="J42" s="85">
        <v>12556607.35</v>
      </c>
      <c r="K42" s="85">
        <v>14914456</v>
      </c>
    </row>
    <row r="43" spans="1:11" ht="12.75">
      <c r="A43" s="175" t="s">
        <v>94</v>
      </c>
      <c r="B43" s="176"/>
      <c r="C43" s="176"/>
      <c r="D43" s="176"/>
      <c r="E43" s="176"/>
      <c r="F43" s="176"/>
      <c r="G43" s="176"/>
      <c r="H43" s="177"/>
      <c r="I43" s="83">
        <v>37</v>
      </c>
      <c r="J43" s="85">
        <v>12736369.25</v>
      </c>
      <c r="K43" s="85">
        <v>15532756</v>
      </c>
    </row>
    <row r="44" spans="1:11" ht="12.75">
      <c r="A44" s="175" t="s">
        <v>95</v>
      </c>
      <c r="B44" s="176"/>
      <c r="C44" s="176"/>
      <c r="D44" s="176"/>
      <c r="E44" s="176"/>
      <c r="F44" s="176"/>
      <c r="G44" s="176"/>
      <c r="H44" s="177"/>
      <c r="I44" s="83">
        <v>38</v>
      </c>
      <c r="J44" s="85">
        <v>14886126.770000001</v>
      </c>
      <c r="K44" s="85">
        <v>12791486</v>
      </c>
    </row>
    <row r="45" spans="1:11" ht="12.75">
      <c r="A45" s="175" t="s">
        <v>96</v>
      </c>
      <c r="B45" s="176"/>
      <c r="C45" s="176"/>
      <c r="D45" s="176"/>
      <c r="E45" s="176"/>
      <c r="F45" s="176"/>
      <c r="G45" s="176"/>
      <c r="H45" s="177"/>
      <c r="I45" s="83">
        <v>39</v>
      </c>
      <c r="J45" s="85">
        <v>207984.19</v>
      </c>
      <c r="K45" s="85">
        <v>98963</v>
      </c>
    </row>
    <row r="46" spans="1:11" ht="12.75">
      <c r="A46" s="175" t="s">
        <v>97</v>
      </c>
      <c r="B46" s="176"/>
      <c r="C46" s="176"/>
      <c r="D46" s="176"/>
      <c r="E46" s="176"/>
      <c r="F46" s="176"/>
      <c r="G46" s="176"/>
      <c r="H46" s="177"/>
      <c r="I46" s="83">
        <v>40</v>
      </c>
      <c r="J46" s="85"/>
      <c r="K46" s="85"/>
    </row>
    <row r="47" spans="1:11" ht="12.75">
      <c r="A47" s="175" t="s">
        <v>98</v>
      </c>
      <c r="B47" s="176"/>
      <c r="C47" s="176"/>
      <c r="D47" s="176"/>
      <c r="E47" s="176"/>
      <c r="F47" s="176"/>
      <c r="G47" s="176"/>
      <c r="H47" s="177"/>
      <c r="I47" s="83">
        <v>41</v>
      </c>
      <c r="J47" s="85"/>
      <c r="K47" s="85"/>
    </row>
    <row r="48" spans="1:11" ht="12.75">
      <c r="A48" s="175" t="s">
        <v>99</v>
      </c>
      <c r="B48" s="176"/>
      <c r="C48" s="176"/>
      <c r="D48" s="176"/>
      <c r="E48" s="176"/>
      <c r="F48" s="176"/>
      <c r="G48" s="176"/>
      <c r="H48" s="177"/>
      <c r="I48" s="83">
        <v>42</v>
      </c>
      <c r="J48" s="85"/>
      <c r="K48" s="85"/>
    </row>
    <row r="49" spans="1:11" ht="12.75">
      <c r="A49" s="175" t="s">
        <v>100</v>
      </c>
      <c r="B49" s="176"/>
      <c r="C49" s="176"/>
      <c r="D49" s="176"/>
      <c r="E49" s="176"/>
      <c r="F49" s="176"/>
      <c r="G49" s="176"/>
      <c r="H49" s="177"/>
      <c r="I49" s="83">
        <v>43</v>
      </c>
      <c r="J49" s="84">
        <v>40534150.85</v>
      </c>
      <c r="K49" s="84">
        <v>47310814.59</v>
      </c>
    </row>
    <row r="50" spans="1:11" ht="12.75">
      <c r="A50" s="175" t="s">
        <v>101</v>
      </c>
      <c r="B50" s="176"/>
      <c r="C50" s="176"/>
      <c r="D50" s="176"/>
      <c r="E50" s="176"/>
      <c r="F50" s="176"/>
      <c r="G50" s="176"/>
      <c r="H50" s="177"/>
      <c r="I50" s="83">
        <v>44</v>
      </c>
      <c r="J50" s="85">
        <v>2413612</v>
      </c>
      <c r="K50" s="85">
        <v>2005561.5676250702</v>
      </c>
    </row>
    <row r="51" spans="1:11" ht="12.75">
      <c r="A51" s="175" t="s">
        <v>102</v>
      </c>
      <c r="B51" s="176"/>
      <c r="C51" s="176"/>
      <c r="D51" s="176"/>
      <c r="E51" s="176"/>
      <c r="F51" s="176"/>
      <c r="G51" s="176"/>
      <c r="H51" s="177"/>
      <c r="I51" s="83">
        <v>45</v>
      </c>
      <c r="J51" s="85">
        <v>37690841.34</v>
      </c>
      <c r="K51" s="85">
        <v>44826243.022374935</v>
      </c>
    </row>
    <row r="52" spans="1:11" ht="12.75">
      <c r="A52" s="175" t="s">
        <v>103</v>
      </c>
      <c r="B52" s="176"/>
      <c r="C52" s="176"/>
      <c r="D52" s="176"/>
      <c r="E52" s="176"/>
      <c r="F52" s="176"/>
      <c r="G52" s="176"/>
      <c r="H52" s="177"/>
      <c r="I52" s="83">
        <v>46</v>
      </c>
      <c r="J52" s="85"/>
      <c r="K52" s="85"/>
    </row>
    <row r="53" spans="1:11" ht="12.75">
      <c r="A53" s="175" t="s">
        <v>104</v>
      </c>
      <c r="B53" s="176"/>
      <c r="C53" s="176"/>
      <c r="D53" s="176"/>
      <c r="E53" s="176"/>
      <c r="F53" s="176"/>
      <c r="G53" s="176"/>
      <c r="H53" s="177"/>
      <c r="I53" s="83">
        <v>47</v>
      </c>
      <c r="J53" s="85">
        <v>191611.8</v>
      </c>
      <c r="K53" s="85">
        <v>182092</v>
      </c>
    </row>
    <row r="54" spans="1:11" ht="12.75">
      <c r="A54" s="175" t="s">
        <v>105</v>
      </c>
      <c r="B54" s="176"/>
      <c r="C54" s="176"/>
      <c r="D54" s="176"/>
      <c r="E54" s="176"/>
      <c r="F54" s="176"/>
      <c r="G54" s="176"/>
      <c r="H54" s="177"/>
      <c r="I54" s="83">
        <v>48</v>
      </c>
      <c r="J54" s="85">
        <v>238085.71</v>
      </c>
      <c r="K54" s="85">
        <v>296918</v>
      </c>
    </row>
    <row r="55" spans="1:11" ht="12.75">
      <c r="A55" s="175" t="s">
        <v>106</v>
      </c>
      <c r="B55" s="176"/>
      <c r="C55" s="176"/>
      <c r="D55" s="176"/>
      <c r="E55" s="176"/>
      <c r="F55" s="176"/>
      <c r="G55" s="176"/>
      <c r="H55" s="177"/>
      <c r="I55" s="83">
        <v>49</v>
      </c>
      <c r="J55" s="85"/>
      <c r="K55" s="85"/>
    </row>
    <row r="56" spans="1:11" ht="12.75">
      <c r="A56" s="175" t="s">
        <v>107</v>
      </c>
      <c r="B56" s="176"/>
      <c r="C56" s="176"/>
      <c r="D56" s="176"/>
      <c r="E56" s="176"/>
      <c r="F56" s="176"/>
      <c r="G56" s="176"/>
      <c r="H56" s="177"/>
      <c r="I56" s="83">
        <v>50</v>
      </c>
      <c r="J56" s="84">
        <v>38733941.14</v>
      </c>
      <c r="K56" s="84">
        <v>68386</v>
      </c>
    </row>
    <row r="57" spans="1:11" ht="12.75">
      <c r="A57" s="175" t="s">
        <v>78</v>
      </c>
      <c r="B57" s="176"/>
      <c r="C57" s="176"/>
      <c r="D57" s="176"/>
      <c r="E57" s="176"/>
      <c r="F57" s="176"/>
      <c r="G57" s="176"/>
      <c r="H57" s="177"/>
      <c r="I57" s="83">
        <v>51</v>
      </c>
      <c r="J57" s="85"/>
      <c r="K57" s="85"/>
    </row>
    <row r="58" spans="1:11" ht="12.75">
      <c r="A58" s="175" t="s">
        <v>79</v>
      </c>
      <c r="B58" s="176"/>
      <c r="C58" s="176"/>
      <c r="D58" s="176"/>
      <c r="E58" s="176"/>
      <c r="F58" s="176"/>
      <c r="G58" s="176"/>
      <c r="H58" s="177"/>
      <c r="I58" s="83">
        <v>52</v>
      </c>
      <c r="J58" s="85"/>
      <c r="K58" s="85"/>
    </row>
    <row r="59" spans="1:11" ht="12.75">
      <c r="A59" s="175" t="s">
        <v>108</v>
      </c>
      <c r="B59" s="176"/>
      <c r="C59" s="176"/>
      <c r="D59" s="176"/>
      <c r="E59" s="176"/>
      <c r="F59" s="176"/>
      <c r="G59" s="176"/>
      <c r="H59" s="177"/>
      <c r="I59" s="83">
        <v>53</v>
      </c>
      <c r="J59" s="85"/>
      <c r="K59" s="85"/>
    </row>
    <row r="60" spans="1:11" ht="12.75">
      <c r="A60" s="175" t="s">
        <v>81</v>
      </c>
      <c r="B60" s="176"/>
      <c r="C60" s="176"/>
      <c r="D60" s="176"/>
      <c r="E60" s="176"/>
      <c r="F60" s="176"/>
      <c r="G60" s="176"/>
      <c r="H60" s="177"/>
      <c r="I60" s="83">
        <v>54</v>
      </c>
      <c r="J60" s="85"/>
      <c r="K60" s="85"/>
    </row>
    <row r="61" spans="1:11" ht="12.75">
      <c r="A61" s="175" t="s">
        <v>82</v>
      </c>
      <c r="B61" s="176"/>
      <c r="C61" s="176"/>
      <c r="D61" s="176"/>
      <c r="E61" s="176"/>
      <c r="F61" s="176"/>
      <c r="G61" s="176"/>
      <c r="H61" s="177"/>
      <c r="I61" s="83">
        <v>55</v>
      </c>
      <c r="J61" s="85"/>
      <c r="K61" s="85"/>
    </row>
    <row r="62" spans="1:11" ht="12.75">
      <c r="A62" s="175" t="s">
        <v>83</v>
      </c>
      <c r="B62" s="176"/>
      <c r="C62" s="176"/>
      <c r="D62" s="176"/>
      <c r="E62" s="176"/>
      <c r="F62" s="176"/>
      <c r="G62" s="176"/>
      <c r="H62" s="177"/>
      <c r="I62" s="83">
        <v>56</v>
      </c>
      <c r="J62" s="85">
        <v>38733941.14</v>
      </c>
      <c r="K62" s="85">
        <v>68386</v>
      </c>
    </row>
    <row r="63" spans="1:11" ht="12.75">
      <c r="A63" s="175" t="s">
        <v>109</v>
      </c>
      <c r="B63" s="176"/>
      <c r="C63" s="176"/>
      <c r="D63" s="176"/>
      <c r="E63" s="176"/>
      <c r="F63" s="176"/>
      <c r="G63" s="176"/>
      <c r="H63" s="177"/>
      <c r="I63" s="83">
        <v>57</v>
      </c>
      <c r="J63" s="85"/>
      <c r="K63" s="85"/>
    </row>
    <row r="64" spans="1:11" ht="12.75">
      <c r="A64" s="175" t="s">
        <v>110</v>
      </c>
      <c r="B64" s="176"/>
      <c r="C64" s="176"/>
      <c r="D64" s="176"/>
      <c r="E64" s="176"/>
      <c r="F64" s="176"/>
      <c r="G64" s="176"/>
      <c r="H64" s="177"/>
      <c r="I64" s="83">
        <v>58</v>
      </c>
      <c r="J64" s="85">
        <v>981806.78</v>
      </c>
      <c r="K64" s="85">
        <v>138409</v>
      </c>
    </row>
    <row r="65" spans="1:11" ht="12.75">
      <c r="A65" s="172" t="s">
        <v>111</v>
      </c>
      <c r="B65" s="173"/>
      <c r="C65" s="173"/>
      <c r="D65" s="173"/>
      <c r="E65" s="173"/>
      <c r="F65" s="173"/>
      <c r="G65" s="173"/>
      <c r="H65" s="174"/>
      <c r="I65" s="83">
        <v>59</v>
      </c>
      <c r="J65" s="85">
        <v>6142993.97</v>
      </c>
      <c r="K65" s="85">
        <v>572728</v>
      </c>
    </row>
    <row r="66" spans="1:11" ht="12.75">
      <c r="A66" s="172" t="s">
        <v>112</v>
      </c>
      <c r="B66" s="173"/>
      <c r="C66" s="173"/>
      <c r="D66" s="173"/>
      <c r="E66" s="173"/>
      <c r="F66" s="173"/>
      <c r="G66" s="173"/>
      <c r="H66" s="174"/>
      <c r="I66" s="83">
        <v>60</v>
      </c>
      <c r="J66" s="84">
        <v>248171712.56999996</v>
      </c>
      <c r="K66" s="84">
        <v>209549755.59</v>
      </c>
    </row>
    <row r="67" spans="1:11" ht="12.75">
      <c r="A67" s="190" t="s">
        <v>113</v>
      </c>
      <c r="B67" s="191"/>
      <c r="C67" s="191"/>
      <c r="D67" s="191"/>
      <c r="E67" s="191"/>
      <c r="F67" s="191"/>
      <c r="G67" s="191"/>
      <c r="H67" s="192"/>
      <c r="I67" s="86">
        <v>61</v>
      </c>
      <c r="J67" s="87"/>
      <c r="K67" s="87"/>
    </row>
    <row r="68" spans="1:11" ht="12.75">
      <c r="A68" s="193" t="s">
        <v>114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5"/>
    </row>
    <row r="69" spans="1:11" ht="12.75">
      <c r="A69" s="169" t="s">
        <v>115</v>
      </c>
      <c r="B69" s="170"/>
      <c r="C69" s="170"/>
      <c r="D69" s="170"/>
      <c r="E69" s="170"/>
      <c r="F69" s="170"/>
      <c r="G69" s="170"/>
      <c r="H69" s="171"/>
      <c r="I69" s="81">
        <v>62</v>
      </c>
      <c r="J69" s="88">
        <f>J70+J71+J72+J78+J79+J82+J85</f>
        <v>53702055.15</v>
      </c>
      <c r="K69" s="88">
        <f>K70+K71+K72+K78+K79+K82+K85</f>
        <v>62070309</v>
      </c>
    </row>
    <row r="70" spans="1:11" ht="12.75">
      <c r="A70" s="175" t="s">
        <v>116</v>
      </c>
      <c r="B70" s="176"/>
      <c r="C70" s="176"/>
      <c r="D70" s="176"/>
      <c r="E70" s="176"/>
      <c r="F70" s="176"/>
      <c r="G70" s="176"/>
      <c r="H70" s="177"/>
      <c r="I70" s="83">
        <v>63</v>
      </c>
      <c r="J70" s="85">
        <v>99918350</v>
      </c>
      <c r="K70" s="85">
        <v>99918350</v>
      </c>
    </row>
    <row r="71" spans="1:11" ht="12.75">
      <c r="A71" s="175" t="s">
        <v>117</v>
      </c>
      <c r="B71" s="176"/>
      <c r="C71" s="176"/>
      <c r="D71" s="176"/>
      <c r="E71" s="176"/>
      <c r="F71" s="176"/>
      <c r="G71" s="176"/>
      <c r="H71" s="177"/>
      <c r="I71" s="83">
        <v>64</v>
      </c>
      <c r="J71" s="85"/>
      <c r="K71" s="85"/>
    </row>
    <row r="72" spans="1:11" ht="12.75">
      <c r="A72" s="175" t="s">
        <v>118</v>
      </c>
      <c r="B72" s="176"/>
      <c r="C72" s="176"/>
      <c r="D72" s="176"/>
      <c r="E72" s="176"/>
      <c r="F72" s="176"/>
      <c r="G72" s="176"/>
      <c r="H72" s="177"/>
      <c r="I72" s="83">
        <v>65</v>
      </c>
      <c r="J72" s="84">
        <f>J73+J74-J75+J76+J77</f>
        <v>0</v>
      </c>
      <c r="K72" s="84">
        <f>K73+K74-K75+K76+K77</f>
        <v>0</v>
      </c>
    </row>
    <row r="73" spans="1:11" ht="12.75">
      <c r="A73" s="175" t="s">
        <v>119</v>
      </c>
      <c r="B73" s="176"/>
      <c r="C73" s="176"/>
      <c r="D73" s="176"/>
      <c r="E73" s="176"/>
      <c r="F73" s="176"/>
      <c r="G73" s="176"/>
      <c r="H73" s="177"/>
      <c r="I73" s="83">
        <v>66</v>
      </c>
      <c r="J73" s="85"/>
      <c r="K73" s="85"/>
    </row>
    <row r="74" spans="1:11" ht="12.75">
      <c r="A74" s="175" t="s">
        <v>120</v>
      </c>
      <c r="B74" s="176"/>
      <c r="C74" s="176"/>
      <c r="D74" s="176"/>
      <c r="E74" s="176"/>
      <c r="F74" s="176"/>
      <c r="G74" s="176"/>
      <c r="H74" s="177"/>
      <c r="I74" s="83">
        <v>67</v>
      </c>
      <c r="J74" s="85"/>
      <c r="K74" s="85"/>
    </row>
    <row r="75" spans="1:11" ht="12.75">
      <c r="A75" s="175" t="s">
        <v>121</v>
      </c>
      <c r="B75" s="176"/>
      <c r="C75" s="176"/>
      <c r="D75" s="176"/>
      <c r="E75" s="176"/>
      <c r="F75" s="176"/>
      <c r="G75" s="176"/>
      <c r="H75" s="177"/>
      <c r="I75" s="83">
        <v>68</v>
      </c>
      <c r="J75" s="85"/>
      <c r="K75" s="85"/>
    </row>
    <row r="76" spans="1:11" ht="12.75">
      <c r="A76" s="175" t="s">
        <v>122</v>
      </c>
      <c r="B76" s="176"/>
      <c r="C76" s="176"/>
      <c r="D76" s="176"/>
      <c r="E76" s="176"/>
      <c r="F76" s="176"/>
      <c r="G76" s="176"/>
      <c r="H76" s="177"/>
      <c r="I76" s="83">
        <v>69</v>
      </c>
      <c r="J76" s="85"/>
      <c r="K76" s="85"/>
    </row>
    <row r="77" spans="1:11" ht="12.75">
      <c r="A77" s="175" t="s">
        <v>123</v>
      </c>
      <c r="B77" s="176"/>
      <c r="C77" s="176"/>
      <c r="D77" s="176"/>
      <c r="E77" s="176"/>
      <c r="F77" s="176"/>
      <c r="G77" s="176"/>
      <c r="H77" s="177"/>
      <c r="I77" s="83">
        <v>70</v>
      </c>
      <c r="J77" s="85"/>
      <c r="K77" s="85"/>
    </row>
    <row r="78" spans="1:11" ht="12.75">
      <c r="A78" s="175" t="s">
        <v>124</v>
      </c>
      <c r="B78" s="176"/>
      <c r="C78" s="176"/>
      <c r="D78" s="176"/>
      <c r="E78" s="176"/>
      <c r="F78" s="176"/>
      <c r="G78" s="176"/>
      <c r="H78" s="177"/>
      <c r="I78" s="83">
        <v>71</v>
      </c>
      <c r="J78" s="85"/>
      <c r="K78" s="85"/>
    </row>
    <row r="79" spans="1:11" ht="12.75">
      <c r="A79" s="175" t="s">
        <v>125</v>
      </c>
      <c r="B79" s="176"/>
      <c r="C79" s="176"/>
      <c r="D79" s="176"/>
      <c r="E79" s="176"/>
      <c r="F79" s="176"/>
      <c r="G79" s="176"/>
      <c r="H79" s="177"/>
      <c r="I79" s="83">
        <v>72</v>
      </c>
      <c r="J79" s="84">
        <f>J80-J81</f>
        <v>-54664310.85</v>
      </c>
      <c r="K79" s="84">
        <f>K80-K81</f>
        <v>-53675271</v>
      </c>
    </row>
    <row r="80" spans="1:11" ht="12.75">
      <c r="A80" s="196" t="s">
        <v>126</v>
      </c>
      <c r="B80" s="197"/>
      <c r="C80" s="197"/>
      <c r="D80" s="197"/>
      <c r="E80" s="197"/>
      <c r="F80" s="197"/>
      <c r="G80" s="197"/>
      <c r="H80" s="198"/>
      <c r="I80" s="83">
        <v>73</v>
      </c>
      <c r="J80" s="85"/>
      <c r="K80" s="85"/>
    </row>
    <row r="81" spans="1:13" ht="12.75">
      <c r="A81" s="196" t="s">
        <v>127</v>
      </c>
      <c r="B81" s="197"/>
      <c r="C81" s="197"/>
      <c r="D81" s="197"/>
      <c r="E81" s="197"/>
      <c r="F81" s="197"/>
      <c r="G81" s="197"/>
      <c r="H81" s="198"/>
      <c r="I81" s="83">
        <v>74</v>
      </c>
      <c r="J81" s="85">
        <v>54664310.85</v>
      </c>
      <c r="K81" s="85">
        <f>53675789-518</f>
        <v>53675271</v>
      </c>
      <c r="M81" s="89"/>
    </row>
    <row r="82" spans="1:13" ht="12.75">
      <c r="A82" s="175" t="s">
        <v>128</v>
      </c>
      <c r="B82" s="176"/>
      <c r="C82" s="176"/>
      <c r="D82" s="176"/>
      <c r="E82" s="176"/>
      <c r="F82" s="176"/>
      <c r="G82" s="176"/>
      <c r="H82" s="177"/>
      <c r="I82" s="83">
        <v>75</v>
      </c>
      <c r="J82" s="84">
        <f>J83-J84</f>
        <v>8448016</v>
      </c>
      <c r="K82" s="84">
        <f>K83-K84</f>
        <v>15827230</v>
      </c>
      <c r="M82" s="89"/>
    </row>
    <row r="83" spans="1:11" ht="12.75">
      <c r="A83" s="196" t="s">
        <v>129</v>
      </c>
      <c r="B83" s="197"/>
      <c r="C83" s="197"/>
      <c r="D83" s="197"/>
      <c r="E83" s="197"/>
      <c r="F83" s="197"/>
      <c r="G83" s="197"/>
      <c r="H83" s="198"/>
      <c r="I83" s="83">
        <v>76</v>
      </c>
      <c r="J83" s="85">
        <v>8448016</v>
      </c>
      <c r="K83" s="84">
        <v>15827230</v>
      </c>
    </row>
    <row r="84" spans="1:11" ht="12.75">
      <c r="A84" s="196" t="s">
        <v>130</v>
      </c>
      <c r="B84" s="197"/>
      <c r="C84" s="197"/>
      <c r="D84" s="197"/>
      <c r="E84" s="197"/>
      <c r="F84" s="197"/>
      <c r="G84" s="197"/>
      <c r="H84" s="198"/>
      <c r="I84" s="83">
        <v>77</v>
      </c>
      <c r="J84" s="85"/>
      <c r="K84" s="84"/>
    </row>
    <row r="85" spans="1:11" ht="12.75">
      <c r="A85" s="175" t="s">
        <v>131</v>
      </c>
      <c r="B85" s="176"/>
      <c r="C85" s="176"/>
      <c r="D85" s="176"/>
      <c r="E85" s="176"/>
      <c r="F85" s="176"/>
      <c r="G85" s="176"/>
      <c r="H85" s="177"/>
      <c r="I85" s="83">
        <v>78</v>
      </c>
      <c r="J85" s="85"/>
      <c r="K85" s="85"/>
    </row>
    <row r="86" spans="1:11" ht="12.75">
      <c r="A86" s="172" t="s">
        <v>132</v>
      </c>
      <c r="B86" s="173"/>
      <c r="C86" s="173"/>
      <c r="D86" s="173"/>
      <c r="E86" s="173"/>
      <c r="F86" s="173"/>
      <c r="G86" s="173"/>
      <c r="H86" s="174"/>
      <c r="I86" s="83">
        <v>79</v>
      </c>
      <c r="J86" s="84">
        <f>SUM(J87:J89)</f>
        <v>0</v>
      </c>
      <c r="K86" s="84">
        <f>SUM(K87:K89)</f>
        <v>0</v>
      </c>
    </row>
    <row r="87" spans="1:11" ht="12.75">
      <c r="A87" s="175" t="s">
        <v>133</v>
      </c>
      <c r="B87" s="176"/>
      <c r="C87" s="176"/>
      <c r="D87" s="176"/>
      <c r="E87" s="176"/>
      <c r="F87" s="176"/>
      <c r="G87" s="176"/>
      <c r="H87" s="177"/>
      <c r="I87" s="83">
        <v>80</v>
      </c>
      <c r="J87" s="85"/>
      <c r="K87" s="85"/>
    </row>
    <row r="88" spans="1:11" ht="12.75">
      <c r="A88" s="175" t="s">
        <v>134</v>
      </c>
      <c r="B88" s="176"/>
      <c r="C88" s="176"/>
      <c r="D88" s="176"/>
      <c r="E88" s="176"/>
      <c r="F88" s="176"/>
      <c r="G88" s="176"/>
      <c r="H88" s="177"/>
      <c r="I88" s="83">
        <v>81</v>
      </c>
      <c r="J88" s="85"/>
      <c r="K88" s="85"/>
    </row>
    <row r="89" spans="1:11" ht="12.75">
      <c r="A89" s="175" t="s">
        <v>135</v>
      </c>
      <c r="B89" s="176"/>
      <c r="C89" s="176"/>
      <c r="D89" s="176"/>
      <c r="E89" s="176"/>
      <c r="F89" s="176"/>
      <c r="G89" s="176"/>
      <c r="H89" s="177"/>
      <c r="I89" s="83">
        <v>82</v>
      </c>
      <c r="J89" s="85"/>
      <c r="K89" s="85"/>
    </row>
    <row r="90" spans="1:11" ht="12.75">
      <c r="A90" s="172" t="s">
        <v>136</v>
      </c>
      <c r="B90" s="173"/>
      <c r="C90" s="173"/>
      <c r="D90" s="173"/>
      <c r="E90" s="173"/>
      <c r="F90" s="173"/>
      <c r="G90" s="173"/>
      <c r="H90" s="174"/>
      <c r="I90" s="83">
        <v>83</v>
      </c>
      <c r="J90" s="84">
        <f>SUM(J91:J99)</f>
        <v>139916812.94</v>
      </c>
      <c r="K90" s="84">
        <f>SUM(K91:K99)</f>
        <v>95941373</v>
      </c>
    </row>
    <row r="91" spans="1:11" ht="12.75">
      <c r="A91" s="175" t="s">
        <v>137</v>
      </c>
      <c r="B91" s="176"/>
      <c r="C91" s="176"/>
      <c r="D91" s="176"/>
      <c r="E91" s="176"/>
      <c r="F91" s="176"/>
      <c r="G91" s="176"/>
      <c r="H91" s="177"/>
      <c r="I91" s="83">
        <v>84</v>
      </c>
      <c r="J91" s="85">
        <v>67622786.83</v>
      </c>
      <c r="K91" s="85">
        <f>25442989+11354357</f>
        <v>36797346</v>
      </c>
    </row>
    <row r="92" spans="1:11" ht="12.75">
      <c r="A92" s="175" t="s">
        <v>138</v>
      </c>
      <c r="B92" s="176"/>
      <c r="C92" s="176"/>
      <c r="D92" s="176"/>
      <c r="E92" s="176"/>
      <c r="F92" s="176"/>
      <c r="G92" s="176"/>
      <c r="H92" s="177"/>
      <c r="I92" s="83">
        <v>85</v>
      </c>
      <c r="J92" s="85"/>
      <c r="K92" s="85">
        <v>0</v>
      </c>
    </row>
    <row r="93" spans="1:11" ht="12.75">
      <c r="A93" s="175" t="s">
        <v>139</v>
      </c>
      <c r="B93" s="176"/>
      <c r="C93" s="176"/>
      <c r="D93" s="176"/>
      <c r="E93" s="176"/>
      <c r="F93" s="176"/>
      <c r="G93" s="176"/>
      <c r="H93" s="177"/>
      <c r="I93" s="83">
        <v>86</v>
      </c>
      <c r="J93" s="85">
        <v>72294026.11</v>
      </c>
      <c r="K93" s="85">
        <v>59144027</v>
      </c>
    </row>
    <row r="94" spans="1:11" ht="12.75">
      <c r="A94" s="175" t="s">
        <v>140</v>
      </c>
      <c r="B94" s="176"/>
      <c r="C94" s="176"/>
      <c r="D94" s="176"/>
      <c r="E94" s="176"/>
      <c r="F94" s="176"/>
      <c r="G94" s="176"/>
      <c r="H94" s="177"/>
      <c r="I94" s="83">
        <v>87</v>
      </c>
      <c r="J94" s="85"/>
      <c r="K94" s="85"/>
    </row>
    <row r="95" spans="1:11" ht="12.75">
      <c r="A95" s="175" t="s">
        <v>141</v>
      </c>
      <c r="B95" s="176"/>
      <c r="C95" s="176"/>
      <c r="D95" s="176"/>
      <c r="E95" s="176"/>
      <c r="F95" s="176"/>
      <c r="G95" s="176"/>
      <c r="H95" s="177"/>
      <c r="I95" s="83">
        <v>88</v>
      </c>
      <c r="J95" s="85"/>
      <c r="K95" s="85"/>
    </row>
    <row r="96" spans="1:11" ht="12.75">
      <c r="A96" s="175" t="s">
        <v>142</v>
      </c>
      <c r="B96" s="176"/>
      <c r="C96" s="176"/>
      <c r="D96" s="176"/>
      <c r="E96" s="176"/>
      <c r="F96" s="176"/>
      <c r="G96" s="176"/>
      <c r="H96" s="177"/>
      <c r="I96" s="83">
        <v>89</v>
      </c>
      <c r="J96" s="85"/>
      <c r="K96" s="85"/>
    </row>
    <row r="97" spans="1:11" ht="12.75">
      <c r="A97" s="175" t="s">
        <v>143</v>
      </c>
      <c r="B97" s="176"/>
      <c r="C97" s="176"/>
      <c r="D97" s="176"/>
      <c r="E97" s="176"/>
      <c r="F97" s="176"/>
      <c r="G97" s="176"/>
      <c r="H97" s="177"/>
      <c r="I97" s="83">
        <v>90</v>
      </c>
      <c r="J97" s="85"/>
      <c r="K97" s="85"/>
    </row>
    <row r="98" spans="1:11" ht="12.75">
      <c r="A98" s="175" t="s">
        <v>144</v>
      </c>
      <c r="B98" s="176"/>
      <c r="C98" s="176"/>
      <c r="D98" s="176"/>
      <c r="E98" s="176"/>
      <c r="F98" s="176"/>
      <c r="G98" s="176"/>
      <c r="H98" s="177"/>
      <c r="I98" s="83">
        <v>91</v>
      </c>
      <c r="J98" s="85"/>
      <c r="K98" s="85"/>
    </row>
    <row r="99" spans="1:11" ht="12.75">
      <c r="A99" s="175" t="s">
        <v>145</v>
      </c>
      <c r="B99" s="176"/>
      <c r="C99" s="176"/>
      <c r="D99" s="176"/>
      <c r="E99" s="176"/>
      <c r="F99" s="176"/>
      <c r="G99" s="176"/>
      <c r="H99" s="177"/>
      <c r="I99" s="83">
        <v>92</v>
      </c>
      <c r="J99" s="85"/>
      <c r="K99" s="85"/>
    </row>
    <row r="100" spans="1:11" ht="12.75">
      <c r="A100" s="172" t="s">
        <v>146</v>
      </c>
      <c r="B100" s="173"/>
      <c r="C100" s="173"/>
      <c r="D100" s="173"/>
      <c r="E100" s="173"/>
      <c r="F100" s="173"/>
      <c r="G100" s="173"/>
      <c r="H100" s="174"/>
      <c r="I100" s="83">
        <v>93</v>
      </c>
      <c r="J100" s="84">
        <f>SUM(J101:J112)</f>
        <v>43769687.34</v>
      </c>
      <c r="K100" s="84">
        <f>SUM(K101:K112)</f>
        <v>51514256.35</v>
      </c>
    </row>
    <row r="101" spans="1:11" ht="12.75">
      <c r="A101" s="175" t="s">
        <v>137</v>
      </c>
      <c r="B101" s="176"/>
      <c r="C101" s="176"/>
      <c r="D101" s="176"/>
      <c r="E101" s="176"/>
      <c r="F101" s="176"/>
      <c r="G101" s="176"/>
      <c r="H101" s="177"/>
      <c r="I101" s="83">
        <v>94</v>
      </c>
      <c r="J101" s="85">
        <v>6181478</v>
      </c>
      <c r="K101" s="85">
        <v>1863290.35</v>
      </c>
    </row>
    <row r="102" spans="1:11" ht="12.75" customHeight="1">
      <c r="A102" s="175" t="s">
        <v>138</v>
      </c>
      <c r="B102" s="176"/>
      <c r="C102" s="176"/>
      <c r="D102" s="176"/>
      <c r="E102" s="176"/>
      <c r="F102" s="176"/>
      <c r="G102" s="176"/>
      <c r="H102" s="177"/>
      <c r="I102" s="83">
        <v>95</v>
      </c>
      <c r="J102" s="85">
        <v>2238590.46</v>
      </c>
      <c r="K102" s="85">
        <v>1648273</v>
      </c>
    </row>
    <row r="103" spans="1:11" ht="12.75">
      <c r="A103" s="175" t="s">
        <v>139</v>
      </c>
      <c r="B103" s="176"/>
      <c r="C103" s="176"/>
      <c r="D103" s="176"/>
      <c r="E103" s="176"/>
      <c r="F103" s="176"/>
      <c r="G103" s="176"/>
      <c r="H103" s="177"/>
      <c r="I103" s="83">
        <v>96</v>
      </c>
      <c r="J103" s="85">
        <v>1121006.56</v>
      </c>
      <c r="K103" s="85">
        <f>5946173+157385</f>
        <v>6103558</v>
      </c>
    </row>
    <row r="104" spans="1:11" ht="12.75">
      <c r="A104" s="175" t="s">
        <v>140</v>
      </c>
      <c r="B104" s="176"/>
      <c r="C104" s="176"/>
      <c r="D104" s="176"/>
      <c r="E104" s="176"/>
      <c r="F104" s="176"/>
      <c r="G104" s="176"/>
      <c r="H104" s="177"/>
      <c r="I104" s="83">
        <v>97</v>
      </c>
      <c r="J104" s="85">
        <v>579394.25</v>
      </c>
      <c r="K104" s="85">
        <v>579394</v>
      </c>
    </row>
    <row r="105" spans="1:11" ht="12.75">
      <c r="A105" s="175" t="s">
        <v>141</v>
      </c>
      <c r="B105" s="176"/>
      <c r="C105" s="176"/>
      <c r="D105" s="176"/>
      <c r="E105" s="176"/>
      <c r="F105" s="176"/>
      <c r="G105" s="176"/>
      <c r="H105" s="177"/>
      <c r="I105" s="83">
        <v>98</v>
      </c>
      <c r="J105" s="85">
        <v>21989033.71</v>
      </c>
      <c r="K105" s="85">
        <v>28142174</v>
      </c>
    </row>
    <row r="106" spans="1:11" ht="12.75">
      <c r="A106" s="175" t="s">
        <v>142</v>
      </c>
      <c r="B106" s="176"/>
      <c r="C106" s="176"/>
      <c r="D106" s="176"/>
      <c r="E106" s="176"/>
      <c r="F106" s="176"/>
      <c r="G106" s="176"/>
      <c r="H106" s="177"/>
      <c r="I106" s="83">
        <v>99</v>
      </c>
      <c r="J106" s="85"/>
      <c r="K106" s="85"/>
    </row>
    <row r="107" spans="1:11" ht="12.75">
      <c r="A107" s="175" t="s">
        <v>143</v>
      </c>
      <c r="B107" s="176"/>
      <c r="C107" s="176"/>
      <c r="D107" s="176"/>
      <c r="E107" s="176"/>
      <c r="F107" s="176"/>
      <c r="G107" s="176"/>
      <c r="H107" s="177"/>
      <c r="I107" s="83">
        <v>100</v>
      </c>
      <c r="J107" s="85"/>
      <c r="K107" s="85"/>
    </row>
    <row r="108" spans="1:11" ht="12.75">
      <c r="A108" s="175" t="s">
        <v>147</v>
      </c>
      <c r="B108" s="176"/>
      <c r="C108" s="176"/>
      <c r="D108" s="176"/>
      <c r="E108" s="176"/>
      <c r="F108" s="176"/>
      <c r="G108" s="176"/>
      <c r="H108" s="177"/>
      <c r="I108" s="83">
        <v>101</v>
      </c>
      <c r="J108" s="85">
        <v>1021210.0900000001</v>
      </c>
      <c r="K108" s="85">
        <v>884712</v>
      </c>
    </row>
    <row r="109" spans="1:14" ht="12.75">
      <c r="A109" s="175" t="s">
        <v>148</v>
      </c>
      <c r="B109" s="176"/>
      <c r="C109" s="176"/>
      <c r="D109" s="176"/>
      <c r="E109" s="176"/>
      <c r="F109" s="176"/>
      <c r="G109" s="176"/>
      <c r="H109" s="177"/>
      <c r="I109" s="83">
        <v>102</v>
      </c>
      <c r="J109" s="85">
        <v>10638974.270000001</v>
      </c>
      <c r="K109" s="85">
        <v>12292855</v>
      </c>
      <c r="M109" s="89"/>
      <c r="N109" s="89"/>
    </row>
    <row r="110" spans="1:11" ht="12.75">
      <c r="A110" s="175" t="s">
        <v>149</v>
      </c>
      <c r="B110" s="176"/>
      <c r="C110" s="176"/>
      <c r="D110" s="176"/>
      <c r="E110" s="176"/>
      <c r="F110" s="176"/>
      <c r="G110" s="176"/>
      <c r="H110" s="177"/>
      <c r="I110" s="83">
        <v>103</v>
      </c>
      <c r="J110" s="85"/>
      <c r="K110" s="85"/>
    </row>
    <row r="111" spans="1:11" ht="12.75">
      <c r="A111" s="175" t="s">
        <v>150</v>
      </c>
      <c r="B111" s="176"/>
      <c r="C111" s="176"/>
      <c r="D111" s="176"/>
      <c r="E111" s="176"/>
      <c r="F111" s="176"/>
      <c r="G111" s="176"/>
      <c r="H111" s="177"/>
      <c r="I111" s="83">
        <v>104</v>
      </c>
      <c r="J111" s="85"/>
      <c r="K111" s="85"/>
    </row>
    <row r="112" spans="1:11" ht="12.75">
      <c r="A112" s="175" t="s">
        <v>151</v>
      </c>
      <c r="B112" s="176"/>
      <c r="C112" s="176"/>
      <c r="D112" s="176"/>
      <c r="E112" s="176"/>
      <c r="F112" s="176"/>
      <c r="G112" s="176"/>
      <c r="H112" s="177"/>
      <c r="I112" s="83">
        <v>105</v>
      </c>
      <c r="J112" s="85"/>
      <c r="K112" s="85"/>
    </row>
    <row r="113" spans="1:11" ht="12.75">
      <c r="A113" s="172" t="s">
        <v>152</v>
      </c>
      <c r="B113" s="173"/>
      <c r="C113" s="173"/>
      <c r="D113" s="173"/>
      <c r="E113" s="173"/>
      <c r="F113" s="173"/>
      <c r="G113" s="173"/>
      <c r="H113" s="174"/>
      <c r="I113" s="83">
        <v>106</v>
      </c>
      <c r="J113" s="85">
        <f>10783156.43+0.71</f>
        <v>10783157.14</v>
      </c>
      <c r="K113" s="85">
        <v>23818</v>
      </c>
    </row>
    <row r="114" spans="1:11" ht="12.75">
      <c r="A114" s="172" t="s">
        <v>153</v>
      </c>
      <c r="B114" s="173"/>
      <c r="C114" s="173"/>
      <c r="D114" s="173"/>
      <c r="E114" s="173"/>
      <c r="F114" s="173"/>
      <c r="G114" s="173"/>
      <c r="H114" s="174"/>
      <c r="I114" s="83">
        <v>107</v>
      </c>
      <c r="J114" s="84">
        <f>J69+J86+J90+J100+J113</f>
        <v>248171712.57</v>
      </c>
      <c r="K114" s="84">
        <f>K69+K86+K90+K100+K113</f>
        <v>209549756.35</v>
      </c>
    </row>
    <row r="115" spans="1:12" ht="12.75">
      <c r="A115" s="201" t="s">
        <v>154</v>
      </c>
      <c r="B115" s="202"/>
      <c r="C115" s="202"/>
      <c r="D115" s="202"/>
      <c r="E115" s="202"/>
      <c r="F115" s="202"/>
      <c r="G115" s="202"/>
      <c r="H115" s="203"/>
      <c r="I115" s="90">
        <v>108</v>
      </c>
      <c r="J115" s="87"/>
      <c r="K115" s="87"/>
      <c r="L115" s="89"/>
    </row>
    <row r="116" spans="1:11" ht="12.75">
      <c r="A116" s="193" t="s">
        <v>155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169" t="s">
        <v>156</v>
      </c>
      <c r="B117" s="170"/>
      <c r="C117" s="170"/>
      <c r="D117" s="170"/>
      <c r="E117" s="170"/>
      <c r="F117" s="170"/>
      <c r="G117" s="170"/>
      <c r="H117" s="170"/>
      <c r="I117" s="207"/>
      <c r="J117" s="207"/>
      <c r="K117" s="208"/>
    </row>
    <row r="118" spans="1:11" ht="12.75">
      <c r="A118" s="175" t="s">
        <v>157</v>
      </c>
      <c r="B118" s="176"/>
      <c r="C118" s="176"/>
      <c r="D118" s="176"/>
      <c r="E118" s="176"/>
      <c r="F118" s="176"/>
      <c r="G118" s="176"/>
      <c r="H118" s="177"/>
      <c r="I118" s="83">
        <v>109</v>
      </c>
      <c r="J118" s="85"/>
      <c r="K118" s="85"/>
    </row>
    <row r="119" spans="1:11" ht="12.75">
      <c r="A119" s="209" t="s">
        <v>158</v>
      </c>
      <c r="B119" s="210"/>
      <c r="C119" s="210"/>
      <c r="D119" s="210"/>
      <c r="E119" s="210"/>
      <c r="F119" s="210"/>
      <c r="G119" s="210"/>
      <c r="H119" s="211"/>
      <c r="I119" s="86">
        <v>110</v>
      </c>
      <c r="J119" s="87"/>
      <c r="K119" s="87"/>
    </row>
    <row r="120" spans="1:11" ht="12.75">
      <c r="A120" s="212" t="s">
        <v>159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6">
    <dataValidation allowBlank="1" sqref="J69:J115 J7:J48 J50:J67 K82 K66"/>
    <dataValidation type="whole" operator="greaterThanOrEqual" allowBlank="1" showInputMessage="1" showErrorMessage="1" errorTitle="Pogrešan unos" error="Mogu se unijeti samo cjelobrojne pozitivne vrijednosti." sqref="K86:K115 J49 K70 K83:K84 K72:K77 K79:K81 K7:K65 K6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71"/>
  <sheetViews>
    <sheetView tabSelected="1" view="pageBreakPreview" zoomScale="110" zoomScaleSheetLayoutView="110" zoomScalePageLayoutView="0" workbookViewId="0" topLeftCell="A13">
      <selection activeCell="M44" sqref="M44"/>
    </sheetView>
  </sheetViews>
  <sheetFormatPr defaultColWidth="9.140625" defaultRowHeight="15"/>
  <cols>
    <col min="1" max="8" width="9.140625" style="75" customWidth="1"/>
    <col min="9" max="9" width="6.57421875" style="75" bestFit="1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178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214" t="s">
        <v>161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2.75" customHeight="1">
      <c r="A3" s="215" t="s">
        <v>53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23.25">
      <c r="A4" s="216" t="s">
        <v>54</v>
      </c>
      <c r="B4" s="216"/>
      <c r="C4" s="216"/>
      <c r="D4" s="216"/>
      <c r="E4" s="216"/>
      <c r="F4" s="216"/>
      <c r="G4" s="216"/>
      <c r="H4" s="216"/>
      <c r="I4" s="76" t="s">
        <v>162</v>
      </c>
      <c r="J4" s="217" t="s">
        <v>56</v>
      </c>
      <c r="K4" s="217"/>
      <c r="L4" s="217" t="s">
        <v>57</v>
      </c>
      <c r="M4" s="217"/>
    </row>
    <row r="5" spans="1:13" ht="22.5">
      <c r="A5" s="216"/>
      <c r="B5" s="216"/>
      <c r="C5" s="216"/>
      <c r="D5" s="216"/>
      <c r="E5" s="216"/>
      <c r="F5" s="216"/>
      <c r="G5" s="216"/>
      <c r="H5" s="216"/>
      <c r="I5" s="76"/>
      <c r="J5" s="78" t="s">
        <v>163</v>
      </c>
      <c r="K5" s="78" t="s">
        <v>164</v>
      </c>
      <c r="L5" s="78" t="s">
        <v>163</v>
      </c>
      <c r="M5" s="78" t="s">
        <v>164</v>
      </c>
    </row>
    <row r="6" spans="1:13" ht="12.75">
      <c r="A6" s="217">
        <v>1</v>
      </c>
      <c r="B6" s="217"/>
      <c r="C6" s="217"/>
      <c r="D6" s="217"/>
      <c r="E6" s="217"/>
      <c r="F6" s="217"/>
      <c r="G6" s="217"/>
      <c r="H6" s="217"/>
      <c r="I6" s="91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>
      <c r="A7" s="169" t="s">
        <v>165</v>
      </c>
      <c r="B7" s="170"/>
      <c r="C7" s="170"/>
      <c r="D7" s="170"/>
      <c r="E7" s="170"/>
      <c r="F7" s="170"/>
      <c r="G7" s="170"/>
      <c r="H7" s="171"/>
      <c r="I7" s="81">
        <v>111</v>
      </c>
      <c r="J7" s="88">
        <v>72656584</v>
      </c>
      <c r="K7" s="88">
        <v>43048465</v>
      </c>
      <c r="L7" s="88">
        <v>72519533</v>
      </c>
      <c r="M7" s="88">
        <v>42609363</v>
      </c>
    </row>
    <row r="8" spans="1:13" ht="12.75">
      <c r="A8" s="172" t="s">
        <v>166</v>
      </c>
      <c r="B8" s="173"/>
      <c r="C8" s="173"/>
      <c r="D8" s="173"/>
      <c r="E8" s="173"/>
      <c r="F8" s="173"/>
      <c r="G8" s="173"/>
      <c r="H8" s="174"/>
      <c r="I8" s="83">
        <v>112</v>
      </c>
      <c r="J8" s="85">
        <v>71546349</v>
      </c>
      <c r="K8" s="85">
        <v>42734184</v>
      </c>
      <c r="L8" s="85">
        <v>72363462</v>
      </c>
      <c r="M8" s="85">
        <v>42505968</v>
      </c>
    </row>
    <row r="9" spans="1:13" ht="12.75">
      <c r="A9" s="172" t="s">
        <v>167</v>
      </c>
      <c r="B9" s="173"/>
      <c r="C9" s="173"/>
      <c r="D9" s="173"/>
      <c r="E9" s="173"/>
      <c r="F9" s="173"/>
      <c r="G9" s="173"/>
      <c r="H9" s="174"/>
      <c r="I9" s="83">
        <v>113</v>
      </c>
      <c r="J9" s="85">
        <v>1110235</v>
      </c>
      <c r="K9" s="85">
        <v>15827748</v>
      </c>
      <c r="L9" s="85">
        <v>156071</v>
      </c>
      <c r="M9" s="85">
        <v>103395</v>
      </c>
    </row>
    <row r="10" spans="1:13" ht="12.75">
      <c r="A10" s="172" t="s">
        <v>168</v>
      </c>
      <c r="B10" s="173"/>
      <c r="C10" s="173"/>
      <c r="D10" s="173"/>
      <c r="E10" s="173"/>
      <c r="F10" s="173"/>
      <c r="G10" s="173"/>
      <c r="H10" s="174"/>
      <c r="I10" s="83">
        <v>114</v>
      </c>
      <c r="J10" s="84">
        <v>69854776</v>
      </c>
      <c r="K10" s="84">
        <v>38382173</v>
      </c>
      <c r="L10" s="84">
        <v>67690096</v>
      </c>
      <c r="M10" s="84">
        <v>36791053</v>
      </c>
    </row>
    <row r="11" spans="1:13" ht="12.75">
      <c r="A11" s="172" t="s">
        <v>169</v>
      </c>
      <c r="B11" s="173"/>
      <c r="C11" s="173"/>
      <c r="D11" s="173"/>
      <c r="E11" s="173"/>
      <c r="F11" s="173"/>
      <c r="G11" s="173"/>
      <c r="H11" s="174"/>
      <c r="I11" s="83">
        <v>115</v>
      </c>
      <c r="J11" s="85">
        <v>-2980979</v>
      </c>
      <c r="K11" s="85">
        <v>-2823571</v>
      </c>
      <c r="L11" s="85">
        <v>-279997</v>
      </c>
      <c r="M11" s="85">
        <v>-281315</v>
      </c>
    </row>
    <row r="12" spans="1:13" ht="12.75">
      <c r="A12" s="172" t="s">
        <v>170</v>
      </c>
      <c r="B12" s="173"/>
      <c r="C12" s="173"/>
      <c r="D12" s="173"/>
      <c r="E12" s="173"/>
      <c r="F12" s="173"/>
      <c r="G12" s="173"/>
      <c r="H12" s="174"/>
      <c r="I12" s="83">
        <v>116</v>
      </c>
      <c r="J12" s="84">
        <v>41174400</v>
      </c>
      <c r="K12" s="84">
        <v>24015132</v>
      </c>
      <c r="L12" s="84">
        <v>38939766</v>
      </c>
      <c r="M12" s="84">
        <v>21920827</v>
      </c>
    </row>
    <row r="13" spans="1:13" ht="12.75">
      <c r="A13" s="175" t="s">
        <v>171</v>
      </c>
      <c r="B13" s="176"/>
      <c r="C13" s="176"/>
      <c r="D13" s="176"/>
      <c r="E13" s="176"/>
      <c r="F13" s="176"/>
      <c r="G13" s="176"/>
      <c r="H13" s="177"/>
      <c r="I13" s="83">
        <v>117</v>
      </c>
      <c r="J13" s="85">
        <v>30062508</v>
      </c>
      <c r="K13" s="85">
        <v>17721887</v>
      </c>
      <c r="L13" s="85">
        <v>30184915</v>
      </c>
      <c r="M13" s="85">
        <v>17123603</v>
      </c>
    </row>
    <row r="14" spans="1:13" ht="12.75">
      <c r="A14" s="175" t="s">
        <v>172</v>
      </c>
      <c r="B14" s="176"/>
      <c r="C14" s="176"/>
      <c r="D14" s="176"/>
      <c r="E14" s="176"/>
      <c r="F14" s="176"/>
      <c r="G14" s="176"/>
      <c r="H14" s="177"/>
      <c r="I14" s="83">
        <v>118</v>
      </c>
      <c r="J14" s="85">
        <v>404665</v>
      </c>
      <c r="K14" s="85">
        <v>179658</v>
      </c>
      <c r="L14" s="85">
        <v>237062</v>
      </c>
      <c r="M14" s="85">
        <v>160002</v>
      </c>
    </row>
    <row r="15" spans="1:13" ht="12.75">
      <c r="A15" s="175" t="s">
        <v>173</v>
      </c>
      <c r="B15" s="176"/>
      <c r="C15" s="176"/>
      <c r="D15" s="176"/>
      <c r="E15" s="176"/>
      <c r="F15" s="176"/>
      <c r="G15" s="176"/>
      <c r="H15" s="177"/>
      <c r="I15" s="83">
        <v>119</v>
      </c>
      <c r="J15" s="85">
        <v>10707227</v>
      </c>
      <c r="K15" s="85">
        <v>6113587</v>
      </c>
      <c r="L15" s="85">
        <v>8517789</v>
      </c>
      <c r="M15" s="85">
        <v>4637222</v>
      </c>
    </row>
    <row r="16" spans="1:13" ht="12.75">
      <c r="A16" s="172" t="s">
        <v>174</v>
      </c>
      <c r="B16" s="173"/>
      <c r="C16" s="173"/>
      <c r="D16" s="173"/>
      <c r="E16" s="173"/>
      <c r="F16" s="173"/>
      <c r="G16" s="173"/>
      <c r="H16" s="174"/>
      <c r="I16" s="83">
        <v>120</v>
      </c>
      <c r="J16" s="84">
        <v>7054116</v>
      </c>
      <c r="K16" s="84">
        <v>3856074</v>
      </c>
      <c r="L16" s="84">
        <v>7067115</v>
      </c>
      <c r="M16" s="84">
        <v>3728431</v>
      </c>
    </row>
    <row r="17" spans="1:13" ht="12.75">
      <c r="A17" s="175" t="s">
        <v>175</v>
      </c>
      <c r="B17" s="176"/>
      <c r="C17" s="176"/>
      <c r="D17" s="176"/>
      <c r="E17" s="176"/>
      <c r="F17" s="176"/>
      <c r="G17" s="176"/>
      <c r="H17" s="177"/>
      <c r="I17" s="83">
        <v>121</v>
      </c>
      <c r="J17" s="85">
        <v>4854394</v>
      </c>
      <c r="K17" s="85">
        <v>2700364</v>
      </c>
      <c r="L17" s="85">
        <v>4863597</v>
      </c>
      <c r="M17" s="85">
        <v>2566232</v>
      </c>
    </row>
    <row r="18" spans="1:13" ht="12.75">
      <c r="A18" s="175" t="s">
        <v>176</v>
      </c>
      <c r="B18" s="176"/>
      <c r="C18" s="176"/>
      <c r="D18" s="176"/>
      <c r="E18" s="176"/>
      <c r="F18" s="176"/>
      <c r="G18" s="176"/>
      <c r="H18" s="177"/>
      <c r="I18" s="83">
        <v>122</v>
      </c>
      <c r="J18" s="85">
        <v>1364469</v>
      </c>
      <c r="K18" s="85">
        <v>717212</v>
      </c>
      <c r="L18" s="85">
        <v>1213834</v>
      </c>
      <c r="M18" s="85">
        <v>639492</v>
      </c>
    </row>
    <row r="19" spans="1:13" ht="12.75">
      <c r="A19" s="175" t="s">
        <v>177</v>
      </c>
      <c r="B19" s="176"/>
      <c r="C19" s="176"/>
      <c r="D19" s="176"/>
      <c r="E19" s="176"/>
      <c r="F19" s="176"/>
      <c r="G19" s="176"/>
      <c r="H19" s="177"/>
      <c r="I19" s="83">
        <v>123</v>
      </c>
      <c r="J19" s="85">
        <v>835253</v>
      </c>
      <c r="K19" s="85">
        <v>438498</v>
      </c>
      <c r="L19" s="85">
        <v>989684</v>
      </c>
      <c r="M19" s="85">
        <v>522707</v>
      </c>
    </row>
    <row r="20" spans="1:13" ht="12.75">
      <c r="A20" s="172" t="s">
        <v>178</v>
      </c>
      <c r="B20" s="173"/>
      <c r="C20" s="173"/>
      <c r="D20" s="173"/>
      <c r="E20" s="173"/>
      <c r="F20" s="173"/>
      <c r="G20" s="173"/>
      <c r="H20" s="174"/>
      <c r="I20" s="83">
        <v>124</v>
      </c>
      <c r="J20" s="85">
        <v>3754853</v>
      </c>
      <c r="K20" s="85">
        <v>1876501</v>
      </c>
      <c r="L20" s="85">
        <v>3915838</v>
      </c>
      <c r="M20" s="85">
        <v>1960633</v>
      </c>
    </row>
    <row r="21" spans="1:13" ht="12.75">
      <c r="A21" s="172" t="s">
        <v>179</v>
      </c>
      <c r="B21" s="173"/>
      <c r="C21" s="173"/>
      <c r="D21" s="173"/>
      <c r="E21" s="173"/>
      <c r="F21" s="173"/>
      <c r="G21" s="173"/>
      <c r="H21" s="174"/>
      <c r="I21" s="83">
        <v>125</v>
      </c>
      <c r="J21" s="85">
        <v>3249760</v>
      </c>
      <c r="K21" s="85">
        <v>1901052</v>
      </c>
      <c r="L21" s="85">
        <v>4063316</v>
      </c>
      <c r="M21" s="85">
        <v>2345704</v>
      </c>
    </row>
    <row r="22" spans="1:13" ht="12.75">
      <c r="A22" s="172" t="s">
        <v>180</v>
      </c>
      <c r="B22" s="173"/>
      <c r="C22" s="173"/>
      <c r="D22" s="173"/>
      <c r="E22" s="173"/>
      <c r="F22" s="173"/>
      <c r="G22" s="173"/>
      <c r="H22" s="174"/>
      <c r="I22" s="83">
        <v>126</v>
      </c>
      <c r="J22" s="84">
        <v>0</v>
      </c>
      <c r="K22" s="84">
        <v>0</v>
      </c>
      <c r="L22" s="84">
        <v>0</v>
      </c>
      <c r="M22" s="84">
        <v>0</v>
      </c>
    </row>
    <row r="23" spans="1:13" ht="12.75">
      <c r="A23" s="175" t="s">
        <v>181</v>
      </c>
      <c r="B23" s="176"/>
      <c r="C23" s="176"/>
      <c r="D23" s="176"/>
      <c r="E23" s="176"/>
      <c r="F23" s="176"/>
      <c r="G23" s="176"/>
      <c r="H23" s="177"/>
      <c r="I23" s="83">
        <v>127</v>
      </c>
      <c r="J23" s="85"/>
      <c r="K23" s="85"/>
      <c r="L23" s="85"/>
      <c r="M23" s="85"/>
    </row>
    <row r="24" spans="1:13" ht="12.75">
      <c r="A24" s="175" t="s">
        <v>182</v>
      </c>
      <c r="B24" s="176"/>
      <c r="C24" s="176"/>
      <c r="D24" s="176"/>
      <c r="E24" s="176"/>
      <c r="F24" s="176"/>
      <c r="G24" s="176"/>
      <c r="H24" s="177"/>
      <c r="I24" s="83">
        <v>128</v>
      </c>
      <c r="J24" s="85"/>
      <c r="K24" s="85"/>
      <c r="L24" s="85"/>
      <c r="M24" s="85"/>
    </row>
    <row r="25" spans="1:13" ht="12.75">
      <c r="A25" s="172" t="s">
        <v>183</v>
      </c>
      <c r="B25" s="173"/>
      <c r="C25" s="173"/>
      <c r="D25" s="173"/>
      <c r="E25" s="173"/>
      <c r="F25" s="173"/>
      <c r="G25" s="173"/>
      <c r="H25" s="174"/>
      <c r="I25" s="83">
        <v>129</v>
      </c>
      <c r="J25" s="85"/>
      <c r="K25" s="85"/>
      <c r="L25" s="85"/>
      <c r="M25" s="85"/>
    </row>
    <row r="26" spans="1:13" ht="12.75">
      <c r="A26" s="172" t="s">
        <v>184</v>
      </c>
      <c r="B26" s="173"/>
      <c r="C26" s="173"/>
      <c r="D26" s="173"/>
      <c r="E26" s="173"/>
      <c r="F26" s="173"/>
      <c r="G26" s="173"/>
      <c r="H26" s="174"/>
      <c r="I26" s="83">
        <v>130</v>
      </c>
      <c r="J26" s="85">
        <v>17602626</v>
      </c>
      <c r="K26" s="85">
        <v>9556985</v>
      </c>
      <c r="L26" s="85">
        <v>13984058</v>
      </c>
      <c r="M26" s="85">
        <v>7116773</v>
      </c>
    </row>
    <row r="27" spans="1:13" ht="12.75">
      <c r="A27" s="172" t="s">
        <v>185</v>
      </c>
      <c r="B27" s="173"/>
      <c r="C27" s="173"/>
      <c r="D27" s="173"/>
      <c r="E27" s="173"/>
      <c r="F27" s="173"/>
      <c r="G27" s="173"/>
      <c r="H27" s="174"/>
      <c r="I27" s="83">
        <v>131</v>
      </c>
      <c r="J27" s="84">
        <v>885259</v>
      </c>
      <c r="K27" s="84">
        <v>877866</v>
      </c>
      <c r="L27" s="84">
        <v>338210</v>
      </c>
      <c r="M27" s="84">
        <v>26231</v>
      </c>
    </row>
    <row r="28" spans="1:13" ht="12.75">
      <c r="A28" s="172" t="s">
        <v>186</v>
      </c>
      <c r="B28" s="173"/>
      <c r="C28" s="173"/>
      <c r="D28" s="173"/>
      <c r="E28" s="173"/>
      <c r="F28" s="173"/>
      <c r="G28" s="173"/>
      <c r="H28" s="174"/>
      <c r="I28" s="83">
        <v>132</v>
      </c>
      <c r="J28" s="85">
        <v>242168</v>
      </c>
      <c r="K28" s="85">
        <v>242168</v>
      </c>
      <c r="L28" s="85">
        <v>294569</v>
      </c>
      <c r="M28" s="85">
        <v>403</v>
      </c>
    </row>
    <row r="29" spans="1:13" ht="12.75">
      <c r="A29" s="172" t="s">
        <v>187</v>
      </c>
      <c r="B29" s="173"/>
      <c r="C29" s="173"/>
      <c r="D29" s="173"/>
      <c r="E29" s="173"/>
      <c r="F29" s="173"/>
      <c r="G29" s="173"/>
      <c r="H29" s="174"/>
      <c r="I29" s="83">
        <v>133</v>
      </c>
      <c r="J29" s="85">
        <v>643091</v>
      </c>
      <c r="K29" s="85">
        <v>635698</v>
      </c>
      <c r="L29" s="85"/>
      <c r="M29" s="85"/>
    </row>
    <row r="30" spans="1:13" ht="12.75">
      <c r="A30" s="172" t="s">
        <v>188</v>
      </c>
      <c r="B30" s="173"/>
      <c r="C30" s="173"/>
      <c r="D30" s="173"/>
      <c r="E30" s="173"/>
      <c r="F30" s="173"/>
      <c r="G30" s="173"/>
      <c r="H30" s="174"/>
      <c r="I30" s="83">
        <v>134</v>
      </c>
      <c r="J30" s="85"/>
      <c r="K30" s="85"/>
      <c r="L30" s="85"/>
      <c r="M30" s="85"/>
    </row>
    <row r="31" spans="1:13" ht="12.75">
      <c r="A31" s="172" t="s">
        <v>189</v>
      </c>
      <c r="B31" s="173"/>
      <c r="C31" s="173"/>
      <c r="D31" s="173"/>
      <c r="E31" s="173"/>
      <c r="F31" s="173"/>
      <c r="G31" s="173"/>
      <c r="H31" s="174"/>
      <c r="I31" s="83">
        <v>135</v>
      </c>
      <c r="J31" s="85"/>
      <c r="K31" s="85"/>
      <c r="L31" s="85"/>
      <c r="M31" s="85"/>
    </row>
    <row r="32" spans="1:13" ht="12.75">
      <c r="A32" s="172" t="s">
        <v>190</v>
      </c>
      <c r="B32" s="173"/>
      <c r="C32" s="173"/>
      <c r="D32" s="173"/>
      <c r="E32" s="173"/>
      <c r="F32" s="173"/>
      <c r="G32" s="173"/>
      <c r="H32" s="174"/>
      <c r="I32" s="83">
        <v>136</v>
      </c>
      <c r="J32" s="85">
        <v>0</v>
      </c>
      <c r="K32" s="85">
        <v>0</v>
      </c>
      <c r="L32" s="85">
        <v>43641</v>
      </c>
      <c r="M32" s="85">
        <v>25828</v>
      </c>
    </row>
    <row r="33" spans="1:13" ht="12.75">
      <c r="A33" s="172" t="s">
        <v>191</v>
      </c>
      <c r="B33" s="173"/>
      <c r="C33" s="173"/>
      <c r="D33" s="173"/>
      <c r="E33" s="173"/>
      <c r="F33" s="173"/>
      <c r="G33" s="173"/>
      <c r="H33" s="174"/>
      <c r="I33" s="83">
        <v>137</v>
      </c>
      <c r="J33" s="84">
        <v>2497939</v>
      </c>
      <c r="K33" s="84">
        <v>1950194</v>
      </c>
      <c r="L33" s="84">
        <v>2803370.06</v>
      </c>
      <c r="M33" s="84">
        <v>1046757</v>
      </c>
    </row>
    <row r="34" spans="1:13" ht="12.75">
      <c r="A34" s="172" t="s">
        <v>192</v>
      </c>
      <c r="B34" s="173"/>
      <c r="C34" s="173"/>
      <c r="D34" s="173"/>
      <c r="E34" s="173"/>
      <c r="F34" s="173"/>
      <c r="G34" s="173"/>
      <c r="H34" s="174"/>
      <c r="I34" s="83">
        <v>138</v>
      </c>
      <c r="J34" s="85">
        <v>1509356</v>
      </c>
      <c r="K34" s="85">
        <v>1424811</v>
      </c>
      <c r="L34" s="85">
        <v>990918</v>
      </c>
      <c r="M34" s="85">
        <v>624608</v>
      </c>
    </row>
    <row r="35" spans="1:13" ht="12.75">
      <c r="A35" s="172" t="s">
        <v>193</v>
      </c>
      <c r="B35" s="173"/>
      <c r="C35" s="173"/>
      <c r="D35" s="173"/>
      <c r="E35" s="173"/>
      <c r="F35" s="173"/>
      <c r="G35" s="173"/>
      <c r="H35" s="174"/>
      <c r="I35" s="83">
        <v>139</v>
      </c>
      <c r="J35" s="85">
        <v>899167</v>
      </c>
      <c r="K35" s="85">
        <v>525383</v>
      </c>
      <c r="L35" s="85">
        <v>1812452.06</v>
      </c>
      <c r="M35" s="85">
        <v>422149</v>
      </c>
    </row>
    <row r="36" spans="1:13" ht="12.75">
      <c r="A36" s="172" t="s">
        <v>194</v>
      </c>
      <c r="B36" s="173"/>
      <c r="C36" s="173"/>
      <c r="D36" s="173"/>
      <c r="E36" s="173"/>
      <c r="F36" s="173"/>
      <c r="G36" s="173"/>
      <c r="H36" s="174"/>
      <c r="I36" s="83">
        <v>140</v>
      </c>
      <c r="J36" s="85"/>
      <c r="K36" s="85"/>
      <c r="L36" s="85"/>
      <c r="M36" s="85"/>
    </row>
    <row r="37" spans="1:13" ht="12.75">
      <c r="A37" s="172" t="s">
        <v>195</v>
      </c>
      <c r="B37" s="173"/>
      <c r="C37" s="173"/>
      <c r="D37" s="173"/>
      <c r="E37" s="173"/>
      <c r="F37" s="173"/>
      <c r="G37" s="173"/>
      <c r="H37" s="174"/>
      <c r="I37" s="83">
        <v>141</v>
      </c>
      <c r="J37" s="85">
        <v>89416</v>
      </c>
      <c r="K37" s="85"/>
      <c r="L37" s="85"/>
      <c r="M37" s="85"/>
    </row>
    <row r="38" spans="1:13" ht="12.75">
      <c r="A38" s="172" t="s">
        <v>196</v>
      </c>
      <c r="B38" s="173"/>
      <c r="C38" s="173"/>
      <c r="D38" s="173"/>
      <c r="E38" s="173"/>
      <c r="F38" s="173"/>
      <c r="G38" s="173"/>
      <c r="H38" s="174"/>
      <c r="I38" s="83">
        <v>142</v>
      </c>
      <c r="J38" s="85"/>
      <c r="K38" s="85"/>
      <c r="L38" s="85"/>
      <c r="M38" s="85"/>
    </row>
    <row r="39" spans="1:13" ht="12.75">
      <c r="A39" s="172" t="s">
        <v>197</v>
      </c>
      <c r="B39" s="173"/>
      <c r="C39" s="173"/>
      <c r="D39" s="173"/>
      <c r="E39" s="173"/>
      <c r="F39" s="173"/>
      <c r="G39" s="173"/>
      <c r="H39" s="174"/>
      <c r="I39" s="83">
        <v>143</v>
      </c>
      <c r="J39" s="85"/>
      <c r="K39" s="85"/>
      <c r="L39" s="85"/>
      <c r="M39" s="85"/>
    </row>
    <row r="40" spans="1:13" ht="12.75">
      <c r="A40" s="172" t="s">
        <v>198</v>
      </c>
      <c r="B40" s="173"/>
      <c r="C40" s="173"/>
      <c r="D40" s="173"/>
      <c r="E40" s="173"/>
      <c r="F40" s="173"/>
      <c r="G40" s="173"/>
      <c r="H40" s="174"/>
      <c r="I40" s="83">
        <v>144</v>
      </c>
      <c r="J40" s="85">
        <v>7258888</v>
      </c>
      <c r="K40" s="85">
        <v>7258888</v>
      </c>
      <c r="L40" s="85">
        <v>13462953</v>
      </c>
      <c r="M40" s="85">
        <v>130749</v>
      </c>
    </row>
    <row r="41" spans="1:13" ht="12.75">
      <c r="A41" s="172" t="s">
        <v>199</v>
      </c>
      <c r="B41" s="173"/>
      <c r="C41" s="173"/>
      <c r="D41" s="173"/>
      <c r="E41" s="173"/>
      <c r="F41" s="173"/>
      <c r="G41" s="173"/>
      <c r="H41" s="174"/>
      <c r="I41" s="83">
        <v>145</v>
      </c>
      <c r="J41" s="85"/>
      <c r="K41" s="85"/>
      <c r="L41" s="85"/>
      <c r="M41" s="85"/>
    </row>
    <row r="42" spans="1:13" ht="12.75">
      <c r="A42" s="172" t="s">
        <v>200</v>
      </c>
      <c r="B42" s="173"/>
      <c r="C42" s="173"/>
      <c r="D42" s="173"/>
      <c r="E42" s="173"/>
      <c r="F42" s="173"/>
      <c r="G42" s="173"/>
      <c r="H42" s="174"/>
      <c r="I42" s="83">
        <v>146</v>
      </c>
      <c r="J42" s="84">
        <v>80800731</v>
      </c>
      <c r="K42" s="84">
        <v>51185219</v>
      </c>
      <c r="L42" s="84">
        <v>86320696</v>
      </c>
      <c r="M42" s="84">
        <v>42766343</v>
      </c>
    </row>
    <row r="43" spans="1:13" ht="12.75">
      <c r="A43" s="172" t="s">
        <v>201</v>
      </c>
      <c r="B43" s="173"/>
      <c r="C43" s="173"/>
      <c r="D43" s="173"/>
      <c r="E43" s="173"/>
      <c r="F43" s="173"/>
      <c r="G43" s="173"/>
      <c r="H43" s="174"/>
      <c r="I43" s="83">
        <v>147</v>
      </c>
      <c r="J43" s="84">
        <v>72352715</v>
      </c>
      <c r="K43" s="84">
        <v>40332367</v>
      </c>
      <c r="L43" s="84">
        <v>70493466.06</v>
      </c>
      <c r="M43" s="84">
        <v>37837810</v>
      </c>
    </row>
    <row r="44" spans="1:13" ht="12.75">
      <c r="A44" s="172" t="s">
        <v>202</v>
      </c>
      <c r="B44" s="173"/>
      <c r="C44" s="173"/>
      <c r="D44" s="173"/>
      <c r="E44" s="173"/>
      <c r="F44" s="173"/>
      <c r="G44" s="173"/>
      <c r="H44" s="174"/>
      <c r="I44" s="83">
        <v>148</v>
      </c>
      <c r="J44" s="84">
        <v>8448016</v>
      </c>
      <c r="K44" s="84">
        <v>10852852</v>
      </c>
      <c r="L44" s="84">
        <v>15827229.939999998</v>
      </c>
      <c r="M44" s="84">
        <v>4928533</v>
      </c>
    </row>
    <row r="45" spans="1:13" ht="12.75">
      <c r="A45" s="196" t="s">
        <v>203</v>
      </c>
      <c r="B45" s="197"/>
      <c r="C45" s="197"/>
      <c r="D45" s="197"/>
      <c r="E45" s="197"/>
      <c r="F45" s="197"/>
      <c r="G45" s="197"/>
      <c r="H45" s="198"/>
      <c r="I45" s="83">
        <v>149</v>
      </c>
      <c r="J45" s="84">
        <v>8448016</v>
      </c>
      <c r="K45" s="84">
        <v>10852852</v>
      </c>
      <c r="L45" s="84">
        <v>15827229.939999998</v>
      </c>
      <c r="M45" s="84">
        <v>4928533</v>
      </c>
    </row>
    <row r="46" spans="1:13" ht="12.75">
      <c r="A46" s="196" t="s">
        <v>204</v>
      </c>
      <c r="B46" s="197"/>
      <c r="C46" s="197"/>
      <c r="D46" s="197"/>
      <c r="E46" s="197"/>
      <c r="F46" s="197"/>
      <c r="G46" s="197"/>
      <c r="H46" s="198"/>
      <c r="I46" s="83">
        <v>150</v>
      </c>
      <c r="J46" s="84">
        <v>0</v>
      </c>
      <c r="K46" s="84">
        <v>0</v>
      </c>
      <c r="L46" s="85">
        <v>0</v>
      </c>
      <c r="M46" s="84">
        <v>0</v>
      </c>
    </row>
    <row r="47" spans="1:13" ht="12.75">
      <c r="A47" s="172" t="s">
        <v>205</v>
      </c>
      <c r="B47" s="173"/>
      <c r="C47" s="173"/>
      <c r="D47" s="173"/>
      <c r="E47" s="173"/>
      <c r="F47" s="173"/>
      <c r="G47" s="173"/>
      <c r="H47" s="174"/>
      <c r="I47" s="83">
        <v>151</v>
      </c>
      <c r="J47" s="85"/>
      <c r="K47" s="85"/>
      <c r="L47" s="85"/>
      <c r="M47" s="85"/>
    </row>
    <row r="48" spans="1:13" ht="12.75">
      <c r="A48" s="172" t="s">
        <v>206</v>
      </c>
      <c r="B48" s="173"/>
      <c r="C48" s="173"/>
      <c r="D48" s="173"/>
      <c r="E48" s="173"/>
      <c r="F48" s="173"/>
      <c r="G48" s="173"/>
      <c r="H48" s="174"/>
      <c r="I48" s="83">
        <v>152</v>
      </c>
      <c r="J48" s="84">
        <v>8448016</v>
      </c>
      <c r="K48" s="84">
        <v>10852852</v>
      </c>
      <c r="L48" s="84">
        <v>15827229.939999998</v>
      </c>
      <c r="M48" s="84">
        <v>4928533</v>
      </c>
    </row>
    <row r="49" spans="1:13" ht="12.75">
      <c r="A49" s="196" t="s">
        <v>207</v>
      </c>
      <c r="B49" s="197"/>
      <c r="C49" s="197"/>
      <c r="D49" s="197"/>
      <c r="E49" s="197"/>
      <c r="F49" s="197"/>
      <c r="G49" s="197"/>
      <c r="H49" s="198"/>
      <c r="I49" s="83">
        <v>153</v>
      </c>
      <c r="J49" s="84">
        <v>8448016</v>
      </c>
      <c r="K49" s="84">
        <v>10852852</v>
      </c>
      <c r="L49" s="84">
        <v>15827229.939999998</v>
      </c>
      <c r="M49" s="84">
        <v>4928533</v>
      </c>
    </row>
    <row r="50" spans="1:13" ht="12.75">
      <c r="A50" s="218" t="s">
        <v>208</v>
      </c>
      <c r="B50" s="219"/>
      <c r="C50" s="219"/>
      <c r="D50" s="219"/>
      <c r="E50" s="219"/>
      <c r="F50" s="219"/>
      <c r="G50" s="219"/>
      <c r="H50" s="220"/>
      <c r="I50" s="90">
        <v>154</v>
      </c>
      <c r="J50" s="92">
        <v>0</v>
      </c>
      <c r="K50" s="92">
        <v>0</v>
      </c>
      <c r="L50" s="85">
        <v>0</v>
      </c>
      <c r="M50" s="92">
        <v>0</v>
      </c>
    </row>
    <row r="51" spans="1:13" ht="12.75" customHeight="1">
      <c r="A51" s="193" t="s">
        <v>209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169" t="s">
        <v>210</v>
      </c>
      <c r="B52" s="170"/>
      <c r="C52" s="170"/>
      <c r="D52" s="170"/>
      <c r="E52" s="170"/>
      <c r="F52" s="170"/>
      <c r="G52" s="170"/>
      <c r="H52" s="170"/>
      <c r="I52" s="93"/>
      <c r="J52" s="93"/>
      <c r="K52" s="93"/>
      <c r="L52" s="93"/>
      <c r="M52" s="94"/>
    </row>
    <row r="53" spans="1:13" ht="12.75">
      <c r="A53" s="221" t="s">
        <v>211</v>
      </c>
      <c r="B53" s="222"/>
      <c r="C53" s="222"/>
      <c r="D53" s="222"/>
      <c r="E53" s="222"/>
      <c r="F53" s="222"/>
      <c r="G53" s="222"/>
      <c r="H53" s="223"/>
      <c r="I53" s="83">
        <v>155</v>
      </c>
      <c r="J53" s="85"/>
      <c r="K53" s="85"/>
      <c r="L53" s="85"/>
      <c r="M53" s="85"/>
    </row>
    <row r="54" spans="1:13" ht="12.75">
      <c r="A54" s="221" t="s">
        <v>212</v>
      </c>
      <c r="B54" s="222"/>
      <c r="C54" s="222"/>
      <c r="D54" s="222"/>
      <c r="E54" s="222"/>
      <c r="F54" s="222"/>
      <c r="G54" s="222"/>
      <c r="H54" s="223"/>
      <c r="I54" s="83">
        <v>156</v>
      </c>
      <c r="J54" s="87"/>
      <c r="K54" s="87"/>
      <c r="L54" s="87"/>
      <c r="M54" s="87"/>
    </row>
    <row r="55" spans="1:13" ht="12.75" customHeight="1">
      <c r="A55" s="193" t="s">
        <v>213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169" t="s">
        <v>214</v>
      </c>
      <c r="B56" s="170"/>
      <c r="C56" s="170"/>
      <c r="D56" s="170"/>
      <c r="E56" s="170"/>
      <c r="F56" s="170"/>
      <c r="G56" s="170"/>
      <c r="H56" s="171"/>
      <c r="I56" s="95">
        <v>157</v>
      </c>
      <c r="J56" s="82"/>
      <c r="K56" s="82"/>
      <c r="L56" s="82"/>
      <c r="M56" s="82"/>
    </row>
    <row r="57" spans="1:13" ht="12.75">
      <c r="A57" s="172" t="s">
        <v>215</v>
      </c>
      <c r="B57" s="173"/>
      <c r="C57" s="173"/>
      <c r="D57" s="173"/>
      <c r="E57" s="173"/>
      <c r="F57" s="173"/>
      <c r="G57" s="173"/>
      <c r="H57" s="174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>
      <c r="A58" s="172" t="s">
        <v>216</v>
      </c>
      <c r="B58" s="173"/>
      <c r="C58" s="173"/>
      <c r="D58" s="173"/>
      <c r="E58" s="173"/>
      <c r="F58" s="173"/>
      <c r="G58" s="173"/>
      <c r="H58" s="174"/>
      <c r="I58" s="83">
        <v>159</v>
      </c>
      <c r="J58" s="85"/>
      <c r="K58" s="85"/>
      <c r="L58" s="85"/>
      <c r="M58" s="85"/>
    </row>
    <row r="59" spans="1:13" ht="12.75">
      <c r="A59" s="172" t="s">
        <v>217</v>
      </c>
      <c r="B59" s="173"/>
      <c r="C59" s="173"/>
      <c r="D59" s="173"/>
      <c r="E59" s="173"/>
      <c r="F59" s="173"/>
      <c r="G59" s="173"/>
      <c r="H59" s="174"/>
      <c r="I59" s="83">
        <v>160</v>
      </c>
      <c r="J59" s="85"/>
      <c r="K59" s="85"/>
      <c r="L59" s="85"/>
      <c r="M59" s="85"/>
    </row>
    <row r="60" spans="1:13" ht="12.75">
      <c r="A60" s="172" t="s">
        <v>218</v>
      </c>
      <c r="B60" s="173"/>
      <c r="C60" s="173"/>
      <c r="D60" s="173"/>
      <c r="E60" s="173"/>
      <c r="F60" s="173"/>
      <c r="G60" s="173"/>
      <c r="H60" s="174"/>
      <c r="I60" s="83">
        <v>161</v>
      </c>
      <c r="J60" s="85"/>
      <c r="K60" s="85"/>
      <c r="L60" s="85"/>
      <c r="M60" s="85"/>
    </row>
    <row r="61" spans="1:13" ht="12.75">
      <c r="A61" s="172" t="s">
        <v>219</v>
      </c>
      <c r="B61" s="173"/>
      <c r="C61" s="173"/>
      <c r="D61" s="173"/>
      <c r="E61" s="173"/>
      <c r="F61" s="173"/>
      <c r="G61" s="173"/>
      <c r="H61" s="174"/>
      <c r="I61" s="83">
        <v>162</v>
      </c>
      <c r="J61" s="85"/>
      <c r="K61" s="85"/>
      <c r="L61" s="85"/>
      <c r="M61" s="85"/>
    </row>
    <row r="62" spans="1:13" ht="12.75">
      <c r="A62" s="172" t="s">
        <v>220</v>
      </c>
      <c r="B62" s="173"/>
      <c r="C62" s="173"/>
      <c r="D62" s="173"/>
      <c r="E62" s="173"/>
      <c r="F62" s="173"/>
      <c r="G62" s="173"/>
      <c r="H62" s="174"/>
      <c r="I62" s="83">
        <v>163</v>
      </c>
      <c r="J62" s="85"/>
      <c r="K62" s="85"/>
      <c r="L62" s="85"/>
      <c r="M62" s="85"/>
    </row>
    <row r="63" spans="1:13" ht="12.75">
      <c r="A63" s="172" t="s">
        <v>221</v>
      </c>
      <c r="B63" s="173"/>
      <c r="C63" s="173"/>
      <c r="D63" s="173"/>
      <c r="E63" s="173"/>
      <c r="F63" s="173"/>
      <c r="G63" s="173"/>
      <c r="H63" s="174"/>
      <c r="I63" s="83">
        <v>164</v>
      </c>
      <c r="J63" s="85"/>
      <c r="K63" s="85"/>
      <c r="L63" s="85"/>
      <c r="M63" s="85"/>
    </row>
    <row r="64" spans="1:13" ht="12.75">
      <c r="A64" s="172" t="s">
        <v>222</v>
      </c>
      <c r="B64" s="173"/>
      <c r="C64" s="173"/>
      <c r="D64" s="173"/>
      <c r="E64" s="173"/>
      <c r="F64" s="173"/>
      <c r="G64" s="173"/>
      <c r="H64" s="174"/>
      <c r="I64" s="83">
        <v>165</v>
      </c>
      <c r="J64" s="85"/>
      <c r="K64" s="85"/>
      <c r="L64" s="85"/>
      <c r="M64" s="85"/>
    </row>
    <row r="65" spans="1:13" ht="12.75">
      <c r="A65" s="172" t="s">
        <v>223</v>
      </c>
      <c r="B65" s="173"/>
      <c r="C65" s="173"/>
      <c r="D65" s="173"/>
      <c r="E65" s="173"/>
      <c r="F65" s="173"/>
      <c r="G65" s="173"/>
      <c r="H65" s="174"/>
      <c r="I65" s="83">
        <v>166</v>
      </c>
      <c r="J65" s="85"/>
      <c r="K65" s="85"/>
      <c r="L65" s="85"/>
      <c r="M65" s="85"/>
    </row>
    <row r="66" spans="1:13" ht="12.75">
      <c r="A66" s="172" t="s">
        <v>224</v>
      </c>
      <c r="B66" s="173"/>
      <c r="C66" s="173"/>
      <c r="D66" s="173"/>
      <c r="E66" s="173"/>
      <c r="F66" s="173"/>
      <c r="G66" s="173"/>
      <c r="H66" s="174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>
      <c r="A67" s="172" t="s">
        <v>225</v>
      </c>
      <c r="B67" s="173"/>
      <c r="C67" s="173"/>
      <c r="D67" s="173"/>
      <c r="E67" s="173"/>
      <c r="F67" s="173"/>
      <c r="G67" s="173"/>
      <c r="H67" s="174"/>
      <c r="I67" s="83">
        <v>168</v>
      </c>
      <c r="J67" s="92">
        <f>J56+J66</f>
        <v>0</v>
      </c>
      <c r="K67" s="92">
        <f>K56+K66</f>
        <v>0</v>
      </c>
      <c r="L67" s="92">
        <f>L56+L66</f>
        <v>0</v>
      </c>
      <c r="M67" s="92">
        <f>M56+M66</f>
        <v>0</v>
      </c>
    </row>
    <row r="68" spans="1:13" ht="12.75" customHeight="1">
      <c r="A68" s="227" t="s">
        <v>226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</row>
    <row r="69" spans="1:13" ht="12.75" customHeight="1">
      <c r="A69" s="229" t="s">
        <v>227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</row>
    <row r="70" spans="1:13" ht="12.75">
      <c r="A70" s="221" t="s">
        <v>211</v>
      </c>
      <c r="B70" s="222"/>
      <c r="C70" s="222"/>
      <c r="D70" s="222"/>
      <c r="E70" s="222"/>
      <c r="F70" s="222"/>
      <c r="G70" s="222"/>
      <c r="H70" s="223"/>
      <c r="I70" s="83">
        <v>169</v>
      </c>
      <c r="J70" s="85"/>
      <c r="K70" s="85"/>
      <c r="L70" s="85"/>
      <c r="M70" s="85"/>
    </row>
    <row r="71" spans="1:13" ht="12.75">
      <c r="A71" s="224" t="s">
        <v>212</v>
      </c>
      <c r="B71" s="225"/>
      <c r="C71" s="225"/>
      <c r="D71" s="225"/>
      <c r="E71" s="225"/>
      <c r="F71" s="225"/>
      <c r="G71" s="225"/>
      <c r="H71" s="226"/>
      <c r="I71" s="86">
        <v>170</v>
      </c>
      <c r="J71" s="87"/>
      <c r="K71" s="87"/>
      <c r="L71" s="87"/>
      <c r="M71" s="87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64:H64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28:H28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6:H16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J38:J40 K29:M33 J7:M10 J12:M22 J23:J36 M35 K26:M27 J42:M46 K35 J48:M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notEqual" allowBlank="1" showInputMessage="1" showErrorMessage="1" errorTitle="Pogrešan unos" error="Mogu se unijeti samo cjelobrojne vrijednosti." sqref="J47 J70:L71 J53:L54 J56:J67 K56:L56 K57:M57 K58:L65 K66:M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view="pageBreakPreview" zoomScale="110" zoomScaleSheetLayoutView="110" zoomScalePageLayoutView="0" workbookViewId="0" topLeftCell="A1">
      <selection activeCell="K38" sqref="K38"/>
    </sheetView>
  </sheetViews>
  <sheetFormatPr defaultColWidth="9.140625" defaultRowHeight="15"/>
  <cols>
    <col min="1" max="8" width="9.140625" style="75" customWidth="1"/>
    <col min="9" max="9" width="6.57421875" style="75" bestFit="1" customWidth="1"/>
    <col min="10" max="10" width="9.8515625" style="75" bestFit="1" customWidth="1"/>
    <col min="11" max="11" width="13.421875" style="75" bestFit="1" customWidth="1"/>
    <col min="12" max="16384" width="9.140625" style="75" customWidth="1"/>
  </cols>
  <sheetData>
    <row r="1" spans="1:11" ht="12.75" customHeight="1">
      <c r="A1" s="233" t="s">
        <v>228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161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53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3.25">
      <c r="A4" s="238" t="s">
        <v>54</v>
      </c>
      <c r="B4" s="238"/>
      <c r="C4" s="238"/>
      <c r="D4" s="238"/>
      <c r="E4" s="238"/>
      <c r="F4" s="238"/>
      <c r="G4" s="238"/>
      <c r="H4" s="238"/>
      <c r="I4" s="96" t="s">
        <v>162</v>
      </c>
      <c r="J4" s="97" t="s">
        <v>56</v>
      </c>
      <c r="K4" s="97" t="s">
        <v>57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98">
        <v>2</v>
      </c>
      <c r="J5" s="99" t="s">
        <v>229</v>
      </c>
      <c r="K5" s="99" t="s">
        <v>230</v>
      </c>
    </row>
    <row r="6" spans="1:11" ht="12.75">
      <c r="A6" s="193" t="s">
        <v>231</v>
      </c>
      <c r="B6" s="204"/>
      <c r="C6" s="204"/>
      <c r="D6" s="204"/>
      <c r="E6" s="204"/>
      <c r="F6" s="204"/>
      <c r="G6" s="204"/>
      <c r="H6" s="204"/>
      <c r="I6" s="231"/>
      <c r="J6" s="231"/>
      <c r="K6" s="232"/>
    </row>
    <row r="7" spans="1:11" ht="12.75">
      <c r="A7" s="175" t="s">
        <v>232</v>
      </c>
      <c r="B7" s="176"/>
      <c r="C7" s="176"/>
      <c r="D7" s="176"/>
      <c r="E7" s="176"/>
      <c r="F7" s="176"/>
      <c r="G7" s="176"/>
      <c r="H7" s="176"/>
      <c r="I7" s="83">
        <v>1</v>
      </c>
      <c r="J7" s="85">
        <v>8448016</v>
      </c>
      <c r="K7" s="85">
        <v>15827230</v>
      </c>
    </row>
    <row r="8" spans="1:11" ht="12.75">
      <c r="A8" s="175" t="s">
        <v>233</v>
      </c>
      <c r="B8" s="176"/>
      <c r="C8" s="176"/>
      <c r="D8" s="176"/>
      <c r="E8" s="176"/>
      <c r="F8" s="176"/>
      <c r="G8" s="176"/>
      <c r="H8" s="176"/>
      <c r="I8" s="83">
        <v>2</v>
      </c>
      <c r="J8" s="85">
        <v>3754853</v>
      </c>
      <c r="K8" s="85">
        <v>3915838</v>
      </c>
    </row>
    <row r="9" spans="1:11" ht="12.75">
      <c r="A9" s="175" t="s">
        <v>234</v>
      </c>
      <c r="B9" s="176"/>
      <c r="C9" s="176"/>
      <c r="D9" s="176"/>
      <c r="E9" s="176"/>
      <c r="F9" s="176"/>
      <c r="G9" s="176"/>
      <c r="H9" s="176"/>
      <c r="I9" s="83">
        <v>3</v>
      </c>
      <c r="J9" s="85"/>
      <c r="K9" s="85">
        <v>0</v>
      </c>
    </row>
    <row r="10" spans="1:11" ht="12.75">
      <c r="A10" s="175" t="s">
        <v>235</v>
      </c>
      <c r="B10" s="176"/>
      <c r="C10" s="176"/>
      <c r="D10" s="176"/>
      <c r="E10" s="176"/>
      <c r="F10" s="176"/>
      <c r="G10" s="176"/>
      <c r="H10" s="176"/>
      <c r="I10" s="83">
        <v>4</v>
      </c>
      <c r="J10" s="85"/>
      <c r="K10" s="85"/>
    </row>
    <row r="11" spans="1:11" ht="12.75">
      <c r="A11" s="175" t="s">
        <v>236</v>
      </c>
      <c r="B11" s="176"/>
      <c r="C11" s="176"/>
      <c r="D11" s="176"/>
      <c r="E11" s="176"/>
      <c r="F11" s="176"/>
      <c r="G11" s="176"/>
      <c r="H11" s="176"/>
      <c r="I11" s="83">
        <v>5</v>
      </c>
      <c r="J11" s="85"/>
      <c r="K11" s="85"/>
    </row>
    <row r="12" spans="1:11" ht="12.75">
      <c r="A12" s="175" t="s">
        <v>237</v>
      </c>
      <c r="B12" s="176"/>
      <c r="C12" s="176"/>
      <c r="D12" s="176"/>
      <c r="E12" s="176"/>
      <c r="F12" s="176"/>
      <c r="G12" s="176"/>
      <c r="H12" s="176"/>
      <c r="I12" s="83">
        <v>6</v>
      </c>
      <c r="J12" s="85">
        <v>10894300</v>
      </c>
      <c r="K12" s="85"/>
    </row>
    <row r="13" spans="1:11" ht="12.75">
      <c r="A13" s="172" t="s">
        <v>238</v>
      </c>
      <c r="B13" s="173"/>
      <c r="C13" s="173"/>
      <c r="D13" s="173"/>
      <c r="E13" s="173"/>
      <c r="F13" s="173"/>
      <c r="G13" s="173"/>
      <c r="H13" s="173"/>
      <c r="I13" s="83">
        <v>7</v>
      </c>
      <c r="J13" s="84">
        <v>23097169</v>
      </c>
      <c r="K13" s="84">
        <v>19743068</v>
      </c>
    </row>
    <row r="14" spans="1:11" ht="12.75">
      <c r="A14" s="175" t="s">
        <v>239</v>
      </c>
      <c r="B14" s="176"/>
      <c r="C14" s="176"/>
      <c r="D14" s="176"/>
      <c r="E14" s="176"/>
      <c r="F14" s="176"/>
      <c r="G14" s="176"/>
      <c r="H14" s="176"/>
      <c r="I14" s="83">
        <v>8</v>
      </c>
      <c r="J14" s="85">
        <v>56031815</v>
      </c>
      <c r="K14" s="85">
        <v>51538074</v>
      </c>
    </row>
    <row r="15" spans="1:11" ht="12.75">
      <c r="A15" s="175" t="s">
        <v>240</v>
      </c>
      <c r="B15" s="176"/>
      <c r="C15" s="176"/>
      <c r="D15" s="176"/>
      <c r="E15" s="176"/>
      <c r="F15" s="176"/>
      <c r="G15" s="176"/>
      <c r="H15" s="176"/>
      <c r="I15" s="83">
        <v>9</v>
      </c>
      <c r="J15" s="85">
        <v>50070274</v>
      </c>
      <c r="K15" s="85">
        <v>18115604.490000002</v>
      </c>
    </row>
    <row r="16" spans="1:11" ht="12.75">
      <c r="A16" s="175" t="s">
        <v>241</v>
      </c>
      <c r="B16" s="176"/>
      <c r="C16" s="176"/>
      <c r="D16" s="176"/>
      <c r="E16" s="176"/>
      <c r="F16" s="176"/>
      <c r="G16" s="176"/>
      <c r="H16" s="176"/>
      <c r="I16" s="83">
        <v>10</v>
      </c>
      <c r="J16" s="85">
        <v>2638714</v>
      </c>
      <c r="K16" s="85">
        <v>2121598</v>
      </c>
    </row>
    <row r="17" spans="1:11" ht="12.75">
      <c r="A17" s="175" t="s">
        <v>242</v>
      </c>
      <c r="B17" s="176"/>
      <c r="C17" s="176"/>
      <c r="D17" s="176"/>
      <c r="E17" s="176"/>
      <c r="F17" s="176"/>
      <c r="G17" s="176"/>
      <c r="H17" s="176"/>
      <c r="I17" s="83">
        <v>11</v>
      </c>
      <c r="J17" s="85"/>
      <c r="K17" s="85">
        <v>409620</v>
      </c>
    </row>
    <row r="18" spans="1:11" ht="12.75">
      <c r="A18" s="172" t="s">
        <v>243</v>
      </c>
      <c r="B18" s="173"/>
      <c r="C18" s="173"/>
      <c r="D18" s="173"/>
      <c r="E18" s="173"/>
      <c r="F18" s="173"/>
      <c r="G18" s="173"/>
      <c r="H18" s="173"/>
      <c r="I18" s="83">
        <v>12</v>
      </c>
      <c r="J18" s="84">
        <v>108740803</v>
      </c>
      <c r="K18" s="84">
        <v>20646822.490000002</v>
      </c>
    </row>
    <row r="19" spans="1:11" ht="12.75">
      <c r="A19" s="172" t="s">
        <v>244</v>
      </c>
      <c r="B19" s="173"/>
      <c r="C19" s="173"/>
      <c r="D19" s="173"/>
      <c r="E19" s="173"/>
      <c r="F19" s="173"/>
      <c r="G19" s="173"/>
      <c r="H19" s="173"/>
      <c r="I19" s="83">
        <v>13</v>
      </c>
      <c r="J19" s="84"/>
      <c r="K19" s="84">
        <v>0</v>
      </c>
    </row>
    <row r="20" spans="1:11" ht="12.75">
      <c r="A20" s="172" t="s">
        <v>245</v>
      </c>
      <c r="B20" s="173"/>
      <c r="C20" s="173"/>
      <c r="D20" s="173"/>
      <c r="E20" s="173"/>
      <c r="F20" s="173"/>
      <c r="G20" s="173"/>
      <c r="H20" s="173"/>
      <c r="I20" s="83">
        <v>14</v>
      </c>
      <c r="J20" s="84">
        <v>85643634</v>
      </c>
      <c r="K20" s="84">
        <v>903754.4900000021</v>
      </c>
    </row>
    <row r="21" spans="1:11" ht="12.75">
      <c r="A21" s="193" t="s">
        <v>246</v>
      </c>
      <c r="B21" s="204"/>
      <c r="C21" s="204"/>
      <c r="D21" s="204"/>
      <c r="E21" s="204"/>
      <c r="F21" s="204"/>
      <c r="G21" s="204"/>
      <c r="H21" s="204"/>
      <c r="I21" s="231"/>
      <c r="J21" s="231"/>
      <c r="K21" s="232"/>
    </row>
    <row r="22" spans="1:11" ht="12.75">
      <c r="A22" s="175" t="s">
        <v>247</v>
      </c>
      <c r="B22" s="176"/>
      <c r="C22" s="176"/>
      <c r="D22" s="176"/>
      <c r="E22" s="176"/>
      <c r="F22" s="176"/>
      <c r="G22" s="176"/>
      <c r="H22" s="176"/>
      <c r="I22" s="83">
        <v>15</v>
      </c>
      <c r="J22" s="85"/>
      <c r="K22" s="85">
        <v>0</v>
      </c>
    </row>
    <row r="23" spans="1:11" ht="12.75">
      <c r="A23" s="175" t="s">
        <v>248</v>
      </c>
      <c r="B23" s="176"/>
      <c r="C23" s="176"/>
      <c r="D23" s="176"/>
      <c r="E23" s="176"/>
      <c r="F23" s="176"/>
      <c r="G23" s="176"/>
      <c r="H23" s="176"/>
      <c r="I23" s="83">
        <v>16</v>
      </c>
      <c r="J23" s="85"/>
      <c r="K23" s="85"/>
    </row>
    <row r="24" spans="1:11" ht="12.75">
      <c r="A24" s="175" t="s">
        <v>249</v>
      </c>
      <c r="B24" s="176"/>
      <c r="C24" s="176"/>
      <c r="D24" s="176"/>
      <c r="E24" s="176"/>
      <c r="F24" s="176"/>
      <c r="G24" s="176"/>
      <c r="H24" s="176"/>
      <c r="I24" s="83">
        <v>17</v>
      </c>
      <c r="J24" s="85"/>
      <c r="K24" s="85"/>
    </row>
    <row r="25" spans="1:11" ht="12.75">
      <c r="A25" s="175" t="s">
        <v>250</v>
      </c>
      <c r="B25" s="176"/>
      <c r="C25" s="176"/>
      <c r="D25" s="176"/>
      <c r="E25" s="176"/>
      <c r="F25" s="176"/>
      <c r="G25" s="176"/>
      <c r="H25" s="176"/>
      <c r="I25" s="83">
        <v>18</v>
      </c>
      <c r="J25" s="85"/>
      <c r="K25" s="85"/>
    </row>
    <row r="26" spans="1:11" ht="12.75">
      <c r="A26" s="175" t="s">
        <v>251</v>
      </c>
      <c r="B26" s="176"/>
      <c r="C26" s="176"/>
      <c r="D26" s="176"/>
      <c r="E26" s="176"/>
      <c r="F26" s="176"/>
      <c r="G26" s="176"/>
      <c r="H26" s="176"/>
      <c r="I26" s="83">
        <v>19</v>
      </c>
      <c r="J26" s="85"/>
      <c r="K26" s="85"/>
    </row>
    <row r="27" spans="1:11" ht="12.75">
      <c r="A27" s="172" t="s">
        <v>252</v>
      </c>
      <c r="B27" s="173"/>
      <c r="C27" s="173"/>
      <c r="D27" s="173"/>
      <c r="E27" s="173"/>
      <c r="F27" s="173"/>
      <c r="G27" s="173"/>
      <c r="H27" s="173"/>
      <c r="I27" s="83">
        <v>20</v>
      </c>
      <c r="J27" s="84">
        <v>0</v>
      </c>
      <c r="K27" s="84">
        <v>0</v>
      </c>
    </row>
    <row r="28" spans="1:11" ht="12.75">
      <c r="A28" s="175" t="s">
        <v>253</v>
      </c>
      <c r="B28" s="176"/>
      <c r="C28" s="176"/>
      <c r="D28" s="176"/>
      <c r="E28" s="176"/>
      <c r="F28" s="176"/>
      <c r="G28" s="176"/>
      <c r="H28" s="176"/>
      <c r="I28" s="83">
        <v>21</v>
      </c>
      <c r="J28" s="85">
        <v>983941</v>
      </c>
      <c r="K28" s="85">
        <v>587822</v>
      </c>
    </row>
    <row r="29" spans="1:11" ht="12.75">
      <c r="A29" s="175" t="s">
        <v>254</v>
      </c>
      <c r="B29" s="176"/>
      <c r="C29" s="176"/>
      <c r="D29" s="176"/>
      <c r="E29" s="176"/>
      <c r="F29" s="176"/>
      <c r="G29" s="176"/>
      <c r="H29" s="176"/>
      <c r="I29" s="83">
        <v>22</v>
      </c>
      <c r="J29" s="85"/>
      <c r="K29" s="85"/>
    </row>
    <row r="30" spans="1:11" ht="12.75">
      <c r="A30" s="175" t="s">
        <v>255</v>
      </c>
      <c r="B30" s="176"/>
      <c r="C30" s="176"/>
      <c r="D30" s="176"/>
      <c r="E30" s="176"/>
      <c r="F30" s="176"/>
      <c r="G30" s="176"/>
      <c r="H30" s="176"/>
      <c r="I30" s="83">
        <v>23</v>
      </c>
      <c r="J30" s="85"/>
      <c r="K30" s="85"/>
    </row>
    <row r="31" spans="1:11" ht="12.75">
      <c r="A31" s="172" t="s">
        <v>256</v>
      </c>
      <c r="B31" s="173"/>
      <c r="C31" s="173"/>
      <c r="D31" s="173"/>
      <c r="E31" s="173"/>
      <c r="F31" s="173"/>
      <c r="G31" s="173"/>
      <c r="H31" s="173"/>
      <c r="I31" s="83">
        <v>24</v>
      </c>
      <c r="J31" s="84">
        <v>983941</v>
      </c>
      <c r="K31" s="84">
        <v>587822</v>
      </c>
    </row>
    <row r="32" spans="1:11" ht="12.75">
      <c r="A32" s="172" t="s">
        <v>257</v>
      </c>
      <c r="B32" s="173"/>
      <c r="C32" s="173"/>
      <c r="D32" s="173"/>
      <c r="E32" s="173"/>
      <c r="F32" s="173"/>
      <c r="G32" s="173"/>
      <c r="H32" s="173"/>
      <c r="I32" s="83">
        <v>25</v>
      </c>
      <c r="J32" s="84">
        <v>0</v>
      </c>
      <c r="K32" s="84">
        <v>0</v>
      </c>
    </row>
    <row r="33" spans="1:11" ht="12.75">
      <c r="A33" s="172" t="s">
        <v>258</v>
      </c>
      <c r="B33" s="173"/>
      <c r="C33" s="173"/>
      <c r="D33" s="173"/>
      <c r="E33" s="173"/>
      <c r="F33" s="173"/>
      <c r="G33" s="173"/>
      <c r="H33" s="173"/>
      <c r="I33" s="83">
        <v>26</v>
      </c>
      <c r="J33" s="84">
        <v>983941</v>
      </c>
      <c r="K33" s="84">
        <v>587822</v>
      </c>
    </row>
    <row r="34" spans="1:11" ht="12.75">
      <c r="A34" s="193" t="s">
        <v>259</v>
      </c>
      <c r="B34" s="204"/>
      <c r="C34" s="204"/>
      <c r="D34" s="204"/>
      <c r="E34" s="204"/>
      <c r="F34" s="204"/>
      <c r="G34" s="204"/>
      <c r="H34" s="204"/>
      <c r="I34" s="231"/>
      <c r="J34" s="231"/>
      <c r="K34" s="232"/>
    </row>
    <row r="35" spans="1:11" ht="12.75">
      <c r="A35" s="175" t="s">
        <v>260</v>
      </c>
      <c r="B35" s="176"/>
      <c r="C35" s="176"/>
      <c r="D35" s="176"/>
      <c r="E35" s="176"/>
      <c r="F35" s="176"/>
      <c r="G35" s="176"/>
      <c r="H35" s="176"/>
      <c r="I35" s="83">
        <v>27</v>
      </c>
      <c r="J35" s="85"/>
      <c r="K35" s="85"/>
    </row>
    <row r="36" spans="1:11" ht="12.75">
      <c r="A36" s="175" t="s">
        <v>261</v>
      </c>
      <c r="B36" s="176"/>
      <c r="C36" s="176"/>
      <c r="D36" s="176"/>
      <c r="E36" s="176"/>
      <c r="F36" s="176"/>
      <c r="G36" s="176"/>
      <c r="H36" s="176"/>
      <c r="I36" s="83">
        <v>28</v>
      </c>
      <c r="J36" s="85">
        <v>127405285</v>
      </c>
      <c r="K36" s="100">
        <v>11167857</v>
      </c>
    </row>
    <row r="37" spans="1:11" ht="12.75">
      <c r="A37" s="175" t="s">
        <v>262</v>
      </c>
      <c r="B37" s="176"/>
      <c r="C37" s="176"/>
      <c r="D37" s="176"/>
      <c r="E37" s="176"/>
      <c r="F37" s="176"/>
      <c r="G37" s="176"/>
      <c r="H37" s="176"/>
      <c r="I37" s="83">
        <v>29</v>
      </c>
      <c r="J37" s="85"/>
      <c r="K37" s="85"/>
    </row>
    <row r="38" spans="1:11" ht="12.75">
      <c r="A38" s="172" t="s">
        <v>263</v>
      </c>
      <c r="B38" s="173"/>
      <c r="C38" s="173"/>
      <c r="D38" s="173"/>
      <c r="E38" s="173"/>
      <c r="F38" s="173"/>
      <c r="G38" s="173"/>
      <c r="H38" s="173"/>
      <c r="I38" s="83">
        <v>30</v>
      </c>
      <c r="J38" s="84">
        <v>127405285</v>
      </c>
      <c r="K38" s="84">
        <v>11167857</v>
      </c>
    </row>
    <row r="39" spans="1:11" ht="12.75">
      <c r="A39" s="175" t="s">
        <v>264</v>
      </c>
      <c r="B39" s="176"/>
      <c r="C39" s="176"/>
      <c r="D39" s="176"/>
      <c r="E39" s="176"/>
      <c r="F39" s="176"/>
      <c r="G39" s="176"/>
      <c r="H39" s="176"/>
      <c r="I39" s="83">
        <v>31</v>
      </c>
      <c r="J39" s="85">
        <v>39737709</v>
      </c>
      <c r="K39" s="85">
        <v>45806325</v>
      </c>
    </row>
    <row r="40" spans="1:11" ht="12.75">
      <c r="A40" s="175" t="s">
        <v>265</v>
      </c>
      <c r="B40" s="176"/>
      <c r="C40" s="176"/>
      <c r="D40" s="176"/>
      <c r="E40" s="176"/>
      <c r="F40" s="176"/>
      <c r="G40" s="176"/>
      <c r="H40" s="176"/>
      <c r="I40" s="83">
        <v>32</v>
      </c>
      <c r="J40" s="85"/>
      <c r="K40" s="85"/>
    </row>
    <row r="41" spans="1:11" ht="12.75">
      <c r="A41" s="175" t="s">
        <v>266</v>
      </c>
      <c r="B41" s="176"/>
      <c r="C41" s="176"/>
      <c r="D41" s="176"/>
      <c r="E41" s="176"/>
      <c r="F41" s="176"/>
      <c r="G41" s="176"/>
      <c r="H41" s="176"/>
      <c r="I41" s="83">
        <v>33</v>
      </c>
      <c r="J41" s="85">
        <v>283772</v>
      </c>
      <c r="K41" s="85">
        <v>251137</v>
      </c>
    </row>
    <row r="42" spans="1:11" ht="12.75">
      <c r="A42" s="175" t="s">
        <v>267</v>
      </c>
      <c r="B42" s="176"/>
      <c r="C42" s="176"/>
      <c r="D42" s="176"/>
      <c r="E42" s="176"/>
      <c r="F42" s="176"/>
      <c r="G42" s="176"/>
      <c r="H42" s="176"/>
      <c r="I42" s="83">
        <v>34</v>
      </c>
      <c r="J42" s="85"/>
      <c r="K42" s="85"/>
    </row>
    <row r="43" spans="1:11" ht="12.75">
      <c r="A43" s="175" t="s">
        <v>268</v>
      </c>
      <c r="B43" s="176"/>
      <c r="C43" s="176"/>
      <c r="D43" s="176"/>
      <c r="E43" s="176"/>
      <c r="F43" s="176"/>
      <c r="G43" s="176"/>
      <c r="H43" s="176"/>
      <c r="I43" s="83">
        <v>35</v>
      </c>
      <c r="J43" s="85"/>
      <c r="K43" s="85"/>
    </row>
    <row r="44" spans="1:11" ht="12.75">
      <c r="A44" s="172" t="s">
        <v>269</v>
      </c>
      <c r="B44" s="173"/>
      <c r="C44" s="173"/>
      <c r="D44" s="173"/>
      <c r="E44" s="173"/>
      <c r="F44" s="173"/>
      <c r="G44" s="173"/>
      <c r="H44" s="173"/>
      <c r="I44" s="83">
        <v>36</v>
      </c>
      <c r="J44" s="84">
        <v>40021481</v>
      </c>
      <c r="K44" s="84">
        <v>46057462</v>
      </c>
    </row>
    <row r="45" spans="1:11" ht="12.75">
      <c r="A45" s="172" t="s">
        <v>270</v>
      </c>
      <c r="B45" s="173"/>
      <c r="C45" s="173"/>
      <c r="D45" s="173"/>
      <c r="E45" s="173"/>
      <c r="F45" s="173"/>
      <c r="G45" s="173"/>
      <c r="H45" s="173"/>
      <c r="I45" s="83">
        <v>37</v>
      </c>
      <c r="J45" s="84">
        <v>87383804</v>
      </c>
      <c r="K45" s="84">
        <v>0</v>
      </c>
    </row>
    <row r="46" spans="1:11" ht="12.75">
      <c r="A46" s="172" t="s">
        <v>271</v>
      </c>
      <c r="B46" s="173"/>
      <c r="C46" s="173"/>
      <c r="D46" s="173"/>
      <c r="E46" s="173"/>
      <c r="F46" s="173"/>
      <c r="G46" s="173"/>
      <c r="H46" s="173"/>
      <c r="I46" s="83">
        <v>38</v>
      </c>
      <c r="J46" s="84">
        <v>0</v>
      </c>
      <c r="K46" s="84">
        <v>34889605</v>
      </c>
    </row>
    <row r="47" spans="1:11" ht="12.75">
      <c r="A47" s="175" t="s">
        <v>272</v>
      </c>
      <c r="B47" s="176"/>
      <c r="C47" s="176"/>
      <c r="D47" s="176"/>
      <c r="E47" s="176"/>
      <c r="F47" s="176"/>
      <c r="G47" s="176"/>
      <c r="H47" s="176"/>
      <c r="I47" s="83">
        <v>39</v>
      </c>
      <c r="J47" s="84">
        <v>756229</v>
      </c>
      <c r="K47" s="84">
        <v>0</v>
      </c>
    </row>
    <row r="48" spans="1:11" ht="12.75">
      <c r="A48" s="175" t="s">
        <v>273</v>
      </c>
      <c r="B48" s="176"/>
      <c r="C48" s="176"/>
      <c r="D48" s="176"/>
      <c r="E48" s="176"/>
      <c r="F48" s="176"/>
      <c r="G48" s="176"/>
      <c r="H48" s="176"/>
      <c r="I48" s="83">
        <v>40</v>
      </c>
      <c r="J48" s="84">
        <v>0</v>
      </c>
      <c r="K48" s="84">
        <v>36381181.49</v>
      </c>
    </row>
    <row r="49" spans="1:11" ht="12.75">
      <c r="A49" s="175" t="s">
        <v>274</v>
      </c>
      <c r="B49" s="176"/>
      <c r="C49" s="176"/>
      <c r="D49" s="176"/>
      <c r="E49" s="176"/>
      <c r="F49" s="176"/>
      <c r="G49" s="176"/>
      <c r="H49" s="176"/>
      <c r="I49" s="83">
        <v>41</v>
      </c>
      <c r="J49" s="85">
        <v>225577</v>
      </c>
      <c r="K49" s="85">
        <v>151253.25</v>
      </c>
    </row>
    <row r="50" spans="1:11" ht="12.75">
      <c r="A50" s="175" t="s">
        <v>275</v>
      </c>
      <c r="B50" s="176"/>
      <c r="C50" s="176"/>
      <c r="D50" s="176"/>
      <c r="E50" s="176"/>
      <c r="F50" s="176"/>
      <c r="G50" s="176"/>
      <c r="H50" s="176"/>
      <c r="I50" s="83">
        <v>42</v>
      </c>
      <c r="J50" s="85">
        <v>756229</v>
      </c>
      <c r="K50" s="85"/>
    </row>
    <row r="51" spans="1:11" ht="12.75">
      <c r="A51" s="175" t="s">
        <v>276</v>
      </c>
      <c r="B51" s="176"/>
      <c r="C51" s="176"/>
      <c r="D51" s="176"/>
      <c r="E51" s="176"/>
      <c r="F51" s="176"/>
      <c r="G51" s="176"/>
      <c r="H51" s="176"/>
      <c r="I51" s="83">
        <v>43</v>
      </c>
      <c r="J51" s="85"/>
      <c r="K51" s="85">
        <v>12843</v>
      </c>
    </row>
    <row r="52" spans="1:11" ht="12.75">
      <c r="A52" s="209" t="s">
        <v>277</v>
      </c>
      <c r="B52" s="210"/>
      <c r="C52" s="210"/>
      <c r="D52" s="210"/>
      <c r="E52" s="210"/>
      <c r="F52" s="210"/>
      <c r="G52" s="210"/>
      <c r="H52" s="210"/>
      <c r="I52" s="86">
        <v>44</v>
      </c>
      <c r="J52" s="92">
        <v>981806</v>
      </c>
      <c r="K52" s="85">
        <v>138410.25</v>
      </c>
    </row>
  </sheetData>
  <sheetProtection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3:K3"/>
    <mergeCell ref="A4:H4"/>
    <mergeCell ref="A5:H5"/>
  </mergeCells>
  <dataValidations count="2">
    <dataValidation type="whole" operator="greaterThanOrEqual" allowBlank="1" showInputMessage="1" showErrorMessage="1" errorTitle="Pogrešan unos" error="Mogu se unijeti samo cjelobrojne pozitivne vrijednosti." sqref="J27:K27 J13:K13 J38:K38 J31:K33 J18:K20 J52:K52 J8:K8 J44:K48">
      <formula1>0</formula1>
    </dataValidation>
    <dataValidation type="whole" operator="notEqual" allowBlank="1" showInputMessage="1" showErrorMessage="1" errorTitle="Pogrešan unos" error="Mogu se unijeti samo cjelobrojne vrijednosti." sqref="J49:K51 J9:K12 J22:K26 J39:K43 J7:K7 J28:K30 J35:K37 J14:J17 K15:K1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5"/>
  <cols>
    <col min="1" max="4" width="9.140625" style="102" customWidth="1"/>
    <col min="5" max="5" width="10.140625" style="102" bestFit="1" customWidth="1"/>
    <col min="6" max="8" width="9.140625" style="102" customWidth="1"/>
    <col min="9" max="9" width="6.57421875" style="102" bestFit="1" customWidth="1"/>
    <col min="10" max="10" width="9.140625" style="102" customWidth="1"/>
    <col min="11" max="11" width="9.57421875" style="102" bestFit="1" customWidth="1"/>
    <col min="12" max="16384" width="9.140625" style="102" customWidth="1"/>
  </cols>
  <sheetData>
    <row r="1" spans="1:12" ht="12.75">
      <c r="A1" s="240" t="s">
        <v>278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01"/>
    </row>
    <row r="2" spans="1:12" ht="15.75">
      <c r="A2" s="103"/>
      <c r="B2" s="104"/>
      <c r="C2" s="242" t="s">
        <v>279</v>
      </c>
      <c r="D2" s="242"/>
      <c r="E2" s="105">
        <v>43101</v>
      </c>
      <c r="F2" s="106" t="s">
        <v>2</v>
      </c>
      <c r="G2" s="243">
        <v>43281</v>
      </c>
      <c r="H2" s="244"/>
      <c r="I2" s="104"/>
      <c r="J2" s="104"/>
      <c r="K2" s="104"/>
      <c r="L2" s="107"/>
    </row>
    <row r="3" spans="1:11" ht="23.25">
      <c r="A3" s="238" t="s">
        <v>54</v>
      </c>
      <c r="B3" s="238"/>
      <c r="C3" s="238"/>
      <c r="D3" s="238"/>
      <c r="E3" s="238"/>
      <c r="F3" s="238"/>
      <c r="G3" s="238"/>
      <c r="H3" s="238"/>
      <c r="I3" s="96" t="s">
        <v>162</v>
      </c>
      <c r="J3" s="97" t="s">
        <v>280</v>
      </c>
      <c r="K3" s="97" t="s">
        <v>281</v>
      </c>
    </row>
    <row r="4" spans="1:11" ht="12.75">
      <c r="A4" s="245">
        <v>1</v>
      </c>
      <c r="B4" s="245"/>
      <c r="C4" s="245"/>
      <c r="D4" s="245"/>
      <c r="E4" s="245"/>
      <c r="F4" s="245"/>
      <c r="G4" s="245"/>
      <c r="H4" s="245"/>
      <c r="I4" s="108">
        <v>2</v>
      </c>
      <c r="J4" s="99" t="s">
        <v>229</v>
      </c>
      <c r="K4" s="99" t="s">
        <v>230</v>
      </c>
    </row>
    <row r="5" spans="1:11" ht="12.75">
      <c r="A5" s="175" t="s">
        <v>282</v>
      </c>
      <c r="B5" s="176"/>
      <c r="C5" s="176"/>
      <c r="D5" s="176"/>
      <c r="E5" s="176"/>
      <c r="F5" s="176"/>
      <c r="G5" s="176"/>
      <c r="H5" s="176"/>
      <c r="I5" s="83">
        <v>1</v>
      </c>
      <c r="J5" s="82">
        <v>99918350</v>
      </c>
      <c r="K5" s="82">
        <v>99918350</v>
      </c>
    </row>
    <row r="6" spans="1:11" ht="12.75">
      <c r="A6" s="175" t="s">
        <v>283</v>
      </c>
      <c r="B6" s="176"/>
      <c r="C6" s="176"/>
      <c r="D6" s="176"/>
      <c r="E6" s="176"/>
      <c r="F6" s="176"/>
      <c r="G6" s="176"/>
      <c r="H6" s="176"/>
      <c r="I6" s="83">
        <v>2</v>
      </c>
      <c r="J6" s="85"/>
      <c r="K6" s="85"/>
    </row>
    <row r="7" spans="1:11" ht="12.75">
      <c r="A7" s="175" t="s">
        <v>284</v>
      </c>
      <c r="B7" s="176"/>
      <c r="C7" s="176"/>
      <c r="D7" s="176"/>
      <c r="E7" s="176"/>
      <c r="F7" s="176"/>
      <c r="G7" s="176"/>
      <c r="H7" s="176"/>
      <c r="I7" s="83">
        <v>3</v>
      </c>
      <c r="J7" s="85"/>
      <c r="K7" s="85"/>
    </row>
    <row r="8" spans="1:11" ht="12.75">
      <c r="A8" s="175" t="s">
        <v>285</v>
      </c>
      <c r="B8" s="176"/>
      <c r="C8" s="176"/>
      <c r="D8" s="176"/>
      <c r="E8" s="176"/>
      <c r="F8" s="176"/>
      <c r="G8" s="176"/>
      <c r="H8" s="176"/>
      <c r="I8" s="83">
        <v>4</v>
      </c>
      <c r="J8" s="85">
        <v>-54664311</v>
      </c>
      <c r="K8" s="85">
        <v>-53675271</v>
      </c>
    </row>
    <row r="9" spans="1:11" ht="12.75">
      <c r="A9" s="175" t="s">
        <v>286</v>
      </c>
      <c r="B9" s="176"/>
      <c r="C9" s="176"/>
      <c r="D9" s="176"/>
      <c r="E9" s="176"/>
      <c r="F9" s="176"/>
      <c r="G9" s="176"/>
      <c r="H9" s="176"/>
      <c r="I9" s="83">
        <v>5</v>
      </c>
      <c r="J9" s="85">
        <v>8448016</v>
      </c>
      <c r="K9" s="85">
        <v>15827230</v>
      </c>
    </row>
    <row r="10" spans="1:11" ht="12.75">
      <c r="A10" s="175" t="s">
        <v>287</v>
      </c>
      <c r="B10" s="176"/>
      <c r="C10" s="176"/>
      <c r="D10" s="176"/>
      <c r="E10" s="176"/>
      <c r="F10" s="176"/>
      <c r="G10" s="176"/>
      <c r="H10" s="176"/>
      <c r="I10" s="83">
        <v>6</v>
      </c>
      <c r="J10" s="85"/>
      <c r="K10" s="85"/>
    </row>
    <row r="11" spans="1:11" ht="12.75">
      <c r="A11" s="175" t="s">
        <v>288</v>
      </c>
      <c r="B11" s="176"/>
      <c r="C11" s="176"/>
      <c r="D11" s="176"/>
      <c r="E11" s="176"/>
      <c r="F11" s="176"/>
      <c r="G11" s="176"/>
      <c r="H11" s="176"/>
      <c r="I11" s="83">
        <v>7</v>
      </c>
      <c r="J11" s="85"/>
      <c r="K11" s="85"/>
    </row>
    <row r="12" spans="1:11" ht="12.75">
      <c r="A12" s="175" t="s">
        <v>289</v>
      </c>
      <c r="B12" s="176"/>
      <c r="C12" s="176"/>
      <c r="D12" s="176"/>
      <c r="E12" s="176"/>
      <c r="F12" s="176"/>
      <c r="G12" s="176"/>
      <c r="H12" s="176"/>
      <c r="I12" s="83">
        <v>8</v>
      </c>
      <c r="J12" s="85"/>
      <c r="K12" s="85"/>
    </row>
    <row r="13" spans="1:11" ht="12.75">
      <c r="A13" s="175" t="s">
        <v>290</v>
      </c>
      <c r="B13" s="176"/>
      <c r="C13" s="176"/>
      <c r="D13" s="176"/>
      <c r="E13" s="176"/>
      <c r="F13" s="176"/>
      <c r="G13" s="176"/>
      <c r="H13" s="176"/>
      <c r="I13" s="83">
        <v>9</v>
      </c>
      <c r="J13" s="85"/>
      <c r="K13" s="85"/>
    </row>
    <row r="14" spans="1:11" ht="12.75">
      <c r="A14" s="172" t="s">
        <v>291</v>
      </c>
      <c r="B14" s="173"/>
      <c r="C14" s="173"/>
      <c r="D14" s="173"/>
      <c r="E14" s="173"/>
      <c r="F14" s="173"/>
      <c r="G14" s="173"/>
      <c r="H14" s="173"/>
      <c r="I14" s="83">
        <v>10</v>
      </c>
      <c r="J14" s="84">
        <v>53702055</v>
      </c>
      <c r="K14" s="84">
        <v>62070309</v>
      </c>
    </row>
    <row r="15" spans="1:11" ht="12.75">
      <c r="A15" s="175" t="s">
        <v>292</v>
      </c>
      <c r="B15" s="176"/>
      <c r="C15" s="176"/>
      <c r="D15" s="176"/>
      <c r="E15" s="176"/>
      <c r="F15" s="176"/>
      <c r="G15" s="176"/>
      <c r="H15" s="176"/>
      <c r="I15" s="83">
        <v>11</v>
      </c>
      <c r="J15" s="85"/>
      <c r="K15" s="85"/>
    </row>
    <row r="16" spans="1:11" ht="12.75">
      <c r="A16" s="175" t="s">
        <v>293</v>
      </c>
      <c r="B16" s="176"/>
      <c r="C16" s="176"/>
      <c r="D16" s="176"/>
      <c r="E16" s="176"/>
      <c r="F16" s="176"/>
      <c r="G16" s="176"/>
      <c r="H16" s="176"/>
      <c r="I16" s="83">
        <v>12</v>
      </c>
      <c r="J16" s="85"/>
      <c r="K16" s="85"/>
    </row>
    <row r="17" spans="1:11" ht="12.75">
      <c r="A17" s="175" t="s">
        <v>294</v>
      </c>
      <c r="B17" s="176"/>
      <c r="C17" s="176"/>
      <c r="D17" s="176"/>
      <c r="E17" s="176"/>
      <c r="F17" s="176"/>
      <c r="G17" s="176"/>
      <c r="H17" s="176"/>
      <c r="I17" s="83">
        <v>13</v>
      </c>
      <c r="J17" s="85"/>
      <c r="K17" s="85"/>
    </row>
    <row r="18" spans="1:11" ht="12.75">
      <c r="A18" s="175" t="s">
        <v>295</v>
      </c>
      <c r="B18" s="176"/>
      <c r="C18" s="176"/>
      <c r="D18" s="176"/>
      <c r="E18" s="176"/>
      <c r="F18" s="176"/>
      <c r="G18" s="176"/>
      <c r="H18" s="176"/>
      <c r="I18" s="83">
        <v>14</v>
      </c>
      <c r="J18" s="85"/>
      <c r="K18" s="85"/>
    </row>
    <row r="19" spans="1:11" ht="12.75">
      <c r="A19" s="175" t="s">
        <v>296</v>
      </c>
      <c r="B19" s="176"/>
      <c r="C19" s="176"/>
      <c r="D19" s="176"/>
      <c r="E19" s="176"/>
      <c r="F19" s="176"/>
      <c r="G19" s="176"/>
      <c r="H19" s="176"/>
      <c r="I19" s="83">
        <v>15</v>
      </c>
      <c r="J19" s="85"/>
      <c r="K19" s="85"/>
    </row>
    <row r="20" spans="1:11" ht="12.75">
      <c r="A20" s="175" t="s">
        <v>297</v>
      </c>
      <c r="B20" s="176"/>
      <c r="C20" s="176"/>
      <c r="D20" s="176"/>
      <c r="E20" s="176"/>
      <c r="F20" s="176"/>
      <c r="G20" s="176"/>
      <c r="H20" s="176"/>
      <c r="I20" s="83">
        <v>16</v>
      </c>
      <c r="J20" s="85"/>
      <c r="K20" s="85"/>
    </row>
    <row r="21" spans="1:11" ht="12.75">
      <c r="A21" s="172" t="s">
        <v>298</v>
      </c>
      <c r="B21" s="173"/>
      <c r="C21" s="173"/>
      <c r="D21" s="173"/>
      <c r="E21" s="173"/>
      <c r="F21" s="173"/>
      <c r="G21" s="173"/>
      <c r="H21" s="173"/>
      <c r="I21" s="83">
        <v>17</v>
      </c>
      <c r="J21" s="92">
        <v>0</v>
      </c>
      <c r="K21" s="92">
        <v>0</v>
      </c>
    </row>
    <row r="22" spans="1:11" ht="12.75">
      <c r="A22" s="193"/>
      <c r="B22" s="204"/>
      <c r="C22" s="204"/>
      <c r="D22" s="204"/>
      <c r="E22" s="204"/>
      <c r="F22" s="204"/>
      <c r="G22" s="204"/>
      <c r="H22" s="204"/>
      <c r="I22" s="248"/>
      <c r="J22" s="248"/>
      <c r="K22" s="249"/>
    </row>
    <row r="23" spans="1:11" ht="12.75">
      <c r="A23" s="250" t="s">
        <v>299</v>
      </c>
      <c r="B23" s="251"/>
      <c r="C23" s="251"/>
      <c r="D23" s="251"/>
      <c r="E23" s="251"/>
      <c r="F23" s="251"/>
      <c r="G23" s="251"/>
      <c r="H23" s="251"/>
      <c r="I23" s="95">
        <v>18</v>
      </c>
      <c r="J23" s="82"/>
      <c r="K23" s="82"/>
    </row>
    <row r="24" spans="1:11" ht="17.25" customHeight="1">
      <c r="A24" s="209" t="s">
        <v>300</v>
      </c>
      <c r="B24" s="210"/>
      <c r="C24" s="210"/>
      <c r="D24" s="210"/>
      <c r="E24" s="210"/>
      <c r="F24" s="210"/>
      <c r="G24" s="210"/>
      <c r="H24" s="210"/>
      <c r="I24" s="86">
        <v>19</v>
      </c>
      <c r="J24" s="92"/>
      <c r="K24" s="92"/>
    </row>
    <row r="25" spans="1:11" ht="30" customHeight="1">
      <c r="A25" s="246" t="s">
        <v>301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  <row r="40" ht="12.75">
      <c r="L40" s="102">
        <v>13462953</v>
      </c>
    </row>
  </sheetData>
  <sheetProtection/>
  <protectedRanges>
    <protectedRange sqref="E2" name="Range1_1"/>
    <protectedRange sqref="G2:H2" name="Range1"/>
  </protectedRanges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5:H5"/>
    <mergeCell ref="A1:K1"/>
    <mergeCell ref="C2:D2"/>
    <mergeCell ref="G2:H2"/>
    <mergeCell ref="A3:H3"/>
    <mergeCell ref="A4:H4"/>
  </mergeCells>
  <conditionalFormatting sqref="G2">
    <cfRule type="cellIs" priority="1" dxfId="4" operator="lessThan" stopIfTrue="1">
      <formula>PK!#REF!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ANAMARIJA</dc:creator>
  <cp:keywords/>
  <dc:description/>
  <cp:lastModifiedBy>Marina Petrovic</cp:lastModifiedBy>
  <dcterms:created xsi:type="dcterms:W3CDTF">2018-07-31T11:32:14Z</dcterms:created>
  <dcterms:modified xsi:type="dcterms:W3CDTF">2018-07-31T12:06:33Z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