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95" windowHeight="3090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0">'OPĆI PODACI'!$A$1:$I$66</definedName>
  </definedNames>
  <calcPr fullCalcOnLoad="1"/>
</workbook>
</file>

<file path=xl/sharedStrings.xml><?xml version="1.0" encoding="utf-8"?>
<sst xmlns="http://schemas.openxmlformats.org/spreadsheetml/2006/main" count="258" uniqueCount="231">
  <si>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</si>
  <si>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</si>
  <si>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</si>
  <si>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</si>
  <si>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</si>
  <si>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</si>
  <si>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</si>
  <si>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</si>
  <si>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</si>
  <si>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</si>
  <si>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</si>
  <si>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</si>
  <si>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</si>
  <si>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</si>
  <si>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</si>
  <si>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</si>
  <si>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</si>
  <si>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</si>
  <si>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</si>
  <si>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</si>
  <si>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</si>
  <si>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</si>
  <si>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</si>
  <si>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</si>
  <si>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</si>
  <si>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</si>
  <si>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</si>
  <si>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</si>
  <si>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</si>
  <si>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</si>
  <si>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</si>
  <si>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</si>
  <si>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</si>
  <si>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</si>
  <si>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</si>
  <si>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</si>
  <si>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</si>
  <si>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</si>
  <si>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</si>
  <si>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</si>
  <si>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</si>
  <si>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</si>
  <si>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</si>
  <si>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</si>
  <si>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</si>
  <si>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</si>
  <si>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</si>
  <si>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</si>
  <si>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</si>
  <si>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</si>
  <si>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</si>
  <si>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</si>
  <si>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</si>
  <si>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</si>
  <si>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</si>
  <si>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</si>
  <si>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</si>
  <si>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</si>
  <si>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</si>
  <si>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</si>
  <si>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</si>
  <si>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</si>
  <si>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</si>
  <si>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</si>
  <si>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</si>
  <si>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</si>
  <si>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</si>
  <si>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</si>
  <si>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</si>
  <si>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</si>
  <si>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</si>
  <si>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</si>
  <si>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</si>
  <si>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</si>
  <si>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</si>
  <si>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</si>
  <si>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</si>
  <si>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</si>
  <si>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</si>
  <si>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</si>
  <si>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</si>
  <si>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</si>
  <si>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</si>
  <si>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</si>
  <si>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</si>
  <si>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</si>
  <si>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</si>
  <si>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</si>
  <si>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</si>
  <si>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</si>
  <si>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</si>
  <si>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</si>
  <si>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</si>
  <si>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</si>
  <si>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</si>
  <si>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</si>
  <si>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</si>
  <si>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</si>
  <si>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</si>
  <si>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</si>
  <si>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</si>
  <si>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</si>
  <si>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</si>
  <si>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</si>
  <si>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</si>
  <si>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</si>
  <si>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</si>
  <si>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</si>
  <si>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</si>
  <si>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</si>
  <si>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</si>
  <si>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</si>
  <si>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</si>
  <si>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</si>
  <si>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</si>
  <si>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</si>
  <si>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</si>
  <si>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</si>
  <si>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</si>
  <si>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</si>
  <si>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</si>
  <si>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</si>
  <si>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</si>
  <si>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</si>
  <si>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</si>
  <si>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</si>
  <si>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</si>
  <si>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</si>
  <si>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</si>
  <si>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</si>
  <si>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</si>
  <si>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</si>
  <si>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</si>
  <si>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</si>
  <si>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</si>
  <si>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</si>
  <si>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</si>
  <si>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</si>
  <si>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</si>
  <si>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</si>
  <si>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</si>
  <si>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</si>
  <si>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</si>
  <si>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</si>
  <si>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</si>
  <si>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</si>
  <si>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</si>
  <si>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</si>
  <si>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</si>
  <si>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</si>
  <si>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</si>
  <si>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</si>
  <si>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</si>
  <si>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</si>
  <si>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</si>
  <si>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</si>
  <si>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</si>
  <si>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</si>
  <si>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</si>
  <si>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</si>
  <si>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</si>
  <si>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</si>
  <si>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</si>
  <si>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</si>
  <si>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</si>
  <si>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</si>
  <si>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</si>
  <si>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</si>
  <si>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</si>
  <si>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</si>
  <si>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</si>
  <si>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</si>
  <si>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</si>
  <si>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</si>
  <si>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</si>
  <si>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</si>
  <si>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</si>
  <si>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</si>
  <si>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</si>
  <si>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</si>
  <si>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</si>
  <si>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</si>
  <si>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</si>
  <si>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</si>
  <si>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</si>
  <si>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</si>
  <si>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</si>
  <si>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</si>
  <si>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</si>
  <si>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</si>
  <si>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</si>
  <si>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</si>
  <si>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</si>
  <si>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</si>
  <si>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</si>
  <si>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</si>
  <si>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</si>
  <si>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</si>
  <si>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</si>
  <si>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</si>
  <si>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</si>
  <si>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</si>
  <si>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tisućama kn</t>
  </si>
  <si>
    <t>03299015</t>
  </si>
  <si>
    <t>080048595</t>
  </si>
  <si>
    <t>Magma d.d.</t>
  </si>
  <si>
    <t>ZAGREB</t>
  </si>
  <si>
    <t>BAŠTIJANOVA 52 A</t>
  </si>
  <si>
    <t>magma@magma.hr</t>
  </si>
  <si>
    <t>www.magma.hr</t>
  </si>
  <si>
    <t>ZAGREBAČKA</t>
  </si>
  <si>
    <t>DA</t>
  </si>
  <si>
    <t>52420</t>
  </si>
  <si>
    <t>Baštijanova 52 a, Zagreb, Hrvatska</t>
  </si>
  <si>
    <t>Magma International d.o.o.</t>
  </si>
  <si>
    <t>Jurija Gagarina 32 A, Beograd, Srbija</t>
  </si>
  <si>
    <t>17415875</t>
  </si>
  <si>
    <t>Magma -B  d.o.o.</t>
  </si>
  <si>
    <t>M. Tita 38, Sarajevo, BIH</t>
  </si>
  <si>
    <t>20381027</t>
  </si>
  <si>
    <t>Magma Internarional ltd</t>
  </si>
  <si>
    <t>RN 810, 8/F, Ocean centre, Hong Kong</t>
  </si>
  <si>
    <t>28511737</t>
  </si>
  <si>
    <t>Adria prizma d.o.o</t>
  </si>
  <si>
    <t>Magma distribucija d.o.o</t>
  </si>
  <si>
    <t>02431505</t>
  </si>
  <si>
    <t>02300974</t>
  </si>
  <si>
    <t>Magma Beta d.o.o.</t>
  </si>
  <si>
    <t>02735636</t>
  </si>
  <si>
    <t>Kozmolina d.o.o</t>
  </si>
  <si>
    <t>17145240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</si>
</sst>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175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175" fontId="11" fillId="0" borderId="15" xfId="0" applyNumberFormat="1" applyFont="1" applyFill="1" applyBorder="1" applyAlignment="1">
      <alignment horizontal="center" vertical="center"/>
    </xf>
    <xf numFmtId="175" fontId="11" fillId="0" borderId="16" xfId="0" applyNumberFormat="1" applyFont="1" applyFill="1" applyBorder="1" applyAlignment="1">
      <alignment horizontal="center" vertical="center"/>
    </xf>
    <xf numFmtId="175" fontId="11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5" borderId="22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175" fontId="11" fillId="0" borderId="15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Alignment="1">
      <alignment/>
    </xf>
    <xf numFmtId="175" fontId="11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center"/>
    </xf>
    <xf numFmtId="175" fontId="11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/>
      <protection hidden="1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3" fontId="16" fillId="0" borderId="14" xfId="0" applyNumberFormat="1" applyFont="1" applyFill="1" applyBorder="1" applyAlignment="1" applyProtection="1">
      <alignment horizontal="center" vertical="center"/>
      <protection hidden="1"/>
    </xf>
    <xf numFmtId="3" fontId="16" fillId="0" borderId="15" xfId="0" applyNumberFormat="1" applyFont="1" applyFill="1" applyBorder="1" applyAlignment="1" applyProtection="1">
      <alignment horizontal="center" vertical="center"/>
      <protection hidden="1"/>
    </xf>
    <xf numFmtId="3" fontId="16" fillId="0" borderId="14" xfId="0" applyNumberFormat="1" applyFont="1" applyFill="1" applyBorder="1" applyAlignment="1" applyProtection="1">
      <alignment horizontal="center" vertical="center"/>
      <protection locked="0"/>
    </xf>
    <xf numFmtId="3" fontId="16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3" fontId="2" fillId="0" borderId="21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>
      <alignment/>
    </xf>
    <xf numFmtId="0" fontId="3" fillId="0" borderId="0" xfId="58" applyFont="1" applyAlignment="1">
      <alignment/>
      <protection/>
    </xf>
    <xf numFmtId="14" fontId="11" fillId="35" borderId="22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8" applyFont="1" applyFill="1" applyBorder="1" applyAlignment="1" applyProtection="1">
      <alignment horizontal="center" vertical="center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Font="1" applyAlignment="1" applyProtection="1">
      <alignment horizontal="right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11" fillId="35" borderId="21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11" fillId="35" borderId="21" xfId="58" applyFont="1" applyFill="1" applyBorder="1" applyAlignment="1" applyProtection="1">
      <alignment horizontal="center" vertical="center"/>
      <protection hidden="1" locked="0"/>
    </xf>
    <xf numFmtId="0" fontId="11" fillId="0" borderId="0" xfId="58" applyFont="1" applyBorder="1" applyAlignment="1" applyProtection="1">
      <alignment vertical="top"/>
      <protection hidden="1"/>
    </xf>
    <xf numFmtId="49" fontId="11" fillId="35" borderId="21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18" fillId="0" borderId="0" xfId="58" applyFont="1" applyBorder="1" applyAlignment="1" applyProtection="1">
      <alignment vertical="center"/>
      <protection hidden="1"/>
    </xf>
    <xf numFmtId="0" fontId="18" fillId="0" borderId="0" xfId="58" applyFont="1" applyFill="1" applyBorder="1" applyAlignment="1" applyProtection="1">
      <alignment vertical="center"/>
      <protection hidden="1"/>
    </xf>
    <xf numFmtId="0" fontId="11" fillId="0" borderId="0" xfId="58" applyFont="1" applyAlignment="1" applyProtection="1">
      <alignment vertical="center"/>
      <protection hidden="1"/>
    </xf>
    <xf numFmtId="0" fontId="3" fillId="0" borderId="27" xfId="58" applyFont="1" applyBorder="1" applyAlignment="1" applyProtection="1">
      <alignment/>
      <protection hidden="1"/>
    </xf>
    <xf numFmtId="0" fontId="3" fillId="0" borderId="27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3" fontId="53" fillId="0" borderId="15" xfId="0" applyNumberFormat="1" applyFont="1" applyFill="1" applyBorder="1" applyAlignment="1" applyProtection="1">
      <alignment horizontal="center" vertical="center"/>
      <protection locked="0"/>
    </xf>
    <xf numFmtId="3" fontId="53" fillId="0" borderId="15" xfId="0" applyNumberFormat="1" applyFont="1" applyFill="1" applyBorder="1" applyAlignment="1" applyProtection="1">
      <alignment horizontal="center" vertical="center"/>
      <protection hidden="1"/>
    </xf>
    <xf numFmtId="3" fontId="53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4" fontId="1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1" fillId="0" borderId="22" xfId="0" applyFont="1" applyFill="1" applyBorder="1" applyAlignment="1" applyProtection="1">
      <alignment horizontal="center" vertical="center" wrapText="1"/>
      <protection hidden="1"/>
    </xf>
    <xf numFmtId="0" fontId="11" fillId="0" borderId="28" xfId="0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4" fontId="1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11" fillId="0" borderId="21" xfId="58" applyNumberFormat="1" applyFont="1" applyFill="1" applyBorder="1" applyAlignment="1" applyProtection="1">
      <alignment horizontal="right" vertical="center"/>
      <protection hidden="1" locked="0"/>
    </xf>
    <xf numFmtId="0" fontId="17" fillId="35" borderId="20" xfId="54" applyFont="1" applyFill="1" applyBorder="1" applyAlignment="1" applyProtection="1">
      <alignment/>
      <protection hidden="1" locked="0"/>
    </xf>
    <xf numFmtId="0" fontId="18" fillId="0" borderId="0" xfId="58" applyFont="1" applyAlignment="1" applyProtection="1">
      <alignment horizontal="left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3" xfId="58" applyFont="1" applyBorder="1" applyAlignment="1" applyProtection="1">
      <alignment horizontal="right" wrapText="1"/>
      <protection hidden="1"/>
    </xf>
    <xf numFmtId="49" fontId="17" fillId="35" borderId="20" xfId="54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8" applyNumberFormat="1" applyFont="1" applyBorder="1" applyAlignment="1" applyProtection="1">
      <alignment horizontal="left" vertical="center"/>
      <protection hidden="1" locked="0"/>
    </xf>
    <xf numFmtId="49" fontId="11" fillId="0" borderId="33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3" xfId="58" applyFont="1" applyBorder="1" applyAlignment="1" applyProtection="1">
      <alignment horizontal="right"/>
      <protection hidden="1"/>
    </xf>
    <xf numFmtId="49" fontId="11" fillId="35" borderId="20" xfId="58" applyNumberFormat="1" applyFont="1" applyFill="1" applyBorder="1" applyAlignment="1" applyProtection="1">
      <alignment horizontal="left" vertical="center"/>
      <protection hidden="1" locked="0"/>
    </xf>
    <xf numFmtId="0" fontId="3" fillId="0" borderId="33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vertical="center"/>
      <protection hidden="1"/>
    </xf>
    <xf numFmtId="0" fontId="11" fillId="35" borderId="20" xfId="58" applyFont="1" applyFill="1" applyBorder="1" applyAlignment="1" applyProtection="1">
      <alignment horizontal="right" vertical="center"/>
      <protection hidden="1" locked="0"/>
    </xf>
    <xf numFmtId="0" fontId="3" fillId="0" borderId="32" xfId="58" applyFont="1" applyBorder="1" applyAlignment="1">
      <alignment/>
      <protection/>
    </xf>
    <xf numFmtId="0" fontId="3" fillId="0" borderId="33" xfId="58" applyFont="1" applyBorder="1" applyAlignment="1">
      <alignment/>
      <protection/>
    </xf>
    <xf numFmtId="0" fontId="11" fillId="35" borderId="32" xfId="58" applyFont="1" applyFill="1" applyBorder="1" applyAlignment="1" applyProtection="1">
      <alignment horizontal="right" vertical="center"/>
      <protection hidden="1" locked="0"/>
    </xf>
    <xf numFmtId="0" fontId="11" fillId="35" borderId="33" xfId="58" applyFont="1" applyFill="1" applyBorder="1" applyAlignment="1" applyProtection="1">
      <alignment horizontal="right" vertical="center"/>
      <protection hidden="1" locked="0"/>
    </xf>
    <xf numFmtId="49" fontId="11" fillId="35" borderId="2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58" applyNumberFormat="1" applyFont="1" applyBorder="1" applyAlignment="1" applyProtection="1">
      <alignment horizontal="center" vertical="center"/>
      <protection hidden="1" locked="0"/>
    </xf>
    <xf numFmtId="0" fontId="11" fillId="35" borderId="20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6" xfId="58" applyFont="1" applyBorder="1" applyAlignment="1" applyProtection="1">
      <alignment horizontal="center"/>
      <protection hidden="1"/>
    </xf>
    <xf numFmtId="0" fontId="11" fillId="0" borderId="32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4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32" xfId="58" applyFont="1" applyBorder="1" applyAlignment="1">
      <alignment horizontal="left"/>
      <protection/>
    </xf>
    <xf numFmtId="0" fontId="3" fillId="0" borderId="33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vertical="center"/>
      <protection/>
    </xf>
    <xf numFmtId="0" fontId="3" fillId="0" borderId="32" xfId="58" applyFont="1" applyBorder="1" applyAlignment="1">
      <alignment horizontal="left" vertical="center"/>
      <protection/>
    </xf>
    <xf numFmtId="0" fontId="17" fillId="35" borderId="20" xfId="54" applyFont="1" applyFill="1" applyBorder="1" applyAlignment="1" applyProtection="1">
      <alignment/>
      <protection hidden="1" locked="0"/>
    </xf>
    <xf numFmtId="0" fontId="11" fillId="0" borderId="32" xfId="58" applyFont="1" applyBorder="1" applyAlignment="1" applyProtection="1">
      <alignment/>
      <protection hidden="1" locked="0"/>
    </xf>
    <xf numFmtId="0" fontId="11" fillId="0" borderId="33" xfId="58" applyFont="1" applyBorder="1" applyAlignment="1" applyProtection="1">
      <alignment/>
      <protection hidden="1" locked="0"/>
    </xf>
    <xf numFmtId="0" fontId="10" fillId="0" borderId="0" xfId="58" applyFont="1" applyAlignment="1">
      <alignment/>
      <protection/>
    </xf>
    <xf numFmtId="0" fontId="11" fillId="0" borderId="24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23" xfId="58" applyFont="1" applyFill="1" applyBorder="1" applyAlignment="1" applyProtection="1">
      <alignment horizontal="left" vertical="center" wrapText="1"/>
      <protection hidden="1"/>
    </xf>
    <xf numFmtId="0" fontId="12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1" fontId="11" fillId="35" borderId="20" xfId="58" applyNumberFormat="1" applyFont="1" applyFill="1" applyBorder="1" applyAlignment="1" applyProtection="1">
      <alignment horizontal="center" vertical="center"/>
      <protection hidden="1" locked="0"/>
    </xf>
    <xf numFmtId="1" fontId="11" fillId="35" borderId="33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5" borderId="3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7" xfId="0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35" borderId="36" xfId="0" applyFont="1" applyFill="1" applyBorder="1" applyAlignment="1" applyProtection="1">
      <alignment horizontal="left" vertical="center"/>
      <protection hidden="1" locked="0"/>
    </xf>
    <xf numFmtId="0" fontId="0" fillId="0" borderId="38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11" fillId="33" borderId="11" xfId="0" applyFont="1" applyFill="1" applyBorder="1" applyAlignment="1" applyProtection="1">
      <alignment horizontal="center" vertical="center" wrapText="1"/>
      <protection hidden="1"/>
    </xf>
    <xf numFmtId="0" fontId="11" fillId="33" borderId="39" xfId="0" applyFont="1" applyFill="1" applyBorder="1" applyAlignment="1" applyProtection="1">
      <alignment horizontal="center" vertical="center" wrapText="1"/>
      <protection hidden="1"/>
    </xf>
    <xf numFmtId="0" fontId="11" fillId="33" borderId="40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11" fillId="34" borderId="20" xfId="0" applyFont="1" applyFill="1" applyBorder="1" applyAlignment="1">
      <alignment horizontal="left" vertical="center" wrapText="1"/>
    </xf>
    <xf numFmtId="0" fontId="0" fillId="34" borderId="32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34" borderId="36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34" borderId="38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/>
    </xf>
    <xf numFmtId="14" fontId="1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7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1" fillId="0" borderId="36" xfId="0" applyFont="1" applyFill="1" applyBorder="1" applyAlignment="1" applyProtection="1">
      <alignment horizontal="left" vertical="center"/>
      <protection hidden="1" locked="0"/>
    </xf>
    <xf numFmtId="0" fontId="0" fillId="0" borderId="38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/>
    </xf>
    <xf numFmtId="0" fontId="11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 applyProtection="1">
      <alignment horizontal="center" vertical="center"/>
      <protection hidden="1"/>
    </xf>
    <xf numFmtId="0" fontId="11" fillId="0" borderId="48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/>
    </xf>
    <xf numFmtId="14" fontId="1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7" xfId="0" applyFill="1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" fillId="0" borderId="36" xfId="0" applyFont="1" applyFill="1" applyBorder="1" applyAlignment="1" applyProtection="1">
      <alignment horizontal="left" vertical="center"/>
      <protection hidden="1" locked="0"/>
    </xf>
    <xf numFmtId="0" fontId="1" fillId="0" borderId="38" xfId="0" applyFont="1" applyFill="1" applyBorder="1" applyAlignment="1" applyProtection="1">
      <alignment horizontal="left" vertical="center"/>
      <protection hidden="1" locked="0"/>
    </xf>
    <xf numFmtId="0" fontId="1" fillId="0" borderId="37" xfId="0" applyFont="1" applyFill="1" applyBorder="1" applyAlignment="1" applyProtection="1">
      <alignment horizontal="left" vertical="center"/>
      <protection hidden="1"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20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35" borderId="36" xfId="0" applyFont="1" applyFill="1" applyBorder="1" applyAlignment="1" applyProtection="1">
      <alignment horizontal="left" vertical="center"/>
      <protection hidden="1" locked="0"/>
    </xf>
    <xf numFmtId="0" fontId="1" fillId="35" borderId="38" xfId="0" applyFont="1" applyFill="1" applyBorder="1" applyAlignment="1" applyProtection="1">
      <alignment horizontal="left" vertical="center"/>
      <protection hidden="1" locked="0"/>
    </xf>
    <xf numFmtId="0" fontId="1" fillId="35" borderId="37" xfId="0" applyFont="1" applyFill="1" applyBorder="1" applyAlignment="1" applyProtection="1">
      <alignment horizontal="left" vertical="center"/>
      <protection hidden="1" locked="0"/>
    </xf>
    <xf numFmtId="0" fontId="11" fillId="33" borderId="10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58" applyFont="1" applyAlignment="1">
      <alignment/>
      <protection/>
    </xf>
    <xf numFmtId="0" fontId="4" fillId="0" borderId="0" xfId="58" applyFont="1" applyBorder="1" applyAlignment="1" applyProtection="1">
      <alignment horizontal="right" vertical="center" wrapText="1"/>
      <protection hidden="1"/>
    </xf>
    <xf numFmtId="0" fontId="4" fillId="0" borderId="23" xfId="58" applyFont="1" applyBorder="1" applyAlignment="1" applyProtection="1">
      <alignment horizontal="right" wrapText="1"/>
      <protection hidden="1"/>
    </xf>
    <xf numFmtId="0" fontId="0" fillId="0" borderId="0" xfId="58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TFI-POD Magma d.d. 2010_6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0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60" zoomScalePageLayoutView="0" workbookViewId="0" topLeftCell="A1">
      <selection activeCell="P69" sqref="P69"/>
    </sheetView>
  </sheetViews>
  <sheetFormatPr defaultColWidth="9.140625" defaultRowHeight="12.75"/>
  <cols>
    <col min="1" max="1" width="9.140625" style="327" customWidth="1"/>
    <col min="2" max="2" width="13.00390625" style="327" customWidth="1"/>
    <col min="3" max="6" width="9.140625" style="327" customWidth="1"/>
    <col min="7" max="7" width="15.28125" style="327" customWidth="1"/>
    <col min="8" max="8" width="19.28125" style="327" customWidth="1"/>
    <col min="9" max="9" width="14.421875" style="327" customWidth="1"/>
    <col min="10" max="16384" width="9.140625" style="327" customWidth="1"/>
  </cols>
  <sheetData>
    <row r="1" spans="1:12" ht="15.75">
      <c r="A1" s="209" t="s">
        <v>198</v>
      </c>
      <c r="B1" s="209"/>
      <c r="C1" s="209"/>
      <c r="D1" s="76"/>
      <c r="E1" s="76"/>
      <c r="F1" s="76"/>
      <c r="G1" s="76"/>
      <c r="H1" s="76"/>
      <c r="I1" s="76"/>
      <c r="J1" s="76"/>
      <c r="K1" s="76"/>
      <c r="L1" s="76"/>
    </row>
    <row r="2" spans="1:12" ht="12.75">
      <c r="A2" s="210" t="s">
        <v>95</v>
      </c>
      <c r="B2" s="211"/>
      <c r="C2" s="211"/>
      <c r="D2" s="212"/>
      <c r="E2" s="77">
        <v>40544</v>
      </c>
      <c r="F2" s="78"/>
      <c r="G2" s="79" t="s">
        <v>96</v>
      </c>
      <c r="H2" s="77">
        <v>40724</v>
      </c>
      <c r="I2" s="80"/>
      <c r="J2" s="76"/>
      <c r="K2" s="76"/>
      <c r="L2" s="76"/>
    </row>
    <row r="3" spans="1:12" ht="12.75">
      <c r="A3" s="81"/>
      <c r="B3" s="81"/>
      <c r="C3" s="81"/>
      <c r="D3" s="81"/>
      <c r="E3" s="82"/>
      <c r="F3" s="82"/>
      <c r="G3" s="81"/>
      <c r="H3" s="81"/>
      <c r="I3" s="83"/>
      <c r="J3" s="76"/>
      <c r="K3" s="76"/>
      <c r="L3" s="76"/>
    </row>
    <row r="4" spans="1:12" ht="15">
      <c r="A4" s="213" t="s">
        <v>171</v>
      </c>
      <c r="B4" s="213"/>
      <c r="C4" s="213"/>
      <c r="D4" s="213"/>
      <c r="E4" s="213"/>
      <c r="F4" s="213"/>
      <c r="G4" s="213"/>
      <c r="H4" s="213"/>
      <c r="I4" s="213"/>
      <c r="J4" s="76"/>
      <c r="K4" s="76"/>
      <c r="L4" s="76"/>
    </row>
    <row r="5" spans="1:12" ht="12.75">
      <c r="A5" s="84"/>
      <c r="B5" s="84"/>
      <c r="C5" s="84"/>
      <c r="D5" s="85"/>
      <c r="E5" s="86"/>
      <c r="F5" s="87"/>
      <c r="G5" s="88"/>
      <c r="H5" s="89"/>
      <c r="I5" s="90"/>
      <c r="J5" s="76"/>
      <c r="K5" s="76"/>
      <c r="L5" s="76"/>
    </row>
    <row r="6" spans="1:12" ht="12.75">
      <c r="A6" s="178" t="s">
        <v>97</v>
      </c>
      <c r="B6" s="179"/>
      <c r="C6" s="188" t="s">
        <v>203</v>
      </c>
      <c r="D6" s="189"/>
      <c r="E6" s="214"/>
      <c r="F6" s="214"/>
      <c r="G6" s="214"/>
      <c r="H6" s="214"/>
      <c r="I6" s="92"/>
      <c r="J6" s="76"/>
      <c r="K6" s="76"/>
      <c r="L6" s="76"/>
    </row>
    <row r="7" spans="1:12" ht="12.75">
      <c r="A7" s="93"/>
      <c r="B7" s="93"/>
      <c r="C7" s="84"/>
      <c r="D7" s="84"/>
      <c r="E7" s="214"/>
      <c r="F7" s="214"/>
      <c r="G7" s="214"/>
      <c r="H7" s="214"/>
      <c r="I7" s="92"/>
      <c r="J7" s="76"/>
      <c r="K7" s="76"/>
      <c r="L7" s="76"/>
    </row>
    <row r="8" spans="1:12" ht="12.75">
      <c r="A8" s="328" t="s">
        <v>199</v>
      </c>
      <c r="B8" s="329"/>
      <c r="C8" s="188" t="s">
        <v>204</v>
      </c>
      <c r="D8" s="189"/>
      <c r="E8" s="214"/>
      <c r="F8" s="214"/>
      <c r="G8" s="214"/>
      <c r="H8" s="214"/>
      <c r="I8" s="85"/>
      <c r="J8" s="76"/>
      <c r="K8" s="76"/>
      <c r="L8" s="76"/>
    </row>
    <row r="9" spans="1:12" ht="12.75">
      <c r="A9" s="94"/>
      <c r="B9" s="94"/>
      <c r="C9" s="95"/>
      <c r="D9" s="84"/>
      <c r="E9" s="84"/>
      <c r="F9" s="84"/>
      <c r="G9" s="84"/>
      <c r="H9" s="84"/>
      <c r="I9" s="84"/>
      <c r="J9" s="76"/>
      <c r="K9" s="76"/>
      <c r="L9" s="76"/>
    </row>
    <row r="10" spans="1:12" ht="12.75">
      <c r="A10" s="217" t="s">
        <v>98</v>
      </c>
      <c r="B10" s="218"/>
      <c r="C10" s="188"/>
      <c r="D10" s="189"/>
      <c r="E10" s="84"/>
      <c r="F10" s="84"/>
      <c r="G10" s="84"/>
      <c r="H10" s="84"/>
      <c r="I10" s="84"/>
      <c r="J10" s="76"/>
      <c r="K10" s="76"/>
      <c r="L10" s="76"/>
    </row>
    <row r="11" spans="1:12" ht="12.75">
      <c r="A11" s="219"/>
      <c r="B11" s="219"/>
      <c r="C11" s="84"/>
      <c r="D11" s="84"/>
      <c r="E11" s="84"/>
      <c r="F11" s="84"/>
      <c r="G11" s="84"/>
      <c r="H11" s="84"/>
      <c r="I11" s="84"/>
      <c r="J11" s="76"/>
      <c r="K11" s="76"/>
      <c r="L11" s="76"/>
    </row>
    <row r="12" spans="1:12" ht="12.75">
      <c r="A12" s="178" t="s">
        <v>197</v>
      </c>
      <c r="B12" s="179"/>
      <c r="C12" s="190" t="s">
        <v>205</v>
      </c>
      <c r="D12" s="205"/>
      <c r="E12" s="205"/>
      <c r="F12" s="205"/>
      <c r="G12" s="205"/>
      <c r="H12" s="205"/>
      <c r="I12" s="181"/>
      <c r="J12" s="76"/>
      <c r="K12" s="76"/>
      <c r="L12" s="76"/>
    </row>
    <row r="13" spans="1:12" ht="12.75">
      <c r="A13" s="93"/>
      <c r="B13" s="93"/>
      <c r="C13" s="96"/>
      <c r="D13" s="84"/>
      <c r="E13" s="84"/>
      <c r="F13" s="84"/>
      <c r="G13" s="84"/>
      <c r="H13" s="84"/>
      <c r="I13" s="84"/>
      <c r="J13" s="76"/>
      <c r="K13" s="76"/>
      <c r="L13" s="76"/>
    </row>
    <row r="14" spans="1:12" ht="12.75">
      <c r="A14" s="178" t="s">
        <v>99</v>
      </c>
      <c r="B14" s="179"/>
      <c r="C14" s="215">
        <v>10000</v>
      </c>
      <c r="D14" s="216"/>
      <c r="E14" s="84"/>
      <c r="F14" s="190" t="s">
        <v>206</v>
      </c>
      <c r="G14" s="205"/>
      <c r="H14" s="205"/>
      <c r="I14" s="181"/>
      <c r="J14" s="76"/>
      <c r="K14" s="76"/>
      <c r="L14" s="76"/>
    </row>
    <row r="15" spans="1:12" ht="12.75">
      <c r="A15" s="93"/>
      <c r="B15" s="93"/>
      <c r="C15" s="84"/>
      <c r="D15" s="84"/>
      <c r="E15" s="84"/>
      <c r="F15" s="84"/>
      <c r="G15" s="84"/>
      <c r="H15" s="84"/>
      <c r="I15" s="84"/>
      <c r="J15" s="76"/>
      <c r="K15" s="76"/>
      <c r="L15" s="76"/>
    </row>
    <row r="16" spans="1:12" ht="12.75">
      <c r="A16" s="178" t="s">
        <v>100</v>
      </c>
      <c r="B16" s="179"/>
      <c r="C16" s="190" t="s">
        <v>207</v>
      </c>
      <c r="D16" s="205"/>
      <c r="E16" s="205"/>
      <c r="F16" s="205"/>
      <c r="G16" s="205"/>
      <c r="H16" s="205"/>
      <c r="I16" s="181"/>
      <c r="J16" s="76"/>
      <c r="K16" s="76"/>
      <c r="L16" s="76"/>
    </row>
    <row r="17" spans="1:12" ht="12.75">
      <c r="A17" s="93"/>
      <c r="B17" s="93"/>
      <c r="C17" s="84"/>
      <c r="D17" s="84"/>
      <c r="E17" s="84"/>
      <c r="F17" s="84"/>
      <c r="G17" s="84"/>
      <c r="H17" s="84"/>
      <c r="I17" s="84"/>
      <c r="J17" s="76"/>
      <c r="K17" s="76"/>
      <c r="L17" s="76"/>
    </row>
    <row r="18" spans="1:12" ht="12.75">
      <c r="A18" s="178" t="s">
        <v>101</v>
      </c>
      <c r="B18" s="179"/>
      <c r="C18" s="206" t="s">
        <v>208</v>
      </c>
      <c r="D18" s="207"/>
      <c r="E18" s="207"/>
      <c r="F18" s="207"/>
      <c r="G18" s="207"/>
      <c r="H18" s="207"/>
      <c r="I18" s="208"/>
      <c r="J18" s="166"/>
      <c r="K18" s="76"/>
      <c r="L18" s="76"/>
    </row>
    <row r="19" spans="1:12" ht="12.75">
      <c r="A19" s="93"/>
      <c r="B19" s="93"/>
      <c r="C19" s="96"/>
      <c r="D19" s="84"/>
      <c r="E19" s="84"/>
      <c r="F19" s="84"/>
      <c r="G19" s="84"/>
      <c r="H19" s="84"/>
      <c r="I19" s="84"/>
      <c r="J19" s="76"/>
      <c r="K19" s="76"/>
      <c r="L19" s="76"/>
    </row>
    <row r="20" spans="1:12" ht="12.75">
      <c r="A20" s="178" t="s">
        <v>102</v>
      </c>
      <c r="B20" s="179"/>
      <c r="C20" s="206" t="s">
        <v>209</v>
      </c>
      <c r="D20" s="207"/>
      <c r="E20" s="207"/>
      <c r="F20" s="207"/>
      <c r="G20" s="207"/>
      <c r="H20" s="207"/>
      <c r="I20" s="208"/>
      <c r="J20" s="166"/>
      <c r="K20" s="76"/>
      <c r="L20" s="76"/>
    </row>
    <row r="21" spans="1:12" ht="12.75">
      <c r="A21" s="93"/>
      <c r="B21" s="93"/>
      <c r="C21" s="96"/>
      <c r="D21" s="84"/>
      <c r="E21" s="84"/>
      <c r="F21" s="84"/>
      <c r="G21" s="84"/>
      <c r="H21" s="84"/>
      <c r="I21" s="84"/>
      <c r="J21" s="76"/>
      <c r="K21" s="76"/>
      <c r="L21" s="76"/>
    </row>
    <row r="22" spans="1:12" ht="12.75">
      <c r="A22" s="178" t="s">
        <v>131</v>
      </c>
      <c r="B22" s="179"/>
      <c r="C22" s="97">
        <v>133</v>
      </c>
      <c r="D22" s="190" t="s">
        <v>206</v>
      </c>
      <c r="E22" s="199"/>
      <c r="F22" s="200"/>
      <c r="G22" s="197"/>
      <c r="H22" s="198"/>
      <c r="I22" s="99"/>
      <c r="J22" s="76"/>
      <c r="K22" s="76"/>
      <c r="L22" s="76"/>
    </row>
    <row r="23" spans="1:12" ht="12.75">
      <c r="A23" s="93"/>
      <c r="B23" s="93"/>
      <c r="C23" s="84"/>
      <c r="D23" s="84"/>
      <c r="E23" s="84"/>
      <c r="F23" s="84"/>
      <c r="G23" s="84"/>
      <c r="H23" s="84"/>
      <c r="I23" s="85"/>
      <c r="J23" s="76"/>
      <c r="K23" s="76"/>
      <c r="L23" s="76"/>
    </row>
    <row r="24" spans="1:12" ht="12.75">
      <c r="A24" s="178" t="s">
        <v>132</v>
      </c>
      <c r="B24" s="179"/>
      <c r="C24" s="97">
        <v>21</v>
      </c>
      <c r="D24" s="190" t="s">
        <v>210</v>
      </c>
      <c r="E24" s="199"/>
      <c r="F24" s="199"/>
      <c r="G24" s="200"/>
      <c r="H24" s="91" t="s">
        <v>127</v>
      </c>
      <c r="I24" s="165">
        <v>827</v>
      </c>
      <c r="J24" s="76"/>
      <c r="K24" s="76"/>
      <c r="L24" s="76"/>
    </row>
    <row r="25" spans="1:12" ht="12.75">
      <c r="A25" s="93"/>
      <c r="B25" s="93"/>
      <c r="C25" s="84"/>
      <c r="D25" s="84"/>
      <c r="E25" s="84"/>
      <c r="F25" s="84"/>
      <c r="G25" s="93"/>
      <c r="H25" s="93" t="s">
        <v>128</v>
      </c>
      <c r="I25" s="96"/>
      <c r="J25" s="76"/>
      <c r="K25" s="76"/>
      <c r="L25" s="76"/>
    </row>
    <row r="26" spans="1:12" ht="12.75">
      <c r="A26" s="178" t="s">
        <v>104</v>
      </c>
      <c r="B26" s="179"/>
      <c r="C26" s="100" t="s">
        <v>211</v>
      </c>
      <c r="D26" s="101"/>
      <c r="E26" s="76"/>
      <c r="F26" s="85"/>
      <c r="G26" s="178" t="s">
        <v>103</v>
      </c>
      <c r="H26" s="179"/>
      <c r="I26" s="102" t="s">
        <v>212</v>
      </c>
      <c r="J26" s="76"/>
      <c r="K26" s="76"/>
      <c r="L26" s="76"/>
    </row>
    <row r="27" spans="1:12" ht="12.75">
      <c r="A27" s="93"/>
      <c r="B27" s="93"/>
      <c r="C27" s="84"/>
      <c r="D27" s="85"/>
      <c r="E27" s="85"/>
      <c r="F27" s="85"/>
      <c r="G27" s="85"/>
      <c r="H27" s="84"/>
      <c r="I27" s="103"/>
      <c r="J27" s="76"/>
      <c r="K27" s="76"/>
      <c r="L27" s="76"/>
    </row>
    <row r="28" spans="1:12" ht="12.75">
      <c r="A28" s="201" t="s">
        <v>200</v>
      </c>
      <c r="B28" s="202"/>
      <c r="C28" s="203"/>
      <c r="D28" s="203"/>
      <c r="E28" s="202" t="s">
        <v>130</v>
      </c>
      <c r="F28" s="204"/>
      <c r="G28" s="204"/>
      <c r="H28" s="203" t="s">
        <v>129</v>
      </c>
      <c r="I28" s="203"/>
      <c r="J28" s="76"/>
      <c r="K28" s="76"/>
      <c r="L28" s="76"/>
    </row>
    <row r="29" spans="1:12" ht="12.75">
      <c r="A29" s="76"/>
      <c r="B29" s="76"/>
      <c r="C29" s="76"/>
      <c r="D29" s="90"/>
      <c r="E29" s="84"/>
      <c r="F29" s="84"/>
      <c r="G29" s="84"/>
      <c r="H29" s="104"/>
      <c r="I29" s="103"/>
      <c r="J29" s="76"/>
      <c r="K29" s="76"/>
      <c r="L29" s="76"/>
    </row>
    <row r="30" spans="1:12" ht="12.75">
      <c r="A30" s="183" t="s">
        <v>205</v>
      </c>
      <c r="B30" s="186"/>
      <c r="C30" s="186"/>
      <c r="D30" s="187"/>
      <c r="E30" s="183" t="s">
        <v>213</v>
      </c>
      <c r="F30" s="186"/>
      <c r="G30" s="187"/>
      <c r="H30" s="188" t="s">
        <v>203</v>
      </c>
      <c r="I30" s="189"/>
      <c r="J30" s="76"/>
      <c r="K30" s="76"/>
      <c r="L30" s="76"/>
    </row>
    <row r="31" spans="1:12" ht="12.75">
      <c r="A31" s="98"/>
      <c r="B31" s="98"/>
      <c r="C31" s="96"/>
      <c r="D31" s="195"/>
      <c r="E31" s="195"/>
      <c r="F31" s="195"/>
      <c r="G31" s="196"/>
      <c r="H31" s="84"/>
      <c r="I31" s="107"/>
      <c r="J31" s="76"/>
      <c r="K31" s="76"/>
      <c r="L31" s="76"/>
    </row>
    <row r="32" spans="1:12" ht="12.75">
      <c r="A32" s="183" t="s">
        <v>214</v>
      </c>
      <c r="B32" s="184"/>
      <c r="C32" s="184"/>
      <c r="D32" s="185"/>
      <c r="E32" s="183" t="s">
        <v>215</v>
      </c>
      <c r="F32" s="184"/>
      <c r="G32" s="184"/>
      <c r="H32" s="188" t="s">
        <v>216</v>
      </c>
      <c r="I32" s="189"/>
      <c r="J32" s="76"/>
      <c r="K32" s="76"/>
      <c r="L32" s="76"/>
    </row>
    <row r="33" spans="1:12" ht="12.75">
      <c r="A33" s="98"/>
      <c r="B33" s="98"/>
      <c r="C33" s="96"/>
      <c r="D33" s="105"/>
      <c r="E33" s="105"/>
      <c r="F33" s="105"/>
      <c r="G33" s="106"/>
      <c r="H33" s="84"/>
      <c r="I33" s="108"/>
      <c r="J33" s="76"/>
      <c r="K33" s="76"/>
      <c r="L33" s="76"/>
    </row>
    <row r="34" spans="1:12" ht="12.75">
      <c r="A34" s="183" t="s">
        <v>217</v>
      </c>
      <c r="B34" s="184"/>
      <c r="C34" s="184"/>
      <c r="D34" s="185"/>
      <c r="E34" s="183" t="s">
        <v>218</v>
      </c>
      <c r="F34" s="184"/>
      <c r="G34" s="184"/>
      <c r="H34" s="188" t="s">
        <v>219</v>
      </c>
      <c r="I34" s="189"/>
      <c r="J34" s="76"/>
      <c r="K34" s="76"/>
      <c r="L34" s="76"/>
    </row>
    <row r="35" spans="1:12" ht="12.75">
      <c r="A35" s="98"/>
      <c r="B35" s="98"/>
      <c r="C35" s="96"/>
      <c r="D35" s="105"/>
      <c r="E35" s="105"/>
      <c r="F35" s="105"/>
      <c r="G35" s="106"/>
      <c r="H35" s="84"/>
      <c r="I35" s="108"/>
      <c r="J35" s="76"/>
      <c r="K35" s="76"/>
      <c r="L35" s="76"/>
    </row>
    <row r="36" spans="1:12" ht="12.75">
      <c r="A36" s="183" t="s">
        <v>224</v>
      </c>
      <c r="B36" s="184"/>
      <c r="C36" s="184"/>
      <c r="D36" s="185"/>
      <c r="E36" s="183" t="s">
        <v>213</v>
      </c>
      <c r="F36" s="186"/>
      <c r="G36" s="187"/>
      <c r="H36" s="188" t="s">
        <v>225</v>
      </c>
      <c r="I36" s="189"/>
      <c r="J36" s="76"/>
      <c r="K36" s="76"/>
      <c r="L36" s="76"/>
    </row>
    <row r="37" spans="1:12" ht="12.75">
      <c r="A37" s="109"/>
      <c r="B37" s="109"/>
      <c r="C37" s="191"/>
      <c r="D37" s="192"/>
      <c r="E37" s="84"/>
      <c r="F37" s="191"/>
      <c r="G37" s="192"/>
      <c r="H37" s="84"/>
      <c r="I37" s="84"/>
      <c r="J37" s="76"/>
      <c r="K37" s="76"/>
      <c r="L37" s="76"/>
    </row>
    <row r="38" spans="1:12" ht="12.75">
      <c r="A38" s="183" t="s">
        <v>220</v>
      </c>
      <c r="B38" s="184"/>
      <c r="C38" s="184"/>
      <c r="D38" s="185"/>
      <c r="E38" s="183" t="s">
        <v>221</v>
      </c>
      <c r="F38" s="184"/>
      <c r="G38" s="184"/>
      <c r="H38" s="188" t="s">
        <v>222</v>
      </c>
      <c r="I38" s="189"/>
      <c r="J38" s="76"/>
      <c r="K38" s="76"/>
      <c r="L38" s="76"/>
    </row>
    <row r="39" spans="1:12" ht="12.75">
      <c r="A39" s="109"/>
      <c r="B39" s="109"/>
      <c r="C39" s="110"/>
      <c r="D39" s="111"/>
      <c r="E39" s="84"/>
      <c r="F39" s="110"/>
      <c r="G39" s="111"/>
      <c r="H39" s="84"/>
      <c r="I39" s="84"/>
      <c r="J39" s="76"/>
      <c r="K39" s="76"/>
      <c r="L39" s="76"/>
    </row>
    <row r="40" spans="1:12" ht="12.75">
      <c r="A40" s="183" t="s">
        <v>223</v>
      </c>
      <c r="B40" s="184"/>
      <c r="C40" s="184"/>
      <c r="D40" s="185"/>
      <c r="E40" s="183" t="s">
        <v>213</v>
      </c>
      <c r="F40" s="186"/>
      <c r="G40" s="187"/>
      <c r="H40" s="188" t="s">
        <v>226</v>
      </c>
      <c r="I40" s="189"/>
      <c r="J40" s="76"/>
      <c r="K40" s="76"/>
      <c r="L40" s="76"/>
    </row>
    <row r="41" spans="1:12" ht="12.75">
      <c r="A41" s="109"/>
      <c r="B41" s="109"/>
      <c r="C41" s="191"/>
      <c r="D41" s="192"/>
      <c r="E41" s="84"/>
      <c r="F41" s="191"/>
      <c r="G41" s="192"/>
      <c r="H41" s="84"/>
      <c r="I41" s="84"/>
      <c r="J41" s="76"/>
      <c r="K41" s="76"/>
      <c r="L41" s="76"/>
    </row>
    <row r="42" spans="1:12" ht="12.75">
      <c r="A42" s="183" t="s">
        <v>227</v>
      </c>
      <c r="B42" s="184"/>
      <c r="C42" s="184"/>
      <c r="D42" s="185"/>
      <c r="E42" s="183" t="s">
        <v>213</v>
      </c>
      <c r="F42" s="186"/>
      <c r="G42" s="187"/>
      <c r="H42" s="188" t="s">
        <v>228</v>
      </c>
      <c r="I42" s="189"/>
      <c r="J42" s="76"/>
      <c r="K42" s="76"/>
      <c r="L42" s="76"/>
    </row>
    <row r="43" spans="1:12" ht="12.75">
      <c r="A43" s="109"/>
      <c r="B43" s="109"/>
      <c r="C43" s="191"/>
      <c r="D43" s="192"/>
      <c r="E43" s="84"/>
      <c r="F43" s="191"/>
      <c r="G43" s="192"/>
      <c r="H43" s="84"/>
      <c r="I43" s="84"/>
      <c r="J43" s="76"/>
      <c r="K43" s="76"/>
      <c r="L43" s="76"/>
    </row>
    <row r="44" spans="1:12" ht="12.75">
      <c r="A44" s="183" t="s">
        <v>229</v>
      </c>
      <c r="B44" s="184"/>
      <c r="C44" s="184"/>
      <c r="D44" s="185"/>
      <c r="E44" s="183" t="s">
        <v>215</v>
      </c>
      <c r="F44" s="184"/>
      <c r="G44" s="184"/>
      <c r="H44" s="188" t="s">
        <v>230</v>
      </c>
      <c r="I44" s="189"/>
      <c r="J44" s="76"/>
      <c r="K44" s="76"/>
      <c r="L44" s="76"/>
    </row>
    <row r="45" spans="1:12" ht="12.75">
      <c r="A45" s="112"/>
      <c r="B45" s="112"/>
      <c r="C45" s="112"/>
      <c r="D45" s="112"/>
      <c r="E45" s="112"/>
      <c r="F45" s="112"/>
      <c r="G45" s="112"/>
      <c r="H45" s="112"/>
      <c r="I45" s="112"/>
      <c r="J45" s="76"/>
      <c r="K45" s="76"/>
      <c r="L45" s="76"/>
    </row>
    <row r="46" spans="1:12" ht="12.75">
      <c r="A46" s="109"/>
      <c r="B46" s="109"/>
      <c r="C46" s="110"/>
      <c r="D46" s="111"/>
      <c r="E46" s="84"/>
      <c r="F46" s="110"/>
      <c r="G46" s="111"/>
      <c r="H46" s="84"/>
      <c r="I46" s="84"/>
      <c r="J46" s="76"/>
      <c r="K46" s="76"/>
      <c r="L46" s="76"/>
    </row>
    <row r="47" spans="1:12" ht="12.75">
      <c r="A47" s="113"/>
      <c r="B47" s="113"/>
      <c r="C47" s="113"/>
      <c r="D47" s="95"/>
      <c r="E47" s="95"/>
      <c r="F47" s="113"/>
      <c r="G47" s="95"/>
      <c r="H47" s="95"/>
      <c r="I47" s="95"/>
      <c r="J47" s="76"/>
      <c r="K47" s="76"/>
      <c r="L47" s="76"/>
    </row>
    <row r="48" spans="1:12" ht="12.75">
      <c r="A48" s="173" t="s">
        <v>105</v>
      </c>
      <c r="B48" s="174"/>
      <c r="C48" s="188"/>
      <c r="D48" s="189"/>
      <c r="E48" s="85"/>
      <c r="F48" s="190"/>
      <c r="G48" s="184"/>
      <c r="H48" s="184"/>
      <c r="I48" s="185"/>
      <c r="J48" s="76"/>
      <c r="K48" s="76"/>
      <c r="L48" s="76"/>
    </row>
    <row r="49" spans="1:12" ht="12.75">
      <c r="A49" s="109"/>
      <c r="B49" s="109"/>
      <c r="C49" s="191"/>
      <c r="D49" s="192"/>
      <c r="E49" s="84"/>
      <c r="F49" s="191"/>
      <c r="G49" s="193"/>
      <c r="H49" s="114"/>
      <c r="I49" s="114"/>
      <c r="J49" s="76"/>
      <c r="K49" s="76"/>
      <c r="L49" s="76"/>
    </row>
    <row r="50" spans="1:12" ht="12.75">
      <c r="A50" s="173" t="s">
        <v>201</v>
      </c>
      <c r="B50" s="174"/>
      <c r="C50" s="190"/>
      <c r="D50" s="194"/>
      <c r="E50" s="194"/>
      <c r="F50" s="194"/>
      <c r="G50" s="194"/>
      <c r="H50" s="194"/>
      <c r="I50" s="194"/>
      <c r="J50" s="76"/>
      <c r="K50" s="76"/>
      <c r="L50" s="76"/>
    </row>
    <row r="51" spans="1:12" ht="12.75">
      <c r="A51" s="93"/>
      <c r="B51" s="93"/>
      <c r="C51" s="115" t="s">
        <v>106</v>
      </c>
      <c r="D51" s="85"/>
      <c r="E51" s="85"/>
      <c r="F51" s="85"/>
      <c r="G51" s="85"/>
      <c r="H51" s="85"/>
      <c r="I51" s="85"/>
      <c r="J51" s="76"/>
      <c r="K51" s="76"/>
      <c r="L51" s="76"/>
    </row>
    <row r="52" spans="1:12" ht="12.75">
      <c r="A52" s="173" t="s">
        <v>107</v>
      </c>
      <c r="B52" s="174"/>
      <c r="C52" s="180"/>
      <c r="D52" s="176"/>
      <c r="E52" s="177"/>
      <c r="F52" s="85"/>
      <c r="G52" s="91" t="s">
        <v>108</v>
      </c>
      <c r="H52" s="180"/>
      <c r="I52" s="177"/>
      <c r="J52" s="76"/>
      <c r="K52" s="76"/>
      <c r="L52" s="76"/>
    </row>
    <row r="53" spans="1:12" ht="12.75">
      <c r="A53" s="93"/>
      <c r="B53" s="93"/>
      <c r="C53" s="115"/>
      <c r="D53" s="85"/>
      <c r="E53" s="85"/>
      <c r="F53" s="85"/>
      <c r="G53" s="85"/>
      <c r="H53" s="85"/>
      <c r="I53" s="85"/>
      <c r="J53" s="76"/>
      <c r="K53" s="76"/>
      <c r="L53" s="76"/>
    </row>
    <row r="54" spans="1:12" ht="12.75">
      <c r="A54" s="173" t="s">
        <v>101</v>
      </c>
      <c r="B54" s="174"/>
      <c r="C54" s="175"/>
      <c r="D54" s="176"/>
      <c r="E54" s="176"/>
      <c r="F54" s="176"/>
      <c r="G54" s="176"/>
      <c r="H54" s="176"/>
      <c r="I54" s="177"/>
      <c r="J54" s="76"/>
      <c r="K54" s="76"/>
      <c r="L54" s="76"/>
    </row>
    <row r="55" spans="1:12" ht="12.75">
      <c r="A55" s="93"/>
      <c r="B55" s="93"/>
      <c r="C55" s="85"/>
      <c r="D55" s="85"/>
      <c r="E55" s="85"/>
      <c r="F55" s="85"/>
      <c r="G55" s="85"/>
      <c r="H55" s="85"/>
      <c r="I55" s="85"/>
      <c r="J55" s="76"/>
      <c r="K55" s="76"/>
      <c r="L55" s="76"/>
    </row>
    <row r="56" spans="1:12" ht="12.75">
      <c r="A56" s="178" t="s">
        <v>109</v>
      </c>
      <c r="B56" s="179"/>
      <c r="C56" s="180"/>
      <c r="D56" s="176"/>
      <c r="E56" s="176"/>
      <c r="F56" s="176"/>
      <c r="G56" s="176"/>
      <c r="H56" s="176"/>
      <c r="I56" s="181"/>
      <c r="J56" s="76"/>
      <c r="K56" s="76"/>
      <c r="L56" s="76"/>
    </row>
    <row r="57" spans="1:12" ht="12.75">
      <c r="A57" s="116"/>
      <c r="B57" s="116"/>
      <c r="C57" s="182" t="s">
        <v>110</v>
      </c>
      <c r="D57" s="182"/>
      <c r="E57" s="182"/>
      <c r="F57" s="182"/>
      <c r="G57" s="182"/>
      <c r="H57" s="182"/>
      <c r="I57" s="81"/>
      <c r="J57" s="76"/>
      <c r="K57" s="76"/>
      <c r="L57" s="76"/>
    </row>
    <row r="58" spans="1:12" ht="12.75">
      <c r="A58" s="116"/>
      <c r="B58" s="116"/>
      <c r="C58" s="117"/>
      <c r="D58" s="117"/>
      <c r="E58" s="117"/>
      <c r="F58" s="117"/>
      <c r="G58" s="117"/>
      <c r="H58" s="117"/>
      <c r="I58" s="81"/>
      <c r="J58" s="76"/>
      <c r="K58" s="76"/>
      <c r="L58" s="76"/>
    </row>
    <row r="59" spans="1:12" ht="12.75">
      <c r="A59" s="116"/>
      <c r="B59" s="167" t="s">
        <v>192</v>
      </c>
      <c r="C59" s="330"/>
      <c r="D59" s="330"/>
      <c r="E59" s="330"/>
      <c r="F59" s="118"/>
      <c r="G59" s="118"/>
      <c r="H59" s="118"/>
      <c r="I59" s="119"/>
      <c r="J59" s="76"/>
      <c r="K59" s="76"/>
      <c r="L59" s="76"/>
    </row>
    <row r="60" spans="1:12" ht="12.75">
      <c r="A60" s="116"/>
      <c r="B60" s="167" t="s">
        <v>193</v>
      </c>
      <c r="C60" s="330"/>
      <c r="D60" s="330"/>
      <c r="E60" s="330"/>
      <c r="F60" s="330"/>
      <c r="G60" s="330"/>
      <c r="H60" s="330"/>
      <c r="I60" s="330"/>
      <c r="J60" s="76"/>
      <c r="K60" s="76"/>
      <c r="L60" s="76"/>
    </row>
    <row r="61" spans="1:12" ht="12.75">
      <c r="A61" s="116"/>
      <c r="B61" s="167" t="s">
        <v>194</v>
      </c>
      <c r="C61" s="330"/>
      <c r="D61" s="330"/>
      <c r="E61" s="330"/>
      <c r="F61" s="330"/>
      <c r="G61" s="330"/>
      <c r="H61" s="330"/>
      <c r="I61" s="119"/>
      <c r="J61" s="76"/>
      <c r="K61" s="76"/>
      <c r="L61" s="76"/>
    </row>
    <row r="62" spans="1:12" ht="12.75">
      <c r="A62" s="116"/>
      <c r="B62" s="167" t="s">
        <v>195</v>
      </c>
      <c r="C62" s="330"/>
      <c r="D62" s="330"/>
      <c r="E62" s="330"/>
      <c r="F62" s="330"/>
      <c r="G62" s="330"/>
      <c r="H62" s="330"/>
      <c r="I62" s="330"/>
      <c r="J62" s="76"/>
      <c r="K62" s="76"/>
      <c r="L62" s="76"/>
    </row>
    <row r="63" spans="1:12" ht="12.75">
      <c r="A63" s="116"/>
      <c r="B63" s="167" t="s">
        <v>196</v>
      </c>
      <c r="C63" s="330"/>
      <c r="D63" s="330"/>
      <c r="E63" s="330"/>
      <c r="F63" s="330"/>
      <c r="G63" s="330"/>
      <c r="H63" s="330"/>
      <c r="I63" s="330"/>
      <c r="J63" s="76"/>
      <c r="K63" s="76"/>
      <c r="L63" s="76"/>
    </row>
    <row r="64" spans="1:12" ht="12.75">
      <c r="A64" s="116"/>
      <c r="B64" s="116"/>
      <c r="C64" s="117"/>
      <c r="D64" s="117"/>
      <c r="E64" s="117"/>
      <c r="F64" s="117"/>
      <c r="G64" s="117"/>
      <c r="H64" s="117"/>
      <c r="I64" s="81"/>
      <c r="J64" s="76"/>
      <c r="K64" s="76"/>
      <c r="L64" s="76"/>
    </row>
    <row r="65" spans="1:12" ht="13.5" thickBot="1">
      <c r="A65" s="120" t="s">
        <v>113</v>
      </c>
      <c r="B65" s="85"/>
      <c r="C65" s="85"/>
      <c r="D65" s="85"/>
      <c r="E65" s="85"/>
      <c r="F65" s="85"/>
      <c r="G65" s="121"/>
      <c r="H65" s="122"/>
      <c r="I65" s="121"/>
      <c r="J65" s="76"/>
      <c r="K65" s="76"/>
      <c r="L65" s="76"/>
    </row>
    <row r="66" spans="1:12" ht="12.75">
      <c r="A66" s="85"/>
      <c r="B66" s="85"/>
      <c r="C66" s="85"/>
      <c r="D66" s="85"/>
      <c r="E66" s="116" t="s">
        <v>111</v>
      </c>
      <c r="F66" s="76"/>
      <c r="G66" s="168" t="s">
        <v>112</v>
      </c>
      <c r="H66" s="169"/>
      <c r="I66" s="170"/>
      <c r="J66" s="76"/>
      <c r="K66" s="76"/>
      <c r="L66" s="76"/>
    </row>
    <row r="67" spans="1:12" ht="12.75">
      <c r="A67" s="123"/>
      <c r="B67" s="123"/>
      <c r="C67" s="90"/>
      <c r="D67" s="90"/>
      <c r="E67" s="90"/>
      <c r="F67" s="90"/>
      <c r="G67" s="171"/>
      <c r="H67" s="172"/>
      <c r="I67" s="90"/>
      <c r="J67" s="76"/>
      <c r="K67" s="76"/>
      <c r="L67" s="76"/>
    </row>
  </sheetData>
  <sheetProtection/>
  <mergeCells count="84">
    <mergeCell ref="B60:I60"/>
    <mergeCell ref="B61:H61"/>
    <mergeCell ref="B62:I62"/>
    <mergeCell ref="B63:I63"/>
    <mergeCell ref="G66:I66"/>
    <mergeCell ref="G67:H67"/>
    <mergeCell ref="A54:B54"/>
    <mergeCell ref="C54:I54"/>
    <mergeCell ref="A56:B56"/>
    <mergeCell ref="C56:I56"/>
    <mergeCell ref="C57:H57"/>
    <mergeCell ref="B59:E59"/>
    <mergeCell ref="C48:D48"/>
    <mergeCell ref="F48:I48"/>
    <mergeCell ref="C49:D49"/>
    <mergeCell ref="F49:G49"/>
    <mergeCell ref="C52:E52"/>
    <mergeCell ref="H52:I52"/>
    <mergeCell ref="E42:G42"/>
    <mergeCell ref="H42:I42"/>
    <mergeCell ref="C43:D43"/>
    <mergeCell ref="F43:G43"/>
    <mergeCell ref="A44:D44"/>
    <mergeCell ref="E44:G44"/>
    <mergeCell ref="H44:I44"/>
    <mergeCell ref="A14:B14"/>
    <mergeCell ref="C14:D14"/>
    <mergeCell ref="F14:I14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8:B18"/>
    <mergeCell ref="C18:I18"/>
    <mergeCell ref="A20:B20"/>
    <mergeCell ref="C20:I20"/>
    <mergeCell ref="G22:H22"/>
    <mergeCell ref="A24:B24"/>
    <mergeCell ref="D24:G24"/>
    <mergeCell ref="A28:D28"/>
    <mergeCell ref="E28:G28"/>
    <mergeCell ref="H28:I28"/>
    <mergeCell ref="A26:B26"/>
    <mergeCell ref="G26:H26"/>
    <mergeCell ref="A22:B22"/>
    <mergeCell ref="D22:F22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48:B48"/>
    <mergeCell ref="C41:D41"/>
    <mergeCell ref="F41:G41"/>
    <mergeCell ref="A42:D42"/>
    <mergeCell ref="A40:D40"/>
    <mergeCell ref="E40:G40"/>
    <mergeCell ref="H40:I40"/>
    <mergeCell ref="A50:B50"/>
    <mergeCell ref="C50:I50"/>
    <mergeCell ref="A52:B52"/>
  </mergeCells>
  <conditionalFormatting sqref="H29">
    <cfRule type="cellIs" priority="3" dxfId="9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9">
    <cfRule type="cellIs" priority="2" dxfId="9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dataValidations count="1">
    <dataValidation type="textLength" allowBlank="1" showErrorMessage="1" errorTitle="Krivi unos" error="Internet adresa ili e-mail adresa moraju imati više od 6, a maksimalno do 100 slovnih mjesta" sqref="C20:J20 C18:J18">
      <formula1>6</formula1>
      <formula2>100</formula2>
    </dataValidation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0">
      <selection activeCell="P24" sqref="P24"/>
    </sheetView>
  </sheetViews>
  <sheetFormatPr defaultColWidth="9.140625" defaultRowHeight="12.75"/>
  <sheetData>
    <row r="1" spans="1:11" ht="15.75">
      <c r="A1" s="226" t="s">
        <v>120</v>
      </c>
      <c r="B1" s="226"/>
      <c r="C1" s="226"/>
      <c r="D1" s="226"/>
      <c r="E1" s="226"/>
      <c r="F1" s="226"/>
      <c r="G1" s="226"/>
      <c r="H1" s="226"/>
      <c r="I1" s="226"/>
      <c r="J1" s="226"/>
      <c r="K1" s="5"/>
    </row>
    <row r="2" spans="1:11" ht="12.75">
      <c r="A2" s="5"/>
      <c r="B2" s="6"/>
      <c r="C2" s="6"/>
      <c r="D2" s="6"/>
      <c r="E2" s="7" t="s">
        <v>121</v>
      </c>
      <c r="F2" s="5"/>
      <c r="G2" s="227">
        <v>40724</v>
      </c>
      <c r="H2" s="228"/>
      <c r="I2" s="6"/>
      <c r="J2" s="6"/>
      <c r="K2" s="5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229" t="s">
        <v>202</v>
      </c>
      <c r="K3" s="230"/>
    </row>
    <row r="4" spans="1:11" ht="12.75">
      <c r="A4" s="231"/>
      <c r="B4" s="232"/>
      <c r="C4" s="232"/>
      <c r="D4" s="232"/>
      <c r="E4" s="232"/>
      <c r="F4" s="232"/>
      <c r="G4" s="232"/>
      <c r="H4" s="232"/>
      <c r="I4" s="232"/>
      <c r="J4" s="232"/>
      <c r="K4" s="233"/>
    </row>
    <row r="5" spans="1:11" ht="45.75" thickBot="1">
      <c r="A5" s="234" t="s">
        <v>51</v>
      </c>
      <c r="B5" s="235"/>
      <c r="C5" s="235"/>
      <c r="D5" s="235"/>
      <c r="E5" s="235"/>
      <c r="F5" s="235"/>
      <c r="G5" s="235"/>
      <c r="H5" s="236"/>
      <c r="I5" s="8" t="s">
        <v>182</v>
      </c>
      <c r="J5" s="9" t="s">
        <v>137</v>
      </c>
      <c r="K5" s="10" t="s">
        <v>138</v>
      </c>
    </row>
    <row r="6" spans="1:11" ht="12.75">
      <c r="A6" s="237">
        <v>1</v>
      </c>
      <c r="B6" s="237"/>
      <c r="C6" s="237"/>
      <c r="D6" s="237"/>
      <c r="E6" s="237"/>
      <c r="F6" s="237"/>
      <c r="G6" s="237"/>
      <c r="H6" s="237"/>
      <c r="I6" s="12">
        <v>2</v>
      </c>
      <c r="J6" s="11">
        <v>3</v>
      </c>
      <c r="K6" s="11">
        <v>4</v>
      </c>
    </row>
    <row r="7" spans="1:11" ht="12.75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40"/>
    </row>
    <row r="8" spans="1:11" ht="12.75">
      <c r="A8" s="241" t="s">
        <v>15</v>
      </c>
      <c r="B8" s="242"/>
      <c r="C8" s="242"/>
      <c r="D8" s="242"/>
      <c r="E8" s="242"/>
      <c r="F8" s="242"/>
      <c r="G8" s="242"/>
      <c r="H8" s="243"/>
      <c r="I8" s="13">
        <v>1</v>
      </c>
      <c r="J8" s="163"/>
      <c r="K8" s="127"/>
    </row>
    <row r="9" spans="1:11" ht="12.75">
      <c r="A9" s="220" t="s">
        <v>144</v>
      </c>
      <c r="B9" s="221"/>
      <c r="C9" s="221"/>
      <c r="D9" s="221"/>
      <c r="E9" s="221"/>
      <c r="F9" s="221"/>
      <c r="G9" s="221"/>
      <c r="H9" s="222"/>
      <c r="I9" s="13">
        <v>2</v>
      </c>
      <c r="J9" s="164">
        <v>371175</v>
      </c>
      <c r="K9" s="66">
        <f>SUM(K10:K14)</f>
        <v>430749</v>
      </c>
    </row>
    <row r="10" spans="1:13" ht="12.75">
      <c r="A10" s="223" t="s">
        <v>0</v>
      </c>
      <c r="B10" s="224"/>
      <c r="C10" s="224"/>
      <c r="D10" s="224"/>
      <c r="E10" s="224"/>
      <c r="F10" s="224"/>
      <c r="G10" s="224"/>
      <c r="H10" s="225"/>
      <c r="I10" s="13">
        <v>3</v>
      </c>
      <c r="J10" s="128">
        <v>11385</v>
      </c>
      <c r="K10" s="128">
        <v>10142</v>
      </c>
      <c r="M10" s="75"/>
    </row>
    <row r="11" spans="1:13" ht="12.75">
      <c r="A11" s="223" t="s">
        <v>1</v>
      </c>
      <c r="B11" s="224"/>
      <c r="C11" s="224"/>
      <c r="D11" s="224"/>
      <c r="E11" s="224"/>
      <c r="F11" s="224"/>
      <c r="G11" s="224"/>
      <c r="H11" s="225"/>
      <c r="I11" s="13">
        <v>4</v>
      </c>
      <c r="J11" s="128">
        <v>351256</v>
      </c>
      <c r="K11" s="128">
        <f>27283+183087+68950+647+53743</f>
        <v>333710</v>
      </c>
      <c r="M11" s="75"/>
    </row>
    <row r="12" spans="1:13" ht="12.75">
      <c r="A12" s="223" t="s">
        <v>2</v>
      </c>
      <c r="B12" s="224"/>
      <c r="C12" s="224"/>
      <c r="D12" s="224"/>
      <c r="E12" s="224"/>
      <c r="F12" s="224"/>
      <c r="G12" s="224"/>
      <c r="H12" s="225"/>
      <c r="I12" s="13">
        <v>5</v>
      </c>
      <c r="J12" s="128">
        <v>8534</v>
      </c>
      <c r="K12" s="128">
        <f>81110+105+5490</f>
        <v>86705</v>
      </c>
      <c r="M12" s="75"/>
    </row>
    <row r="13" spans="1:13" ht="12.75">
      <c r="A13" s="223" t="s">
        <v>3</v>
      </c>
      <c r="B13" s="224"/>
      <c r="C13" s="224"/>
      <c r="D13" s="224"/>
      <c r="E13" s="224"/>
      <c r="F13" s="224"/>
      <c r="G13" s="224"/>
      <c r="H13" s="225"/>
      <c r="I13" s="16">
        <v>6</v>
      </c>
      <c r="J13" s="128"/>
      <c r="K13" s="128"/>
      <c r="M13" s="75"/>
    </row>
    <row r="14" spans="1:13" ht="12.75">
      <c r="A14" s="223" t="s">
        <v>16</v>
      </c>
      <c r="B14" s="224"/>
      <c r="C14" s="224"/>
      <c r="D14" s="224"/>
      <c r="E14" s="224"/>
      <c r="F14" s="224"/>
      <c r="G14" s="224"/>
      <c r="H14" s="225"/>
      <c r="I14" s="13">
        <v>7</v>
      </c>
      <c r="J14" s="128"/>
      <c r="K14" s="128">
        <v>192</v>
      </c>
      <c r="M14" s="75"/>
    </row>
    <row r="15" spans="1:13" ht="12.75">
      <c r="A15" s="220" t="s">
        <v>145</v>
      </c>
      <c r="B15" s="221"/>
      <c r="C15" s="221"/>
      <c r="D15" s="221"/>
      <c r="E15" s="221"/>
      <c r="F15" s="221"/>
      <c r="G15" s="221"/>
      <c r="H15" s="222"/>
      <c r="I15" s="13">
        <v>8</v>
      </c>
      <c r="J15" s="164">
        <v>312084</v>
      </c>
      <c r="K15" s="66">
        <f>SUM(K16:K19)</f>
        <v>169019</v>
      </c>
      <c r="M15" s="75"/>
    </row>
    <row r="16" spans="1:13" ht="12.75">
      <c r="A16" s="223" t="s">
        <v>133</v>
      </c>
      <c r="B16" s="224"/>
      <c r="C16" s="224"/>
      <c r="D16" s="224"/>
      <c r="E16" s="224"/>
      <c r="F16" s="224"/>
      <c r="G16" s="224"/>
      <c r="H16" s="225"/>
      <c r="I16" s="13">
        <v>9</v>
      </c>
      <c r="J16" s="128">
        <v>168911</v>
      </c>
      <c r="K16" s="128">
        <f>2041+41900+51090</f>
        <v>95031</v>
      </c>
      <c r="M16" s="75"/>
    </row>
    <row r="17" spans="1:13" ht="12.75">
      <c r="A17" s="223" t="s">
        <v>134</v>
      </c>
      <c r="B17" s="224"/>
      <c r="C17" s="224"/>
      <c r="D17" s="224"/>
      <c r="E17" s="224"/>
      <c r="F17" s="224"/>
      <c r="G17" s="224"/>
      <c r="H17" s="225"/>
      <c r="I17" s="13">
        <v>10</v>
      </c>
      <c r="J17" s="128">
        <v>140075</v>
      </c>
      <c r="K17" s="128">
        <f>35316+221+272+1920+30332+107</f>
        <v>68168</v>
      </c>
      <c r="M17" s="75"/>
    </row>
    <row r="18" spans="1:13" ht="12.75">
      <c r="A18" s="223" t="s">
        <v>135</v>
      </c>
      <c r="B18" s="224"/>
      <c r="C18" s="224"/>
      <c r="D18" s="224"/>
      <c r="E18" s="224"/>
      <c r="F18" s="224"/>
      <c r="G18" s="224"/>
      <c r="H18" s="225"/>
      <c r="I18" s="13">
        <v>11</v>
      </c>
      <c r="J18" s="128"/>
      <c r="K18" s="128">
        <v>5281</v>
      </c>
      <c r="M18" s="75"/>
    </row>
    <row r="19" spans="1:13" ht="12.75">
      <c r="A19" s="223" t="s">
        <v>17</v>
      </c>
      <c r="B19" s="224"/>
      <c r="C19" s="224"/>
      <c r="D19" s="224"/>
      <c r="E19" s="224"/>
      <c r="F19" s="224"/>
      <c r="G19" s="224"/>
      <c r="H19" s="225"/>
      <c r="I19" s="13">
        <v>12</v>
      </c>
      <c r="J19" s="128">
        <v>3098</v>
      </c>
      <c r="K19" s="128">
        <v>539</v>
      </c>
      <c r="M19" s="75"/>
    </row>
    <row r="20" spans="1:13" ht="12.75">
      <c r="A20" s="220" t="s">
        <v>18</v>
      </c>
      <c r="B20" s="221"/>
      <c r="C20" s="221"/>
      <c r="D20" s="221"/>
      <c r="E20" s="221"/>
      <c r="F20" s="221"/>
      <c r="G20" s="221"/>
      <c r="H20" s="222"/>
      <c r="I20" s="13">
        <v>13</v>
      </c>
      <c r="J20" s="66">
        <v>3518</v>
      </c>
      <c r="K20" s="66">
        <v>2893</v>
      </c>
      <c r="M20" s="75"/>
    </row>
    <row r="21" spans="1:13" ht="12.75">
      <c r="A21" s="220" t="s">
        <v>19</v>
      </c>
      <c r="B21" s="221"/>
      <c r="C21" s="221"/>
      <c r="D21" s="221"/>
      <c r="E21" s="221"/>
      <c r="F21" s="221"/>
      <c r="G21" s="221"/>
      <c r="H21" s="222"/>
      <c r="I21" s="13">
        <v>14</v>
      </c>
      <c r="J21" s="163"/>
      <c r="K21" s="128"/>
      <c r="M21" s="75"/>
    </row>
    <row r="22" spans="1:13" ht="12.75">
      <c r="A22" s="220" t="s">
        <v>146</v>
      </c>
      <c r="B22" s="221"/>
      <c r="C22" s="221"/>
      <c r="D22" s="221"/>
      <c r="E22" s="221"/>
      <c r="F22" s="221"/>
      <c r="G22" s="221"/>
      <c r="H22" s="222"/>
      <c r="I22" s="13">
        <v>15</v>
      </c>
      <c r="J22" s="66">
        <v>686777</v>
      </c>
      <c r="K22" s="66">
        <f>+K9+K15+K20</f>
        <v>602661</v>
      </c>
      <c r="M22" s="75"/>
    </row>
    <row r="23" spans="1:13" ht="12.75">
      <c r="A23" s="244" t="s">
        <v>20</v>
      </c>
      <c r="B23" s="245"/>
      <c r="C23" s="245"/>
      <c r="D23" s="245"/>
      <c r="E23" s="245"/>
      <c r="F23" s="245"/>
      <c r="G23" s="245"/>
      <c r="H23" s="246"/>
      <c r="I23" s="13">
        <v>16</v>
      </c>
      <c r="J23" s="128"/>
      <c r="K23" s="129"/>
      <c r="M23" s="75"/>
    </row>
    <row r="24" spans="1:13" ht="12.75">
      <c r="A24" s="247" t="s">
        <v>21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9"/>
      <c r="M24" s="75"/>
    </row>
    <row r="25" spans="1:13" ht="12.75">
      <c r="A25" s="241" t="s">
        <v>147</v>
      </c>
      <c r="B25" s="242"/>
      <c r="C25" s="242"/>
      <c r="D25" s="242"/>
      <c r="E25" s="242"/>
      <c r="F25" s="242"/>
      <c r="G25" s="242"/>
      <c r="H25" s="243"/>
      <c r="I25" s="13">
        <v>17</v>
      </c>
      <c r="J25" s="164">
        <v>-49284</v>
      </c>
      <c r="K25" s="66">
        <f>+K26+K27+K29+K30-K31-K33+K32</f>
        <v>-35423</v>
      </c>
      <c r="M25" s="75"/>
    </row>
    <row r="26" spans="1:13" ht="12.75">
      <c r="A26" s="223" t="s">
        <v>22</v>
      </c>
      <c r="B26" s="224"/>
      <c r="C26" s="224"/>
      <c r="D26" s="224"/>
      <c r="E26" s="224"/>
      <c r="F26" s="224"/>
      <c r="G26" s="224"/>
      <c r="H26" s="225"/>
      <c r="I26" s="16">
        <v>18</v>
      </c>
      <c r="J26" s="163">
        <v>67749</v>
      </c>
      <c r="K26" s="128">
        <v>67749</v>
      </c>
      <c r="M26" s="75"/>
    </row>
    <row r="27" spans="1:13" ht="12.75">
      <c r="A27" s="223" t="s">
        <v>23</v>
      </c>
      <c r="B27" s="224"/>
      <c r="C27" s="224"/>
      <c r="D27" s="224"/>
      <c r="E27" s="224"/>
      <c r="F27" s="224"/>
      <c r="G27" s="224"/>
      <c r="H27" s="225"/>
      <c r="I27" s="13">
        <v>19</v>
      </c>
      <c r="J27" s="163">
        <v>205750</v>
      </c>
      <c r="K27" s="128">
        <v>205753</v>
      </c>
      <c r="M27" s="75"/>
    </row>
    <row r="28" spans="1:13" ht="12.75">
      <c r="A28" s="223" t="s">
        <v>136</v>
      </c>
      <c r="B28" s="224"/>
      <c r="C28" s="224"/>
      <c r="D28" s="224"/>
      <c r="E28" s="224"/>
      <c r="F28" s="224"/>
      <c r="G28" s="224"/>
      <c r="H28" s="225"/>
      <c r="I28" s="16">
        <v>20</v>
      </c>
      <c r="J28" s="163"/>
      <c r="K28" s="128"/>
      <c r="M28" s="75"/>
    </row>
    <row r="29" spans="1:13" ht="12.75">
      <c r="A29" s="223" t="s">
        <v>24</v>
      </c>
      <c r="B29" s="224"/>
      <c r="C29" s="224"/>
      <c r="D29" s="224"/>
      <c r="E29" s="224"/>
      <c r="F29" s="224"/>
      <c r="G29" s="224"/>
      <c r="H29" s="225"/>
      <c r="I29" s="13">
        <v>21</v>
      </c>
      <c r="J29" s="163">
        <v>48880</v>
      </c>
      <c r="K29" s="128">
        <v>38520</v>
      </c>
      <c r="M29" s="75"/>
    </row>
    <row r="30" spans="1:13" ht="12.75">
      <c r="A30" s="223" t="s">
        <v>25</v>
      </c>
      <c r="B30" s="224"/>
      <c r="C30" s="224"/>
      <c r="D30" s="224"/>
      <c r="E30" s="224"/>
      <c r="F30" s="224"/>
      <c r="G30" s="224"/>
      <c r="H30" s="225"/>
      <c r="I30" s="16">
        <v>22</v>
      </c>
      <c r="J30" s="163"/>
      <c r="K30" s="128">
        <v>38</v>
      </c>
      <c r="M30" s="75"/>
    </row>
    <row r="31" spans="1:13" ht="12.75">
      <c r="A31" s="223" t="s">
        <v>26</v>
      </c>
      <c r="B31" s="224"/>
      <c r="C31" s="224"/>
      <c r="D31" s="224"/>
      <c r="E31" s="224"/>
      <c r="F31" s="224"/>
      <c r="G31" s="224"/>
      <c r="H31" s="225"/>
      <c r="I31" s="13">
        <v>23</v>
      </c>
      <c r="J31" s="163">
        <v>175015</v>
      </c>
      <c r="K31" s="128">
        <v>375264</v>
      </c>
      <c r="M31" s="75"/>
    </row>
    <row r="32" spans="1:13" ht="12.75">
      <c r="A32" s="223" t="s">
        <v>27</v>
      </c>
      <c r="B32" s="224"/>
      <c r="C32" s="224"/>
      <c r="D32" s="224"/>
      <c r="E32" s="224"/>
      <c r="F32" s="224"/>
      <c r="G32" s="224"/>
      <c r="H32" s="225"/>
      <c r="I32" s="16">
        <v>24</v>
      </c>
      <c r="J32" s="163"/>
      <c r="K32" s="128">
        <v>27781</v>
      </c>
      <c r="M32" s="75"/>
    </row>
    <row r="33" spans="1:13" ht="12.75">
      <c r="A33" s="223" t="s">
        <v>28</v>
      </c>
      <c r="B33" s="224"/>
      <c r="C33" s="224"/>
      <c r="D33" s="224"/>
      <c r="E33" s="224"/>
      <c r="F33" s="224"/>
      <c r="G33" s="224"/>
      <c r="H33" s="225"/>
      <c r="I33" s="13">
        <v>25</v>
      </c>
      <c r="J33" s="163">
        <v>196648</v>
      </c>
      <c r="K33" s="128"/>
      <c r="M33" s="75"/>
    </row>
    <row r="34" spans="1:13" ht="12.75">
      <c r="A34" s="223" t="s">
        <v>29</v>
      </c>
      <c r="B34" s="224"/>
      <c r="C34" s="224"/>
      <c r="D34" s="224"/>
      <c r="E34" s="224"/>
      <c r="F34" s="224"/>
      <c r="G34" s="224"/>
      <c r="H34" s="225"/>
      <c r="I34" s="16">
        <v>26</v>
      </c>
      <c r="J34" s="163"/>
      <c r="K34" s="128"/>
      <c r="M34" s="75"/>
    </row>
    <row r="35" spans="1:13" ht="12.75">
      <c r="A35" s="220" t="s">
        <v>4</v>
      </c>
      <c r="B35" s="221"/>
      <c r="C35" s="221"/>
      <c r="D35" s="221"/>
      <c r="E35" s="221"/>
      <c r="F35" s="221"/>
      <c r="G35" s="221"/>
      <c r="H35" s="222"/>
      <c r="I35" s="13">
        <v>27</v>
      </c>
      <c r="J35" s="163"/>
      <c r="K35" s="128"/>
      <c r="M35" s="75"/>
    </row>
    <row r="36" spans="1:13" ht="12.75">
      <c r="A36" s="220" t="s">
        <v>5</v>
      </c>
      <c r="B36" s="221"/>
      <c r="C36" s="221"/>
      <c r="D36" s="221"/>
      <c r="E36" s="221"/>
      <c r="F36" s="221"/>
      <c r="G36" s="221"/>
      <c r="H36" s="222"/>
      <c r="I36" s="16">
        <v>28</v>
      </c>
      <c r="J36" s="164">
        <v>190336</v>
      </c>
      <c r="K36" s="66">
        <f>155740+28025+9291</f>
        <v>193056</v>
      </c>
      <c r="M36" s="75"/>
    </row>
    <row r="37" spans="1:13" ht="12.75">
      <c r="A37" s="220" t="s">
        <v>6</v>
      </c>
      <c r="B37" s="221"/>
      <c r="C37" s="221"/>
      <c r="D37" s="221"/>
      <c r="E37" s="221"/>
      <c r="F37" s="221"/>
      <c r="G37" s="221"/>
      <c r="H37" s="222"/>
      <c r="I37" s="13">
        <v>29</v>
      </c>
      <c r="J37" s="164">
        <v>540520</v>
      </c>
      <c r="K37" s="66">
        <f>13303+26442+145434+162714+67623+6153+21349</f>
        <v>443018</v>
      </c>
      <c r="M37" s="75"/>
    </row>
    <row r="38" spans="1:13" ht="12.75">
      <c r="A38" s="220" t="s">
        <v>30</v>
      </c>
      <c r="B38" s="221"/>
      <c r="C38" s="221"/>
      <c r="D38" s="221"/>
      <c r="E38" s="221"/>
      <c r="F38" s="221"/>
      <c r="G38" s="221"/>
      <c r="H38" s="222"/>
      <c r="I38" s="16">
        <v>30</v>
      </c>
      <c r="J38" s="164">
        <v>5205</v>
      </c>
      <c r="K38" s="66">
        <v>2010</v>
      </c>
      <c r="M38" s="75"/>
    </row>
    <row r="39" spans="1:13" ht="12.75">
      <c r="A39" s="220" t="s">
        <v>148</v>
      </c>
      <c r="B39" s="221"/>
      <c r="C39" s="221"/>
      <c r="D39" s="221"/>
      <c r="E39" s="221"/>
      <c r="F39" s="221"/>
      <c r="G39" s="221"/>
      <c r="H39" s="222"/>
      <c r="I39" s="13">
        <v>31</v>
      </c>
      <c r="J39" s="164">
        <v>686777</v>
      </c>
      <c r="K39" s="66">
        <f>+K25+K36+K37+K38</f>
        <v>602661</v>
      </c>
      <c r="M39" s="75"/>
    </row>
    <row r="40" spans="1:13" ht="12.75">
      <c r="A40" s="244" t="s">
        <v>20</v>
      </c>
      <c r="B40" s="245"/>
      <c r="C40" s="245"/>
      <c r="D40" s="245"/>
      <c r="E40" s="245"/>
      <c r="F40" s="245"/>
      <c r="G40" s="245"/>
      <c r="H40" s="246"/>
      <c r="I40" s="17">
        <v>32</v>
      </c>
      <c r="J40" s="163"/>
      <c r="K40" s="129"/>
      <c r="M40" s="75"/>
    </row>
    <row r="41" spans="1:11" ht="12.75">
      <c r="A41" s="247" t="s">
        <v>183</v>
      </c>
      <c r="B41" s="256"/>
      <c r="C41" s="256"/>
      <c r="D41" s="256"/>
      <c r="E41" s="256"/>
      <c r="F41" s="256"/>
      <c r="G41" s="256"/>
      <c r="H41" s="256"/>
      <c r="I41" s="257"/>
      <c r="J41" s="257"/>
      <c r="K41" s="258"/>
    </row>
    <row r="42" spans="1:11" ht="12.75">
      <c r="A42" s="259" t="s">
        <v>11</v>
      </c>
      <c r="B42" s="260"/>
      <c r="C42" s="260"/>
      <c r="D42" s="260"/>
      <c r="E42" s="260"/>
      <c r="F42" s="260"/>
      <c r="G42" s="260"/>
      <c r="H42" s="260"/>
      <c r="I42" s="261"/>
      <c r="J42" s="261"/>
      <c r="K42" s="262"/>
    </row>
    <row r="43" spans="1:11" ht="12.75">
      <c r="A43" s="250" t="s">
        <v>12</v>
      </c>
      <c r="B43" s="251"/>
      <c r="C43" s="251"/>
      <c r="D43" s="251"/>
      <c r="E43" s="251"/>
      <c r="F43" s="251"/>
      <c r="G43" s="251"/>
      <c r="H43" s="252"/>
      <c r="I43" s="18">
        <v>33</v>
      </c>
      <c r="J43" s="19"/>
      <c r="K43" s="20"/>
    </row>
    <row r="44" spans="1:11" ht="12.75">
      <c r="A44" s="253" t="s">
        <v>13</v>
      </c>
      <c r="B44" s="254"/>
      <c r="C44" s="254"/>
      <c r="D44" s="254"/>
      <c r="E44" s="254"/>
      <c r="F44" s="254"/>
      <c r="G44" s="254"/>
      <c r="H44" s="255"/>
      <c r="I44" s="17">
        <v>34</v>
      </c>
      <c r="J44" s="21"/>
      <c r="K44" s="22"/>
    </row>
  </sheetData>
  <sheetProtection/>
  <protectedRanges>
    <protectedRange sqref="J43:K44 G2:H2" name="Range2"/>
    <protectedRange sqref="J8:K8 J23:K23 K9:K22" name="Range1_2"/>
    <protectedRange sqref="J18:J22 J9:J16" name="Range1_2_1"/>
    <protectedRange sqref="J40:K40 K25:K39" name="Range2_2"/>
    <protectedRange sqref="J32:J39 J25:J30" name="Range2_2_1"/>
  </protectedRanges>
  <mergeCells count="44">
    <mergeCell ref="A43:H43"/>
    <mergeCell ref="A44:H44"/>
    <mergeCell ref="A35:H35"/>
    <mergeCell ref="A36:H36"/>
    <mergeCell ref="A37:H37"/>
    <mergeCell ref="A38:H38"/>
    <mergeCell ref="A41:K41"/>
    <mergeCell ref="A42:K42"/>
    <mergeCell ref="A25:H25"/>
    <mergeCell ref="A26:H26"/>
    <mergeCell ref="A39:H39"/>
    <mergeCell ref="A40:H40"/>
    <mergeCell ref="A29:H29"/>
    <mergeCell ref="A30:H30"/>
    <mergeCell ref="A31:H31"/>
    <mergeCell ref="A32:H32"/>
    <mergeCell ref="A33:H33"/>
    <mergeCell ref="A34:H34"/>
    <mergeCell ref="A27:H27"/>
    <mergeCell ref="A28:H28"/>
    <mergeCell ref="A17:H17"/>
    <mergeCell ref="A18:H18"/>
    <mergeCell ref="A19:H19"/>
    <mergeCell ref="A20:H20"/>
    <mergeCell ref="A21:H21"/>
    <mergeCell ref="A22:H22"/>
    <mergeCell ref="A23:H23"/>
    <mergeCell ref="A24:K24"/>
    <mergeCell ref="A9:H9"/>
    <mergeCell ref="A10:H10"/>
    <mergeCell ref="A13:H13"/>
    <mergeCell ref="A14:H14"/>
    <mergeCell ref="A7:K7"/>
    <mergeCell ref="A8:H8"/>
    <mergeCell ref="A15:H15"/>
    <mergeCell ref="A16:H16"/>
    <mergeCell ref="A1:J1"/>
    <mergeCell ref="G2:H2"/>
    <mergeCell ref="J3:K3"/>
    <mergeCell ref="A4:K4"/>
    <mergeCell ref="A11:H11"/>
    <mergeCell ref="A12:H12"/>
    <mergeCell ref="A5:H5"/>
    <mergeCell ref="A6:H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A31" sqref="A31:H31"/>
    </sheetView>
  </sheetViews>
  <sheetFormatPr defaultColWidth="9.140625" defaultRowHeight="12.75"/>
  <cols>
    <col min="1" max="4" width="9.140625" style="130" customWidth="1"/>
    <col min="5" max="5" width="11.00390625" style="130" customWidth="1"/>
    <col min="6" max="6" width="9.140625" style="130" customWidth="1"/>
    <col min="7" max="7" width="11.140625" style="130" customWidth="1"/>
    <col min="8" max="8" width="3.140625" style="130" customWidth="1"/>
    <col min="9" max="9" width="6.57421875" style="138" customWidth="1"/>
    <col min="10" max="10" width="12.7109375" style="138" customWidth="1"/>
    <col min="11" max="12" width="12.7109375" style="132" customWidth="1"/>
    <col min="13" max="13" width="12.7109375" style="130" customWidth="1"/>
    <col min="14" max="16384" width="9.140625" style="130" customWidth="1"/>
  </cols>
  <sheetData>
    <row r="1" spans="1:13" ht="15.75">
      <c r="A1" s="263" t="s">
        <v>119</v>
      </c>
      <c r="B1" s="263"/>
      <c r="C1" s="263"/>
      <c r="D1" s="263"/>
      <c r="E1" s="263"/>
      <c r="F1" s="263"/>
      <c r="G1" s="263"/>
      <c r="H1" s="263"/>
      <c r="I1" s="263"/>
      <c r="J1" s="264"/>
      <c r="K1" s="264"/>
      <c r="L1" s="264"/>
      <c r="M1" s="264"/>
    </row>
    <row r="2" spans="1:10" ht="12.75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4:10" ht="15" customHeight="1">
      <c r="D3" s="265" t="s">
        <v>118</v>
      </c>
      <c r="E3" s="266"/>
      <c r="F3" s="133">
        <v>40544</v>
      </c>
      <c r="G3" s="23" t="s">
        <v>96</v>
      </c>
      <c r="H3" s="134"/>
      <c r="I3" s="267">
        <v>40724</v>
      </c>
      <c r="J3" s="268"/>
    </row>
    <row r="4" spans="3:13" ht="15">
      <c r="C4" s="135"/>
      <c r="D4" s="136"/>
      <c r="E4" s="137"/>
      <c r="G4" s="137"/>
      <c r="L4" s="229" t="s">
        <v>202</v>
      </c>
      <c r="M4" s="269"/>
    </row>
    <row r="5" spans="1:13" ht="12.75">
      <c r="A5" s="270"/>
      <c r="B5" s="271"/>
      <c r="C5" s="271"/>
      <c r="D5" s="271"/>
      <c r="E5" s="271"/>
      <c r="F5" s="271"/>
      <c r="G5" s="271"/>
      <c r="H5" s="271"/>
      <c r="I5" s="271"/>
      <c r="J5" s="271"/>
      <c r="K5" s="272"/>
      <c r="L5" s="272"/>
      <c r="M5" s="268"/>
    </row>
    <row r="6" spans="1:13" ht="28.5" customHeight="1">
      <c r="A6" s="273" t="s">
        <v>51</v>
      </c>
      <c r="B6" s="273"/>
      <c r="C6" s="273"/>
      <c r="D6" s="273"/>
      <c r="E6" s="273"/>
      <c r="F6" s="273"/>
      <c r="G6" s="273"/>
      <c r="H6" s="273"/>
      <c r="I6" s="139" t="s">
        <v>184</v>
      </c>
      <c r="J6" s="274" t="s">
        <v>139</v>
      </c>
      <c r="K6" s="275"/>
      <c r="L6" s="274" t="s">
        <v>140</v>
      </c>
      <c r="M6" s="275"/>
    </row>
    <row r="7" spans="1:13" ht="16.5" customHeight="1" thickBot="1">
      <c r="A7" s="276"/>
      <c r="B7" s="277"/>
      <c r="C7" s="277"/>
      <c r="D7" s="277"/>
      <c r="E7" s="277"/>
      <c r="F7" s="277"/>
      <c r="G7" s="277"/>
      <c r="H7" s="278"/>
      <c r="I7" s="140"/>
      <c r="J7" s="141" t="s">
        <v>125</v>
      </c>
      <c r="K7" s="142" t="s">
        <v>126</v>
      </c>
      <c r="L7" s="141" t="s">
        <v>125</v>
      </c>
      <c r="M7" s="143" t="s">
        <v>126</v>
      </c>
    </row>
    <row r="8" spans="1:13" ht="12.75" customHeight="1">
      <c r="A8" s="279">
        <v>1</v>
      </c>
      <c r="B8" s="279"/>
      <c r="C8" s="279"/>
      <c r="D8" s="279"/>
      <c r="E8" s="279"/>
      <c r="F8" s="279"/>
      <c r="G8" s="279"/>
      <c r="H8" s="279"/>
      <c r="I8" s="145">
        <v>2</v>
      </c>
      <c r="J8" s="145">
        <v>3</v>
      </c>
      <c r="K8" s="144">
        <v>4</v>
      </c>
      <c r="L8" s="144">
        <v>5</v>
      </c>
      <c r="M8" s="144">
        <v>6</v>
      </c>
    </row>
    <row r="9" spans="1:13" ht="12.75" customHeight="1">
      <c r="A9" s="241" t="s">
        <v>149</v>
      </c>
      <c r="B9" s="242"/>
      <c r="C9" s="242"/>
      <c r="D9" s="242"/>
      <c r="E9" s="242"/>
      <c r="F9" s="242"/>
      <c r="G9" s="242"/>
      <c r="H9" s="243"/>
      <c r="I9" s="13">
        <v>35</v>
      </c>
      <c r="J9" s="67">
        <v>313138</v>
      </c>
      <c r="K9" s="68">
        <v>153855</v>
      </c>
      <c r="L9" s="67">
        <v>241527</v>
      </c>
      <c r="M9" s="67">
        <v>53378</v>
      </c>
    </row>
    <row r="10" spans="1:15" ht="12.75" customHeight="1">
      <c r="A10" s="223" t="s">
        <v>31</v>
      </c>
      <c r="B10" s="224"/>
      <c r="C10" s="224"/>
      <c r="D10" s="224"/>
      <c r="E10" s="224"/>
      <c r="F10" s="224"/>
      <c r="G10" s="224"/>
      <c r="H10" s="225"/>
      <c r="I10" s="16">
        <v>36</v>
      </c>
      <c r="J10" s="14">
        <v>304158</v>
      </c>
      <c r="K10" s="15">
        <v>151425</v>
      </c>
      <c r="L10" s="14">
        <v>123323</v>
      </c>
      <c r="M10" s="68">
        <v>45632</v>
      </c>
      <c r="O10" s="326"/>
    </row>
    <row r="11" spans="1:13" ht="12.75" customHeight="1">
      <c r="A11" s="223" t="s">
        <v>32</v>
      </c>
      <c r="B11" s="224"/>
      <c r="C11" s="224"/>
      <c r="D11" s="224"/>
      <c r="E11" s="224"/>
      <c r="F11" s="224"/>
      <c r="G11" s="224"/>
      <c r="H11" s="225"/>
      <c r="I11" s="13">
        <v>37</v>
      </c>
      <c r="J11" s="14"/>
      <c r="K11" s="15"/>
      <c r="L11" s="14"/>
      <c r="M11" s="68"/>
    </row>
    <row r="12" spans="1:13" ht="12.75" customHeight="1">
      <c r="A12" s="223" t="s">
        <v>33</v>
      </c>
      <c r="B12" s="224"/>
      <c r="C12" s="224"/>
      <c r="D12" s="224"/>
      <c r="E12" s="224"/>
      <c r="F12" s="224"/>
      <c r="G12" s="224"/>
      <c r="H12" s="225"/>
      <c r="I12" s="16">
        <v>38</v>
      </c>
      <c r="J12" s="14">
        <v>8980</v>
      </c>
      <c r="K12" s="15">
        <v>2430</v>
      </c>
      <c r="L12" s="14">
        <v>118204</v>
      </c>
      <c r="M12" s="68">
        <v>7746</v>
      </c>
    </row>
    <row r="13" spans="1:13" ht="12.75" customHeight="1">
      <c r="A13" s="220" t="s">
        <v>150</v>
      </c>
      <c r="B13" s="221"/>
      <c r="C13" s="221"/>
      <c r="D13" s="221"/>
      <c r="E13" s="221"/>
      <c r="F13" s="221"/>
      <c r="G13" s="221"/>
      <c r="H13" s="222"/>
      <c r="I13" s="13">
        <v>39</v>
      </c>
      <c r="J13" s="67">
        <v>353665</v>
      </c>
      <c r="K13" s="68">
        <v>182027</v>
      </c>
      <c r="L13" s="67">
        <v>195002</v>
      </c>
      <c r="M13" s="67">
        <v>80075</v>
      </c>
    </row>
    <row r="14" spans="1:13" ht="12.75" customHeight="1">
      <c r="A14" s="223" t="s">
        <v>167</v>
      </c>
      <c r="B14" s="224"/>
      <c r="C14" s="224"/>
      <c r="D14" s="224"/>
      <c r="E14" s="224"/>
      <c r="F14" s="224"/>
      <c r="G14" s="224"/>
      <c r="H14" s="225"/>
      <c r="I14" s="16">
        <v>40</v>
      </c>
      <c r="J14" s="14"/>
      <c r="K14" s="14"/>
      <c r="L14" s="14"/>
      <c r="M14" s="15"/>
    </row>
    <row r="15" spans="1:13" ht="12.75" customHeight="1">
      <c r="A15" s="223" t="s">
        <v>168</v>
      </c>
      <c r="B15" s="224"/>
      <c r="C15" s="224"/>
      <c r="D15" s="224"/>
      <c r="E15" s="224"/>
      <c r="F15" s="224"/>
      <c r="G15" s="224"/>
      <c r="H15" s="225"/>
      <c r="I15" s="13">
        <v>41</v>
      </c>
      <c r="J15" s="14"/>
      <c r="K15" s="14"/>
      <c r="L15" s="14"/>
      <c r="M15" s="15"/>
    </row>
    <row r="16" spans="1:13" ht="12.75" customHeight="1">
      <c r="A16" s="223" t="s">
        <v>169</v>
      </c>
      <c r="B16" s="224"/>
      <c r="C16" s="224"/>
      <c r="D16" s="224"/>
      <c r="E16" s="224"/>
      <c r="F16" s="224"/>
      <c r="G16" s="224"/>
      <c r="H16" s="225"/>
      <c r="I16" s="16">
        <v>42</v>
      </c>
      <c r="J16" s="24">
        <v>164835</v>
      </c>
      <c r="K16" s="15">
        <v>84813</v>
      </c>
      <c r="L16" s="24">
        <v>87545</v>
      </c>
      <c r="M16" s="68">
        <v>27795</v>
      </c>
    </row>
    <row r="17" spans="1:13" ht="12.75" customHeight="1">
      <c r="A17" s="223" t="s">
        <v>8</v>
      </c>
      <c r="B17" s="224"/>
      <c r="C17" s="224"/>
      <c r="D17" s="224"/>
      <c r="E17" s="224"/>
      <c r="F17" s="224"/>
      <c r="G17" s="224"/>
      <c r="H17" s="225"/>
      <c r="I17" s="13">
        <v>43</v>
      </c>
      <c r="J17" s="24">
        <v>50822</v>
      </c>
      <c r="K17" s="15">
        <v>25669</v>
      </c>
      <c r="L17" s="24">
        <v>29589</v>
      </c>
      <c r="M17" s="68">
        <v>13477</v>
      </c>
    </row>
    <row r="18" spans="1:13" ht="12.75" customHeight="1">
      <c r="A18" s="223" t="s">
        <v>34</v>
      </c>
      <c r="B18" s="224"/>
      <c r="C18" s="224"/>
      <c r="D18" s="224"/>
      <c r="E18" s="224"/>
      <c r="F18" s="224"/>
      <c r="G18" s="224"/>
      <c r="H18" s="225"/>
      <c r="I18" s="16">
        <v>44</v>
      </c>
      <c r="J18" s="14">
        <v>28949</v>
      </c>
      <c r="K18" s="15">
        <v>14515</v>
      </c>
      <c r="L18" s="14">
        <v>21637</v>
      </c>
      <c r="M18" s="68">
        <v>11086</v>
      </c>
    </row>
    <row r="19" spans="1:13" ht="12.75" customHeight="1">
      <c r="A19" s="223" t="s">
        <v>35</v>
      </c>
      <c r="B19" s="224"/>
      <c r="C19" s="224"/>
      <c r="D19" s="224"/>
      <c r="E19" s="224"/>
      <c r="F19" s="224"/>
      <c r="G19" s="224"/>
      <c r="H19" s="225"/>
      <c r="I19" s="13">
        <v>45</v>
      </c>
      <c r="J19" s="14">
        <v>109059</v>
      </c>
      <c r="K19" s="15">
        <v>57030</v>
      </c>
      <c r="L19" s="14">
        <v>56231</v>
      </c>
      <c r="M19" s="68">
        <v>27717</v>
      </c>
    </row>
    <row r="20" spans="1:13" ht="12.75" customHeight="1">
      <c r="A20" s="223" t="s">
        <v>7</v>
      </c>
      <c r="B20" s="224"/>
      <c r="C20" s="224"/>
      <c r="D20" s="224"/>
      <c r="E20" s="224"/>
      <c r="F20" s="224"/>
      <c r="G20" s="224"/>
      <c r="H20" s="225"/>
      <c r="I20" s="16">
        <v>46</v>
      </c>
      <c r="J20" s="14"/>
      <c r="K20" s="14"/>
      <c r="L20" s="14"/>
      <c r="M20" s="15"/>
    </row>
    <row r="21" spans="1:13" ht="12.75" customHeight="1">
      <c r="A21" s="223" t="s">
        <v>36</v>
      </c>
      <c r="B21" s="224"/>
      <c r="C21" s="224"/>
      <c r="D21" s="224"/>
      <c r="E21" s="224"/>
      <c r="F21" s="224"/>
      <c r="G21" s="224"/>
      <c r="H21" s="225"/>
      <c r="I21" s="13">
        <v>47</v>
      </c>
      <c r="J21" s="24"/>
      <c r="K21" s="24"/>
      <c r="L21" s="24"/>
      <c r="M21" s="25"/>
    </row>
    <row r="22" spans="1:13" ht="12.75" customHeight="1">
      <c r="A22" s="223" t="s">
        <v>37</v>
      </c>
      <c r="B22" s="224"/>
      <c r="C22" s="224"/>
      <c r="D22" s="224"/>
      <c r="E22" s="224"/>
      <c r="F22" s="224"/>
      <c r="G22" s="224"/>
      <c r="H22" s="225"/>
      <c r="I22" s="16">
        <v>48</v>
      </c>
      <c r="J22" s="14"/>
      <c r="K22" s="14"/>
      <c r="L22" s="14"/>
      <c r="M22" s="15"/>
    </row>
    <row r="23" spans="1:13" ht="12.75" customHeight="1">
      <c r="A23" s="220" t="s">
        <v>151</v>
      </c>
      <c r="B23" s="221"/>
      <c r="C23" s="221"/>
      <c r="D23" s="221"/>
      <c r="E23" s="221"/>
      <c r="F23" s="221"/>
      <c r="G23" s="221"/>
      <c r="H23" s="222"/>
      <c r="I23" s="13">
        <v>49</v>
      </c>
      <c r="J23" s="67">
        <v>5379</v>
      </c>
      <c r="K23" s="68">
        <v>1062</v>
      </c>
      <c r="L23" s="67">
        <v>2768</v>
      </c>
      <c r="M23" s="68">
        <v>-4495</v>
      </c>
    </row>
    <row r="24" spans="1:13" ht="12.75">
      <c r="A24" s="223" t="s">
        <v>38</v>
      </c>
      <c r="B24" s="224"/>
      <c r="C24" s="224"/>
      <c r="D24" s="224"/>
      <c r="E24" s="224"/>
      <c r="F24" s="224"/>
      <c r="G24" s="224"/>
      <c r="H24" s="225"/>
      <c r="I24" s="16">
        <v>50</v>
      </c>
      <c r="J24" s="69"/>
      <c r="K24" s="70"/>
      <c r="L24" s="69"/>
      <c r="M24" s="25"/>
    </row>
    <row r="25" spans="1:13" ht="12.75">
      <c r="A25" s="223" t="s">
        <v>39</v>
      </c>
      <c r="B25" s="224"/>
      <c r="C25" s="224"/>
      <c r="D25" s="224"/>
      <c r="E25" s="224"/>
      <c r="F25" s="224"/>
      <c r="G25" s="224"/>
      <c r="H25" s="225"/>
      <c r="I25" s="13">
        <v>51</v>
      </c>
      <c r="J25" s="24">
        <v>5379</v>
      </c>
      <c r="K25" s="15">
        <v>1062</v>
      </c>
      <c r="L25" s="24">
        <v>2768</v>
      </c>
      <c r="M25" s="68">
        <v>-4495</v>
      </c>
    </row>
    <row r="26" spans="1:13" ht="12.75" customHeight="1">
      <c r="A26" s="223" t="s">
        <v>40</v>
      </c>
      <c r="B26" s="224"/>
      <c r="C26" s="224"/>
      <c r="D26" s="224"/>
      <c r="E26" s="224"/>
      <c r="F26" s="224"/>
      <c r="G26" s="224"/>
      <c r="H26" s="225"/>
      <c r="I26" s="16">
        <v>52</v>
      </c>
      <c r="J26" s="14"/>
      <c r="K26" s="14"/>
      <c r="L26" s="14"/>
      <c r="M26" s="15"/>
    </row>
    <row r="27" spans="1:13" ht="12.75">
      <c r="A27" s="223" t="s">
        <v>41</v>
      </c>
      <c r="B27" s="224"/>
      <c r="C27" s="224"/>
      <c r="D27" s="224"/>
      <c r="E27" s="224"/>
      <c r="F27" s="224"/>
      <c r="G27" s="224"/>
      <c r="H27" s="225"/>
      <c r="I27" s="13">
        <v>53</v>
      </c>
      <c r="J27" s="14"/>
      <c r="K27" s="14"/>
      <c r="L27" s="14"/>
      <c r="M27" s="15"/>
    </row>
    <row r="28" spans="1:13" ht="12.75" customHeight="1">
      <c r="A28" s="223" t="s">
        <v>42</v>
      </c>
      <c r="B28" s="224"/>
      <c r="C28" s="224"/>
      <c r="D28" s="224"/>
      <c r="E28" s="224"/>
      <c r="F28" s="224"/>
      <c r="G28" s="224"/>
      <c r="H28" s="225"/>
      <c r="I28" s="16">
        <v>54</v>
      </c>
      <c r="J28" s="14"/>
      <c r="K28" s="14"/>
      <c r="L28" s="14"/>
      <c r="M28" s="15"/>
    </row>
    <row r="29" spans="1:13" ht="12.75" customHeight="1">
      <c r="A29" s="220" t="s">
        <v>152</v>
      </c>
      <c r="B29" s="221"/>
      <c r="C29" s="221"/>
      <c r="D29" s="221"/>
      <c r="E29" s="221"/>
      <c r="F29" s="221"/>
      <c r="G29" s="221"/>
      <c r="H29" s="222"/>
      <c r="I29" s="13">
        <v>55</v>
      </c>
      <c r="J29" s="67">
        <v>28805</v>
      </c>
      <c r="K29" s="68">
        <v>17226</v>
      </c>
      <c r="L29" s="67">
        <v>21512</v>
      </c>
      <c r="M29" s="68">
        <v>11774</v>
      </c>
    </row>
    <row r="30" spans="1:13" ht="12" customHeight="1">
      <c r="A30" s="223" t="s">
        <v>43</v>
      </c>
      <c r="B30" s="224"/>
      <c r="C30" s="224"/>
      <c r="D30" s="224"/>
      <c r="E30" s="224"/>
      <c r="F30" s="224"/>
      <c r="G30" s="224"/>
      <c r="H30" s="225"/>
      <c r="I30" s="16">
        <v>56</v>
      </c>
      <c r="J30" s="71"/>
      <c r="K30" s="72"/>
      <c r="L30" s="71"/>
      <c r="M30" s="15"/>
    </row>
    <row r="31" spans="1:13" ht="21" customHeight="1">
      <c r="A31" s="223" t="s">
        <v>44</v>
      </c>
      <c r="B31" s="224"/>
      <c r="C31" s="224"/>
      <c r="D31" s="224"/>
      <c r="E31" s="224"/>
      <c r="F31" s="224"/>
      <c r="G31" s="224"/>
      <c r="H31" s="225"/>
      <c r="I31" s="13">
        <v>57</v>
      </c>
      <c r="J31" s="14">
        <v>28805</v>
      </c>
      <c r="K31" s="15">
        <v>17226</v>
      </c>
      <c r="L31" s="14">
        <v>21512</v>
      </c>
      <c r="M31" s="68">
        <v>11774</v>
      </c>
    </row>
    <row r="32" spans="1:13" ht="12.75" customHeight="1">
      <c r="A32" s="223" t="s">
        <v>45</v>
      </c>
      <c r="B32" s="224"/>
      <c r="C32" s="224"/>
      <c r="D32" s="224"/>
      <c r="E32" s="224"/>
      <c r="F32" s="224"/>
      <c r="G32" s="224"/>
      <c r="H32" s="225"/>
      <c r="I32" s="16">
        <v>58</v>
      </c>
      <c r="J32" s="24"/>
      <c r="K32" s="24"/>
      <c r="L32" s="24"/>
      <c r="M32" s="125"/>
    </row>
    <row r="33" spans="1:13" ht="12.75" customHeight="1">
      <c r="A33" s="223" t="s">
        <v>46</v>
      </c>
      <c r="B33" s="224"/>
      <c r="C33" s="224"/>
      <c r="D33" s="224"/>
      <c r="E33" s="224"/>
      <c r="F33" s="224"/>
      <c r="G33" s="224"/>
      <c r="H33" s="225"/>
      <c r="I33" s="13">
        <v>59</v>
      </c>
      <c r="J33" s="14"/>
      <c r="K33" s="14"/>
      <c r="L33" s="14"/>
      <c r="M33" s="124"/>
    </row>
    <row r="34" spans="1:13" ht="12.75" customHeight="1">
      <c r="A34" s="220" t="s">
        <v>47</v>
      </c>
      <c r="B34" s="221"/>
      <c r="C34" s="221"/>
      <c r="D34" s="221"/>
      <c r="E34" s="221"/>
      <c r="F34" s="221"/>
      <c r="G34" s="221"/>
      <c r="H34" s="222"/>
      <c r="I34" s="16">
        <v>60</v>
      </c>
      <c r="J34" s="14"/>
      <c r="K34" s="14"/>
      <c r="L34" s="14"/>
      <c r="M34" s="124"/>
    </row>
    <row r="35" spans="1:13" ht="12.75" customHeight="1">
      <c r="A35" s="220" t="s">
        <v>48</v>
      </c>
      <c r="B35" s="221"/>
      <c r="C35" s="221"/>
      <c r="D35" s="221"/>
      <c r="E35" s="221"/>
      <c r="F35" s="221"/>
      <c r="G35" s="221"/>
      <c r="H35" s="222"/>
      <c r="I35" s="13">
        <v>61</v>
      </c>
      <c r="J35" s="24"/>
      <c r="K35" s="24"/>
      <c r="L35" s="24"/>
      <c r="M35" s="125"/>
    </row>
    <row r="36" spans="1:13" ht="12.75" customHeight="1">
      <c r="A36" s="220" t="s">
        <v>153</v>
      </c>
      <c r="B36" s="221"/>
      <c r="C36" s="221"/>
      <c r="D36" s="221"/>
      <c r="E36" s="221"/>
      <c r="F36" s="221"/>
      <c r="G36" s="221"/>
      <c r="H36" s="222"/>
      <c r="I36" s="16">
        <v>62</v>
      </c>
      <c r="J36" s="67">
        <v>318517</v>
      </c>
      <c r="K36" s="68">
        <v>154917</v>
      </c>
      <c r="L36" s="67">
        <v>244295</v>
      </c>
      <c r="M36" s="67">
        <v>48883</v>
      </c>
    </row>
    <row r="37" spans="1:13" ht="12.75" customHeight="1">
      <c r="A37" s="220" t="s">
        <v>154</v>
      </c>
      <c r="B37" s="221"/>
      <c r="C37" s="221"/>
      <c r="D37" s="221"/>
      <c r="E37" s="221"/>
      <c r="F37" s="221"/>
      <c r="G37" s="221"/>
      <c r="H37" s="222"/>
      <c r="I37" s="13">
        <v>63</v>
      </c>
      <c r="J37" s="67">
        <v>382470</v>
      </c>
      <c r="K37" s="68">
        <v>199253</v>
      </c>
      <c r="L37" s="67">
        <v>216514</v>
      </c>
      <c r="M37" s="67">
        <v>91849</v>
      </c>
    </row>
    <row r="38" spans="1:12" ht="12.75" customHeight="1">
      <c r="A38" s="220" t="s">
        <v>155</v>
      </c>
      <c r="B38" s="221"/>
      <c r="C38" s="221"/>
      <c r="D38" s="221"/>
      <c r="E38" s="221"/>
      <c r="F38" s="221"/>
      <c r="G38" s="221"/>
      <c r="H38" s="222"/>
      <c r="I38" s="16">
        <v>64</v>
      </c>
      <c r="J38" s="67"/>
      <c r="K38" s="68"/>
      <c r="L38" s="67">
        <v>27781</v>
      </c>
    </row>
    <row r="39" spans="1:13" ht="12.75" customHeight="1">
      <c r="A39" s="220" t="s">
        <v>156</v>
      </c>
      <c r="B39" s="221"/>
      <c r="C39" s="221"/>
      <c r="D39" s="221"/>
      <c r="E39" s="221"/>
      <c r="F39" s="221"/>
      <c r="G39" s="221"/>
      <c r="H39" s="222"/>
      <c r="I39" s="13">
        <v>65</v>
      </c>
      <c r="J39" s="67">
        <v>-63953</v>
      </c>
      <c r="K39" s="68">
        <v>-44336</v>
      </c>
      <c r="L39" s="67"/>
      <c r="M39" s="67">
        <v>-42966</v>
      </c>
    </row>
    <row r="40" spans="1:13" ht="12.75" customHeight="1">
      <c r="A40" s="220" t="s">
        <v>49</v>
      </c>
      <c r="B40" s="221"/>
      <c r="C40" s="221"/>
      <c r="D40" s="221"/>
      <c r="E40" s="221"/>
      <c r="F40" s="221"/>
      <c r="G40" s="221"/>
      <c r="H40" s="222"/>
      <c r="I40" s="16">
        <v>66</v>
      </c>
      <c r="J40" s="24"/>
      <c r="K40" s="24"/>
      <c r="L40" s="24"/>
      <c r="M40" s="125"/>
    </row>
    <row r="41" spans="1:13" ht="12.75" customHeight="1">
      <c r="A41" s="220" t="s">
        <v>157</v>
      </c>
      <c r="B41" s="221"/>
      <c r="C41" s="221"/>
      <c r="D41" s="221"/>
      <c r="E41" s="221"/>
      <c r="F41" s="221"/>
      <c r="G41" s="221"/>
      <c r="H41" s="222"/>
      <c r="I41" s="13">
        <v>67</v>
      </c>
      <c r="J41" s="24"/>
      <c r="K41" s="24"/>
      <c r="L41" s="24"/>
      <c r="M41" s="125"/>
    </row>
    <row r="42" spans="1:13" ht="12.75">
      <c r="A42" s="244" t="s">
        <v>158</v>
      </c>
      <c r="B42" s="245"/>
      <c r="C42" s="245"/>
      <c r="D42" s="245"/>
      <c r="E42" s="245"/>
      <c r="F42" s="245"/>
      <c r="G42" s="245"/>
      <c r="H42" s="246"/>
      <c r="I42" s="17">
        <v>68</v>
      </c>
      <c r="J42" s="26"/>
      <c r="K42" s="26"/>
      <c r="L42" s="26"/>
      <c r="M42" s="126"/>
    </row>
    <row r="43" spans="1:13" ht="12.75">
      <c r="A43" s="280" t="s">
        <v>9</v>
      </c>
      <c r="B43" s="281"/>
      <c r="C43" s="281"/>
      <c r="D43" s="281"/>
      <c r="E43" s="281"/>
      <c r="F43" s="281"/>
      <c r="G43" s="281"/>
      <c r="H43" s="281"/>
      <c r="I43" s="282"/>
      <c r="J43" s="282"/>
      <c r="K43" s="282"/>
      <c r="L43" s="282"/>
      <c r="M43" s="283"/>
    </row>
    <row r="44" spans="1:13" ht="12.75">
      <c r="A44" s="241" t="s">
        <v>123</v>
      </c>
      <c r="B44" s="242"/>
      <c r="C44" s="242"/>
      <c r="D44" s="242"/>
      <c r="E44" s="242"/>
      <c r="F44" s="242"/>
      <c r="G44" s="242"/>
      <c r="H44" s="243"/>
      <c r="I44" s="18">
        <v>69</v>
      </c>
      <c r="J44" s="28"/>
      <c r="K44" s="28"/>
      <c r="L44" s="28"/>
      <c r="M44" s="29"/>
    </row>
    <row r="45" spans="1:13" ht="12.75">
      <c r="A45" s="220" t="s">
        <v>122</v>
      </c>
      <c r="B45" s="221"/>
      <c r="C45" s="221"/>
      <c r="D45" s="221"/>
      <c r="E45" s="221"/>
      <c r="F45" s="221"/>
      <c r="G45" s="221"/>
      <c r="H45" s="222"/>
      <c r="I45" s="16">
        <v>70</v>
      </c>
      <c r="J45" s="24"/>
      <c r="K45" s="24"/>
      <c r="L45" s="24"/>
      <c r="M45" s="25"/>
    </row>
    <row r="46" spans="1:13" ht="12.75">
      <c r="A46" s="220" t="s">
        <v>124</v>
      </c>
      <c r="B46" s="221"/>
      <c r="C46" s="221"/>
      <c r="D46" s="221"/>
      <c r="E46" s="221"/>
      <c r="F46" s="221"/>
      <c r="G46" s="221"/>
      <c r="H46" s="222"/>
      <c r="I46" s="16">
        <v>71</v>
      </c>
      <c r="J46" s="24"/>
      <c r="K46" s="24"/>
      <c r="L46" s="24"/>
      <c r="M46" s="25"/>
    </row>
    <row r="47" spans="1:13" ht="12.75">
      <c r="A47" s="244" t="s">
        <v>10</v>
      </c>
      <c r="B47" s="245"/>
      <c r="C47" s="245"/>
      <c r="D47" s="245"/>
      <c r="E47" s="245"/>
      <c r="F47" s="245"/>
      <c r="G47" s="245"/>
      <c r="H47" s="246"/>
      <c r="I47" s="17">
        <v>72</v>
      </c>
      <c r="J47" s="30"/>
      <c r="K47" s="30"/>
      <c r="L47" s="30"/>
      <c r="M47" s="31"/>
    </row>
    <row r="48" spans="9:12" ht="12.75">
      <c r="I48" s="130"/>
      <c r="J48" s="130"/>
      <c r="K48" s="130"/>
      <c r="L48" s="130"/>
    </row>
  </sheetData>
  <sheetProtection/>
  <protectedRanges>
    <protectedRange sqref="J44:M47 F3 I3:J3 J9:L42 M39:M42 M9:M37" name="Range1"/>
  </protectedRanges>
  <mergeCells count="49">
    <mergeCell ref="A47:H47"/>
    <mergeCell ref="A43:M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:M1"/>
    <mergeCell ref="D3:E3"/>
    <mergeCell ref="I3:J3"/>
    <mergeCell ref="L4:M4"/>
    <mergeCell ref="A13:H13"/>
    <mergeCell ref="A14:H14"/>
    <mergeCell ref="A5:M5"/>
    <mergeCell ref="A6:H6"/>
    <mergeCell ref="J6:K6"/>
    <mergeCell ref="L6:M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="120" zoomScaleNormal="120" zoomScalePageLayoutView="0" workbookViewId="0" topLeftCell="A1">
      <selection activeCell="K49" sqref="K49"/>
    </sheetView>
  </sheetViews>
  <sheetFormatPr defaultColWidth="9.140625" defaultRowHeight="12.75"/>
  <cols>
    <col min="1" max="4" width="9.140625" style="161" customWidth="1"/>
    <col min="5" max="5" width="7.7109375" style="161" customWidth="1"/>
    <col min="6" max="6" width="9.140625" style="161" customWidth="1"/>
    <col min="7" max="7" width="9.7109375" style="161" customWidth="1"/>
    <col min="8" max="8" width="5.28125" style="161" customWidth="1"/>
    <col min="9" max="9" width="6.7109375" style="161" customWidth="1"/>
    <col min="10" max="11" width="12.7109375" style="161" customWidth="1"/>
    <col min="12" max="16384" width="9.140625" style="161" customWidth="1"/>
  </cols>
  <sheetData>
    <row r="1" s="146" customFormat="1" ht="12.75"/>
    <row r="2" spans="1:11" s="147" customFormat="1" ht="15.75">
      <c r="A2" s="287" t="s">
        <v>50</v>
      </c>
      <c r="B2" s="288"/>
      <c r="C2" s="288"/>
      <c r="D2" s="288"/>
      <c r="E2" s="288"/>
      <c r="F2" s="288"/>
      <c r="G2" s="288"/>
      <c r="H2" s="288"/>
      <c r="I2" s="288"/>
      <c r="J2" s="289"/>
      <c r="K2" s="290"/>
    </row>
    <row r="3" spans="1:10" s="147" customFormat="1" ht="15.75">
      <c r="A3" s="36"/>
      <c r="B3" s="148"/>
      <c r="C3" s="148"/>
      <c r="D3" s="148"/>
      <c r="E3" s="148"/>
      <c r="F3" s="148"/>
      <c r="G3" s="148"/>
      <c r="H3" s="148"/>
      <c r="I3" s="148"/>
      <c r="J3" s="149"/>
    </row>
    <row r="4" spans="1:10" s="154" customFormat="1" ht="12.75">
      <c r="A4" s="38"/>
      <c r="B4" s="150"/>
      <c r="C4" s="151"/>
      <c r="D4" s="291" t="s">
        <v>117</v>
      </c>
      <c r="E4" s="292"/>
      <c r="F4" s="152">
        <v>40544</v>
      </c>
      <c r="G4" s="42" t="s">
        <v>96</v>
      </c>
      <c r="H4" s="293">
        <v>40724</v>
      </c>
      <c r="I4" s="294"/>
      <c r="J4" s="153"/>
    </row>
    <row r="5" spans="1:11" s="151" customFormat="1" ht="22.5" customHeight="1">
      <c r="A5" s="295"/>
      <c r="B5" s="295"/>
      <c r="C5" s="295"/>
      <c r="D5" s="295"/>
      <c r="E5" s="295"/>
      <c r="F5" s="295"/>
      <c r="G5" s="155"/>
      <c r="H5" s="155"/>
      <c r="I5" s="155"/>
      <c r="J5" s="229" t="s">
        <v>202</v>
      </c>
      <c r="K5" s="269"/>
    </row>
    <row r="6" spans="1:11" s="151" customFormat="1" ht="12.75" customHeight="1">
      <c r="A6" s="296"/>
      <c r="B6" s="297"/>
      <c r="C6" s="297"/>
      <c r="D6" s="297"/>
      <c r="E6" s="297"/>
      <c r="F6" s="297"/>
      <c r="G6" s="297"/>
      <c r="H6" s="297"/>
      <c r="I6" s="297"/>
      <c r="J6" s="297"/>
      <c r="K6" s="298"/>
    </row>
    <row r="7" spans="1:11" s="154" customFormat="1" ht="24" thickBot="1">
      <c r="A7" s="299" t="s">
        <v>51</v>
      </c>
      <c r="B7" s="299"/>
      <c r="C7" s="299"/>
      <c r="D7" s="299"/>
      <c r="E7" s="299"/>
      <c r="F7" s="299"/>
      <c r="G7" s="299"/>
      <c r="H7" s="299"/>
      <c r="I7" s="156" t="s">
        <v>185</v>
      </c>
      <c r="J7" s="157" t="s">
        <v>139</v>
      </c>
      <c r="K7" s="157" t="s">
        <v>140</v>
      </c>
    </row>
    <row r="8" spans="1:11" s="154" customFormat="1" ht="12.75">
      <c r="A8" s="284">
        <v>1</v>
      </c>
      <c r="B8" s="284"/>
      <c r="C8" s="284"/>
      <c r="D8" s="284"/>
      <c r="E8" s="284"/>
      <c r="F8" s="284"/>
      <c r="G8" s="284"/>
      <c r="H8" s="284"/>
      <c r="I8" s="158">
        <v>2</v>
      </c>
      <c r="J8" s="159" t="s">
        <v>115</v>
      </c>
      <c r="K8" s="159" t="s">
        <v>116</v>
      </c>
    </row>
    <row r="9" spans="1:11" s="160" customFormat="1" ht="12.75">
      <c r="A9" s="300" t="s">
        <v>52</v>
      </c>
      <c r="B9" s="301"/>
      <c r="C9" s="301"/>
      <c r="D9" s="301"/>
      <c r="E9" s="301"/>
      <c r="F9" s="301"/>
      <c r="G9" s="301"/>
      <c r="H9" s="301"/>
      <c r="I9" s="302"/>
      <c r="J9" s="302"/>
      <c r="K9" s="303"/>
    </row>
    <row r="10" spans="1:11" ht="12.75">
      <c r="A10" s="285" t="s">
        <v>53</v>
      </c>
      <c r="B10" s="286"/>
      <c r="C10" s="286"/>
      <c r="D10" s="286"/>
      <c r="E10" s="286"/>
      <c r="F10" s="286"/>
      <c r="G10" s="286"/>
      <c r="H10" s="286"/>
      <c r="I10" s="53">
        <v>73</v>
      </c>
      <c r="J10" s="24">
        <v>-63953</v>
      </c>
      <c r="K10" s="55">
        <v>27781</v>
      </c>
    </row>
    <row r="11" spans="1:11" ht="12.75">
      <c r="A11" s="285" t="s">
        <v>54</v>
      </c>
      <c r="B11" s="286"/>
      <c r="C11" s="286"/>
      <c r="D11" s="286"/>
      <c r="E11" s="286"/>
      <c r="F11" s="286"/>
      <c r="G11" s="286"/>
      <c r="H11" s="286"/>
      <c r="I11" s="53">
        <v>74</v>
      </c>
      <c r="J11" s="24">
        <v>28949</v>
      </c>
      <c r="K11" s="55">
        <v>21637</v>
      </c>
    </row>
    <row r="12" spans="1:11" ht="12.75">
      <c r="A12" s="285" t="s">
        <v>55</v>
      </c>
      <c r="B12" s="286"/>
      <c r="C12" s="286"/>
      <c r="D12" s="286"/>
      <c r="E12" s="286"/>
      <c r="F12" s="286"/>
      <c r="G12" s="286"/>
      <c r="H12" s="286"/>
      <c r="I12" s="53">
        <v>75</v>
      </c>
      <c r="J12" s="24">
        <v>55411</v>
      </c>
      <c r="K12" s="55"/>
    </row>
    <row r="13" spans="1:11" ht="12.75">
      <c r="A13" s="285" t="s">
        <v>56</v>
      </c>
      <c r="B13" s="286"/>
      <c r="C13" s="286"/>
      <c r="D13" s="286"/>
      <c r="E13" s="286"/>
      <c r="F13" s="286"/>
      <c r="G13" s="286"/>
      <c r="H13" s="286"/>
      <c r="I13" s="53">
        <v>76</v>
      </c>
      <c r="J13" s="24">
        <v>15185</v>
      </c>
      <c r="K13" s="55">
        <v>71907</v>
      </c>
    </row>
    <row r="14" spans="1:11" ht="12.75">
      <c r="A14" s="285" t="s">
        <v>57</v>
      </c>
      <c r="B14" s="286"/>
      <c r="C14" s="286"/>
      <c r="D14" s="286"/>
      <c r="E14" s="286"/>
      <c r="F14" s="286"/>
      <c r="G14" s="286"/>
      <c r="H14" s="286"/>
      <c r="I14" s="53">
        <v>77</v>
      </c>
      <c r="J14" s="24"/>
      <c r="K14" s="55">
        <v>73880</v>
      </c>
    </row>
    <row r="15" spans="1:11" ht="12.75">
      <c r="A15" s="285" t="s">
        <v>58</v>
      </c>
      <c r="B15" s="286"/>
      <c r="C15" s="286"/>
      <c r="D15" s="286"/>
      <c r="E15" s="286"/>
      <c r="F15" s="286"/>
      <c r="G15" s="286"/>
      <c r="H15" s="286"/>
      <c r="I15" s="53">
        <v>78</v>
      </c>
      <c r="J15" s="24">
        <v>58720</v>
      </c>
      <c r="K15" s="55"/>
    </row>
    <row r="16" spans="1:11" ht="12.75">
      <c r="A16" s="304" t="s">
        <v>159</v>
      </c>
      <c r="B16" s="305"/>
      <c r="C16" s="305"/>
      <c r="D16" s="305"/>
      <c r="E16" s="305"/>
      <c r="F16" s="305"/>
      <c r="G16" s="305"/>
      <c r="H16" s="305"/>
      <c r="I16" s="53">
        <v>79</v>
      </c>
      <c r="J16" s="67">
        <v>94312</v>
      </c>
      <c r="K16" s="68">
        <v>195205</v>
      </c>
    </row>
    <row r="17" spans="1:12" ht="12.75">
      <c r="A17" s="285" t="s">
        <v>59</v>
      </c>
      <c r="B17" s="286"/>
      <c r="C17" s="286"/>
      <c r="D17" s="286"/>
      <c r="E17" s="286"/>
      <c r="F17" s="286"/>
      <c r="G17" s="286"/>
      <c r="H17" s="286"/>
      <c r="I17" s="53">
        <v>80</v>
      </c>
      <c r="J17" s="24"/>
      <c r="K17" s="55">
        <v>97502</v>
      </c>
      <c r="L17" s="162"/>
    </row>
    <row r="18" spans="1:11" ht="12.75">
      <c r="A18" s="285" t="s">
        <v>60</v>
      </c>
      <c r="B18" s="286"/>
      <c r="C18" s="286"/>
      <c r="D18" s="286"/>
      <c r="E18" s="286"/>
      <c r="F18" s="286"/>
      <c r="G18" s="286"/>
      <c r="H18" s="286"/>
      <c r="I18" s="53">
        <v>81</v>
      </c>
      <c r="J18" s="24"/>
      <c r="K18" s="55"/>
    </row>
    <row r="19" spans="1:11" ht="12.75">
      <c r="A19" s="285" t="s">
        <v>61</v>
      </c>
      <c r="B19" s="286"/>
      <c r="C19" s="286"/>
      <c r="D19" s="286"/>
      <c r="E19" s="286"/>
      <c r="F19" s="286"/>
      <c r="G19" s="286"/>
      <c r="H19" s="286"/>
      <c r="I19" s="53">
        <v>82</v>
      </c>
      <c r="J19" s="24">
        <v>13994</v>
      </c>
      <c r="K19" s="55"/>
    </row>
    <row r="20" spans="1:11" ht="12.75">
      <c r="A20" s="285" t="s">
        <v>62</v>
      </c>
      <c r="B20" s="286"/>
      <c r="C20" s="286"/>
      <c r="D20" s="286"/>
      <c r="E20" s="286"/>
      <c r="F20" s="286"/>
      <c r="G20" s="286"/>
      <c r="H20" s="286"/>
      <c r="I20" s="53">
        <v>83</v>
      </c>
      <c r="J20" s="24">
        <v>59514</v>
      </c>
      <c r="K20" s="55">
        <v>70562</v>
      </c>
    </row>
    <row r="21" spans="1:11" ht="12.75">
      <c r="A21" s="304" t="s">
        <v>160</v>
      </c>
      <c r="B21" s="305"/>
      <c r="C21" s="305"/>
      <c r="D21" s="305"/>
      <c r="E21" s="305"/>
      <c r="F21" s="305"/>
      <c r="G21" s="305"/>
      <c r="H21" s="305"/>
      <c r="I21" s="53">
        <v>84</v>
      </c>
      <c r="J21" s="67">
        <v>73508</v>
      </c>
      <c r="K21" s="68">
        <v>168064</v>
      </c>
    </row>
    <row r="22" spans="1:11" ht="12.75">
      <c r="A22" s="304" t="s">
        <v>186</v>
      </c>
      <c r="B22" s="305"/>
      <c r="C22" s="305"/>
      <c r="D22" s="305"/>
      <c r="E22" s="305"/>
      <c r="F22" s="305"/>
      <c r="G22" s="305"/>
      <c r="H22" s="305"/>
      <c r="I22" s="53">
        <v>85</v>
      </c>
      <c r="J22" s="67">
        <v>20804</v>
      </c>
      <c r="K22" s="68">
        <v>27141</v>
      </c>
    </row>
    <row r="23" spans="1:11" ht="12.75">
      <c r="A23" s="304" t="s">
        <v>187</v>
      </c>
      <c r="B23" s="305"/>
      <c r="C23" s="305"/>
      <c r="D23" s="305"/>
      <c r="E23" s="305"/>
      <c r="F23" s="305"/>
      <c r="G23" s="305"/>
      <c r="H23" s="305"/>
      <c r="I23" s="53">
        <v>86</v>
      </c>
      <c r="J23" s="67"/>
      <c r="K23" s="68"/>
    </row>
    <row r="24" spans="1:11" s="160" customFormat="1" ht="12.75">
      <c r="A24" s="300" t="s">
        <v>63</v>
      </c>
      <c r="B24" s="301"/>
      <c r="C24" s="301"/>
      <c r="D24" s="301"/>
      <c r="E24" s="301"/>
      <c r="F24" s="301"/>
      <c r="G24" s="301"/>
      <c r="H24" s="301"/>
      <c r="I24" s="302"/>
      <c r="J24" s="302"/>
      <c r="K24" s="303"/>
    </row>
    <row r="25" spans="1:11" ht="12.75">
      <c r="A25" s="285" t="s">
        <v>64</v>
      </c>
      <c r="B25" s="286"/>
      <c r="C25" s="286"/>
      <c r="D25" s="286"/>
      <c r="E25" s="286"/>
      <c r="F25" s="286"/>
      <c r="G25" s="286"/>
      <c r="H25" s="286"/>
      <c r="I25" s="53">
        <v>87</v>
      </c>
      <c r="J25" s="54"/>
      <c r="K25" s="55">
        <v>26952</v>
      </c>
    </row>
    <row r="26" spans="1:11" ht="12.75">
      <c r="A26" s="285" t="s">
        <v>65</v>
      </c>
      <c r="B26" s="286"/>
      <c r="C26" s="286"/>
      <c r="D26" s="286"/>
      <c r="E26" s="286"/>
      <c r="F26" s="286"/>
      <c r="G26" s="286"/>
      <c r="H26" s="286"/>
      <c r="I26" s="53">
        <v>88</v>
      </c>
      <c r="J26" s="54"/>
      <c r="K26" s="55"/>
    </row>
    <row r="27" spans="1:11" ht="12.75">
      <c r="A27" s="285" t="s">
        <v>66</v>
      </c>
      <c r="B27" s="286"/>
      <c r="C27" s="286"/>
      <c r="D27" s="286"/>
      <c r="E27" s="286"/>
      <c r="F27" s="286"/>
      <c r="G27" s="286"/>
      <c r="H27" s="286"/>
      <c r="I27" s="53">
        <v>89</v>
      </c>
      <c r="J27" s="54"/>
      <c r="K27" s="55"/>
    </row>
    <row r="28" spans="1:11" ht="12.75">
      <c r="A28" s="285" t="s">
        <v>67</v>
      </c>
      <c r="B28" s="286"/>
      <c r="C28" s="286"/>
      <c r="D28" s="286"/>
      <c r="E28" s="286"/>
      <c r="F28" s="286"/>
      <c r="G28" s="286"/>
      <c r="H28" s="286"/>
      <c r="I28" s="53">
        <v>90</v>
      </c>
      <c r="J28" s="54"/>
      <c r="K28" s="55"/>
    </row>
    <row r="29" spans="1:11" ht="12.75">
      <c r="A29" s="285" t="s">
        <v>68</v>
      </c>
      <c r="B29" s="286"/>
      <c r="C29" s="286"/>
      <c r="D29" s="286"/>
      <c r="E29" s="286"/>
      <c r="F29" s="286"/>
      <c r="G29" s="286"/>
      <c r="H29" s="286"/>
      <c r="I29" s="53">
        <v>91</v>
      </c>
      <c r="J29" s="25">
        <v>36</v>
      </c>
      <c r="K29" s="55"/>
    </row>
    <row r="30" spans="1:11" ht="12.75">
      <c r="A30" s="304" t="s">
        <v>161</v>
      </c>
      <c r="B30" s="305"/>
      <c r="C30" s="305"/>
      <c r="D30" s="305"/>
      <c r="E30" s="305"/>
      <c r="F30" s="305"/>
      <c r="G30" s="305"/>
      <c r="H30" s="305"/>
      <c r="I30" s="53">
        <v>92</v>
      </c>
      <c r="J30" s="67">
        <v>36</v>
      </c>
      <c r="K30" s="68">
        <v>26952</v>
      </c>
    </row>
    <row r="31" spans="1:11" ht="12.75">
      <c r="A31" s="285" t="s">
        <v>69</v>
      </c>
      <c r="B31" s="286"/>
      <c r="C31" s="286"/>
      <c r="D31" s="286"/>
      <c r="E31" s="286"/>
      <c r="F31" s="286"/>
      <c r="G31" s="286"/>
      <c r="H31" s="286"/>
      <c r="I31" s="53">
        <v>93</v>
      </c>
      <c r="J31" s="54">
        <v>64986</v>
      </c>
      <c r="K31" s="55"/>
    </row>
    <row r="32" spans="1:11" ht="12.75">
      <c r="A32" s="285" t="s">
        <v>70</v>
      </c>
      <c r="B32" s="286"/>
      <c r="C32" s="286"/>
      <c r="D32" s="286"/>
      <c r="E32" s="286"/>
      <c r="F32" s="286"/>
      <c r="G32" s="286"/>
      <c r="H32" s="286"/>
      <c r="I32" s="53">
        <v>94</v>
      </c>
      <c r="J32" s="54"/>
      <c r="K32" s="55">
        <v>21722</v>
      </c>
    </row>
    <row r="33" spans="1:11" ht="12.75">
      <c r="A33" s="285" t="s">
        <v>71</v>
      </c>
      <c r="B33" s="286"/>
      <c r="C33" s="286"/>
      <c r="D33" s="286"/>
      <c r="E33" s="286"/>
      <c r="F33" s="286"/>
      <c r="G33" s="286"/>
      <c r="H33" s="286"/>
      <c r="I33" s="53">
        <v>95</v>
      </c>
      <c r="J33" s="54">
        <v>3438</v>
      </c>
      <c r="K33" s="55"/>
    </row>
    <row r="34" spans="1:11" ht="12.75">
      <c r="A34" s="304" t="s">
        <v>162</v>
      </c>
      <c r="B34" s="305"/>
      <c r="C34" s="305"/>
      <c r="D34" s="305"/>
      <c r="E34" s="305"/>
      <c r="F34" s="305"/>
      <c r="G34" s="305"/>
      <c r="H34" s="305"/>
      <c r="I34" s="53">
        <v>96</v>
      </c>
      <c r="J34" s="67">
        <v>68424</v>
      </c>
      <c r="K34" s="68">
        <v>21722</v>
      </c>
    </row>
    <row r="35" spans="1:11" ht="12.75">
      <c r="A35" s="304" t="s">
        <v>188</v>
      </c>
      <c r="B35" s="305"/>
      <c r="C35" s="305"/>
      <c r="D35" s="305"/>
      <c r="E35" s="305"/>
      <c r="F35" s="305"/>
      <c r="G35" s="305"/>
      <c r="H35" s="305"/>
      <c r="I35" s="53">
        <v>97</v>
      </c>
      <c r="J35" s="54"/>
      <c r="K35" s="55">
        <v>5230</v>
      </c>
    </row>
    <row r="36" spans="1:11" ht="12.75">
      <c r="A36" s="304" t="s">
        <v>189</v>
      </c>
      <c r="B36" s="305"/>
      <c r="C36" s="305"/>
      <c r="D36" s="305"/>
      <c r="E36" s="305"/>
      <c r="F36" s="305"/>
      <c r="G36" s="305"/>
      <c r="H36" s="305"/>
      <c r="I36" s="53">
        <v>98</v>
      </c>
      <c r="J36" s="67">
        <v>68424</v>
      </c>
      <c r="K36" s="55"/>
    </row>
    <row r="37" spans="1:11" s="160" customFormat="1" ht="12.75">
      <c r="A37" s="300" t="s">
        <v>72</v>
      </c>
      <c r="B37" s="301"/>
      <c r="C37" s="301"/>
      <c r="D37" s="301"/>
      <c r="E37" s="301"/>
      <c r="F37" s="301"/>
      <c r="G37" s="301"/>
      <c r="H37" s="301"/>
      <c r="I37" s="302"/>
      <c r="J37" s="302"/>
      <c r="K37" s="303"/>
    </row>
    <row r="38" spans="1:11" ht="12.75">
      <c r="A38" s="285" t="s">
        <v>73</v>
      </c>
      <c r="B38" s="286"/>
      <c r="C38" s="286"/>
      <c r="D38" s="286"/>
      <c r="E38" s="286"/>
      <c r="F38" s="286"/>
      <c r="G38" s="286"/>
      <c r="H38" s="286"/>
      <c r="I38" s="53">
        <v>99</v>
      </c>
      <c r="J38" s="25">
        <v>108341</v>
      </c>
      <c r="K38" s="55"/>
    </row>
    <row r="39" spans="1:11" ht="12.75">
      <c r="A39" s="285" t="s">
        <v>74</v>
      </c>
      <c r="B39" s="286"/>
      <c r="C39" s="286"/>
      <c r="D39" s="286"/>
      <c r="E39" s="286"/>
      <c r="F39" s="286"/>
      <c r="G39" s="286"/>
      <c r="H39" s="286"/>
      <c r="I39" s="53">
        <v>100</v>
      </c>
      <c r="J39" s="25">
        <v>61954</v>
      </c>
      <c r="K39" s="55">
        <v>32063</v>
      </c>
    </row>
    <row r="40" spans="1:11" ht="12.75">
      <c r="A40" s="285" t="s">
        <v>75</v>
      </c>
      <c r="B40" s="286"/>
      <c r="C40" s="286"/>
      <c r="D40" s="286"/>
      <c r="E40" s="286"/>
      <c r="F40" s="286"/>
      <c r="G40" s="286"/>
      <c r="H40" s="286"/>
      <c r="I40" s="53">
        <v>101</v>
      </c>
      <c r="J40" s="25"/>
      <c r="K40" s="55"/>
    </row>
    <row r="41" spans="1:11" ht="12.75">
      <c r="A41" s="304" t="s">
        <v>163</v>
      </c>
      <c r="B41" s="305"/>
      <c r="C41" s="305"/>
      <c r="D41" s="305"/>
      <c r="E41" s="305"/>
      <c r="F41" s="305"/>
      <c r="G41" s="305"/>
      <c r="H41" s="305"/>
      <c r="I41" s="53">
        <v>102</v>
      </c>
      <c r="J41" s="68">
        <v>170295</v>
      </c>
      <c r="K41" s="68">
        <v>32063</v>
      </c>
    </row>
    <row r="42" spans="1:13" ht="12.75">
      <c r="A42" s="285" t="s">
        <v>76</v>
      </c>
      <c r="B42" s="286"/>
      <c r="C42" s="286"/>
      <c r="D42" s="286"/>
      <c r="E42" s="286"/>
      <c r="F42" s="286"/>
      <c r="G42" s="286"/>
      <c r="H42" s="286"/>
      <c r="I42" s="53">
        <v>103</v>
      </c>
      <c r="J42" s="25">
        <v>125870</v>
      </c>
      <c r="K42" s="55">
        <v>66484</v>
      </c>
      <c r="M42" s="162"/>
    </row>
    <row r="43" spans="1:11" ht="12.75">
      <c r="A43" s="285" t="s">
        <v>77</v>
      </c>
      <c r="B43" s="286"/>
      <c r="C43" s="286"/>
      <c r="D43" s="286"/>
      <c r="E43" s="286"/>
      <c r="F43" s="286"/>
      <c r="G43" s="286"/>
      <c r="H43" s="286"/>
      <c r="I43" s="53">
        <v>104</v>
      </c>
      <c r="J43" s="25"/>
      <c r="K43" s="55"/>
    </row>
    <row r="44" spans="1:13" ht="12.75">
      <c r="A44" s="285" t="s">
        <v>78</v>
      </c>
      <c r="B44" s="286"/>
      <c r="C44" s="286"/>
      <c r="D44" s="286"/>
      <c r="E44" s="286"/>
      <c r="F44" s="286"/>
      <c r="G44" s="286"/>
      <c r="H44" s="286"/>
      <c r="I44" s="53">
        <v>105</v>
      </c>
      <c r="J44" s="25"/>
      <c r="K44" s="55">
        <v>509</v>
      </c>
      <c r="M44" s="162"/>
    </row>
    <row r="45" spans="1:11" ht="12.75">
      <c r="A45" s="285" t="s">
        <v>79</v>
      </c>
      <c r="B45" s="286"/>
      <c r="C45" s="286"/>
      <c r="D45" s="286"/>
      <c r="E45" s="286"/>
      <c r="F45" s="286"/>
      <c r="G45" s="286"/>
      <c r="H45" s="286"/>
      <c r="I45" s="53">
        <v>106</v>
      </c>
      <c r="J45" s="25"/>
      <c r="K45" s="55"/>
    </row>
    <row r="46" spans="1:11" ht="12.75">
      <c r="A46" s="285" t="s">
        <v>80</v>
      </c>
      <c r="B46" s="286"/>
      <c r="C46" s="286"/>
      <c r="D46" s="286"/>
      <c r="E46" s="286"/>
      <c r="F46" s="286"/>
      <c r="G46" s="286"/>
      <c r="H46" s="286"/>
      <c r="I46" s="53">
        <v>107</v>
      </c>
      <c r="J46" s="25"/>
      <c r="K46" s="55"/>
    </row>
    <row r="47" spans="1:11" ht="14.25" customHeight="1">
      <c r="A47" s="304" t="s">
        <v>164</v>
      </c>
      <c r="B47" s="305"/>
      <c r="C47" s="305"/>
      <c r="D47" s="305"/>
      <c r="E47" s="305"/>
      <c r="F47" s="305"/>
      <c r="G47" s="305"/>
      <c r="H47" s="305"/>
      <c r="I47" s="53">
        <v>108</v>
      </c>
      <c r="J47" s="68">
        <v>125870</v>
      </c>
      <c r="K47" s="68">
        <v>66993</v>
      </c>
    </row>
    <row r="48" spans="1:11" ht="12.75">
      <c r="A48" s="304" t="s">
        <v>190</v>
      </c>
      <c r="B48" s="305"/>
      <c r="C48" s="305"/>
      <c r="D48" s="305"/>
      <c r="E48" s="305"/>
      <c r="F48" s="305"/>
      <c r="G48" s="305"/>
      <c r="H48" s="305"/>
      <c r="I48" s="53">
        <v>109</v>
      </c>
      <c r="J48" s="68">
        <v>44425</v>
      </c>
      <c r="K48" s="68"/>
    </row>
    <row r="49" spans="1:11" ht="12.75">
      <c r="A49" s="304" t="s">
        <v>191</v>
      </c>
      <c r="B49" s="305"/>
      <c r="C49" s="305"/>
      <c r="D49" s="305"/>
      <c r="E49" s="305"/>
      <c r="F49" s="305"/>
      <c r="G49" s="305"/>
      <c r="H49" s="305"/>
      <c r="I49" s="53">
        <v>110</v>
      </c>
      <c r="J49" s="25"/>
      <c r="K49" s="55">
        <v>34930</v>
      </c>
    </row>
    <row r="50" spans="1:11" ht="12.75">
      <c r="A50" s="285" t="s">
        <v>165</v>
      </c>
      <c r="B50" s="286"/>
      <c r="C50" s="286"/>
      <c r="D50" s="286"/>
      <c r="E50" s="286"/>
      <c r="F50" s="286"/>
      <c r="G50" s="286"/>
      <c r="H50" s="286"/>
      <c r="I50" s="53">
        <v>111</v>
      </c>
      <c r="J50" s="25">
        <v>65229</v>
      </c>
      <c r="K50" s="55">
        <v>32371</v>
      </c>
    </row>
    <row r="51" spans="1:12" ht="12.75">
      <c r="A51" s="285" t="s">
        <v>166</v>
      </c>
      <c r="B51" s="286"/>
      <c r="C51" s="286"/>
      <c r="D51" s="286"/>
      <c r="E51" s="286"/>
      <c r="F51" s="286"/>
      <c r="G51" s="286"/>
      <c r="H51" s="286"/>
      <c r="I51" s="53">
        <v>112</v>
      </c>
      <c r="J51" s="25">
        <v>68424</v>
      </c>
      <c r="K51" s="55">
        <v>34930</v>
      </c>
      <c r="L51" s="162"/>
    </row>
    <row r="52" spans="1:11" ht="12.75">
      <c r="A52" s="285" t="s">
        <v>81</v>
      </c>
      <c r="B52" s="286"/>
      <c r="C52" s="286"/>
      <c r="D52" s="286"/>
      <c r="E52" s="286"/>
      <c r="F52" s="286"/>
      <c r="G52" s="286"/>
      <c r="H52" s="286"/>
      <c r="I52" s="53">
        <v>113</v>
      </c>
      <c r="J52" s="25">
        <v>4799</v>
      </c>
      <c r="K52" s="55">
        <v>3098</v>
      </c>
    </row>
    <row r="53" spans="1:14" ht="12.75">
      <c r="A53" s="285" t="s">
        <v>82</v>
      </c>
      <c r="B53" s="286"/>
      <c r="C53" s="286"/>
      <c r="D53" s="286"/>
      <c r="E53" s="286"/>
      <c r="F53" s="286"/>
      <c r="G53" s="286"/>
      <c r="H53" s="286"/>
      <c r="I53" s="53">
        <v>114</v>
      </c>
      <c r="J53" s="25"/>
      <c r="K53" s="55"/>
      <c r="M53" s="162"/>
      <c r="N53" s="162"/>
    </row>
    <row r="54" spans="1:13" ht="12.75">
      <c r="A54" s="285" t="s">
        <v>83</v>
      </c>
      <c r="B54" s="286"/>
      <c r="C54" s="286"/>
      <c r="D54" s="286"/>
      <c r="E54" s="286"/>
      <c r="F54" s="286"/>
      <c r="G54" s="286"/>
      <c r="H54" s="286"/>
      <c r="I54" s="53">
        <v>115</v>
      </c>
      <c r="J54" s="68">
        <v>3195</v>
      </c>
      <c r="K54" s="68">
        <v>2559</v>
      </c>
      <c r="M54" s="162"/>
    </row>
    <row r="55" spans="1:13" ht="12.75">
      <c r="A55" s="306" t="s">
        <v>84</v>
      </c>
      <c r="B55" s="307"/>
      <c r="C55" s="307"/>
      <c r="D55" s="307"/>
      <c r="E55" s="307"/>
      <c r="F55" s="307"/>
      <c r="G55" s="307"/>
      <c r="H55" s="307"/>
      <c r="I55" s="57">
        <v>116</v>
      </c>
      <c r="J55" s="27">
        <v>1604</v>
      </c>
      <c r="K55" s="58">
        <v>539</v>
      </c>
      <c r="M55" s="162"/>
    </row>
    <row r="57" spans="10:11" ht="12.75">
      <c r="J57" s="162"/>
      <c r="K57" s="162"/>
    </row>
  </sheetData>
  <sheetProtection/>
  <protectedRanges>
    <protectedRange sqref="J10:K23 J25:K28 H4:I4 F4 J38:K55 J30:K36 K29" name="Range1"/>
    <protectedRange sqref="J29" name="Range1_1"/>
  </protectedRanges>
  <mergeCells count="55">
    <mergeCell ref="A49:H49"/>
    <mergeCell ref="A54:H54"/>
    <mergeCell ref="A55:H55"/>
    <mergeCell ref="A50:H50"/>
    <mergeCell ref="A51:H51"/>
    <mergeCell ref="A52:H52"/>
    <mergeCell ref="A53:H53"/>
    <mergeCell ref="A46:H46"/>
    <mergeCell ref="A43:H43"/>
    <mergeCell ref="A44:H44"/>
    <mergeCell ref="A45:H45"/>
    <mergeCell ref="A47:H47"/>
    <mergeCell ref="A48:H48"/>
    <mergeCell ref="A34:H34"/>
    <mergeCell ref="A38:H38"/>
    <mergeCell ref="A39:H39"/>
    <mergeCell ref="A40:H40"/>
    <mergeCell ref="A41:H41"/>
    <mergeCell ref="A42:H42"/>
    <mergeCell ref="A27:H27"/>
    <mergeCell ref="A29:H29"/>
    <mergeCell ref="A30:H30"/>
    <mergeCell ref="A31:H31"/>
    <mergeCell ref="A32:H32"/>
    <mergeCell ref="A33:H33"/>
    <mergeCell ref="A17:H17"/>
    <mergeCell ref="A37:K37"/>
    <mergeCell ref="A19:H19"/>
    <mergeCell ref="A20:H20"/>
    <mergeCell ref="A21:H21"/>
    <mergeCell ref="A22:H22"/>
    <mergeCell ref="A35:H35"/>
    <mergeCell ref="A36:H36"/>
    <mergeCell ref="A25:H25"/>
    <mergeCell ref="A26:H26"/>
    <mergeCell ref="A7:H7"/>
    <mergeCell ref="A28:H28"/>
    <mergeCell ref="A9:K9"/>
    <mergeCell ref="A10:H10"/>
    <mergeCell ref="A23:H23"/>
    <mergeCell ref="A24:K24"/>
    <mergeCell ref="A13:H13"/>
    <mergeCell ref="A14:H14"/>
    <mergeCell ref="A15:H15"/>
    <mergeCell ref="A16:H16"/>
    <mergeCell ref="A8:H8"/>
    <mergeCell ref="A18:H18"/>
    <mergeCell ref="A11:H11"/>
    <mergeCell ref="A12:H12"/>
    <mergeCell ref="A2:K2"/>
    <mergeCell ref="D4:E4"/>
    <mergeCell ref="H4:I4"/>
    <mergeCell ref="A5:F5"/>
    <mergeCell ref="J5:K5"/>
    <mergeCell ref="A6:K6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30"/>
  <sheetViews>
    <sheetView zoomScalePageLayoutView="0" workbookViewId="0" topLeftCell="A19">
      <selection activeCell="G62" sqref="G62"/>
    </sheetView>
  </sheetViews>
  <sheetFormatPr defaultColWidth="9.140625" defaultRowHeight="12.75"/>
  <cols>
    <col min="1" max="3" width="9.140625" style="40" customWidth="1"/>
    <col min="4" max="4" width="8.28125" style="40" customWidth="1"/>
    <col min="5" max="5" width="11.28125" style="40" customWidth="1"/>
    <col min="6" max="6" width="8.140625" style="40" customWidth="1"/>
    <col min="7" max="7" width="9.28125" style="40" customWidth="1"/>
    <col min="8" max="8" width="4.57421875" style="40" hidden="1" customWidth="1"/>
    <col min="9" max="9" width="7.140625" style="40" customWidth="1"/>
    <col min="10" max="10" width="11.7109375" style="40" customWidth="1"/>
    <col min="11" max="11" width="10.140625" style="40" customWidth="1"/>
    <col min="12" max="12" width="10.00390625" style="40" customWidth="1"/>
    <col min="13" max="13" width="11.7109375" style="40" customWidth="1"/>
    <col min="14" max="175" width="9.140625" style="47" customWidth="1"/>
    <col min="176" max="16384" width="9.140625" style="40" customWidth="1"/>
  </cols>
  <sheetData>
    <row r="1" spans="14:175" s="32" customFormat="1" ht="12.75"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</row>
    <row r="2" spans="1:175" s="35" customFormat="1" ht="18" customHeight="1">
      <c r="A2" s="308" t="s">
        <v>85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10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</row>
    <row r="3" spans="1:175" s="35" customFormat="1" ht="8.25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</row>
    <row r="4" spans="1:175" s="45" customFormat="1" ht="15.75" customHeight="1">
      <c r="A4" s="38"/>
      <c r="B4" s="39"/>
      <c r="C4" s="59"/>
      <c r="D4" s="60" t="s">
        <v>114</v>
      </c>
      <c r="E4" s="41">
        <v>40544</v>
      </c>
      <c r="F4" s="42" t="s">
        <v>96</v>
      </c>
      <c r="G4" s="41">
        <v>40724</v>
      </c>
      <c r="H4" s="61"/>
      <c r="I4" s="43"/>
      <c r="J4" s="43"/>
      <c r="K4" s="43"/>
      <c r="L4" s="44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</row>
    <row r="5" spans="1:13" ht="15">
      <c r="A5" s="311"/>
      <c r="B5" s="312"/>
      <c r="C5" s="312"/>
      <c r="D5" s="312"/>
      <c r="E5" s="312"/>
      <c r="F5" s="313"/>
      <c r="G5" s="313"/>
      <c r="H5" s="62"/>
      <c r="I5" s="62"/>
      <c r="J5" s="62"/>
      <c r="K5" s="62"/>
      <c r="L5" s="229" t="s">
        <v>202</v>
      </c>
      <c r="M5" s="230"/>
    </row>
    <row r="6" spans="1:13" ht="13.5" customHeight="1">
      <c r="A6" s="316"/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8"/>
    </row>
    <row r="7" spans="1:175" s="45" customFormat="1" ht="24" thickBot="1">
      <c r="A7" s="319" t="s">
        <v>51</v>
      </c>
      <c r="B7" s="319"/>
      <c r="C7" s="319"/>
      <c r="D7" s="319"/>
      <c r="E7" s="319"/>
      <c r="F7" s="319"/>
      <c r="G7" s="319"/>
      <c r="H7" s="319"/>
      <c r="I7" s="48" t="s">
        <v>185</v>
      </c>
      <c r="J7" s="49" t="s">
        <v>139</v>
      </c>
      <c r="K7" s="49" t="s">
        <v>141</v>
      </c>
      <c r="L7" s="49" t="s">
        <v>142</v>
      </c>
      <c r="M7" s="49" t="s">
        <v>140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</row>
    <row r="8" spans="1:175" s="45" customFormat="1" ht="33.75">
      <c r="A8" s="320">
        <v>1</v>
      </c>
      <c r="B8" s="320"/>
      <c r="C8" s="320"/>
      <c r="D8" s="320"/>
      <c r="E8" s="320"/>
      <c r="F8" s="320"/>
      <c r="G8" s="320"/>
      <c r="H8" s="320"/>
      <c r="I8" s="63">
        <v>2</v>
      </c>
      <c r="J8" s="50" t="s">
        <v>143</v>
      </c>
      <c r="K8" s="63"/>
      <c r="L8" s="50" t="s">
        <v>115</v>
      </c>
      <c r="M8" s="50" t="s">
        <v>116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</row>
    <row r="9" spans="1:175" s="4" customFormat="1" ht="12.75">
      <c r="A9" s="285" t="s">
        <v>86</v>
      </c>
      <c r="B9" s="286"/>
      <c r="C9" s="286"/>
      <c r="D9" s="286"/>
      <c r="E9" s="286"/>
      <c r="F9" s="286"/>
      <c r="G9" s="286"/>
      <c r="H9" s="286"/>
      <c r="I9" s="53">
        <v>117</v>
      </c>
      <c r="J9" s="73">
        <v>67749</v>
      </c>
      <c r="K9" s="73"/>
      <c r="L9" s="73"/>
      <c r="M9" s="73">
        <v>67749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</row>
    <row r="10" spans="1:175" s="4" customFormat="1" ht="12.75">
      <c r="A10" s="285" t="s">
        <v>87</v>
      </c>
      <c r="B10" s="286"/>
      <c r="C10" s="286"/>
      <c r="D10" s="286"/>
      <c r="E10" s="286"/>
      <c r="F10" s="286"/>
      <c r="G10" s="286"/>
      <c r="H10" s="286"/>
      <c r="I10" s="53">
        <v>118</v>
      </c>
      <c r="J10" s="25">
        <v>205750</v>
      </c>
      <c r="K10" s="25"/>
      <c r="L10" s="25"/>
      <c r="M10" s="73">
        <v>205750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</row>
    <row r="11" spans="1:175" s="4" customFormat="1" ht="12.75">
      <c r="A11" s="285" t="s">
        <v>88</v>
      </c>
      <c r="B11" s="286"/>
      <c r="C11" s="286"/>
      <c r="D11" s="286"/>
      <c r="E11" s="286"/>
      <c r="F11" s="286"/>
      <c r="G11" s="286"/>
      <c r="H11" s="286"/>
      <c r="I11" s="53">
        <v>119</v>
      </c>
      <c r="J11" s="25"/>
      <c r="K11" s="25"/>
      <c r="L11" s="25"/>
      <c r="M11" s="2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</row>
    <row r="12" spans="1:175" s="4" customFormat="1" ht="12.75">
      <c r="A12" s="285" t="s">
        <v>89</v>
      </c>
      <c r="B12" s="286"/>
      <c r="C12" s="286"/>
      <c r="D12" s="286"/>
      <c r="E12" s="286"/>
      <c r="F12" s="286"/>
      <c r="G12" s="286"/>
      <c r="H12" s="286"/>
      <c r="I12" s="53">
        <v>120</v>
      </c>
      <c r="J12" s="25">
        <v>-193873</v>
      </c>
      <c r="K12" s="25">
        <v>-196648</v>
      </c>
      <c r="L12" s="25"/>
      <c r="M12" s="73">
        <v>-390521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</row>
    <row r="13" spans="1:175" s="4" customFormat="1" ht="12.75">
      <c r="A13" s="285" t="s">
        <v>90</v>
      </c>
      <c r="B13" s="286"/>
      <c r="C13" s="286"/>
      <c r="D13" s="286"/>
      <c r="E13" s="286"/>
      <c r="F13" s="286"/>
      <c r="G13" s="286"/>
      <c r="H13" s="286"/>
      <c r="I13" s="53">
        <v>121</v>
      </c>
      <c r="J13" s="25">
        <v>-196648</v>
      </c>
      <c r="K13" s="25">
        <v>27781</v>
      </c>
      <c r="L13" s="25">
        <v>-196648</v>
      </c>
      <c r="M13" s="73">
        <v>27781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</row>
    <row r="14" spans="1:175" s="4" customFormat="1" ht="12.75">
      <c r="A14" s="285" t="s">
        <v>91</v>
      </c>
      <c r="B14" s="286"/>
      <c r="C14" s="286"/>
      <c r="D14" s="286"/>
      <c r="E14" s="286"/>
      <c r="F14" s="286"/>
      <c r="G14" s="286"/>
      <c r="H14" s="286"/>
      <c r="I14" s="53">
        <v>122</v>
      </c>
      <c r="J14" s="25">
        <v>48880</v>
      </c>
      <c r="K14" s="25"/>
      <c r="L14" s="25">
        <v>10360</v>
      </c>
      <c r="M14" s="73">
        <v>38520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</row>
    <row r="15" spans="1:175" s="4" customFormat="1" ht="12.75">
      <c r="A15" s="285" t="s">
        <v>92</v>
      </c>
      <c r="B15" s="286"/>
      <c r="C15" s="286"/>
      <c r="D15" s="286"/>
      <c r="E15" s="286"/>
      <c r="F15" s="286"/>
      <c r="G15" s="286"/>
      <c r="H15" s="286"/>
      <c r="I15" s="53">
        <v>123</v>
      </c>
      <c r="J15" s="25"/>
      <c r="K15" s="25"/>
      <c r="L15" s="25"/>
      <c r="M15" s="25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</row>
    <row r="16" spans="1:175" s="4" customFormat="1" ht="12.75">
      <c r="A16" s="285" t="s">
        <v>93</v>
      </c>
      <c r="B16" s="286"/>
      <c r="C16" s="286"/>
      <c r="D16" s="286"/>
      <c r="E16" s="286"/>
      <c r="F16" s="286"/>
      <c r="G16" s="286"/>
      <c r="H16" s="286"/>
      <c r="I16" s="53">
        <v>124</v>
      </c>
      <c r="J16" s="25"/>
      <c r="K16" s="25"/>
      <c r="L16" s="25"/>
      <c r="M16" s="25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</row>
    <row r="17" spans="1:175" s="4" customFormat="1" ht="12.75">
      <c r="A17" s="285" t="s">
        <v>94</v>
      </c>
      <c r="B17" s="286"/>
      <c r="C17" s="286"/>
      <c r="D17" s="286"/>
      <c r="E17" s="286"/>
      <c r="F17" s="286"/>
      <c r="G17" s="286"/>
      <c r="H17" s="286"/>
      <c r="I17" s="53">
        <v>125</v>
      </c>
      <c r="J17" s="25"/>
      <c r="K17" s="25"/>
      <c r="L17" s="25"/>
      <c r="M17" s="25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</row>
    <row r="18" spans="1:175" s="4" customFormat="1" ht="12.75">
      <c r="A18" s="285" t="s">
        <v>172</v>
      </c>
      <c r="B18" s="286"/>
      <c r="C18" s="286"/>
      <c r="D18" s="286"/>
      <c r="E18" s="286"/>
      <c r="F18" s="286"/>
      <c r="G18" s="286"/>
      <c r="H18" s="286"/>
      <c r="I18" s="53">
        <v>126</v>
      </c>
      <c r="J18" s="25">
        <v>18858</v>
      </c>
      <c r="K18" s="5"/>
      <c r="L18" s="25">
        <v>3560</v>
      </c>
      <c r="M18" s="73">
        <v>15298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</row>
    <row r="19" spans="1:175" s="4" customFormat="1" ht="12.75">
      <c r="A19" s="285" t="s">
        <v>173</v>
      </c>
      <c r="B19" s="286"/>
      <c r="C19" s="286"/>
      <c r="D19" s="286"/>
      <c r="E19" s="286"/>
      <c r="F19" s="286"/>
      <c r="G19" s="286"/>
      <c r="H19" s="286"/>
      <c r="I19" s="53">
        <v>127</v>
      </c>
      <c r="J19" s="25"/>
      <c r="K19" s="25"/>
      <c r="L19" s="25"/>
      <c r="M19" s="25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</row>
    <row r="20" spans="1:175" s="4" customFormat="1" ht="12.75">
      <c r="A20" s="285" t="s">
        <v>174</v>
      </c>
      <c r="B20" s="286"/>
      <c r="C20" s="286"/>
      <c r="D20" s="286"/>
      <c r="E20" s="286"/>
      <c r="F20" s="286"/>
      <c r="G20" s="286"/>
      <c r="H20" s="286"/>
      <c r="I20" s="53">
        <v>128</v>
      </c>
      <c r="J20" s="25"/>
      <c r="K20" s="25"/>
      <c r="L20" s="25"/>
      <c r="M20" s="25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</row>
    <row r="21" spans="1:175" s="4" customFormat="1" ht="12.75">
      <c r="A21" s="285" t="s">
        <v>175</v>
      </c>
      <c r="B21" s="286"/>
      <c r="C21" s="286"/>
      <c r="D21" s="286"/>
      <c r="E21" s="286"/>
      <c r="F21" s="286"/>
      <c r="G21" s="286"/>
      <c r="H21" s="286"/>
      <c r="I21" s="53">
        <v>129</v>
      </c>
      <c r="J21" s="25"/>
      <c r="K21" s="25"/>
      <c r="L21" s="25"/>
      <c r="M21" s="25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</row>
    <row r="22" spans="1:175" s="4" customFormat="1" ht="12.75">
      <c r="A22" s="285" t="s">
        <v>176</v>
      </c>
      <c r="B22" s="286"/>
      <c r="C22" s="286"/>
      <c r="D22" s="286"/>
      <c r="E22" s="286"/>
      <c r="F22" s="286"/>
      <c r="G22" s="286"/>
      <c r="H22" s="286"/>
      <c r="I22" s="53">
        <v>130</v>
      </c>
      <c r="J22" s="25"/>
      <c r="K22" s="25"/>
      <c r="L22" s="25"/>
      <c r="M22" s="25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</row>
    <row r="23" spans="1:175" s="4" customFormat="1" ht="12.75">
      <c r="A23" s="285" t="s">
        <v>177</v>
      </c>
      <c r="B23" s="286"/>
      <c r="C23" s="286"/>
      <c r="D23" s="286"/>
      <c r="E23" s="286"/>
      <c r="F23" s="286"/>
      <c r="G23" s="286"/>
      <c r="H23" s="286"/>
      <c r="I23" s="53">
        <v>131</v>
      </c>
      <c r="J23" s="25"/>
      <c r="K23" s="25"/>
      <c r="L23" s="25"/>
      <c r="M23" s="25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</row>
    <row r="24" spans="1:175" s="4" customFormat="1" ht="12.75">
      <c r="A24" s="304" t="s">
        <v>178</v>
      </c>
      <c r="B24" s="305"/>
      <c r="C24" s="305"/>
      <c r="D24" s="305"/>
      <c r="E24" s="305"/>
      <c r="F24" s="305"/>
      <c r="G24" s="305"/>
      <c r="H24" s="305"/>
      <c r="I24" s="53">
        <v>132</v>
      </c>
      <c r="J24" s="74"/>
      <c r="K24" s="74"/>
      <c r="L24" s="74"/>
      <c r="M24" s="74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</row>
    <row r="25" spans="1:175" s="52" customFormat="1" ht="12.75">
      <c r="A25" s="300"/>
      <c r="B25" s="301"/>
      <c r="C25" s="301"/>
      <c r="D25" s="301"/>
      <c r="E25" s="301"/>
      <c r="F25" s="301"/>
      <c r="G25" s="301"/>
      <c r="H25" s="301"/>
      <c r="I25" s="302"/>
      <c r="J25" s="302"/>
      <c r="K25" s="302"/>
      <c r="L25" s="302"/>
      <c r="M25" s="303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</row>
    <row r="26" spans="1:175" s="4" customFormat="1" ht="12.75">
      <c r="A26" s="314" t="s">
        <v>179</v>
      </c>
      <c r="B26" s="315"/>
      <c r="C26" s="315"/>
      <c r="D26" s="315"/>
      <c r="E26" s="315"/>
      <c r="F26" s="315"/>
      <c r="G26" s="315"/>
      <c r="H26" s="315"/>
      <c r="I26" s="64">
        <v>133</v>
      </c>
      <c r="J26" s="64"/>
      <c r="K26" s="64"/>
      <c r="L26" s="65"/>
      <c r="M26" s="65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</row>
    <row r="27" spans="1:175" s="4" customFormat="1" ht="12.75">
      <c r="A27" s="306" t="s">
        <v>180</v>
      </c>
      <c r="B27" s="307"/>
      <c r="C27" s="307"/>
      <c r="D27" s="307"/>
      <c r="E27" s="307"/>
      <c r="F27" s="307"/>
      <c r="G27" s="307"/>
      <c r="H27" s="307"/>
      <c r="I27" s="57">
        <v>134</v>
      </c>
      <c r="J27" s="57"/>
      <c r="K27" s="57"/>
      <c r="L27" s="58"/>
      <c r="M27" s="5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</row>
    <row r="28" spans="1:175" s="4" customFormat="1" ht="20.25" customHeight="1">
      <c r="A28" s="321"/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</row>
    <row r="29" spans="1:175" s="4" customFormat="1" ht="12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</row>
    <row r="30" spans="1:175" s="4" customFormat="1" ht="12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</row>
    <row r="31" s="47" customFormat="1" ht="12.75"/>
    <row r="32" s="47" customFormat="1" ht="12.75"/>
    <row r="33" s="47" customFormat="1" ht="12.75"/>
    <row r="34" s="47" customFormat="1" ht="12.75"/>
    <row r="35" s="47" customFormat="1" ht="12.75"/>
    <row r="36" s="47" customFormat="1" ht="12.75"/>
    <row r="37" s="47" customFormat="1" ht="12.75"/>
    <row r="38" s="47" customFormat="1" ht="12.75"/>
    <row r="39" s="47" customFormat="1" ht="12.75"/>
    <row r="40" s="47" customFormat="1" ht="12.75"/>
    <row r="41" s="47" customFormat="1" ht="12.75"/>
    <row r="42" s="47" customFormat="1" ht="12.75"/>
    <row r="43" s="47" customFormat="1" ht="12.75"/>
    <row r="44" s="47" customFormat="1" ht="12.75"/>
    <row r="45" s="47" customFormat="1" ht="12.75"/>
    <row r="46" s="47" customFormat="1" ht="12.75"/>
    <row r="47" s="47" customFormat="1" ht="12.75"/>
    <row r="48" s="47" customFormat="1" ht="12.75"/>
    <row r="49" s="47" customFormat="1" ht="12.75"/>
    <row r="50" s="47" customFormat="1" ht="12.75"/>
    <row r="51" s="47" customFormat="1" ht="12.75"/>
    <row r="52" s="47" customFormat="1" ht="12.75"/>
    <row r="53" s="47" customFormat="1" ht="12.75"/>
    <row r="54" s="47" customFormat="1" ht="12.75"/>
    <row r="55" s="47" customFormat="1" ht="12.75"/>
    <row r="56" s="47" customFormat="1" ht="12.75"/>
    <row r="57" s="47" customFormat="1" ht="12.75"/>
    <row r="58" s="47" customFormat="1" ht="12.75"/>
    <row r="59" s="47" customFormat="1" ht="12.75"/>
    <row r="60" s="47" customFormat="1" ht="12.75"/>
    <row r="61" s="47" customFormat="1" ht="12.75"/>
    <row r="62" s="47" customFormat="1" ht="12.75"/>
    <row r="63" s="47" customFormat="1" ht="12.75"/>
    <row r="64" s="47" customFormat="1" ht="12.75"/>
    <row r="65" s="47" customFormat="1" ht="12.75"/>
    <row r="66" s="47" customFormat="1" ht="12.75"/>
    <row r="67" s="47" customFormat="1" ht="12.75"/>
    <row r="68" s="47" customFormat="1" ht="12.75"/>
    <row r="69" s="47" customFormat="1" ht="12.75"/>
    <row r="70" s="47" customFormat="1" ht="12.75"/>
    <row r="71" s="47" customFormat="1" ht="12.75"/>
    <row r="72" s="47" customFormat="1" ht="12.75"/>
    <row r="73" s="47" customFormat="1" ht="12.75"/>
    <row r="74" s="47" customFormat="1" ht="12.75"/>
    <row r="75" s="47" customFormat="1" ht="12.75"/>
    <row r="76" s="47" customFormat="1" ht="12.75"/>
    <row r="77" s="47" customFormat="1" ht="12.75"/>
    <row r="78" s="47" customFormat="1" ht="12.75"/>
    <row r="79" s="47" customFormat="1" ht="12.75"/>
    <row r="80" s="47" customFormat="1" ht="12.75"/>
    <row r="81" s="47" customFormat="1" ht="12.75"/>
    <row r="82" s="47" customFormat="1" ht="12.75"/>
    <row r="83" s="47" customFormat="1" ht="12.75"/>
    <row r="84" s="47" customFormat="1" ht="12.75"/>
    <row r="85" s="47" customFormat="1" ht="12.75"/>
    <row r="86" s="47" customFormat="1" ht="12.75"/>
    <row r="87" s="47" customFormat="1" ht="12.75"/>
    <row r="88" s="47" customFormat="1" ht="12.75"/>
    <row r="89" s="47" customFormat="1" ht="12.75"/>
    <row r="90" s="47" customFormat="1" ht="12.75"/>
    <row r="91" s="47" customFormat="1" ht="12.75"/>
    <row r="92" s="47" customFormat="1" ht="12.75"/>
    <row r="93" s="47" customFormat="1" ht="12.75"/>
    <row r="94" s="47" customFormat="1" ht="12.75"/>
    <row r="95" s="47" customFormat="1" ht="12.75"/>
    <row r="96" s="47" customFormat="1" ht="12.75"/>
    <row r="97" s="47" customFormat="1" ht="12.75"/>
    <row r="98" s="47" customFormat="1" ht="12.75"/>
    <row r="99" s="47" customFormat="1" ht="12.75"/>
    <row r="100" s="47" customFormat="1" ht="12.75"/>
    <row r="101" s="47" customFormat="1" ht="12.75"/>
    <row r="102" s="47" customFormat="1" ht="12.75"/>
    <row r="103" s="47" customFormat="1" ht="12.75"/>
    <row r="104" s="47" customFormat="1" ht="12.75"/>
    <row r="105" s="47" customFormat="1" ht="12.75"/>
    <row r="106" s="47" customFormat="1" ht="12.75"/>
    <row r="107" s="47" customFormat="1" ht="12.75"/>
    <row r="108" s="47" customFormat="1" ht="12.75"/>
    <row r="109" s="47" customFormat="1" ht="12.75"/>
    <row r="110" s="47" customFormat="1" ht="12.75"/>
    <row r="111" s="47" customFormat="1" ht="12.75"/>
    <row r="112" s="47" customFormat="1" ht="12.75"/>
    <row r="113" s="47" customFormat="1" ht="12.75"/>
    <row r="114" s="47" customFormat="1" ht="12.75"/>
    <row r="115" s="47" customFormat="1" ht="12.75"/>
    <row r="116" s="47" customFormat="1" ht="12.75"/>
    <row r="117" s="47" customFormat="1" ht="12.75"/>
    <row r="118" s="47" customFormat="1" ht="12.75"/>
    <row r="119" s="47" customFormat="1" ht="12.75"/>
    <row r="120" s="47" customFormat="1" ht="12.75"/>
    <row r="121" s="47" customFormat="1" ht="12.75"/>
    <row r="122" s="47" customFormat="1" ht="12.75"/>
    <row r="123" s="47" customFormat="1" ht="12.75"/>
    <row r="124" s="47" customFormat="1" ht="12.75"/>
    <row r="125" s="47" customFormat="1" ht="12.75"/>
    <row r="126" s="47" customFormat="1" ht="12.75"/>
    <row r="127" s="47" customFormat="1" ht="12.75"/>
    <row r="128" s="47" customFormat="1" ht="12.75"/>
    <row r="129" s="47" customFormat="1" ht="12.75"/>
    <row r="130" s="47" customFormat="1" ht="12.75"/>
    <row r="131" s="47" customFormat="1" ht="12.75"/>
    <row r="132" s="47" customFormat="1" ht="12.75"/>
    <row r="133" s="47" customFormat="1" ht="12.75"/>
    <row r="134" s="47" customFormat="1" ht="12.75"/>
    <row r="135" s="47" customFormat="1" ht="12.75"/>
    <row r="136" s="47" customFormat="1" ht="12.75"/>
    <row r="137" s="47" customFormat="1" ht="12.75"/>
    <row r="138" s="47" customFormat="1" ht="12.75"/>
    <row r="139" s="47" customFormat="1" ht="12.75"/>
    <row r="140" s="47" customFormat="1" ht="12.75"/>
    <row r="141" s="47" customFormat="1" ht="12.75"/>
    <row r="142" s="47" customFormat="1" ht="12.75"/>
    <row r="143" s="47" customFormat="1" ht="12.75"/>
    <row r="144" s="47" customFormat="1" ht="12.75"/>
    <row r="145" s="47" customFormat="1" ht="12.75"/>
    <row r="146" s="47" customFormat="1" ht="12.75"/>
    <row r="147" s="47" customFormat="1" ht="12.75"/>
    <row r="148" s="47" customFormat="1" ht="12.75"/>
    <row r="149" s="47" customFormat="1" ht="12.75"/>
    <row r="150" s="47" customFormat="1" ht="12.75"/>
    <row r="151" s="47" customFormat="1" ht="12.75"/>
    <row r="152" s="47" customFormat="1" ht="12.75"/>
    <row r="153" s="47" customFormat="1" ht="12.75"/>
    <row r="154" s="47" customFormat="1" ht="12.75"/>
    <row r="155" s="47" customFormat="1" ht="12.75"/>
    <row r="156" s="47" customFormat="1" ht="12.75"/>
    <row r="157" s="47" customFormat="1" ht="12.75"/>
    <row r="158" s="47" customFormat="1" ht="12.75"/>
    <row r="159" s="47" customFormat="1" ht="12.75"/>
    <row r="160" s="47" customFormat="1" ht="12.75"/>
    <row r="161" s="47" customFormat="1" ht="12.75"/>
    <row r="162" s="47" customFormat="1" ht="12.75"/>
    <row r="163" s="47" customFormat="1" ht="12.75"/>
    <row r="164" s="47" customFormat="1" ht="12.75"/>
    <row r="165" s="47" customFormat="1" ht="12.75"/>
    <row r="166" s="47" customFormat="1" ht="12.75"/>
    <row r="167" s="47" customFormat="1" ht="12.75"/>
    <row r="168" s="47" customFormat="1" ht="12.75"/>
    <row r="169" s="47" customFormat="1" ht="12.75"/>
    <row r="170" s="47" customFormat="1" ht="12.75"/>
    <row r="171" s="47" customFormat="1" ht="12.75"/>
    <row r="172" s="47" customFormat="1" ht="12.75"/>
    <row r="173" s="47" customFormat="1" ht="12.75"/>
    <row r="174" s="47" customFormat="1" ht="12.75"/>
    <row r="175" s="47" customFormat="1" ht="12.75"/>
    <row r="176" s="47" customFormat="1" ht="12.75"/>
    <row r="177" s="47" customFormat="1" ht="12.75"/>
    <row r="178" s="47" customFormat="1" ht="12.75"/>
    <row r="179" s="47" customFormat="1" ht="12.75"/>
    <row r="180" s="47" customFormat="1" ht="12.75"/>
    <row r="181" s="47" customFormat="1" ht="12.75"/>
    <row r="182" s="47" customFormat="1" ht="12.75"/>
    <row r="183" s="47" customFormat="1" ht="12.75"/>
    <row r="184" s="47" customFormat="1" ht="12.75"/>
    <row r="185" s="47" customFormat="1" ht="12.75"/>
    <row r="186" s="47" customFormat="1" ht="12.75"/>
    <row r="187" s="47" customFormat="1" ht="12.75"/>
    <row r="188" s="47" customFormat="1" ht="12.75"/>
    <row r="189" s="47" customFormat="1" ht="12.75"/>
    <row r="190" s="47" customFormat="1" ht="12.75"/>
    <row r="191" s="47" customFormat="1" ht="12.75"/>
    <row r="192" s="47" customFormat="1" ht="12.75"/>
    <row r="193" s="47" customFormat="1" ht="12.75"/>
    <row r="194" s="47" customFormat="1" ht="12.75"/>
    <row r="195" s="47" customFormat="1" ht="12.75"/>
    <row r="196" s="47" customFormat="1" ht="12.75"/>
    <row r="197" s="47" customFormat="1" ht="12.75"/>
    <row r="198" s="47" customFormat="1" ht="12.75"/>
    <row r="199" s="47" customFormat="1" ht="12.75"/>
    <row r="200" s="47" customFormat="1" ht="12.75"/>
    <row r="201" s="47" customFormat="1" ht="12.75"/>
    <row r="202" s="47" customFormat="1" ht="12.75"/>
    <row r="203" s="47" customFormat="1" ht="12.75"/>
    <row r="204" s="47" customFormat="1" ht="12.75"/>
    <row r="205" s="47" customFormat="1" ht="12.75"/>
    <row r="206" s="47" customFormat="1" ht="12.75"/>
    <row r="207" s="47" customFormat="1" ht="12.75"/>
    <row r="208" s="47" customFormat="1" ht="12.75"/>
    <row r="209" s="47" customFormat="1" ht="12.75"/>
    <row r="210" s="47" customFormat="1" ht="12.75"/>
    <row r="211" s="47" customFormat="1" ht="12.75"/>
    <row r="212" s="47" customFormat="1" ht="12.75"/>
    <row r="213" s="47" customFormat="1" ht="12.75"/>
    <row r="214" s="47" customFormat="1" ht="12.75"/>
    <row r="215" s="47" customFormat="1" ht="12.75"/>
    <row r="216" s="47" customFormat="1" ht="12.75"/>
    <row r="217" s="47" customFormat="1" ht="12.75"/>
    <row r="218" s="47" customFormat="1" ht="12.75"/>
    <row r="219" s="47" customFormat="1" ht="12.75"/>
    <row r="220" s="47" customFormat="1" ht="12.75"/>
    <row r="221" s="47" customFormat="1" ht="12.75"/>
    <row r="222" s="47" customFormat="1" ht="12.75"/>
    <row r="223" s="47" customFormat="1" ht="12.75"/>
    <row r="224" s="47" customFormat="1" ht="12.75"/>
    <row r="225" s="47" customFormat="1" ht="12.75"/>
    <row r="226" s="47" customFormat="1" ht="12.75"/>
    <row r="227" s="47" customFormat="1" ht="12.75"/>
    <row r="228" s="47" customFormat="1" ht="12.75"/>
    <row r="229" s="47" customFormat="1" ht="12.75"/>
    <row r="230" s="47" customFormat="1" ht="12.75"/>
    <row r="231" s="47" customFormat="1" ht="12.75"/>
    <row r="232" s="47" customFormat="1" ht="12.75"/>
    <row r="233" s="47" customFormat="1" ht="12.75"/>
    <row r="234" s="47" customFormat="1" ht="12.75"/>
    <row r="235" s="47" customFormat="1" ht="12.75"/>
    <row r="236" s="47" customFormat="1" ht="12.75"/>
    <row r="237" s="47" customFormat="1" ht="12.75"/>
    <row r="238" s="47" customFormat="1" ht="12.75"/>
    <row r="239" s="47" customFormat="1" ht="12.75"/>
    <row r="240" s="47" customFormat="1" ht="12.75"/>
    <row r="241" s="47" customFormat="1" ht="12.75"/>
    <row r="242" s="47" customFormat="1" ht="12.75"/>
    <row r="243" s="47" customFormat="1" ht="12.75"/>
    <row r="244" s="47" customFormat="1" ht="12.75"/>
    <row r="245" s="47" customFormat="1" ht="12.75"/>
    <row r="246" s="47" customFormat="1" ht="12.75"/>
    <row r="247" s="47" customFormat="1" ht="12.75"/>
    <row r="248" s="47" customFormat="1" ht="12.75"/>
    <row r="249" s="47" customFormat="1" ht="12.75"/>
    <row r="250" s="47" customFormat="1" ht="12.75"/>
    <row r="251" s="47" customFormat="1" ht="12.75"/>
    <row r="252" s="47" customFormat="1" ht="12.75"/>
    <row r="253" s="47" customFormat="1" ht="12.75"/>
    <row r="254" s="47" customFormat="1" ht="12.75"/>
    <row r="255" s="47" customFormat="1" ht="12.75"/>
    <row r="256" s="47" customFormat="1" ht="12.75"/>
    <row r="257" s="47" customFormat="1" ht="12.75"/>
    <row r="258" s="47" customFormat="1" ht="12.75"/>
    <row r="259" s="47" customFormat="1" ht="12.75"/>
    <row r="260" s="47" customFormat="1" ht="12.75"/>
    <row r="261" s="47" customFormat="1" ht="12.75"/>
    <row r="262" s="47" customFormat="1" ht="12.75"/>
    <row r="263" s="47" customFormat="1" ht="12.75"/>
    <row r="264" s="47" customFormat="1" ht="12.75"/>
    <row r="265" s="47" customFormat="1" ht="12.75"/>
    <row r="266" s="47" customFormat="1" ht="12.75"/>
    <row r="267" s="47" customFormat="1" ht="12.75"/>
    <row r="268" s="47" customFormat="1" ht="12.75"/>
    <row r="269" s="47" customFormat="1" ht="12.75"/>
    <row r="270" s="47" customFormat="1" ht="12.75"/>
    <row r="271" s="47" customFormat="1" ht="12.75"/>
    <row r="272" s="47" customFormat="1" ht="12.75"/>
    <row r="273" s="47" customFormat="1" ht="12.75"/>
    <row r="274" s="47" customFormat="1" ht="12.75"/>
    <row r="275" s="47" customFormat="1" ht="12.75"/>
    <row r="276" s="47" customFormat="1" ht="12.75"/>
    <row r="277" s="47" customFormat="1" ht="12.75"/>
    <row r="278" s="47" customFormat="1" ht="12.75"/>
    <row r="279" s="47" customFormat="1" ht="12.75"/>
    <row r="280" s="47" customFormat="1" ht="12.75"/>
    <row r="281" s="47" customFormat="1" ht="12.75"/>
    <row r="282" s="47" customFormat="1" ht="12.75"/>
    <row r="283" s="47" customFormat="1" ht="12.75"/>
    <row r="284" s="47" customFormat="1" ht="12.75"/>
    <row r="285" s="47" customFormat="1" ht="12.75"/>
    <row r="286" s="47" customFormat="1" ht="12.75"/>
    <row r="287" s="47" customFormat="1" ht="12.75"/>
    <row r="288" s="47" customFormat="1" ht="12.75"/>
    <row r="289" s="47" customFormat="1" ht="12.75"/>
    <row r="290" s="47" customFormat="1" ht="12.75"/>
    <row r="291" s="47" customFormat="1" ht="12.75"/>
    <row r="292" s="47" customFormat="1" ht="12.75"/>
    <row r="293" s="47" customFormat="1" ht="12.75"/>
    <row r="294" s="47" customFormat="1" ht="12.75"/>
    <row r="295" s="47" customFormat="1" ht="12.75"/>
    <row r="296" s="47" customFormat="1" ht="12.75"/>
    <row r="297" s="47" customFormat="1" ht="12.75"/>
    <row r="298" s="47" customFormat="1" ht="12.75"/>
    <row r="299" s="47" customFormat="1" ht="12.75"/>
    <row r="300" s="47" customFormat="1" ht="12.75"/>
    <row r="301" s="47" customFormat="1" ht="12.75"/>
    <row r="302" s="47" customFormat="1" ht="12.75"/>
    <row r="303" s="47" customFormat="1" ht="12.75"/>
    <row r="304" s="47" customFormat="1" ht="12.75"/>
    <row r="305" s="47" customFormat="1" ht="12.75"/>
    <row r="306" s="47" customFormat="1" ht="12.75"/>
    <row r="307" s="47" customFormat="1" ht="12.75"/>
    <row r="308" s="47" customFormat="1" ht="12.75"/>
    <row r="309" s="47" customFormat="1" ht="12.75"/>
    <row r="310" s="47" customFormat="1" ht="12.75"/>
    <row r="311" s="47" customFormat="1" ht="12.75"/>
    <row r="312" s="47" customFormat="1" ht="12.75"/>
    <row r="313" s="47" customFormat="1" ht="12.75"/>
    <row r="314" s="47" customFormat="1" ht="12.75"/>
    <row r="315" s="47" customFormat="1" ht="12.75"/>
    <row r="316" s="47" customFormat="1" ht="12.75"/>
    <row r="317" s="47" customFormat="1" ht="12.75"/>
    <row r="318" s="47" customFormat="1" ht="12.75"/>
    <row r="319" s="47" customFormat="1" ht="12.75"/>
    <row r="320" s="47" customFormat="1" ht="12.75"/>
    <row r="321" s="47" customFormat="1" ht="12.75"/>
    <row r="322" s="47" customFormat="1" ht="12.75"/>
    <row r="323" s="47" customFormat="1" ht="12.75"/>
    <row r="324" s="47" customFormat="1" ht="12.75"/>
    <row r="325" s="47" customFormat="1" ht="12.75"/>
    <row r="326" s="47" customFormat="1" ht="12.75"/>
    <row r="327" s="47" customFormat="1" ht="12.75"/>
    <row r="328" s="47" customFormat="1" ht="12.75"/>
    <row r="329" s="47" customFormat="1" ht="12.75"/>
    <row r="330" s="47" customFormat="1" ht="12.75"/>
    <row r="331" s="47" customFormat="1" ht="12.75"/>
    <row r="332" s="47" customFormat="1" ht="12.75"/>
    <row r="333" s="47" customFormat="1" ht="12.75"/>
    <row r="334" s="47" customFormat="1" ht="12.75"/>
    <row r="335" s="47" customFormat="1" ht="12.75"/>
    <row r="336" s="47" customFormat="1" ht="12.75"/>
    <row r="337" s="47" customFormat="1" ht="12.75"/>
    <row r="338" s="47" customFormat="1" ht="12.75"/>
    <row r="339" s="47" customFormat="1" ht="12.75"/>
    <row r="340" s="47" customFormat="1" ht="12.75"/>
    <row r="341" s="47" customFormat="1" ht="12.75"/>
    <row r="342" s="47" customFormat="1" ht="12.75"/>
    <row r="343" s="47" customFormat="1" ht="12.75"/>
    <row r="344" s="47" customFormat="1" ht="12.75"/>
    <row r="345" s="47" customFormat="1" ht="12.75"/>
    <row r="346" s="47" customFormat="1" ht="12.75"/>
    <row r="347" s="47" customFormat="1" ht="12.75"/>
    <row r="348" s="47" customFormat="1" ht="12.75"/>
    <row r="349" s="47" customFormat="1" ht="12.75"/>
    <row r="350" s="47" customFormat="1" ht="12.75"/>
    <row r="351" s="47" customFormat="1" ht="12.75"/>
    <row r="352" s="47" customFormat="1" ht="12.75"/>
    <row r="353" s="47" customFormat="1" ht="12.75"/>
    <row r="354" s="47" customFormat="1" ht="12.75"/>
    <row r="355" s="47" customFormat="1" ht="12.75"/>
    <row r="356" s="47" customFormat="1" ht="12.75"/>
    <row r="357" s="47" customFormat="1" ht="12.75"/>
    <row r="358" s="47" customFormat="1" ht="12.75"/>
    <row r="359" s="47" customFormat="1" ht="12.75"/>
    <row r="360" s="47" customFormat="1" ht="12.75"/>
    <row r="361" s="47" customFormat="1" ht="12.75"/>
    <row r="362" s="47" customFormat="1" ht="12.75"/>
    <row r="363" s="47" customFormat="1" ht="12.75"/>
    <row r="364" s="47" customFormat="1" ht="12.75"/>
    <row r="365" s="47" customFormat="1" ht="12.75"/>
    <row r="366" s="47" customFormat="1" ht="12.75"/>
    <row r="367" s="47" customFormat="1" ht="12.75"/>
    <row r="368" s="47" customFormat="1" ht="12.75"/>
    <row r="369" s="47" customFormat="1" ht="12.75"/>
    <row r="370" s="47" customFormat="1" ht="12.75"/>
    <row r="371" s="47" customFormat="1" ht="12.75"/>
    <row r="372" s="47" customFormat="1" ht="12.75"/>
    <row r="373" s="47" customFormat="1" ht="12.75"/>
    <row r="374" s="47" customFormat="1" ht="12.75"/>
    <row r="375" s="47" customFormat="1" ht="12.75"/>
    <row r="376" s="47" customFormat="1" ht="12.75"/>
    <row r="377" s="47" customFormat="1" ht="12.75"/>
    <row r="378" s="47" customFormat="1" ht="12.75"/>
    <row r="379" s="47" customFormat="1" ht="12.75"/>
    <row r="380" s="47" customFormat="1" ht="12.75"/>
    <row r="381" s="47" customFormat="1" ht="12.75"/>
    <row r="382" s="47" customFormat="1" ht="12.75"/>
    <row r="383" s="47" customFormat="1" ht="12.75"/>
    <row r="384" s="47" customFormat="1" ht="12.75"/>
    <row r="385" s="47" customFormat="1" ht="12.75"/>
    <row r="386" s="47" customFormat="1" ht="12.75"/>
    <row r="387" s="47" customFormat="1" ht="12.75"/>
    <row r="388" s="47" customFormat="1" ht="12.75"/>
    <row r="389" s="47" customFormat="1" ht="12.75"/>
    <row r="390" s="47" customFormat="1" ht="12.75"/>
    <row r="391" s="47" customFormat="1" ht="12.75"/>
    <row r="392" s="47" customFormat="1" ht="12.75"/>
    <row r="393" s="47" customFormat="1" ht="12.75"/>
    <row r="394" s="47" customFormat="1" ht="12.75"/>
    <row r="395" s="47" customFormat="1" ht="12.75"/>
    <row r="396" s="47" customFormat="1" ht="12.75"/>
    <row r="397" s="47" customFormat="1" ht="12.75"/>
    <row r="398" s="47" customFormat="1" ht="12.75"/>
    <row r="399" s="47" customFormat="1" ht="12.75"/>
    <row r="400" s="47" customFormat="1" ht="12.75"/>
    <row r="401" s="47" customFormat="1" ht="12.75"/>
    <row r="402" s="47" customFormat="1" ht="12.75"/>
    <row r="403" s="47" customFormat="1" ht="12.75"/>
    <row r="404" s="47" customFormat="1" ht="12.75"/>
    <row r="405" s="47" customFormat="1" ht="12.75"/>
    <row r="406" s="47" customFormat="1" ht="12.75"/>
    <row r="407" s="47" customFormat="1" ht="12.75"/>
    <row r="408" s="47" customFormat="1" ht="12.75"/>
    <row r="409" s="47" customFormat="1" ht="12.75"/>
    <row r="410" s="47" customFormat="1" ht="12.75"/>
    <row r="411" s="47" customFormat="1" ht="12.75"/>
    <row r="412" s="47" customFormat="1" ht="12.75"/>
    <row r="413" s="47" customFormat="1" ht="12.75"/>
    <row r="414" s="47" customFormat="1" ht="12.75"/>
    <row r="415" s="47" customFormat="1" ht="12.75"/>
    <row r="416" s="47" customFormat="1" ht="12.75"/>
    <row r="417" s="47" customFormat="1" ht="12.75"/>
    <row r="418" s="47" customFormat="1" ht="12.75"/>
    <row r="419" s="47" customFormat="1" ht="12.75"/>
    <row r="420" s="47" customFormat="1" ht="12.75"/>
    <row r="421" s="47" customFormat="1" ht="12.75"/>
    <row r="422" s="47" customFormat="1" ht="12.75"/>
    <row r="423" s="47" customFormat="1" ht="12.75"/>
    <row r="424" s="47" customFormat="1" ht="12.75"/>
    <row r="425" s="47" customFormat="1" ht="12.75"/>
    <row r="426" s="47" customFormat="1" ht="12.75"/>
    <row r="427" s="47" customFormat="1" ht="12.75"/>
    <row r="428" s="47" customFormat="1" ht="12.75"/>
    <row r="429" s="47" customFormat="1" ht="12.75"/>
    <row r="430" s="47" customFormat="1" ht="12.75"/>
    <row r="431" s="47" customFormat="1" ht="12.75"/>
    <row r="432" s="47" customFormat="1" ht="12.75"/>
    <row r="433" s="47" customFormat="1" ht="12.75"/>
    <row r="434" s="47" customFormat="1" ht="12.75"/>
    <row r="435" s="47" customFormat="1" ht="12.75"/>
    <row r="436" s="47" customFormat="1" ht="12.75"/>
    <row r="437" s="47" customFormat="1" ht="12.75"/>
    <row r="438" s="47" customFormat="1" ht="12.75"/>
    <row r="439" s="47" customFormat="1" ht="12.75"/>
    <row r="440" s="47" customFormat="1" ht="12.75"/>
    <row r="441" s="47" customFormat="1" ht="12.75"/>
    <row r="442" s="47" customFormat="1" ht="12.75"/>
    <row r="443" s="47" customFormat="1" ht="12.75"/>
    <row r="444" s="47" customFormat="1" ht="12.75"/>
    <row r="445" s="47" customFormat="1" ht="12.75"/>
    <row r="446" s="47" customFormat="1" ht="12.75"/>
    <row r="447" s="47" customFormat="1" ht="12.75"/>
    <row r="448" s="47" customFormat="1" ht="12.75"/>
    <row r="449" s="47" customFormat="1" ht="12.75"/>
    <row r="450" s="47" customFormat="1" ht="12.75"/>
    <row r="451" s="47" customFormat="1" ht="12.75"/>
    <row r="452" s="47" customFormat="1" ht="12.75"/>
    <row r="453" s="47" customFormat="1" ht="12.75"/>
    <row r="454" s="47" customFormat="1" ht="12.75"/>
    <row r="455" s="47" customFormat="1" ht="12.75"/>
    <row r="456" s="47" customFormat="1" ht="12.75"/>
    <row r="457" s="47" customFormat="1" ht="12.75"/>
    <row r="458" s="47" customFormat="1" ht="12.75"/>
    <row r="459" s="47" customFormat="1" ht="12.75"/>
    <row r="460" s="47" customFormat="1" ht="12.75"/>
    <row r="461" s="47" customFormat="1" ht="12.75"/>
    <row r="462" s="47" customFormat="1" ht="12.75"/>
    <row r="463" s="47" customFormat="1" ht="12.75"/>
    <row r="464" s="47" customFormat="1" ht="12.75"/>
    <row r="465" s="47" customFormat="1" ht="12.75"/>
    <row r="466" s="47" customFormat="1" ht="12.75"/>
    <row r="467" s="47" customFormat="1" ht="12.75"/>
    <row r="468" s="47" customFormat="1" ht="12.75"/>
    <row r="469" s="47" customFormat="1" ht="12.75"/>
    <row r="470" s="47" customFormat="1" ht="12.75"/>
    <row r="471" s="47" customFormat="1" ht="12.75"/>
    <row r="472" s="47" customFormat="1" ht="12.75"/>
    <row r="473" s="47" customFormat="1" ht="12.75"/>
    <row r="474" s="47" customFormat="1" ht="12.75"/>
    <row r="475" s="47" customFormat="1" ht="12.75"/>
    <row r="476" s="47" customFormat="1" ht="12.75"/>
    <row r="477" s="47" customFormat="1" ht="12.75"/>
    <row r="478" s="47" customFormat="1" ht="12.75"/>
    <row r="479" s="47" customFormat="1" ht="12.75"/>
    <row r="480" s="47" customFormat="1" ht="12.75"/>
    <row r="481" s="47" customFormat="1" ht="12.75"/>
    <row r="482" s="47" customFormat="1" ht="12.75"/>
    <row r="483" s="47" customFormat="1" ht="12.75"/>
    <row r="484" s="47" customFormat="1" ht="12.75"/>
    <row r="485" s="47" customFormat="1" ht="12.75"/>
    <row r="486" s="47" customFormat="1" ht="12.75"/>
    <row r="487" s="47" customFormat="1" ht="12.75"/>
    <row r="488" s="47" customFormat="1" ht="12.75"/>
    <row r="489" s="47" customFormat="1" ht="12.75"/>
    <row r="490" s="47" customFormat="1" ht="12.75"/>
    <row r="491" s="47" customFormat="1" ht="12.75"/>
    <row r="492" s="47" customFormat="1" ht="12.75"/>
    <row r="493" s="47" customFormat="1" ht="12.75"/>
    <row r="494" s="47" customFormat="1" ht="12.75"/>
    <row r="495" s="47" customFormat="1" ht="12.75"/>
    <row r="496" s="47" customFormat="1" ht="12.75"/>
    <row r="497" s="47" customFormat="1" ht="12.75"/>
    <row r="498" s="47" customFormat="1" ht="12.75"/>
    <row r="499" s="47" customFormat="1" ht="12.75"/>
    <row r="500" s="47" customFormat="1" ht="12.75"/>
    <row r="501" s="47" customFormat="1" ht="12.75"/>
    <row r="502" s="47" customFormat="1" ht="12.75"/>
    <row r="503" s="47" customFormat="1" ht="12.75"/>
    <row r="504" s="47" customFormat="1" ht="12.75"/>
    <row r="505" s="47" customFormat="1" ht="12.75"/>
    <row r="506" s="47" customFormat="1" ht="12.75"/>
    <row r="507" s="47" customFormat="1" ht="12.75"/>
    <row r="508" s="47" customFormat="1" ht="12.75"/>
    <row r="509" s="47" customFormat="1" ht="12.75"/>
    <row r="510" s="47" customFormat="1" ht="12.75"/>
    <row r="511" s="47" customFormat="1" ht="12.75"/>
    <row r="512" s="47" customFormat="1" ht="12.75"/>
    <row r="513" s="47" customFormat="1" ht="12.75"/>
    <row r="514" s="47" customFormat="1" ht="12.75"/>
    <row r="515" s="47" customFormat="1" ht="12.75"/>
    <row r="516" s="47" customFormat="1" ht="12.75"/>
    <row r="517" s="47" customFormat="1" ht="12.75"/>
    <row r="518" s="47" customFormat="1" ht="12.75"/>
    <row r="519" s="47" customFormat="1" ht="12.75"/>
    <row r="520" s="47" customFormat="1" ht="12.75"/>
    <row r="521" s="47" customFormat="1" ht="12.75"/>
    <row r="522" s="47" customFormat="1" ht="12.75"/>
    <row r="523" s="47" customFormat="1" ht="12.75"/>
    <row r="524" s="47" customFormat="1" ht="12.75"/>
    <row r="525" s="47" customFormat="1" ht="12.75"/>
    <row r="526" s="47" customFormat="1" ht="12.75"/>
    <row r="527" s="47" customFormat="1" ht="12.75"/>
    <row r="528" s="47" customFormat="1" ht="12.75"/>
    <row r="529" s="47" customFormat="1" ht="12.75"/>
    <row r="530" s="47" customFormat="1" ht="12.75"/>
    <row r="531" s="47" customFormat="1" ht="12.75"/>
    <row r="532" s="47" customFormat="1" ht="12.75"/>
    <row r="533" s="47" customFormat="1" ht="12.75"/>
    <row r="534" s="47" customFormat="1" ht="12.75"/>
    <row r="535" s="47" customFormat="1" ht="12.75"/>
    <row r="536" s="47" customFormat="1" ht="12.75"/>
    <row r="537" s="47" customFormat="1" ht="12.75"/>
    <row r="538" s="47" customFormat="1" ht="12.75"/>
    <row r="539" s="47" customFormat="1" ht="12.75"/>
    <row r="540" s="47" customFormat="1" ht="12.75"/>
    <row r="541" s="47" customFormat="1" ht="12.75"/>
    <row r="542" s="47" customFormat="1" ht="12.75"/>
    <row r="543" s="47" customFormat="1" ht="12.75"/>
    <row r="544" s="47" customFormat="1" ht="12.75"/>
    <row r="545" s="47" customFormat="1" ht="12.75"/>
    <row r="546" s="47" customFormat="1" ht="12.75"/>
    <row r="547" s="47" customFormat="1" ht="12.75"/>
    <row r="548" s="47" customFormat="1" ht="12.75"/>
    <row r="549" s="47" customFormat="1" ht="12.75"/>
    <row r="550" s="47" customFormat="1" ht="12.75"/>
    <row r="551" s="47" customFormat="1" ht="12.75"/>
    <row r="552" s="47" customFormat="1" ht="12.75"/>
    <row r="553" s="47" customFormat="1" ht="12.75"/>
    <row r="554" s="47" customFormat="1" ht="12.75"/>
    <row r="555" s="47" customFormat="1" ht="12.75"/>
    <row r="556" s="47" customFormat="1" ht="12.75"/>
    <row r="557" s="47" customFormat="1" ht="12.75"/>
    <row r="558" s="47" customFormat="1" ht="12.75"/>
    <row r="559" s="47" customFormat="1" ht="12.75"/>
    <row r="560" s="47" customFormat="1" ht="12.75"/>
    <row r="561" s="47" customFormat="1" ht="12.75"/>
    <row r="562" s="47" customFormat="1" ht="12.75"/>
    <row r="563" s="47" customFormat="1" ht="12.75"/>
    <row r="564" s="47" customFormat="1" ht="12.75"/>
    <row r="565" s="47" customFormat="1" ht="12.75"/>
    <row r="566" s="47" customFormat="1" ht="12.75"/>
    <row r="567" s="47" customFormat="1" ht="12.75"/>
    <row r="568" s="47" customFormat="1" ht="12.75"/>
    <row r="569" s="47" customFormat="1" ht="12.75"/>
    <row r="570" s="47" customFormat="1" ht="12.75"/>
    <row r="571" s="47" customFormat="1" ht="12.75"/>
    <row r="572" s="47" customFormat="1" ht="12.75"/>
    <row r="573" s="47" customFormat="1" ht="12.75"/>
    <row r="574" s="47" customFormat="1" ht="12.75"/>
    <row r="575" s="47" customFormat="1" ht="12.75"/>
    <row r="576" s="47" customFormat="1" ht="12.75"/>
    <row r="577" s="47" customFormat="1" ht="12.75"/>
    <row r="578" s="47" customFormat="1" ht="12.75"/>
    <row r="579" s="47" customFormat="1" ht="12.75"/>
    <row r="580" s="47" customFormat="1" ht="12.75"/>
    <row r="581" s="47" customFormat="1" ht="12.75"/>
    <row r="582" s="47" customFormat="1" ht="12.75"/>
    <row r="583" s="47" customFormat="1" ht="12.75"/>
    <row r="584" s="47" customFormat="1" ht="12.75"/>
    <row r="585" s="47" customFormat="1" ht="12.75"/>
    <row r="586" s="47" customFormat="1" ht="12.75"/>
    <row r="587" s="47" customFormat="1" ht="12.75"/>
    <row r="588" s="47" customFormat="1" ht="12.75"/>
    <row r="589" s="47" customFormat="1" ht="12.75"/>
    <row r="590" s="47" customFormat="1" ht="12.75"/>
    <row r="591" s="47" customFormat="1" ht="12.75"/>
    <row r="592" s="47" customFormat="1" ht="12.75"/>
    <row r="593" s="47" customFormat="1" ht="12.75"/>
    <row r="594" s="47" customFormat="1" ht="12.75"/>
    <row r="595" s="47" customFormat="1" ht="12.75"/>
    <row r="596" s="47" customFormat="1" ht="12.75"/>
    <row r="597" s="47" customFormat="1" ht="12.75"/>
    <row r="598" s="47" customFormat="1" ht="12.75"/>
    <row r="599" s="47" customFormat="1" ht="12.75"/>
    <row r="600" s="47" customFormat="1" ht="12.75"/>
    <row r="601" s="47" customFormat="1" ht="12.75"/>
    <row r="602" s="47" customFormat="1" ht="12.75"/>
    <row r="603" s="47" customFormat="1" ht="12.75"/>
    <row r="604" s="47" customFormat="1" ht="12.75"/>
    <row r="605" s="47" customFormat="1" ht="12.75"/>
    <row r="606" s="47" customFormat="1" ht="12.75"/>
    <row r="607" s="47" customFormat="1" ht="12.75"/>
    <row r="608" s="47" customFormat="1" ht="12.75"/>
    <row r="609" s="47" customFormat="1" ht="12.75"/>
    <row r="610" s="47" customFormat="1" ht="12.75"/>
    <row r="611" s="47" customFormat="1" ht="12.75"/>
    <row r="612" s="47" customFormat="1" ht="12.75"/>
    <row r="613" s="47" customFormat="1" ht="12.75"/>
    <row r="614" s="47" customFormat="1" ht="12.75"/>
    <row r="615" s="47" customFormat="1" ht="12.75"/>
    <row r="616" s="47" customFormat="1" ht="12.75"/>
    <row r="617" s="47" customFormat="1" ht="12.75"/>
    <row r="618" s="47" customFormat="1" ht="12.75"/>
    <row r="619" s="47" customFormat="1" ht="12.75"/>
    <row r="620" s="47" customFormat="1" ht="12.75"/>
    <row r="621" s="47" customFormat="1" ht="12.75"/>
    <row r="622" s="47" customFormat="1" ht="12.75"/>
    <row r="623" s="47" customFormat="1" ht="12.75"/>
    <row r="624" s="47" customFormat="1" ht="12.75"/>
    <row r="625" s="47" customFormat="1" ht="12.75"/>
    <row r="626" s="47" customFormat="1" ht="12.75"/>
    <row r="627" s="47" customFormat="1" ht="12.75"/>
    <row r="628" s="47" customFormat="1" ht="12.75"/>
    <row r="629" s="47" customFormat="1" ht="12.75"/>
    <row r="630" s="47" customFormat="1" ht="12.75"/>
    <row r="631" s="47" customFormat="1" ht="12.75"/>
    <row r="632" s="47" customFormat="1" ht="12.75"/>
    <row r="633" s="47" customFormat="1" ht="12.75"/>
    <row r="634" s="47" customFormat="1" ht="12.75"/>
    <row r="635" s="47" customFormat="1" ht="12.75"/>
    <row r="636" s="47" customFormat="1" ht="12.75"/>
    <row r="637" s="47" customFormat="1" ht="12.75"/>
    <row r="638" s="47" customFormat="1" ht="12.75"/>
    <row r="639" s="47" customFormat="1" ht="12.75"/>
    <row r="640" s="47" customFormat="1" ht="12.75"/>
    <row r="641" s="47" customFormat="1" ht="12.75"/>
    <row r="642" s="47" customFormat="1" ht="12.75"/>
    <row r="643" s="47" customFormat="1" ht="12.75"/>
    <row r="644" s="47" customFormat="1" ht="12.75"/>
    <row r="645" s="47" customFormat="1" ht="12.75"/>
    <row r="646" s="47" customFormat="1" ht="12.75"/>
    <row r="647" s="47" customFormat="1" ht="12.75"/>
    <row r="648" s="47" customFormat="1" ht="12.75"/>
    <row r="649" s="47" customFormat="1" ht="12.75"/>
    <row r="650" s="47" customFormat="1" ht="12.75"/>
    <row r="651" s="47" customFormat="1" ht="12.75"/>
    <row r="652" s="47" customFormat="1" ht="12.75"/>
    <row r="653" s="47" customFormat="1" ht="12.75"/>
    <row r="654" s="47" customFormat="1" ht="12.75"/>
    <row r="655" s="47" customFormat="1" ht="12.75"/>
    <row r="656" s="47" customFormat="1" ht="12.75"/>
    <row r="657" s="47" customFormat="1" ht="12.75"/>
    <row r="658" s="47" customFormat="1" ht="12.75"/>
    <row r="659" s="47" customFormat="1" ht="12.75"/>
    <row r="660" s="47" customFormat="1" ht="12.75"/>
    <row r="661" s="47" customFormat="1" ht="12.75"/>
    <row r="662" s="47" customFormat="1" ht="12.75"/>
    <row r="663" s="47" customFormat="1" ht="12.75"/>
    <row r="664" s="47" customFormat="1" ht="12.75"/>
    <row r="665" s="47" customFormat="1" ht="12.75"/>
    <row r="666" s="47" customFormat="1" ht="12.75"/>
    <row r="667" s="47" customFormat="1" ht="12.75"/>
    <row r="668" s="47" customFormat="1" ht="12.75"/>
    <row r="669" s="47" customFormat="1" ht="12.75"/>
    <row r="670" s="47" customFormat="1" ht="12.75"/>
    <row r="671" s="47" customFormat="1" ht="12.75"/>
    <row r="672" s="47" customFormat="1" ht="12.75"/>
    <row r="673" s="47" customFormat="1" ht="12.75"/>
    <row r="674" s="47" customFormat="1" ht="12.75"/>
    <row r="675" s="47" customFormat="1" ht="12.75"/>
    <row r="676" s="47" customFormat="1" ht="12.75"/>
    <row r="677" s="47" customFormat="1" ht="12.75"/>
    <row r="678" s="47" customFormat="1" ht="12.75"/>
    <row r="679" s="47" customFormat="1" ht="12.75"/>
    <row r="680" s="47" customFormat="1" ht="12.75"/>
    <row r="681" s="47" customFormat="1" ht="12.75"/>
    <row r="682" s="47" customFormat="1" ht="12.75"/>
    <row r="683" s="47" customFormat="1" ht="12.75"/>
    <row r="684" s="47" customFormat="1" ht="12.75"/>
    <row r="685" s="47" customFormat="1" ht="12.75"/>
    <row r="686" s="47" customFormat="1" ht="12.75"/>
    <row r="687" s="47" customFormat="1" ht="12.75"/>
    <row r="688" s="47" customFormat="1" ht="12.75"/>
    <row r="689" s="47" customFormat="1" ht="12.75"/>
    <row r="690" s="47" customFormat="1" ht="12.75"/>
    <row r="691" s="47" customFormat="1" ht="12.75"/>
    <row r="692" s="47" customFormat="1" ht="12.75"/>
    <row r="693" s="47" customFormat="1" ht="12.75"/>
    <row r="694" s="47" customFormat="1" ht="12.75"/>
    <row r="695" s="47" customFormat="1" ht="12.75"/>
    <row r="696" s="47" customFormat="1" ht="12.75"/>
    <row r="697" s="47" customFormat="1" ht="12.75"/>
    <row r="698" s="47" customFormat="1" ht="12.75"/>
    <row r="699" s="47" customFormat="1" ht="12.75"/>
    <row r="700" s="47" customFormat="1" ht="12.75"/>
    <row r="701" s="47" customFormat="1" ht="12.75"/>
    <row r="702" s="47" customFormat="1" ht="12.75"/>
    <row r="703" s="47" customFormat="1" ht="12.75"/>
    <row r="704" s="47" customFormat="1" ht="12.75"/>
    <row r="705" s="47" customFormat="1" ht="12.75"/>
    <row r="706" s="47" customFormat="1" ht="12.75"/>
    <row r="707" s="47" customFormat="1" ht="12.75"/>
    <row r="708" s="47" customFormat="1" ht="12.75"/>
    <row r="709" s="47" customFormat="1" ht="12.75"/>
    <row r="710" s="47" customFormat="1" ht="12.75"/>
    <row r="711" s="47" customFormat="1" ht="12.75"/>
    <row r="712" s="47" customFormat="1" ht="12.75"/>
    <row r="713" s="47" customFormat="1" ht="12.75"/>
    <row r="714" s="47" customFormat="1" ht="12.75"/>
    <row r="715" s="47" customFormat="1" ht="12.75"/>
    <row r="716" s="47" customFormat="1" ht="12.75"/>
    <row r="717" s="47" customFormat="1" ht="12.75"/>
    <row r="718" s="47" customFormat="1" ht="12.75"/>
    <row r="719" s="47" customFormat="1" ht="12.75"/>
    <row r="720" s="47" customFormat="1" ht="12.75"/>
    <row r="721" s="47" customFormat="1" ht="12.75"/>
    <row r="722" s="47" customFormat="1" ht="12.75"/>
    <row r="723" s="47" customFormat="1" ht="12.75"/>
    <row r="724" s="47" customFormat="1" ht="12.75"/>
    <row r="725" s="47" customFormat="1" ht="12.75"/>
    <row r="726" s="47" customFormat="1" ht="12.75"/>
    <row r="727" s="47" customFormat="1" ht="12.75"/>
    <row r="728" s="47" customFormat="1" ht="12.75"/>
    <row r="729" s="47" customFormat="1" ht="12.75"/>
    <row r="730" s="47" customFormat="1" ht="12.75"/>
    <row r="731" s="47" customFormat="1" ht="12.75"/>
    <row r="732" s="47" customFormat="1" ht="12.75"/>
    <row r="733" s="47" customFormat="1" ht="12.75"/>
    <row r="734" s="47" customFormat="1" ht="12.75"/>
    <row r="735" s="47" customFormat="1" ht="12.75"/>
    <row r="736" s="47" customFormat="1" ht="12.75"/>
    <row r="737" s="47" customFormat="1" ht="12.75"/>
    <row r="738" s="47" customFormat="1" ht="12.75"/>
    <row r="739" s="47" customFormat="1" ht="12.75"/>
    <row r="740" s="47" customFormat="1" ht="12.75"/>
    <row r="741" s="47" customFormat="1" ht="12.75"/>
    <row r="742" s="47" customFormat="1" ht="12.75"/>
    <row r="743" s="47" customFormat="1" ht="12.75"/>
    <row r="744" s="47" customFormat="1" ht="12.75"/>
    <row r="745" s="47" customFormat="1" ht="12.75"/>
    <row r="746" s="47" customFormat="1" ht="12.75"/>
    <row r="747" s="47" customFormat="1" ht="12.75"/>
    <row r="748" s="47" customFormat="1" ht="12.75"/>
    <row r="749" s="47" customFormat="1" ht="12.75"/>
    <row r="750" s="47" customFormat="1" ht="12.75"/>
    <row r="751" s="47" customFormat="1" ht="12.75"/>
    <row r="752" s="47" customFormat="1" ht="12.75"/>
    <row r="753" s="47" customFormat="1" ht="12.75"/>
    <row r="754" s="47" customFormat="1" ht="12.75"/>
    <row r="755" s="47" customFormat="1" ht="12.75"/>
    <row r="756" s="47" customFormat="1" ht="12.75"/>
    <row r="757" s="47" customFormat="1" ht="12.75"/>
    <row r="758" s="47" customFormat="1" ht="12.75"/>
    <row r="759" s="47" customFormat="1" ht="12.75"/>
    <row r="760" s="47" customFormat="1" ht="12.75"/>
    <row r="761" s="47" customFormat="1" ht="12.75"/>
    <row r="762" s="47" customFormat="1" ht="12.75"/>
    <row r="763" s="47" customFormat="1" ht="12.75"/>
    <row r="764" s="47" customFormat="1" ht="12.75"/>
    <row r="765" s="47" customFormat="1" ht="12.75"/>
    <row r="766" s="47" customFormat="1" ht="12.75"/>
    <row r="767" s="47" customFormat="1" ht="12.75"/>
    <row r="768" s="47" customFormat="1" ht="12.75"/>
    <row r="769" s="47" customFormat="1" ht="12.75"/>
    <row r="770" s="47" customFormat="1" ht="12.75"/>
    <row r="771" s="47" customFormat="1" ht="12.75"/>
    <row r="772" s="47" customFormat="1" ht="12.75"/>
    <row r="773" s="47" customFormat="1" ht="12.75"/>
    <row r="774" s="47" customFormat="1" ht="12.75"/>
    <row r="775" s="47" customFormat="1" ht="12.75"/>
    <row r="776" s="47" customFormat="1" ht="12.75"/>
    <row r="777" s="47" customFormat="1" ht="12.75"/>
    <row r="778" s="47" customFormat="1" ht="12.75"/>
    <row r="779" s="47" customFormat="1" ht="12.75"/>
    <row r="780" s="47" customFormat="1" ht="12.75"/>
    <row r="781" s="47" customFormat="1" ht="12.75"/>
    <row r="782" s="47" customFormat="1" ht="12.75"/>
    <row r="783" s="47" customFormat="1" ht="12.75"/>
    <row r="784" s="47" customFormat="1" ht="12.75"/>
    <row r="785" s="47" customFormat="1" ht="12.75"/>
    <row r="786" s="47" customFormat="1" ht="12.75"/>
    <row r="787" s="47" customFormat="1" ht="12.75"/>
    <row r="788" s="47" customFormat="1" ht="12.75"/>
    <row r="789" s="47" customFormat="1" ht="12.75"/>
    <row r="790" s="47" customFormat="1" ht="12.75"/>
    <row r="791" s="47" customFormat="1" ht="12.75"/>
    <row r="792" s="47" customFormat="1" ht="12.75"/>
    <row r="793" s="47" customFormat="1" ht="12.75"/>
    <row r="794" s="47" customFormat="1" ht="12.75"/>
    <row r="795" s="47" customFormat="1" ht="12.75"/>
    <row r="796" s="47" customFormat="1" ht="12.75"/>
    <row r="797" s="47" customFormat="1" ht="12.75"/>
    <row r="798" s="47" customFormat="1" ht="12.75"/>
    <row r="799" s="47" customFormat="1" ht="12.75"/>
    <row r="800" s="47" customFormat="1" ht="12.75"/>
    <row r="801" s="47" customFormat="1" ht="12.75"/>
    <row r="802" s="47" customFormat="1" ht="12.75"/>
    <row r="803" s="47" customFormat="1" ht="12.75"/>
    <row r="804" s="47" customFormat="1" ht="12.75"/>
    <row r="805" s="47" customFormat="1" ht="12.75"/>
    <row r="806" s="47" customFormat="1" ht="12.75"/>
    <row r="807" s="47" customFormat="1" ht="12.75"/>
    <row r="808" s="47" customFormat="1" ht="12.75"/>
    <row r="809" s="47" customFormat="1" ht="12.75"/>
    <row r="810" s="47" customFormat="1" ht="12.75"/>
    <row r="811" s="47" customFormat="1" ht="12.75"/>
    <row r="812" s="47" customFormat="1" ht="12.75"/>
    <row r="813" s="47" customFormat="1" ht="12.75"/>
    <row r="814" s="47" customFormat="1" ht="12.75"/>
    <row r="815" s="47" customFormat="1" ht="12.75"/>
    <row r="816" s="47" customFormat="1" ht="12.75"/>
    <row r="817" s="47" customFormat="1" ht="12.75"/>
    <row r="818" s="47" customFormat="1" ht="12.75"/>
    <row r="819" s="47" customFormat="1" ht="12.75"/>
    <row r="820" s="47" customFormat="1" ht="12.75"/>
    <row r="821" s="47" customFormat="1" ht="12.75"/>
    <row r="822" s="47" customFormat="1" ht="12.75"/>
    <row r="823" s="47" customFormat="1" ht="12.75"/>
    <row r="824" s="47" customFormat="1" ht="12.75"/>
    <row r="825" s="47" customFormat="1" ht="12.75"/>
    <row r="826" s="47" customFormat="1" ht="12.75"/>
    <row r="827" s="47" customFormat="1" ht="12.75"/>
    <row r="828" s="47" customFormat="1" ht="12.75"/>
    <row r="829" s="47" customFormat="1" ht="12.75"/>
    <row r="830" s="47" customFormat="1" ht="12.75"/>
    <row r="831" s="47" customFormat="1" ht="12.75"/>
    <row r="832" s="47" customFormat="1" ht="12.75"/>
    <row r="833" s="47" customFormat="1" ht="12.75"/>
    <row r="834" s="47" customFormat="1" ht="12.75"/>
    <row r="835" s="47" customFormat="1" ht="12.75"/>
    <row r="836" s="47" customFormat="1" ht="12.75"/>
    <row r="837" s="47" customFormat="1" ht="12.75"/>
    <row r="838" s="47" customFormat="1" ht="12.75"/>
    <row r="839" s="47" customFormat="1" ht="12.75"/>
    <row r="840" s="47" customFormat="1" ht="12.75"/>
    <row r="841" s="47" customFormat="1" ht="12.75"/>
    <row r="842" s="47" customFormat="1" ht="12.75"/>
    <row r="843" s="47" customFormat="1" ht="12.75"/>
    <row r="844" s="47" customFormat="1" ht="12.75"/>
    <row r="845" s="47" customFormat="1" ht="12.75"/>
    <row r="846" s="47" customFormat="1" ht="12.75"/>
    <row r="847" s="47" customFormat="1" ht="12.75"/>
    <row r="848" s="47" customFormat="1" ht="12.75"/>
    <row r="849" s="47" customFormat="1" ht="12.75"/>
    <row r="850" s="47" customFormat="1" ht="12.75"/>
    <row r="851" s="47" customFormat="1" ht="12.75"/>
    <row r="852" s="47" customFormat="1" ht="12.75"/>
    <row r="853" s="47" customFormat="1" ht="12.75"/>
    <row r="854" s="47" customFormat="1" ht="12.75"/>
    <row r="855" s="47" customFormat="1" ht="12.75"/>
    <row r="856" s="47" customFormat="1" ht="12.75"/>
    <row r="857" s="47" customFormat="1" ht="12.75"/>
    <row r="858" s="47" customFormat="1" ht="12.75"/>
    <row r="859" s="47" customFormat="1" ht="12.75"/>
    <row r="860" s="47" customFormat="1" ht="12.75"/>
    <row r="861" s="47" customFormat="1" ht="12.75"/>
    <row r="862" s="47" customFormat="1" ht="12.75"/>
    <row r="863" s="47" customFormat="1" ht="12.75"/>
    <row r="864" s="47" customFormat="1" ht="12.75"/>
    <row r="865" s="47" customFormat="1" ht="12.75"/>
    <row r="866" s="47" customFormat="1" ht="12.75"/>
    <row r="867" s="47" customFormat="1" ht="12.75"/>
    <row r="868" s="47" customFormat="1" ht="12.75"/>
    <row r="869" s="47" customFormat="1" ht="12.75"/>
    <row r="870" s="47" customFormat="1" ht="12.75"/>
    <row r="871" s="47" customFormat="1" ht="12.75"/>
    <row r="872" s="47" customFormat="1" ht="12.75"/>
    <row r="873" s="47" customFormat="1" ht="12.75"/>
    <row r="874" s="47" customFormat="1" ht="12.75"/>
    <row r="875" s="47" customFormat="1" ht="12.75"/>
    <row r="876" s="47" customFormat="1" ht="12.75"/>
    <row r="877" s="47" customFormat="1" ht="12.75"/>
    <row r="878" s="47" customFormat="1" ht="12.75"/>
    <row r="879" s="47" customFormat="1" ht="12.75"/>
    <row r="880" s="47" customFormat="1" ht="12.75"/>
    <row r="881" s="47" customFormat="1" ht="12.75"/>
    <row r="882" s="47" customFormat="1" ht="12.75"/>
    <row r="883" s="47" customFormat="1" ht="12.75"/>
    <row r="884" s="47" customFormat="1" ht="12.75"/>
    <row r="885" s="47" customFormat="1" ht="12.75"/>
    <row r="886" s="47" customFormat="1" ht="12.75"/>
    <row r="887" s="47" customFormat="1" ht="12.75"/>
    <row r="888" s="47" customFormat="1" ht="12.75"/>
    <row r="889" s="47" customFormat="1" ht="12.75"/>
    <row r="890" s="47" customFormat="1" ht="12.75"/>
    <row r="891" s="47" customFormat="1" ht="12.75"/>
    <row r="892" s="47" customFormat="1" ht="12.75"/>
    <row r="893" s="47" customFormat="1" ht="12.75"/>
    <row r="894" s="47" customFormat="1" ht="12.75"/>
    <row r="895" s="47" customFormat="1" ht="12.75"/>
    <row r="896" s="47" customFormat="1" ht="12.75"/>
    <row r="897" s="47" customFormat="1" ht="12.75"/>
    <row r="898" s="47" customFormat="1" ht="12.75"/>
    <row r="899" s="47" customFormat="1" ht="12.75"/>
    <row r="900" s="47" customFormat="1" ht="12.75"/>
    <row r="901" s="47" customFormat="1" ht="12.75"/>
    <row r="902" s="47" customFormat="1" ht="12.75"/>
    <row r="903" s="47" customFormat="1" ht="12.75"/>
    <row r="904" s="47" customFormat="1" ht="12.75"/>
    <row r="905" s="47" customFormat="1" ht="12.75"/>
    <row r="906" s="47" customFormat="1" ht="12.75"/>
    <row r="907" s="47" customFormat="1" ht="12.75"/>
    <row r="908" s="47" customFormat="1" ht="12.75"/>
    <row r="909" s="47" customFormat="1" ht="12.75"/>
    <row r="910" s="47" customFormat="1" ht="12.75"/>
    <row r="911" s="47" customFormat="1" ht="12.75"/>
    <row r="912" s="47" customFormat="1" ht="12.75"/>
    <row r="913" s="47" customFormat="1" ht="12.75"/>
    <row r="914" s="47" customFormat="1" ht="12.75"/>
    <row r="915" s="47" customFormat="1" ht="12.75"/>
    <row r="916" s="47" customFormat="1" ht="12.75"/>
    <row r="917" s="47" customFormat="1" ht="12.75"/>
    <row r="918" s="47" customFormat="1" ht="12.75"/>
    <row r="919" s="47" customFormat="1" ht="12.75"/>
    <row r="920" s="47" customFormat="1" ht="12.75"/>
    <row r="921" s="47" customFormat="1" ht="12.75"/>
    <row r="922" s="47" customFormat="1" ht="12.75"/>
    <row r="923" s="47" customFormat="1" ht="12.75"/>
    <row r="924" s="47" customFormat="1" ht="12.75"/>
    <row r="925" s="47" customFormat="1" ht="12.75"/>
    <row r="926" s="47" customFormat="1" ht="12.75"/>
    <row r="927" s="47" customFormat="1" ht="12.75"/>
    <row r="928" s="47" customFormat="1" ht="12.75"/>
    <row r="929" s="47" customFormat="1" ht="12.75"/>
    <row r="930" s="47" customFormat="1" ht="12.75"/>
    <row r="931" s="47" customFormat="1" ht="12.75"/>
    <row r="932" s="47" customFormat="1" ht="12.75"/>
    <row r="933" s="47" customFormat="1" ht="12.75"/>
    <row r="934" s="47" customFormat="1" ht="12.75"/>
    <row r="935" s="47" customFormat="1" ht="12.75"/>
    <row r="936" s="47" customFormat="1" ht="12.75"/>
    <row r="937" s="47" customFormat="1" ht="12.75"/>
    <row r="938" s="47" customFormat="1" ht="12.75"/>
    <row r="939" s="47" customFormat="1" ht="12.75"/>
    <row r="940" s="47" customFormat="1" ht="12.75"/>
    <row r="941" s="47" customFormat="1" ht="12.75"/>
    <row r="942" s="47" customFormat="1" ht="12.75"/>
    <row r="943" s="47" customFormat="1" ht="12.75"/>
    <row r="944" s="47" customFormat="1" ht="12.75"/>
    <row r="945" s="47" customFormat="1" ht="12.75"/>
    <row r="946" s="47" customFormat="1" ht="12.75"/>
    <row r="947" s="47" customFormat="1" ht="12.75"/>
    <row r="948" s="47" customFormat="1" ht="12.75"/>
    <row r="949" s="47" customFormat="1" ht="12.75"/>
    <row r="950" s="47" customFormat="1" ht="12.75"/>
    <row r="951" s="47" customFormat="1" ht="12.75"/>
    <row r="952" s="47" customFormat="1" ht="12.75"/>
    <row r="953" s="47" customFormat="1" ht="12.75"/>
    <row r="954" s="47" customFormat="1" ht="12.75"/>
    <row r="955" s="47" customFormat="1" ht="12.75"/>
    <row r="956" s="47" customFormat="1" ht="12.75"/>
    <row r="957" s="47" customFormat="1" ht="12.75"/>
    <row r="958" s="47" customFormat="1" ht="12.75"/>
    <row r="959" s="47" customFormat="1" ht="12.75"/>
    <row r="960" s="47" customFormat="1" ht="12.75"/>
    <row r="961" s="47" customFormat="1" ht="12.75"/>
    <row r="962" s="47" customFormat="1" ht="12.75"/>
    <row r="963" s="47" customFormat="1" ht="12.75"/>
    <row r="964" s="47" customFormat="1" ht="12.75"/>
    <row r="965" s="47" customFormat="1" ht="12.75"/>
    <row r="966" s="47" customFormat="1" ht="12.75"/>
    <row r="967" s="47" customFormat="1" ht="12.75"/>
    <row r="968" s="47" customFormat="1" ht="12.75"/>
    <row r="969" s="47" customFormat="1" ht="12.75"/>
    <row r="970" s="47" customFormat="1" ht="12.75"/>
    <row r="971" s="47" customFormat="1" ht="12.75"/>
    <row r="972" s="47" customFormat="1" ht="12.75"/>
    <row r="973" s="47" customFormat="1" ht="12.75"/>
    <row r="974" s="47" customFormat="1" ht="12.75"/>
    <row r="975" s="47" customFormat="1" ht="12.75"/>
    <row r="976" s="47" customFormat="1" ht="12.75"/>
    <row r="977" s="47" customFormat="1" ht="12.75"/>
    <row r="978" s="47" customFormat="1" ht="12.75"/>
    <row r="979" s="47" customFormat="1" ht="12.75"/>
    <row r="980" s="47" customFormat="1" ht="12.75"/>
    <row r="981" s="47" customFormat="1" ht="12.75"/>
    <row r="982" s="47" customFormat="1" ht="12.75"/>
    <row r="983" s="47" customFormat="1" ht="12.75"/>
    <row r="984" s="47" customFormat="1" ht="12.75"/>
    <row r="985" s="47" customFormat="1" ht="12.75"/>
    <row r="986" s="47" customFormat="1" ht="12.75"/>
    <row r="987" s="47" customFormat="1" ht="12.75"/>
    <row r="988" s="47" customFormat="1" ht="12.75"/>
    <row r="989" s="47" customFormat="1" ht="12.75"/>
    <row r="990" s="47" customFormat="1" ht="12.75"/>
    <row r="991" s="47" customFormat="1" ht="12.75"/>
    <row r="992" s="47" customFormat="1" ht="12.75"/>
    <row r="993" s="47" customFormat="1" ht="12.75"/>
    <row r="994" s="47" customFormat="1" ht="12.75"/>
    <row r="995" s="47" customFormat="1" ht="12.75"/>
    <row r="996" s="47" customFormat="1" ht="12.75"/>
    <row r="997" s="47" customFormat="1" ht="12.75"/>
    <row r="998" s="47" customFormat="1" ht="12.75"/>
    <row r="999" s="47" customFormat="1" ht="12.75"/>
    <row r="1000" s="47" customFormat="1" ht="12.75"/>
    <row r="1001" s="47" customFormat="1" ht="12.75"/>
    <row r="1002" s="47" customFormat="1" ht="12.75"/>
    <row r="1003" s="47" customFormat="1" ht="12.75"/>
    <row r="1004" s="47" customFormat="1" ht="12.75"/>
    <row r="1005" s="47" customFormat="1" ht="12.75"/>
    <row r="1006" s="47" customFormat="1" ht="12.75"/>
    <row r="1007" s="47" customFormat="1" ht="12.75"/>
    <row r="1008" s="47" customFormat="1" ht="12.75"/>
    <row r="1009" s="47" customFormat="1" ht="12.75"/>
    <row r="1010" s="47" customFormat="1" ht="12.75"/>
    <row r="1011" s="47" customFormat="1" ht="12.75"/>
    <row r="1012" s="47" customFormat="1" ht="12.75"/>
    <row r="1013" s="47" customFormat="1" ht="12.75"/>
    <row r="1014" s="47" customFormat="1" ht="12.75"/>
    <row r="1015" s="47" customFormat="1" ht="12.75"/>
    <row r="1016" s="47" customFormat="1" ht="12.75"/>
    <row r="1017" s="47" customFormat="1" ht="12.75"/>
    <row r="1018" s="47" customFormat="1" ht="12.75"/>
    <row r="1019" s="47" customFormat="1" ht="12.75"/>
    <row r="1020" s="47" customFormat="1" ht="12.75"/>
    <row r="1021" s="47" customFormat="1" ht="12.75"/>
    <row r="1022" s="47" customFormat="1" ht="12.75"/>
    <row r="1023" s="47" customFormat="1" ht="12.75"/>
    <row r="1024" s="47" customFormat="1" ht="12.75"/>
    <row r="1025" s="47" customFormat="1" ht="12.75"/>
    <row r="1026" s="47" customFormat="1" ht="12.75"/>
    <row r="1027" s="47" customFormat="1" ht="12.75"/>
    <row r="1028" s="47" customFormat="1" ht="12.75"/>
    <row r="1029" s="47" customFormat="1" ht="12.75"/>
    <row r="1030" s="47" customFormat="1" ht="12.75"/>
    <row r="1031" s="47" customFormat="1" ht="12.75"/>
    <row r="1032" s="47" customFormat="1" ht="12.75"/>
    <row r="1033" s="47" customFormat="1" ht="12.75"/>
    <row r="1034" s="47" customFormat="1" ht="12.75"/>
    <row r="1035" s="47" customFormat="1" ht="12.75"/>
    <row r="1036" s="47" customFormat="1" ht="12.75"/>
    <row r="1037" s="47" customFormat="1" ht="12.75"/>
    <row r="1038" s="47" customFormat="1" ht="12.75"/>
    <row r="1039" s="47" customFormat="1" ht="12.75"/>
    <row r="1040" s="47" customFormat="1" ht="12.75"/>
    <row r="1041" s="47" customFormat="1" ht="12.75"/>
    <row r="1042" s="47" customFormat="1" ht="12.75"/>
    <row r="1043" s="47" customFormat="1" ht="12.75"/>
    <row r="1044" s="47" customFormat="1" ht="12.75"/>
    <row r="1045" s="47" customFormat="1" ht="12.75"/>
    <row r="1046" s="47" customFormat="1" ht="12.75"/>
    <row r="1047" s="47" customFormat="1" ht="12.75"/>
    <row r="1048" s="47" customFormat="1" ht="12.75"/>
    <row r="1049" s="47" customFormat="1" ht="12.75"/>
    <row r="1050" s="47" customFormat="1" ht="12.75"/>
    <row r="1051" s="47" customFormat="1" ht="12.75"/>
    <row r="1052" s="47" customFormat="1" ht="12.75"/>
    <row r="1053" s="47" customFormat="1" ht="12.75"/>
    <row r="1054" s="47" customFormat="1" ht="12.75"/>
    <row r="1055" s="47" customFormat="1" ht="12.75"/>
    <row r="1056" s="47" customFormat="1" ht="12.75"/>
    <row r="1057" s="47" customFormat="1" ht="12.75"/>
    <row r="1058" s="47" customFormat="1" ht="12.75"/>
    <row r="1059" s="47" customFormat="1" ht="12.75"/>
    <row r="1060" s="47" customFormat="1" ht="12.75"/>
    <row r="1061" s="47" customFormat="1" ht="12.75"/>
    <row r="1062" s="47" customFormat="1" ht="12.75"/>
    <row r="1063" s="47" customFormat="1" ht="12.75"/>
    <row r="1064" s="47" customFormat="1" ht="12.75"/>
    <row r="1065" s="47" customFormat="1" ht="12.75"/>
    <row r="1066" s="47" customFormat="1" ht="12.75"/>
    <row r="1067" s="47" customFormat="1" ht="12.75"/>
    <row r="1068" s="47" customFormat="1" ht="12.75"/>
    <row r="1069" s="47" customFormat="1" ht="12.75"/>
    <row r="1070" s="47" customFormat="1" ht="12.75"/>
    <row r="1071" s="47" customFormat="1" ht="12.75"/>
    <row r="1072" s="47" customFormat="1" ht="12.75"/>
    <row r="1073" s="47" customFormat="1" ht="12.75"/>
    <row r="1074" s="47" customFormat="1" ht="12.75"/>
    <row r="1075" s="47" customFormat="1" ht="12.75"/>
    <row r="1076" s="47" customFormat="1" ht="12.75"/>
    <row r="1077" s="47" customFormat="1" ht="12.75"/>
    <row r="1078" s="47" customFormat="1" ht="12.75"/>
    <row r="1079" s="47" customFormat="1" ht="12.75"/>
    <row r="1080" s="47" customFormat="1" ht="12.75"/>
    <row r="1081" s="47" customFormat="1" ht="12.75"/>
    <row r="1082" s="47" customFormat="1" ht="12.75"/>
    <row r="1083" s="47" customFormat="1" ht="12.75"/>
    <row r="1084" s="47" customFormat="1" ht="12.75"/>
    <row r="1085" s="47" customFormat="1" ht="12.75"/>
    <row r="1086" s="47" customFormat="1" ht="12.75"/>
    <row r="1087" s="47" customFormat="1" ht="12.75"/>
    <row r="1088" s="47" customFormat="1" ht="12.75"/>
    <row r="1089" s="47" customFormat="1" ht="12.75"/>
    <row r="1090" s="47" customFormat="1" ht="12.75"/>
    <row r="1091" s="47" customFormat="1" ht="12.75"/>
    <row r="1092" s="47" customFormat="1" ht="12.75"/>
    <row r="1093" s="47" customFormat="1" ht="12.75"/>
    <row r="1094" s="47" customFormat="1" ht="12.75"/>
    <row r="1095" s="47" customFormat="1" ht="12.75"/>
    <row r="1096" s="47" customFormat="1" ht="12.75"/>
    <row r="1097" s="47" customFormat="1" ht="12.75"/>
    <row r="1098" s="47" customFormat="1" ht="12.75"/>
    <row r="1099" s="47" customFormat="1" ht="12.75"/>
    <row r="1100" s="47" customFormat="1" ht="12.75"/>
    <row r="1101" s="47" customFormat="1" ht="12.75"/>
    <row r="1102" s="47" customFormat="1" ht="12.75"/>
    <row r="1103" s="47" customFormat="1" ht="12.75"/>
    <row r="1104" s="47" customFormat="1" ht="12.75"/>
    <row r="1105" s="47" customFormat="1" ht="12.75"/>
    <row r="1106" s="47" customFormat="1" ht="12.75"/>
    <row r="1107" s="47" customFormat="1" ht="12.75"/>
    <row r="1108" s="47" customFormat="1" ht="12.75"/>
    <row r="1109" s="47" customFormat="1" ht="12.75"/>
    <row r="1110" s="47" customFormat="1" ht="12.75"/>
    <row r="1111" s="47" customFormat="1" ht="12.75"/>
    <row r="1112" s="47" customFormat="1" ht="12.75"/>
    <row r="1113" s="47" customFormat="1" ht="12.75"/>
    <row r="1114" s="47" customFormat="1" ht="12.75"/>
    <row r="1115" s="47" customFormat="1" ht="12.75"/>
    <row r="1116" s="47" customFormat="1" ht="12.75"/>
    <row r="1117" s="47" customFormat="1" ht="12.75"/>
    <row r="1118" s="47" customFormat="1" ht="12.75"/>
    <row r="1119" s="47" customFormat="1" ht="12.75"/>
    <row r="1120" s="47" customFormat="1" ht="12.75"/>
    <row r="1121" s="47" customFormat="1" ht="12.75"/>
    <row r="1122" s="47" customFormat="1" ht="12.75"/>
    <row r="1123" s="47" customFormat="1" ht="12.75"/>
    <row r="1124" s="47" customFormat="1" ht="12.75"/>
    <row r="1125" s="47" customFormat="1" ht="12.75"/>
    <row r="1126" s="47" customFormat="1" ht="12.75"/>
    <row r="1127" s="47" customFormat="1" ht="12.75"/>
    <row r="1128" s="47" customFormat="1" ht="12.75"/>
    <row r="1129" s="47" customFormat="1" ht="12.75"/>
    <row r="1130" s="47" customFormat="1" ht="12.75"/>
    <row r="1131" s="47" customFormat="1" ht="12.75"/>
    <row r="1132" s="47" customFormat="1" ht="12.75"/>
    <row r="1133" s="47" customFormat="1" ht="12.75"/>
    <row r="1134" s="47" customFormat="1" ht="12.75"/>
    <row r="1135" s="47" customFormat="1" ht="12.75"/>
    <row r="1136" s="47" customFormat="1" ht="12.75"/>
    <row r="1137" s="47" customFormat="1" ht="12.75"/>
    <row r="1138" s="47" customFormat="1" ht="12.75"/>
    <row r="1139" s="47" customFormat="1" ht="12.75"/>
    <row r="1140" s="47" customFormat="1" ht="12.75"/>
    <row r="1141" s="47" customFormat="1" ht="12.75"/>
    <row r="1142" s="47" customFormat="1" ht="12.75"/>
    <row r="1143" s="47" customFormat="1" ht="12.75"/>
    <row r="1144" s="47" customFormat="1" ht="12.75"/>
    <row r="1145" s="47" customFormat="1" ht="12.75"/>
    <row r="1146" s="47" customFormat="1" ht="12.75"/>
    <row r="1147" s="47" customFormat="1" ht="12.75"/>
    <row r="1148" s="47" customFormat="1" ht="12.75"/>
    <row r="1149" s="47" customFormat="1" ht="12.75"/>
    <row r="1150" s="47" customFormat="1" ht="12.75"/>
    <row r="1151" s="47" customFormat="1" ht="12.75"/>
    <row r="1152" s="47" customFormat="1" ht="12.75"/>
    <row r="1153" s="47" customFormat="1" ht="12.75"/>
    <row r="1154" s="47" customFormat="1" ht="12.75"/>
    <row r="1155" s="47" customFormat="1" ht="12.75"/>
    <row r="1156" s="47" customFormat="1" ht="12.75"/>
    <row r="1157" s="47" customFormat="1" ht="12.75"/>
    <row r="1158" s="47" customFormat="1" ht="12.75"/>
    <row r="1159" s="47" customFormat="1" ht="12.75"/>
    <row r="1160" s="47" customFormat="1" ht="12.75"/>
    <row r="1161" s="47" customFormat="1" ht="12.75"/>
    <row r="1162" s="47" customFormat="1" ht="12.75"/>
    <row r="1163" s="47" customFormat="1" ht="12.75"/>
    <row r="1164" s="47" customFormat="1" ht="12.75"/>
    <row r="1165" s="47" customFormat="1" ht="12.75"/>
    <row r="1166" s="47" customFormat="1" ht="12.75"/>
    <row r="1167" s="47" customFormat="1" ht="12.75"/>
    <row r="1168" s="47" customFormat="1" ht="12.75"/>
    <row r="1169" s="47" customFormat="1" ht="12.75"/>
    <row r="1170" s="47" customFormat="1" ht="12.75"/>
    <row r="1171" s="47" customFormat="1" ht="12.75"/>
    <row r="1172" s="47" customFormat="1" ht="12.75"/>
    <row r="1173" s="47" customFormat="1" ht="12.75"/>
    <row r="1174" s="47" customFormat="1" ht="12.75"/>
    <row r="1175" s="47" customFormat="1" ht="12.75"/>
    <row r="1176" s="47" customFormat="1" ht="12.75"/>
    <row r="1177" s="47" customFormat="1" ht="12.75"/>
    <row r="1178" s="47" customFormat="1" ht="12.75"/>
    <row r="1179" s="47" customFormat="1" ht="12.75"/>
    <row r="1180" s="47" customFormat="1" ht="12.75"/>
    <row r="1181" s="47" customFormat="1" ht="12.75"/>
    <row r="1182" s="47" customFormat="1" ht="12.75"/>
    <row r="1183" s="47" customFormat="1" ht="12.75"/>
    <row r="1184" s="47" customFormat="1" ht="12.75"/>
    <row r="1185" s="47" customFormat="1" ht="12.75"/>
    <row r="1186" s="47" customFormat="1" ht="12.75"/>
    <row r="1187" s="47" customFormat="1" ht="12.75"/>
    <row r="1188" s="47" customFormat="1" ht="12.75"/>
    <row r="1189" s="47" customFormat="1" ht="12.75"/>
    <row r="1190" s="47" customFormat="1" ht="12.75"/>
    <row r="1191" s="47" customFormat="1" ht="12.75"/>
    <row r="1192" s="47" customFormat="1" ht="12.75"/>
    <row r="1193" s="47" customFormat="1" ht="12.75"/>
    <row r="1194" s="47" customFormat="1" ht="12.75"/>
    <row r="1195" s="47" customFormat="1" ht="12.75"/>
    <row r="1196" s="47" customFormat="1" ht="12.75"/>
    <row r="1197" s="47" customFormat="1" ht="12.75"/>
    <row r="1198" s="47" customFormat="1" ht="12.75"/>
    <row r="1199" s="47" customFormat="1" ht="12.75"/>
    <row r="1200" s="47" customFormat="1" ht="12.75"/>
    <row r="1201" s="47" customFormat="1" ht="12.75"/>
    <row r="1202" s="47" customFormat="1" ht="12.75"/>
    <row r="1203" s="47" customFormat="1" ht="12.75"/>
    <row r="1204" s="47" customFormat="1" ht="12.75"/>
    <row r="1205" s="47" customFormat="1" ht="12.75"/>
    <row r="1206" s="47" customFormat="1" ht="12.75"/>
    <row r="1207" s="47" customFormat="1" ht="12.75"/>
    <row r="1208" s="47" customFormat="1" ht="12.75"/>
    <row r="1209" s="47" customFormat="1" ht="12.75"/>
    <row r="1210" s="47" customFormat="1" ht="12.75"/>
    <row r="1211" s="47" customFormat="1" ht="12.75"/>
    <row r="1212" s="47" customFormat="1" ht="12.75"/>
    <row r="1213" s="47" customFormat="1" ht="12.75"/>
    <row r="1214" s="47" customFormat="1" ht="12.75"/>
    <row r="1215" s="47" customFormat="1" ht="12.75"/>
    <row r="1216" s="47" customFormat="1" ht="12.75"/>
    <row r="1217" s="47" customFormat="1" ht="12.75"/>
    <row r="1218" s="47" customFormat="1" ht="12.75"/>
    <row r="1219" s="47" customFormat="1" ht="12.75"/>
    <row r="1220" s="47" customFormat="1" ht="12.75"/>
    <row r="1221" s="47" customFormat="1" ht="12.75"/>
    <row r="1222" s="47" customFormat="1" ht="12.75"/>
    <row r="1223" s="47" customFormat="1" ht="12.75"/>
    <row r="1224" s="47" customFormat="1" ht="12.75"/>
    <row r="1225" s="47" customFormat="1" ht="12.75"/>
    <row r="1226" s="47" customFormat="1" ht="12.75"/>
    <row r="1227" s="47" customFormat="1" ht="12.75"/>
    <row r="1228" s="47" customFormat="1" ht="12.75"/>
    <row r="1229" s="47" customFormat="1" ht="12.75"/>
    <row r="1230" s="47" customFormat="1" ht="12.75"/>
    <row r="1231" s="47" customFormat="1" ht="12.75"/>
    <row r="1232" s="47" customFormat="1" ht="12.75"/>
    <row r="1233" s="47" customFormat="1" ht="12.75"/>
    <row r="1234" s="47" customFormat="1" ht="12.75"/>
    <row r="1235" s="47" customFormat="1" ht="12.75"/>
    <row r="1236" s="47" customFormat="1" ht="12.75"/>
    <row r="1237" s="47" customFormat="1" ht="12.75"/>
    <row r="1238" s="47" customFormat="1" ht="12.75"/>
    <row r="1239" s="47" customFormat="1" ht="12.75"/>
    <row r="1240" s="47" customFormat="1" ht="12.75"/>
    <row r="1241" s="47" customFormat="1" ht="12.75"/>
    <row r="1242" s="47" customFormat="1" ht="12.75"/>
    <row r="1243" s="47" customFormat="1" ht="12.75"/>
    <row r="1244" s="47" customFormat="1" ht="12.75"/>
    <row r="1245" s="47" customFormat="1" ht="12.75"/>
    <row r="1246" s="47" customFormat="1" ht="12.75"/>
    <row r="1247" s="47" customFormat="1" ht="12.75"/>
    <row r="1248" s="47" customFormat="1" ht="12.75"/>
    <row r="1249" s="47" customFormat="1" ht="12.75"/>
    <row r="1250" s="47" customFormat="1" ht="12.75"/>
    <row r="1251" s="47" customFormat="1" ht="12.75"/>
    <row r="1252" s="47" customFormat="1" ht="12.75"/>
    <row r="1253" s="47" customFormat="1" ht="12.75"/>
    <row r="1254" s="47" customFormat="1" ht="12.75"/>
    <row r="1255" s="47" customFormat="1" ht="12.75"/>
    <row r="1256" s="47" customFormat="1" ht="12.75"/>
    <row r="1257" s="47" customFormat="1" ht="12.75"/>
    <row r="1258" s="47" customFormat="1" ht="12.75"/>
    <row r="1259" s="47" customFormat="1" ht="12.75"/>
    <row r="1260" s="47" customFormat="1" ht="12.75"/>
    <row r="1261" s="47" customFormat="1" ht="12.75"/>
    <row r="1262" s="47" customFormat="1" ht="12.75"/>
    <row r="1263" s="47" customFormat="1" ht="12.75"/>
    <row r="1264" s="47" customFormat="1" ht="12.75"/>
    <row r="1265" s="47" customFormat="1" ht="12.75"/>
    <row r="1266" s="47" customFormat="1" ht="12.75"/>
    <row r="1267" s="47" customFormat="1" ht="12.75"/>
    <row r="1268" s="47" customFormat="1" ht="12.75"/>
    <row r="1269" s="47" customFormat="1" ht="12.75"/>
    <row r="1270" s="47" customFormat="1" ht="12.75"/>
    <row r="1271" s="47" customFormat="1" ht="12.75"/>
    <row r="1272" s="47" customFormat="1" ht="12.75"/>
    <row r="1273" s="47" customFormat="1" ht="12.75"/>
    <row r="1274" s="47" customFormat="1" ht="12.75"/>
    <row r="1275" s="47" customFormat="1" ht="12.75"/>
    <row r="1276" s="47" customFormat="1" ht="12.75"/>
    <row r="1277" s="47" customFormat="1" ht="12.75"/>
    <row r="1278" s="47" customFormat="1" ht="12.75"/>
    <row r="1279" s="47" customFormat="1" ht="12.75"/>
    <row r="1280" s="47" customFormat="1" ht="12.75"/>
    <row r="1281" s="47" customFormat="1" ht="12.75"/>
    <row r="1282" s="47" customFormat="1" ht="12.75"/>
    <row r="1283" s="47" customFormat="1" ht="12.75"/>
    <row r="1284" s="47" customFormat="1" ht="12.75"/>
    <row r="1285" s="47" customFormat="1" ht="12.75"/>
    <row r="1286" s="47" customFormat="1" ht="12.75"/>
    <row r="1287" s="47" customFormat="1" ht="12.75"/>
    <row r="1288" s="47" customFormat="1" ht="12.75"/>
    <row r="1289" s="47" customFormat="1" ht="12.75"/>
    <row r="1290" s="47" customFormat="1" ht="12.75"/>
    <row r="1291" s="47" customFormat="1" ht="12.75"/>
    <row r="1292" s="47" customFormat="1" ht="12.75"/>
    <row r="1293" s="47" customFormat="1" ht="12.75"/>
    <row r="1294" s="47" customFormat="1" ht="12.75"/>
    <row r="1295" s="47" customFormat="1" ht="12.75"/>
    <row r="1296" s="47" customFormat="1" ht="12.75"/>
    <row r="1297" s="47" customFormat="1" ht="12.75"/>
    <row r="1298" s="47" customFormat="1" ht="12.75"/>
    <row r="1299" s="47" customFormat="1" ht="12.75"/>
    <row r="1300" s="47" customFormat="1" ht="12.75"/>
    <row r="1301" s="47" customFormat="1" ht="12.75"/>
    <row r="1302" s="47" customFormat="1" ht="12.75"/>
    <row r="1303" s="47" customFormat="1" ht="12.75"/>
    <row r="1304" s="47" customFormat="1" ht="12.75"/>
    <row r="1305" s="47" customFormat="1" ht="12.75"/>
    <row r="1306" s="47" customFormat="1" ht="12.75"/>
    <row r="1307" s="47" customFormat="1" ht="12.75"/>
    <row r="1308" s="47" customFormat="1" ht="12.75"/>
    <row r="1309" s="47" customFormat="1" ht="12.75"/>
    <row r="1310" s="47" customFormat="1" ht="12.75"/>
    <row r="1311" s="47" customFormat="1" ht="12.75"/>
    <row r="1312" s="47" customFormat="1" ht="12.75"/>
    <row r="1313" s="47" customFormat="1" ht="12.75"/>
    <row r="1314" s="47" customFormat="1" ht="12.75"/>
    <row r="1315" s="47" customFormat="1" ht="12.75"/>
    <row r="1316" s="47" customFormat="1" ht="12.75"/>
    <row r="1317" s="47" customFormat="1" ht="12.75"/>
    <row r="1318" s="47" customFormat="1" ht="12.75"/>
    <row r="1319" s="47" customFormat="1" ht="12.75"/>
    <row r="1320" s="47" customFormat="1" ht="12.75"/>
    <row r="1321" s="47" customFormat="1" ht="12.75"/>
    <row r="1322" s="47" customFormat="1" ht="12.75"/>
    <row r="1323" s="47" customFormat="1" ht="12.75"/>
    <row r="1324" s="47" customFormat="1" ht="12.75"/>
    <row r="1325" s="47" customFormat="1" ht="12.75"/>
    <row r="1326" s="47" customFormat="1" ht="12.75"/>
    <row r="1327" s="47" customFormat="1" ht="12.75"/>
    <row r="1328" s="47" customFormat="1" ht="12.75"/>
    <row r="1329" s="47" customFormat="1" ht="12.75"/>
    <row r="1330" s="47" customFormat="1" ht="12.75"/>
    <row r="1331" s="47" customFormat="1" ht="12.75"/>
    <row r="1332" s="47" customFormat="1" ht="12.75"/>
    <row r="1333" s="47" customFormat="1" ht="12.75"/>
    <row r="1334" s="47" customFormat="1" ht="12.75"/>
    <row r="1335" s="47" customFormat="1" ht="12.75"/>
    <row r="1336" s="47" customFormat="1" ht="12.75"/>
    <row r="1337" s="47" customFormat="1" ht="12.75"/>
    <row r="1338" s="47" customFormat="1" ht="12.75"/>
    <row r="1339" s="47" customFormat="1" ht="12.75"/>
    <row r="1340" s="47" customFormat="1" ht="12.75"/>
    <row r="1341" s="47" customFormat="1" ht="12.75"/>
    <row r="1342" s="47" customFormat="1" ht="12.75"/>
    <row r="1343" s="47" customFormat="1" ht="12.75"/>
    <row r="1344" s="47" customFormat="1" ht="12.75"/>
    <row r="1345" s="47" customFormat="1" ht="12.75"/>
    <row r="1346" s="47" customFormat="1" ht="12.75"/>
    <row r="1347" s="47" customFormat="1" ht="12.75"/>
    <row r="1348" s="47" customFormat="1" ht="12.75"/>
    <row r="1349" s="47" customFormat="1" ht="12.75"/>
    <row r="1350" s="47" customFormat="1" ht="12.75"/>
    <row r="1351" s="47" customFormat="1" ht="12.75"/>
    <row r="1352" s="47" customFormat="1" ht="12.75"/>
    <row r="1353" s="47" customFormat="1" ht="12.75"/>
    <row r="1354" s="47" customFormat="1" ht="12.75"/>
    <row r="1355" s="47" customFormat="1" ht="12.75"/>
    <row r="1356" s="47" customFormat="1" ht="12.75"/>
    <row r="1357" s="47" customFormat="1" ht="12.75"/>
    <row r="1358" s="47" customFormat="1" ht="12.75"/>
    <row r="1359" s="47" customFormat="1" ht="12.75"/>
    <row r="1360" s="47" customFormat="1" ht="12.75"/>
    <row r="1361" s="47" customFormat="1" ht="12.75"/>
    <row r="1362" s="47" customFormat="1" ht="12.75"/>
    <row r="1363" s="47" customFormat="1" ht="12.75"/>
    <row r="1364" s="47" customFormat="1" ht="12.75"/>
    <row r="1365" s="47" customFormat="1" ht="12.75"/>
    <row r="1366" s="47" customFormat="1" ht="12.75"/>
    <row r="1367" s="47" customFormat="1" ht="12.75"/>
    <row r="1368" s="47" customFormat="1" ht="12.75"/>
    <row r="1369" s="47" customFormat="1" ht="12.75"/>
    <row r="1370" s="47" customFormat="1" ht="12.75"/>
    <row r="1371" s="47" customFormat="1" ht="12.75"/>
    <row r="1372" s="47" customFormat="1" ht="12.75"/>
    <row r="1373" s="47" customFormat="1" ht="12.75"/>
    <row r="1374" s="47" customFormat="1" ht="12.75"/>
    <row r="1375" s="47" customFormat="1" ht="12.75"/>
    <row r="1376" s="47" customFormat="1" ht="12.75"/>
    <row r="1377" s="47" customFormat="1" ht="12.75"/>
    <row r="1378" s="47" customFormat="1" ht="12.75"/>
    <row r="1379" s="47" customFormat="1" ht="12.75"/>
    <row r="1380" s="47" customFormat="1" ht="12.75"/>
    <row r="1381" s="47" customFormat="1" ht="12.75"/>
    <row r="1382" s="47" customFormat="1" ht="12.75"/>
    <row r="1383" s="47" customFormat="1" ht="12.75"/>
    <row r="1384" s="47" customFormat="1" ht="12.75"/>
    <row r="1385" s="47" customFormat="1" ht="12.75"/>
    <row r="1386" s="47" customFormat="1" ht="12.75"/>
    <row r="1387" s="47" customFormat="1" ht="12.75"/>
    <row r="1388" s="47" customFormat="1" ht="12.75"/>
    <row r="1389" s="47" customFormat="1" ht="12.75"/>
    <row r="1390" s="47" customFormat="1" ht="12.75"/>
    <row r="1391" s="47" customFormat="1" ht="12.75"/>
    <row r="1392" s="47" customFormat="1" ht="12.75"/>
    <row r="1393" s="47" customFormat="1" ht="12.75"/>
    <row r="1394" s="47" customFormat="1" ht="12.75"/>
    <row r="1395" s="47" customFormat="1" ht="12.75"/>
    <row r="1396" s="47" customFormat="1" ht="12.75"/>
    <row r="1397" s="47" customFormat="1" ht="12.75"/>
    <row r="1398" s="47" customFormat="1" ht="12.75"/>
    <row r="1399" s="47" customFormat="1" ht="12.75"/>
    <row r="1400" s="47" customFormat="1" ht="12.75"/>
    <row r="1401" s="47" customFormat="1" ht="12.75"/>
    <row r="1402" s="47" customFormat="1" ht="12.75"/>
    <row r="1403" s="47" customFormat="1" ht="12.75"/>
    <row r="1404" s="47" customFormat="1" ht="12.75"/>
    <row r="1405" s="47" customFormat="1" ht="12.75"/>
    <row r="1406" s="47" customFormat="1" ht="12.75"/>
    <row r="1407" s="47" customFormat="1" ht="12.75"/>
    <row r="1408" s="47" customFormat="1" ht="12.75"/>
    <row r="1409" s="47" customFormat="1" ht="12.75"/>
    <row r="1410" s="47" customFormat="1" ht="12.75"/>
    <row r="1411" s="47" customFormat="1" ht="12.75"/>
    <row r="1412" s="47" customFormat="1" ht="12.75"/>
    <row r="1413" s="47" customFormat="1" ht="12.75"/>
    <row r="1414" s="47" customFormat="1" ht="12.75"/>
    <row r="1415" s="47" customFormat="1" ht="12.75"/>
    <row r="1416" s="47" customFormat="1" ht="12.75"/>
    <row r="1417" s="47" customFormat="1" ht="12.75"/>
    <row r="1418" s="47" customFormat="1" ht="12.75"/>
    <row r="1419" s="47" customFormat="1" ht="12.75"/>
    <row r="1420" s="47" customFormat="1" ht="12.75"/>
    <row r="1421" s="47" customFormat="1" ht="12.75"/>
    <row r="1422" s="47" customFormat="1" ht="12.75"/>
    <row r="1423" s="47" customFormat="1" ht="12.75"/>
    <row r="1424" s="47" customFormat="1" ht="12.75"/>
    <row r="1425" s="47" customFormat="1" ht="12.75"/>
    <row r="1426" s="47" customFormat="1" ht="12.75"/>
    <row r="1427" s="47" customFormat="1" ht="12.75"/>
    <row r="1428" s="47" customFormat="1" ht="12.75"/>
    <row r="1429" s="47" customFormat="1" ht="12.75"/>
    <row r="1430" s="47" customFormat="1" ht="12.75"/>
    <row r="1431" s="47" customFormat="1" ht="12.75"/>
    <row r="1432" s="47" customFormat="1" ht="12.75"/>
    <row r="1433" s="47" customFormat="1" ht="12.75"/>
    <row r="1434" s="47" customFormat="1" ht="12.75"/>
    <row r="1435" s="47" customFormat="1" ht="12.75"/>
    <row r="1436" s="47" customFormat="1" ht="12.75"/>
    <row r="1437" s="47" customFormat="1" ht="12.75"/>
    <row r="1438" s="47" customFormat="1" ht="12.75"/>
    <row r="1439" s="47" customFormat="1" ht="12.75"/>
    <row r="1440" s="47" customFormat="1" ht="12.75"/>
    <row r="1441" s="47" customFormat="1" ht="12.75"/>
    <row r="1442" s="47" customFormat="1" ht="12.75"/>
    <row r="1443" s="47" customFormat="1" ht="12.75"/>
    <row r="1444" s="47" customFormat="1" ht="12.75"/>
    <row r="1445" s="47" customFormat="1" ht="12.75"/>
    <row r="1446" s="47" customFormat="1" ht="12.75"/>
    <row r="1447" s="47" customFormat="1" ht="12.75"/>
    <row r="1448" s="47" customFormat="1" ht="12.75"/>
    <row r="1449" s="47" customFormat="1" ht="12.75"/>
    <row r="1450" s="47" customFormat="1" ht="12.75"/>
    <row r="1451" s="47" customFormat="1" ht="12.75"/>
    <row r="1452" s="47" customFormat="1" ht="12.75"/>
    <row r="1453" s="47" customFormat="1" ht="12.75"/>
    <row r="1454" s="47" customFormat="1" ht="12.75"/>
    <row r="1455" s="47" customFormat="1" ht="12.75"/>
    <row r="1456" s="47" customFormat="1" ht="12.75"/>
    <row r="1457" s="47" customFormat="1" ht="12.75"/>
    <row r="1458" s="47" customFormat="1" ht="12.75"/>
    <row r="1459" s="47" customFormat="1" ht="12.75"/>
    <row r="1460" s="47" customFormat="1" ht="12.75"/>
    <row r="1461" s="47" customFormat="1" ht="12.75"/>
    <row r="1462" s="47" customFormat="1" ht="12.75"/>
    <row r="1463" s="47" customFormat="1" ht="12.75"/>
    <row r="1464" s="47" customFormat="1" ht="12.75"/>
    <row r="1465" s="47" customFormat="1" ht="12.75"/>
    <row r="1466" s="47" customFormat="1" ht="12.75"/>
    <row r="1467" s="47" customFormat="1" ht="12.75"/>
    <row r="1468" s="47" customFormat="1" ht="12.75"/>
    <row r="1469" s="47" customFormat="1" ht="12.75"/>
    <row r="1470" s="47" customFormat="1" ht="12.75"/>
    <row r="1471" s="47" customFormat="1" ht="12.75"/>
    <row r="1472" s="47" customFormat="1" ht="12.75"/>
    <row r="1473" s="47" customFormat="1" ht="12.75"/>
    <row r="1474" s="47" customFormat="1" ht="12.75"/>
    <row r="1475" s="47" customFormat="1" ht="12.75"/>
    <row r="1476" s="47" customFormat="1" ht="12.75"/>
    <row r="1477" s="47" customFormat="1" ht="12.75"/>
    <row r="1478" s="47" customFormat="1" ht="12.75"/>
    <row r="1479" s="47" customFormat="1" ht="12.75"/>
    <row r="1480" s="47" customFormat="1" ht="12.75"/>
    <row r="1481" s="47" customFormat="1" ht="12.75"/>
    <row r="1482" s="47" customFormat="1" ht="12.75"/>
    <row r="1483" s="47" customFormat="1" ht="12.75"/>
    <row r="1484" s="47" customFormat="1" ht="12.75"/>
    <row r="1485" s="47" customFormat="1" ht="12.75"/>
    <row r="1486" s="47" customFormat="1" ht="12.75"/>
    <row r="1487" s="47" customFormat="1" ht="12.75"/>
    <row r="1488" s="47" customFormat="1" ht="12.75"/>
    <row r="1489" s="47" customFormat="1" ht="12.75"/>
    <row r="1490" s="47" customFormat="1" ht="12.75"/>
    <row r="1491" s="47" customFormat="1" ht="12.75"/>
    <row r="1492" s="47" customFormat="1" ht="12.75"/>
    <row r="1493" s="47" customFormat="1" ht="12.75"/>
    <row r="1494" s="47" customFormat="1" ht="12.75"/>
    <row r="1495" s="47" customFormat="1" ht="12.75"/>
    <row r="1496" s="47" customFormat="1" ht="12.75"/>
    <row r="1497" s="47" customFormat="1" ht="12.75"/>
    <row r="1498" s="47" customFormat="1" ht="12.75"/>
    <row r="1499" s="47" customFormat="1" ht="12.75"/>
    <row r="1500" s="47" customFormat="1" ht="12.75"/>
    <row r="1501" s="47" customFormat="1" ht="12.75"/>
    <row r="1502" s="47" customFormat="1" ht="12.75"/>
    <row r="1503" s="47" customFormat="1" ht="12.75"/>
    <row r="1504" s="47" customFormat="1" ht="12.75"/>
    <row r="1505" s="47" customFormat="1" ht="12.75"/>
    <row r="1506" s="47" customFormat="1" ht="12.75"/>
    <row r="1507" s="47" customFormat="1" ht="12.75"/>
    <row r="1508" s="47" customFormat="1" ht="12.75"/>
    <row r="1509" s="47" customFormat="1" ht="12.75"/>
    <row r="1510" s="47" customFormat="1" ht="12.75"/>
    <row r="1511" s="47" customFormat="1" ht="12.75"/>
    <row r="1512" s="47" customFormat="1" ht="12.75"/>
    <row r="1513" s="47" customFormat="1" ht="12.75"/>
    <row r="1514" s="47" customFormat="1" ht="12.75"/>
    <row r="1515" s="47" customFormat="1" ht="12.75"/>
    <row r="1516" s="47" customFormat="1" ht="12.75"/>
    <row r="1517" s="47" customFormat="1" ht="12.75"/>
    <row r="1518" s="47" customFormat="1" ht="12.75"/>
    <row r="1519" s="47" customFormat="1" ht="12.75"/>
    <row r="1520" s="47" customFormat="1" ht="12.75"/>
    <row r="1521" s="47" customFormat="1" ht="12.75"/>
    <row r="1522" s="47" customFormat="1" ht="12.75"/>
    <row r="1523" s="47" customFormat="1" ht="12.75"/>
    <row r="1524" s="47" customFormat="1" ht="12.75"/>
    <row r="1525" s="47" customFormat="1" ht="12.75"/>
    <row r="1526" s="47" customFormat="1" ht="12.75"/>
    <row r="1527" s="47" customFormat="1" ht="12.75"/>
    <row r="1528" s="47" customFormat="1" ht="12.75"/>
    <row r="1529" s="47" customFormat="1" ht="12.75"/>
    <row r="1530" s="47" customFormat="1" ht="12.75"/>
    <row r="1531" s="47" customFormat="1" ht="12.75"/>
    <row r="1532" s="47" customFormat="1" ht="12.75"/>
    <row r="1533" s="47" customFormat="1" ht="12.75"/>
    <row r="1534" s="47" customFormat="1" ht="12.75"/>
    <row r="1535" s="47" customFormat="1" ht="12.75"/>
    <row r="1536" s="47" customFormat="1" ht="12.75"/>
    <row r="1537" s="47" customFormat="1" ht="12.75"/>
    <row r="1538" s="47" customFormat="1" ht="12.75"/>
    <row r="1539" s="47" customFormat="1" ht="12.75"/>
    <row r="1540" s="47" customFormat="1" ht="12.75"/>
    <row r="1541" s="47" customFormat="1" ht="12.75"/>
    <row r="1542" s="47" customFormat="1" ht="12.75"/>
    <row r="1543" s="47" customFormat="1" ht="12.75"/>
    <row r="1544" s="47" customFormat="1" ht="12.75"/>
    <row r="1545" s="47" customFormat="1" ht="12.75"/>
    <row r="1546" s="47" customFormat="1" ht="12.75"/>
    <row r="1547" s="47" customFormat="1" ht="12.75"/>
    <row r="1548" s="47" customFormat="1" ht="12.75"/>
    <row r="1549" s="47" customFormat="1" ht="12.75"/>
    <row r="1550" s="47" customFormat="1" ht="12.75"/>
    <row r="1551" s="47" customFormat="1" ht="12.75"/>
    <row r="1552" s="47" customFormat="1" ht="12.75"/>
    <row r="1553" s="47" customFormat="1" ht="12.75"/>
    <row r="1554" s="47" customFormat="1" ht="12.75"/>
    <row r="1555" s="47" customFormat="1" ht="12.75"/>
    <row r="1556" s="47" customFormat="1" ht="12.75"/>
    <row r="1557" s="47" customFormat="1" ht="12.75"/>
    <row r="1558" s="47" customFormat="1" ht="12.75"/>
    <row r="1559" s="47" customFormat="1" ht="12.75"/>
    <row r="1560" s="47" customFormat="1" ht="12.75"/>
    <row r="1561" s="47" customFormat="1" ht="12.75"/>
    <row r="1562" s="47" customFormat="1" ht="12.75"/>
    <row r="1563" s="47" customFormat="1" ht="12.75"/>
    <row r="1564" s="47" customFormat="1" ht="12.75"/>
    <row r="1565" s="47" customFormat="1" ht="12.75"/>
    <row r="1566" s="47" customFormat="1" ht="12.75"/>
    <row r="1567" s="47" customFormat="1" ht="12.75"/>
    <row r="1568" s="47" customFormat="1" ht="12.75"/>
    <row r="1569" s="47" customFormat="1" ht="12.75"/>
    <row r="1570" s="47" customFormat="1" ht="12.75"/>
    <row r="1571" s="47" customFormat="1" ht="12.75"/>
    <row r="1572" s="47" customFormat="1" ht="12.75"/>
    <row r="1573" s="47" customFormat="1" ht="12.75"/>
    <row r="1574" s="47" customFormat="1" ht="12.75"/>
    <row r="1575" s="47" customFormat="1" ht="12.75"/>
    <row r="1576" s="47" customFormat="1" ht="12.75"/>
    <row r="1577" s="47" customFormat="1" ht="12.75"/>
    <row r="1578" s="47" customFormat="1" ht="12.75"/>
    <row r="1579" s="47" customFormat="1" ht="12.75"/>
    <row r="1580" s="47" customFormat="1" ht="12.75"/>
    <row r="1581" s="47" customFormat="1" ht="12.75"/>
    <row r="1582" s="47" customFormat="1" ht="12.75"/>
    <row r="1583" s="47" customFormat="1" ht="12.75"/>
    <row r="1584" s="47" customFormat="1" ht="12.75"/>
    <row r="1585" s="47" customFormat="1" ht="12.75"/>
    <row r="1586" s="47" customFormat="1" ht="12.75"/>
    <row r="1587" s="47" customFormat="1" ht="12.75"/>
    <row r="1588" s="47" customFormat="1" ht="12.75"/>
    <row r="1589" s="47" customFormat="1" ht="12.75"/>
    <row r="1590" s="47" customFormat="1" ht="12.75"/>
    <row r="1591" s="47" customFormat="1" ht="12.75"/>
    <row r="1592" s="47" customFormat="1" ht="12.75"/>
    <row r="1593" s="47" customFormat="1" ht="12.75"/>
    <row r="1594" s="47" customFormat="1" ht="12.75"/>
    <row r="1595" s="47" customFormat="1" ht="12.75"/>
    <row r="1596" s="47" customFormat="1" ht="12.75"/>
    <row r="1597" s="47" customFormat="1" ht="12.75"/>
    <row r="1598" s="47" customFormat="1" ht="12.75"/>
    <row r="1599" s="47" customFormat="1" ht="12.75"/>
    <row r="1600" s="47" customFormat="1" ht="12.75"/>
    <row r="1601" s="47" customFormat="1" ht="12.75"/>
    <row r="1602" s="47" customFormat="1" ht="12.75"/>
    <row r="1603" s="47" customFormat="1" ht="12.75"/>
    <row r="1604" s="47" customFormat="1" ht="12.75"/>
    <row r="1605" s="47" customFormat="1" ht="12.75"/>
    <row r="1606" s="47" customFormat="1" ht="12.75"/>
    <row r="1607" s="47" customFormat="1" ht="12.75"/>
    <row r="1608" s="47" customFormat="1" ht="12.75"/>
    <row r="1609" s="47" customFormat="1" ht="12.75"/>
    <row r="1610" s="47" customFormat="1" ht="12.75"/>
    <row r="1611" s="47" customFormat="1" ht="12.75"/>
    <row r="1612" s="47" customFormat="1" ht="12.75"/>
    <row r="1613" s="47" customFormat="1" ht="12.75"/>
    <row r="1614" s="47" customFormat="1" ht="12.75"/>
    <row r="1615" s="47" customFormat="1" ht="12.75"/>
    <row r="1616" s="47" customFormat="1" ht="12.75"/>
    <row r="1617" s="47" customFormat="1" ht="12.75"/>
    <row r="1618" s="47" customFormat="1" ht="12.75"/>
    <row r="1619" s="47" customFormat="1" ht="12.75"/>
    <row r="1620" s="47" customFormat="1" ht="12.75"/>
    <row r="1621" s="47" customFormat="1" ht="12.75"/>
    <row r="1622" s="47" customFormat="1" ht="12.75"/>
    <row r="1623" s="47" customFormat="1" ht="12.75"/>
    <row r="1624" s="47" customFormat="1" ht="12.75"/>
    <row r="1625" s="47" customFormat="1" ht="12.75"/>
    <row r="1626" s="47" customFormat="1" ht="12.75"/>
    <row r="1627" s="47" customFormat="1" ht="12.75"/>
    <row r="1628" s="47" customFormat="1" ht="12.75"/>
    <row r="1629" s="47" customFormat="1" ht="12.75"/>
    <row r="1630" s="47" customFormat="1" ht="12.75"/>
    <row r="1631" s="47" customFormat="1" ht="12.75"/>
    <row r="1632" s="47" customFormat="1" ht="12.75"/>
    <row r="1633" s="47" customFormat="1" ht="12.75"/>
    <row r="1634" s="47" customFormat="1" ht="12.75"/>
    <row r="1635" s="47" customFormat="1" ht="12.75"/>
    <row r="1636" s="47" customFormat="1" ht="12.75"/>
    <row r="1637" s="47" customFormat="1" ht="12.75"/>
    <row r="1638" s="47" customFormat="1" ht="12.75"/>
    <row r="1639" s="47" customFormat="1" ht="12.75"/>
    <row r="1640" s="47" customFormat="1" ht="12.75"/>
    <row r="1641" s="47" customFormat="1" ht="12.75"/>
    <row r="1642" s="47" customFormat="1" ht="12.75"/>
    <row r="1643" s="47" customFormat="1" ht="12.75"/>
    <row r="1644" s="47" customFormat="1" ht="12.75"/>
    <row r="1645" s="47" customFormat="1" ht="12.75"/>
    <row r="1646" s="47" customFormat="1" ht="12.75"/>
    <row r="1647" s="47" customFormat="1" ht="12.75"/>
    <row r="1648" s="47" customFormat="1" ht="12.75"/>
    <row r="1649" s="47" customFormat="1" ht="12.75"/>
    <row r="1650" s="47" customFormat="1" ht="12.75"/>
    <row r="1651" s="47" customFormat="1" ht="12.75"/>
    <row r="1652" s="47" customFormat="1" ht="12.75"/>
    <row r="1653" s="47" customFormat="1" ht="12.75"/>
    <row r="1654" s="47" customFormat="1" ht="12.75"/>
    <row r="1655" s="47" customFormat="1" ht="12.75"/>
    <row r="1656" s="47" customFormat="1" ht="12.75"/>
    <row r="1657" s="47" customFormat="1" ht="12.75"/>
    <row r="1658" s="47" customFormat="1" ht="12.75"/>
    <row r="1659" s="47" customFormat="1" ht="12.75"/>
    <row r="1660" s="47" customFormat="1" ht="12.75"/>
    <row r="1661" s="47" customFormat="1" ht="12.75"/>
    <row r="1662" s="47" customFormat="1" ht="12.75"/>
    <row r="1663" s="47" customFormat="1" ht="12.75"/>
    <row r="1664" s="47" customFormat="1" ht="12.75"/>
    <row r="1665" s="47" customFormat="1" ht="12.75"/>
    <row r="1666" s="47" customFormat="1" ht="12.75"/>
    <row r="1667" s="47" customFormat="1" ht="12.75"/>
    <row r="1668" s="47" customFormat="1" ht="12.75"/>
    <row r="1669" s="47" customFormat="1" ht="12.75"/>
    <row r="1670" s="47" customFormat="1" ht="12.75"/>
    <row r="1671" s="47" customFormat="1" ht="12.75"/>
    <row r="1672" s="47" customFormat="1" ht="12.75"/>
    <row r="1673" s="47" customFormat="1" ht="12.75"/>
    <row r="1674" s="47" customFormat="1" ht="12.75"/>
    <row r="1675" s="47" customFormat="1" ht="12.75"/>
    <row r="1676" s="47" customFormat="1" ht="12.75"/>
    <row r="1677" s="47" customFormat="1" ht="12.75"/>
    <row r="1678" s="47" customFormat="1" ht="12.75"/>
    <row r="1679" s="47" customFormat="1" ht="12.75"/>
    <row r="1680" s="47" customFormat="1" ht="12.75"/>
    <row r="1681" s="47" customFormat="1" ht="12.75"/>
    <row r="1682" s="47" customFormat="1" ht="12.75"/>
    <row r="1683" s="47" customFormat="1" ht="12.75"/>
    <row r="1684" s="47" customFormat="1" ht="12.75"/>
    <row r="1685" s="47" customFormat="1" ht="12.75"/>
    <row r="1686" s="47" customFormat="1" ht="12.75"/>
    <row r="1687" s="47" customFormat="1" ht="12.75"/>
    <row r="1688" s="47" customFormat="1" ht="12.75"/>
    <row r="1689" s="47" customFormat="1" ht="12.75"/>
    <row r="1690" s="47" customFormat="1" ht="12.75"/>
    <row r="1691" s="47" customFormat="1" ht="12.75"/>
    <row r="1692" s="47" customFormat="1" ht="12.75"/>
    <row r="1693" s="47" customFormat="1" ht="12.75"/>
    <row r="1694" s="47" customFormat="1" ht="12.75"/>
    <row r="1695" s="47" customFormat="1" ht="12.75"/>
    <row r="1696" s="47" customFormat="1" ht="12.75"/>
    <row r="1697" s="47" customFormat="1" ht="12.75"/>
    <row r="1698" s="47" customFormat="1" ht="12.75"/>
    <row r="1699" s="47" customFormat="1" ht="12.75"/>
    <row r="1700" s="47" customFormat="1" ht="12.75"/>
    <row r="1701" s="47" customFormat="1" ht="12.75"/>
    <row r="1702" s="47" customFormat="1" ht="12.75"/>
    <row r="1703" s="47" customFormat="1" ht="12.75"/>
    <row r="1704" s="47" customFormat="1" ht="12.75"/>
    <row r="1705" s="47" customFormat="1" ht="12.75"/>
    <row r="1706" s="47" customFormat="1" ht="12.75"/>
    <row r="1707" s="47" customFormat="1" ht="12.75"/>
    <row r="1708" s="47" customFormat="1" ht="12.75"/>
    <row r="1709" s="47" customFormat="1" ht="12.75"/>
    <row r="1710" s="47" customFormat="1" ht="12.75"/>
    <row r="1711" s="47" customFormat="1" ht="12.75"/>
    <row r="1712" s="47" customFormat="1" ht="12.75"/>
    <row r="1713" s="47" customFormat="1" ht="12.75"/>
    <row r="1714" s="47" customFormat="1" ht="12.75"/>
    <row r="1715" s="47" customFormat="1" ht="12.75"/>
    <row r="1716" s="47" customFormat="1" ht="12.75"/>
    <row r="1717" s="47" customFormat="1" ht="12.75"/>
    <row r="1718" s="47" customFormat="1" ht="12.75"/>
    <row r="1719" s="47" customFormat="1" ht="12.75"/>
    <row r="1720" s="47" customFormat="1" ht="12.75"/>
    <row r="1721" s="47" customFormat="1" ht="12.75"/>
    <row r="1722" s="47" customFormat="1" ht="12.75"/>
    <row r="1723" s="47" customFormat="1" ht="12.75"/>
    <row r="1724" s="47" customFormat="1" ht="12.75"/>
    <row r="1725" s="47" customFormat="1" ht="12.75"/>
    <row r="1726" s="47" customFormat="1" ht="12.75"/>
    <row r="1727" s="47" customFormat="1" ht="12.75"/>
    <row r="1728" s="47" customFormat="1" ht="12.75"/>
    <row r="1729" s="47" customFormat="1" ht="12.75"/>
    <row r="1730" s="47" customFormat="1" ht="12.75"/>
    <row r="1731" s="47" customFormat="1" ht="12.75"/>
    <row r="1732" s="47" customFormat="1" ht="12.75"/>
    <row r="1733" s="47" customFormat="1" ht="12.75"/>
    <row r="1734" s="47" customFormat="1" ht="12.75"/>
    <row r="1735" s="47" customFormat="1" ht="12.75"/>
    <row r="1736" s="47" customFormat="1" ht="12.75"/>
    <row r="1737" s="47" customFormat="1" ht="12.75"/>
    <row r="1738" s="47" customFormat="1" ht="12.75"/>
    <row r="1739" s="47" customFormat="1" ht="12.75"/>
    <row r="1740" s="47" customFormat="1" ht="12.75"/>
    <row r="1741" s="47" customFormat="1" ht="12.75"/>
    <row r="1742" s="47" customFormat="1" ht="12.75"/>
    <row r="1743" s="47" customFormat="1" ht="12.75"/>
    <row r="1744" s="47" customFormat="1" ht="12.75"/>
    <row r="1745" s="47" customFormat="1" ht="12.75"/>
    <row r="1746" s="47" customFormat="1" ht="12.75"/>
    <row r="1747" s="47" customFormat="1" ht="12.75"/>
    <row r="1748" s="47" customFormat="1" ht="12.75"/>
    <row r="1749" s="47" customFormat="1" ht="12.75"/>
    <row r="1750" s="47" customFormat="1" ht="12.75"/>
    <row r="1751" s="47" customFormat="1" ht="12.75"/>
    <row r="1752" s="47" customFormat="1" ht="12.75"/>
    <row r="1753" s="47" customFormat="1" ht="12.75"/>
    <row r="1754" s="47" customFormat="1" ht="12.75"/>
    <row r="1755" s="47" customFormat="1" ht="12.75"/>
    <row r="1756" s="47" customFormat="1" ht="12.75"/>
    <row r="1757" s="47" customFormat="1" ht="12.75"/>
    <row r="1758" s="47" customFormat="1" ht="12.75"/>
    <row r="1759" s="47" customFormat="1" ht="12.75"/>
    <row r="1760" s="47" customFormat="1" ht="12.75"/>
    <row r="1761" s="47" customFormat="1" ht="12.75"/>
    <row r="1762" s="47" customFormat="1" ht="12.75"/>
    <row r="1763" s="47" customFormat="1" ht="12.75"/>
    <row r="1764" s="47" customFormat="1" ht="12.75"/>
    <row r="1765" s="47" customFormat="1" ht="12.75"/>
    <row r="1766" s="47" customFormat="1" ht="12.75"/>
    <row r="1767" s="47" customFormat="1" ht="12.75"/>
    <row r="1768" s="47" customFormat="1" ht="12.75"/>
    <row r="1769" s="47" customFormat="1" ht="12.75"/>
    <row r="1770" s="47" customFormat="1" ht="12.75"/>
    <row r="1771" s="47" customFormat="1" ht="12.75"/>
    <row r="1772" s="47" customFormat="1" ht="12.75"/>
    <row r="1773" s="47" customFormat="1" ht="12.75"/>
    <row r="1774" s="47" customFormat="1" ht="12.75"/>
    <row r="1775" s="47" customFormat="1" ht="12.75"/>
    <row r="1776" s="47" customFormat="1" ht="12.75"/>
    <row r="1777" s="47" customFormat="1" ht="12.75"/>
    <row r="1778" s="47" customFormat="1" ht="12.75"/>
    <row r="1779" s="47" customFormat="1" ht="12.75"/>
    <row r="1780" s="47" customFormat="1" ht="12.75"/>
    <row r="1781" s="47" customFormat="1" ht="12.75"/>
    <row r="1782" s="47" customFormat="1" ht="12.75"/>
    <row r="1783" s="47" customFormat="1" ht="12.75"/>
    <row r="1784" s="47" customFormat="1" ht="12.75"/>
    <row r="1785" s="47" customFormat="1" ht="12.75"/>
    <row r="1786" s="47" customFormat="1" ht="12.75"/>
    <row r="1787" s="47" customFormat="1" ht="12.75"/>
    <row r="1788" s="47" customFormat="1" ht="12.75"/>
    <row r="1789" s="47" customFormat="1" ht="12.75"/>
    <row r="1790" s="47" customFormat="1" ht="12.75"/>
    <row r="1791" s="47" customFormat="1" ht="12.75"/>
    <row r="1792" s="47" customFormat="1" ht="12.75"/>
    <row r="1793" s="47" customFormat="1" ht="12.75"/>
    <row r="1794" s="47" customFormat="1" ht="12.75"/>
    <row r="1795" s="47" customFormat="1" ht="12.75"/>
    <row r="1796" s="47" customFormat="1" ht="12.75"/>
    <row r="1797" s="47" customFormat="1" ht="12.75"/>
    <row r="1798" s="47" customFormat="1" ht="12.75"/>
    <row r="1799" s="47" customFormat="1" ht="12.75"/>
    <row r="1800" s="47" customFormat="1" ht="12.75"/>
    <row r="1801" s="47" customFormat="1" ht="12.75"/>
    <row r="1802" s="47" customFormat="1" ht="12.75"/>
    <row r="1803" s="47" customFormat="1" ht="12.75"/>
    <row r="1804" s="47" customFormat="1" ht="12.75"/>
    <row r="1805" s="47" customFormat="1" ht="12.75"/>
    <row r="1806" s="47" customFormat="1" ht="12.75"/>
    <row r="1807" s="47" customFormat="1" ht="12.75"/>
    <row r="1808" s="47" customFormat="1" ht="12.75"/>
    <row r="1809" s="47" customFormat="1" ht="12.75"/>
    <row r="1810" s="47" customFormat="1" ht="12.75"/>
    <row r="1811" s="47" customFormat="1" ht="12.75"/>
    <row r="1812" s="47" customFormat="1" ht="12.75"/>
    <row r="1813" s="47" customFormat="1" ht="12.75"/>
    <row r="1814" s="47" customFormat="1" ht="12.75"/>
    <row r="1815" s="47" customFormat="1" ht="12.75"/>
    <row r="1816" s="47" customFormat="1" ht="12.75"/>
    <row r="1817" s="47" customFormat="1" ht="12.75"/>
    <row r="1818" s="47" customFormat="1" ht="12.75"/>
    <row r="1819" s="47" customFormat="1" ht="12.75"/>
    <row r="1820" s="47" customFormat="1" ht="12.75"/>
    <row r="1821" s="47" customFormat="1" ht="12.75"/>
    <row r="1822" s="47" customFormat="1" ht="12.75"/>
    <row r="1823" s="47" customFormat="1" ht="12.75"/>
    <row r="1824" s="47" customFormat="1" ht="12.75"/>
    <row r="1825" s="47" customFormat="1" ht="12.75"/>
    <row r="1826" s="47" customFormat="1" ht="12.75"/>
    <row r="1827" s="47" customFormat="1" ht="12.75"/>
    <row r="1828" s="47" customFormat="1" ht="12.75"/>
    <row r="1829" s="47" customFormat="1" ht="12.75"/>
    <row r="1830" s="47" customFormat="1" ht="12.75"/>
    <row r="1831" s="47" customFormat="1" ht="12.75"/>
    <row r="1832" s="47" customFormat="1" ht="12.75"/>
    <row r="1833" s="47" customFormat="1" ht="12.75"/>
    <row r="1834" s="47" customFormat="1" ht="12.75"/>
    <row r="1835" s="47" customFormat="1" ht="12.75"/>
    <row r="1836" s="47" customFormat="1" ht="12.75"/>
    <row r="1837" s="47" customFormat="1" ht="12.75"/>
    <row r="1838" s="47" customFormat="1" ht="12.75"/>
    <row r="1839" s="47" customFormat="1" ht="12.75"/>
    <row r="1840" s="47" customFormat="1" ht="12.75"/>
    <row r="1841" s="47" customFormat="1" ht="12.75"/>
    <row r="1842" s="47" customFormat="1" ht="12.75"/>
    <row r="1843" s="47" customFormat="1" ht="12.75"/>
    <row r="1844" s="47" customFormat="1" ht="12.75"/>
    <row r="1845" s="47" customFormat="1" ht="12.75"/>
    <row r="1846" s="47" customFormat="1" ht="12.75"/>
    <row r="1847" s="47" customFormat="1" ht="12.75"/>
    <row r="1848" s="47" customFormat="1" ht="12.75"/>
    <row r="1849" s="47" customFormat="1" ht="12.75"/>
    <row r="1850" s="47" customFormat="1" ht="12.75"/>
    <row r="1851" s="47" customFormat="1" ht="12.75"/>
    <row r="1852" s="47" customFormat="1" ht="12.75"/>
    <row r="1853" s="47" customFormat="1" ht="12.75"/>
    <row r="1854" s="47" customFormat="1" ht="12.75"/>
    <row r="1855" s="47" customFormat="1" ht="12.75"/>
    <row r="1856" s="47" customFormat="1" ht="12.75"/>
    <row r="1857" s="47" customFormat="1" ht="12.75"/>
    <row r="1858" s="47" customFormat="1" ht="12.75"/>
    <row r="1859" s="47" customFormat="1" ht="12.75"/>
    <row r="1860" s="47" customFormat="1" ht="12.75"/>
    <row r="1861" s="47" customFormat="1" ht="12.75"/>
    <row r="1862" s="47" customFormat="1" ht="12.75"/>
    <row r="1863" s="47" customFormat="1" ht="12.75"/>
    <row r="1864" s="47" customFormat="1" ht="12.75"/>
    <row r="1865" s="47" customFormat="1" ht="12.75"/>
    <row r="1866" s="47" customFormat="1" ht="12.75"/>
    <row r="1867" s="47" customFormat="1" ht="12.75"/>
    <row r="1868" s="47" customFormat="1" ht="12.75"/>
    <row r="1869" s="47" customFormat="1" ht="12.75"/>
    <row r="1870" s="47" customFormat="1" ht="12.75"/>
    <row r="1871" s="47" customFormat="1" ht="12.75"/>
    <row r="1872" s="47" customFormat="1" ht="12.75"/>
    <row r="1873" s="47" customFormat="1" ht="12.75"/>
    <row r="1874" s="47" customFormat="1" ht="12.75"/>
    <row r="1875" s="47" customFormat="1" ht="12.75"/>
    <row r="1876" s="47" customFormat="1" ht="12.75"/>
    <row r="1877" s="47" customFormat="1" ht="12.75"/>
    <row r="1878" s="47" customFormat="1" ht="12.75"/>
    <row r="1879" s="47" customFormat="1" ht="12.75"/>
    <row r="1880" s="47" customFormat="1" ht="12.75"/>
    <row r="1881" s="47" customFormat="1" ht="12.75"/>
    <row r="1882" s="47" customFormat="1" ht="12.75"/>
    <row r="1883" s="47" customFormat="1" ht="12.75"/>
    <row r="1884" s="47" customFormat="1" ht="12.75"/>
    <row r="1885" s="47" customFormat="1" ht="12.75"/>
    <row r="1886" s="47" customFormat="1" ht="12.75"/>
    <row r="1887" s="47" customFormat="1" ht="12.75"/>
    <row r="1888" s="47" customFormat="1" ht="12.75"/>
    <row r="1889" s="47" customFormat="1" ht="12.75"/>
    <row r="1890" s="47" customFormat="1" ht="12.75"/>
    <row r="1891" s="47" customFormat="1" ht="12.75"/>
    <row r="1892" s="47" customFormat="1" ht="12.75"/>
    <row r="1893" s="47" customFormat="1" ht="12.75"/>
    <row r="1894" s="47" customFormat="1" ht="12.75"/>
    <row r="1895" s="47" customFormat="1" ht="12.75"/>
    <row r="1896" s="47" customFormat="1" ht="12.75"/>
    <row r="1897" s="47" customFormat="1" ht="12.75"/>
    <row r="1898" s="47" customFormat="1" ht="12.75"/>
    <row r="1899" s="47" customFormat="1" ht="12.75"/>
    <row r="1900" s="47" customFormat="1" ht="12.75"/>
    <row r="1901" s="47" customFormat="1" ht="12.75"/>
    <row r="1902" s="47" customFormat="1" ht="12.75"/>
    <row r="1903" s="47" customFormat="1" ht="12.75"/>
    <row r="1904" s="47" customFormat="1" ht="12.75"/>
    <row r="1905" s="47" customFormat="1" ht="12.75"/>
    <row r="1906" s="47" customFormat="1" ht="12.75"/>
    <row r="1907" s="47" customFormat="1" ht="12.75"/>
    <row r="1908" s="47" customFormat="1" ht="12.75"/>
    <row r="1909" s="47" customFormat="1" ht="12.75"/>
    <row r="1910" s="47" customFormat="1" ht="12.75"/>
    <row r="1911" s="47" customFormat="1" ht="12.75"/>
    <row r="1912" s="47" customFormat="1" ht="12.75"/>
    <row r="1913" s="47" customFormat="1" ht="12.75"/>
    <row r="1914" s="47" customFormat="1" ht="12.75"/>
    <row r="1915" s="47" customFormat="1" ht="12.75"/>
    <row r="1916" s="47" customFormat="1" ht="12.75"/>
    <row r="1917" s="47" customFormat="1" ht="12.75"/>
    <row r="1918" s="47" customFormat="1" ht="12.75"/>
    <row r="1919" s="47" customFormat="1" ht="12.75"/>
    <row r="1920" s="47" customFormat="1" ht="12.75"/>
    <row r="1921" s="47" customFormat="1" ht="12.75"/>
    <row r="1922" s="47" customFormat="1" ht="12.75"/>
    <row r="1923" s="47" customFormat="1" ht="12.75"/>
    <row r="1924" s="47" customFormat="1" ht="12.75"/>
    <row r="1925" s="47" customFormat="1" ht="12.75"/>
    <row r="1926" s="47" customFormat="1" ht="12.75"/>
    <row r="1927" s="47" customFormat="1" ht="12.75"/>
    <row r="1928" s="47" customFormat="1" ht="12.75"/>
    <row r="1929" s="47" customFormat="1" ht="12.75"/>
    <row r="1930" s="47" customFormat="1" ht="12.75"/>
    <row r="1931" s="47" customFormat="1" ht="12.75"/>
    <row r="1932" s="47" customFormat="1" ht="12.75"/>
    <row r="1933" s="47" customFormat="1" ht="12.75"/>
    <row r="1934" s="47" customFormat="1" ht="12.75"/>
    <row r="1935" s="47" customFormat="1" ht="12.75"/>
    <row r="1936" s="47" customFormat="1" ht="12.75"/>
    <row r="1937" s="47" customFormat="1" ht="12.75"/>
    <row r="1938" s="47" customFormat="1" ht="12.75"/>
    <row r="1939" s="47" customFormat="1" ht="12.75"/>
    <row r="1940" s="47" customFormat="1" ht="12.75"/>
    <row r="1941" s="47" customFormat="1" ht="12.75"/>
    <row r="1942" s="47" customFormat="1" ht="12.75"/>
    <row r="1943" s="47" customFormat="1" ht="12.75"/>
    <row r="1944" s="47" customFormat="1" ht="12.75"/>
    <row r="1945" s="47" customFormat="1" ht="12.75"/>
    <row r="1946" s="47" customFormat="1" ht="12.75"/>
    <row r="1947" s="47" customFormat="1" ht="12.75"/>
    <row r="1948" s="47" customFormat="1" ht="12.75"/>
    <row r="1949" s="47" customFormat="1" ht="12.75"/>
    <row r="1950" s="47" customFormat="1" ht="12.75"/>
    <row r="1951" s="47" customFormat="1" ht="12.75"/>
    <row r="1952" s="47" customFormat="1" ht="12.75"/>
    <row r="1953" s="47" customFormat="1" ht="12.75"/>
    <row r="1954" s="47" customFormat="1" ht="12.75"/>
    <row r="1955" s="47" customFormat="1" ht="12.75"/>
    <row r="1956" s="47" customFormat="1" ht="12.75"/>
    <row r="1957" s="47" customFormat="1" ht="12.75"/>
    <row r="1958" s="47" customFormat="1" ht="12.75"/>
    <row r="1959" s="47" customFormat="1" ht="12.75"/>
    <row r="1960" s="47" customFormat="1" ht="12.75"/>
    <row r="1961" s="47" customFormat="1" ht="12.75"/>
    <row r="1962" s="47" customFormat="1" ht="12.75"/>
    <row r="1963" s="47" customFormat="1" ht="12.75"/>
    <row r="1964" s="47" customFormat="1" ht="12.75"/>
    <row r="1965" s="47" customFormat="1" ht="12.75"/>
    <row r="1966" s="47" customFormat="1" ht="12.75"/>
    <row r="1967" s="47" customFormat="1" ht="12.75"/>
    <row r="1968" s="47" customFormat="1" ht="12.75"/>
    <row r="1969" s="47" customFormat="1" ht="12.75"/>
    <row r="1970" s="47" customFormat="1" ht="12.75"/>
    <row r="1971" s="47" customFormat="1" ht="12.75"/>
    <row r="1972" s="47" customFormat="1" ht="12.75"/>
    <row r="1973" s="47" customFormat="1" ht="12.75"/>
    <row r="1974" s="47" customFormat="1" ht="12.75"/>
    <row r="1975" s="47" customFormat="1" ht="12.75"/>
    <row r="1976" s="47" customFormat="1" ht="12.75"/>
    <row r="1977" s="47" customFormat="1" ht="12.75"/>
    <row r="1978" s="47" customFormat="1" ht="12.75"/>
    <row r="1979" s="47" customFormat="1" ht="12.75"/>
    <row r="1980" s="47" customFormat="1" ht="12.75"/>
    <row r="1981" s="47" customFormat="1" ht="12.75"/>
    <row r="1982" s="47" customFormat="1" ht="12.75"/>
    <row r="1983" s="47" customFormat="1" ht="12.75"/>
    <row r="1984" s="47" customFormat="1" ht="12.75"/>
    <row r="1985" s="47" customFormat="1" ht="12.75"/>
    <row r="1986" s="47" customFormat="1" ht="12.75"/>
    <row r="1987" s="47" customFormat="1" ht="12.75"/>
    <row r="1988" s="47" customFormat="1" ht="12.75"/>
    <row r="1989" s="47" customFormat="1" ht="12.75"/>
    <row r="1990" s="47" customFormat="1" ht="12.75"/>
    <row r="1991" s="47" customFormat="1" ht="12.75"/>
    <row r="1992" s="47" customFormat="1" ht="12.75"/>
    <row r="1993" s="47" customFormat="1" ht="12.75"/>
    <row r="1994" s="47" customFormat="1" ht="12.75"/>
    <row r="1995" s="47" customFormat="1" ht="12.75"/>
    <row r="1996" s="47" customFormat="1" ht="12.75"/>
    <row r="1997" s="47" customFormat="1" ht="12.75"/>
    <row r="1998" s="47" customFormat="1" ht="12.75"/>
    <row r="1999" s="47" customFormat="1" ht="12.75"/>
    <row r="2000" s="47" customFormat="1" ht="12.75"/>
    <row r="2001" s="47" customFormat="1" ht="12.75"/>
    <row r="2002" s="47" customFormat="1" ht="12.75"/>
    <row r="2003" s="47" customFormat="1" ht="12.75"/>
    <row r="2004" s="47" customFormat="1" ht="12.75"/>
    <row r="2005" s="47" customFormat="1" ht="12.75"/>
    <row r="2006" s="47" customFormat="1" ht="12.75"/>
    <row r="2007" s="47" customFormat="1" ht="12.75"/>
    <row r="2008" s="47" customFormat="1" ht="12.75"/>
    <row r="2009" s="47" customFormat="1" ht="12.75"/>
    <row r="2010" s="47" customFormat="1" ht="12.75"/>
    <row r="2011" s="47" customFormat="1" ht="12.75"/>
    <row r="2012" s="47" customFormat="1" ht="12.75"/>
    <row r="2013" s="47" customFormat="1" ht="12.75"/>
    <row r="2014" s="47" customFormat="1" ht="12.75"/>
    <row r="2015" s="47" customFormat="1" ht="12.75"/>
    <row r="2016" s="47" customFormat="1" ht="12.75"/>
    <row r="2017" s="47" customFormat="1" ht="12.75"/>
    <row r="2018" s="47" customFormat="1" ht="12.75"/>
    <row r="2019" s="47" customFormat="1" ht="12.75"/>
    <row r="2020" s="47" customFormat="1" ht="12.75"/>
    <row r="2021" s="47" customFormat="1" ht="12.75"/>
    <row r="2022" s="47" customFormat="1" ht="12.75"/>
    <row r="2023" s="47" customFormat="1" ht="12.75"/>
    <row r="2024" s="47" customFormat="1" ht="12.75"/>
    <row r="2025" s="47" customFormat="1" ht="12.75"/>
    <row r="2026" s="47" customFormat="1" ht="12.75"/>
    <row r="2027" s="47" customFormat="1" ht="12.75"/>
    <row r="2028" s="47" customFormat="1" ht="12.75"/>
    <row r="2029" s="47" customFormat="1" ht="12.75"/>
    <row r="2030" s="47" customFormat="1" ht="12.75"/>
    <row r="2031" s="47" customFormat="1" ht="12.75"/>
    <row r="2032" s="47" customFormat="1" ht="12.75"/>
    <row r="2033" s="47" customFormat="1" ht="12.75"/>
    <row r="2034" s="47" customFormat="1" ht="12.75"/>
    <row r="2035" s="47" customFormat="1" ht="12.75"/>
    <row r="2036" s="47" customFormat="1" ht="12.75"/>
    <row r="2037" s="47" customFormat="1" ht="12.75"/>
    <row r="2038" s="47" customFormat="1" ht="12.75"/>
    <row r="2039" s="47" customFormat="1" ht="12.75"/>
    <row r="2040" s="47" customFormat="1" ht="12.75"/>
    <row r="2041" s="47" customFormat="1" ht="12.75"/>
    <row r="2042" s="47" customFormat="1" ht="12.75"/>
    <row r="2043" s="47" customFormat="1" ht="12.75"/>
    <row r="2044" s="47" customFormat="1" ht="12.75"/>
    <row r="2045" s="47" customFormat="1" ht="12.75"/>
    <row r="2046" s="47" customFormat="1" ht="12.75"/>
    <row r="2047" s="47" customFormat="1" ht="12.75"/>
    <row r="2048" s="47" customFormat="1" ht="12.75"/>
    <row r="2049" s="47" customFormat="1" ht="12.75"/>
    <row r="2050" s="47" customFormat="1" ht="12.75"/>
    <row r="2051" s="47" customFormat="1" ht="12.75"/>
    <row r="2052" s="47" customFormat="1" ht="12.75"/>
    <row r="2053" s="47" customFormat="1" ht="12.75"/>
    <row r="2054" s="47" customFormat="1" ht="12.75"/>
    <row r="2055" s="47" customFormat="1" ht="12.75"/>
    <row r="2056" s="47" customFormat="1" ht="12.75"/>
    <row r="2057" s="47" customFormat="1" ht="12.75"/>
    <row r="2058" s="47" customFormat="1" ht="12.75"/>
    <row r="2059" s="47" customFormat="1" ht="12.75"/>
    <row r="2060" s="47" customFormat="1" ht="12.75"/>
    <row r="2061" s="47" customFormat="1" ht="12.75"/>
    <row r="2062" s="47" customFormat="1" ht="12.75"/>
    <row r="2063" s="47" customFormat="1" ht="12.75"/>
    <row r="2064" s="47" customFormat="1" ht="12.75"/>
    <row r="2065" s="47" customFormat="1" ht="12.75"/>
    <row r="2066" s="47" customFormat="1" ht="12.75"/>
    <row r="2067" s="47" customFormat="1" ht="12.75"/>
    <row r="2068" s="47" customFormat="1" ht="12.75"/>
    <row r="2069" s="47" customFormat="1" ht="12.75"/>
    <row r="2070" s="47" customFormat="1" ht="12.75"/>
    <row r="2071" s="47" customFormat="1" ht="12.75"/>
    <row r="2072" s="47" customFormat="1" ht="12.75"/>
    <row r="2073" s="47" customFormat="1" ht="12.75"/>
    <row r="2074" s="47" customFormat="1" ht="12.75"/>
    <row r="2075" s="47" customFormat="1" ht="12.75"/>
    <row r="2076" s="47" customFormat="1" ht="12.75"/>
    <row r="2077" s="47" customFormat="1" ht="12.75"/>
    <row r="2078" s="47" customFormat="1" ht="12.75"/>
    <row r="2079" s="47" customFormat="1" ht="12.75"/>
    <row r="2080" s="47" customFormat="1" ht="12.75"/>
    <row r="2081" s="47" customFormat="1" ht="12.75"/>
    <row r="2082" s="47" customFormat="1" ht="12.75"/>
    <row r="2083" s="47" customFormat="1" ht="12.75"/>
    <row r="2084" s="47" customFormat="1" ht="12.75"/>
    <row r="2085" s="47" customFormat="1" ht="12.75"/>
    <row r="2086" s="47" customFormat="1" ht="12.75"/>
    <row r="2087" s="47" customFormat="1" ht="12.75"/>
    <row r="2088" s="47" customFormat="1" ht="12.75"/>
    <row r="2089" s="47" customFormat="1" ht="12.75"/>
    <row r="2090" s="47" customFormat="1" ht="12.75"/>
    <row r="2091" s="47" customFormat="1" ht="12.75"/>
    <row r="2092" s="47" customFormat="1" ht="12.75"/>
    <row r="2093" s="47" customFormat="1" ht="12.75"/>
    <row r="2094" s="47" customFormat="1" ht="12.75"/>
    <row r="2095" s="47" customFormat="1" ht="12.75"/>
    <row r="2096" s="47" customFormat="1" ht="12.75"/>
    <row r="2097" s="47" customFormat="1" ht="12.75"/>
    <row r="2098" s="47" customFormat="1" ht="12.75"/>
    <row r="2099" s="47" customFormat="1" ht="12.75"/>
    <row r="2100" s="47" customFormat="1" ht="12.75"/>
    <row r="2101" s="47" customFormat="1" ht="12.75"/>
    <row r="2102" s="47" customFormat="1" ht="12.75"/>
    <row r="2103" s="47" customFormat="1" ht="12.75"/>
    <row r="2104" s="47" customFormat="1" ht="12.75"/>
    <row r="2105" s="47" customFormat="1" ht="12.75"/>
    <row r="2106" s="47" customFormat="1" ht="12.75"/>
    <row r="2107" s="47" customFormat="1" ht="12.75"/>
    <row r="2108" s="47" customFormat="1" ht="12.75"/>
    <row r="2109" s="47" customFormat="1" ht="12.75"/>
    <row r="2110" s="47" customFormat="1" ht="12.75"/>
    <row r="2111" s="47" customFormat="1" ht="12.75"/>
    <row r="2112" s="47" customFormat="1" ht="12.75"/>
    <row r="2113" s="47" customFormat="1" ht="12.75"/>
    <row r="2114" s="47" customFormat="1" ht="12.75"/>
    <row r="2115" s="47" customFormat="1" ht="12.75"/>
    <row r="2116" s="47" customFormat="1" ht="12.75"/>
    <row r="2117" s="47" customFormat="1" ht="12.75"/>
    <row r="2118" s="47" customFormat="1" ht="12.75"/>
    <row r="2119" s="47" customFormat="1" ht="12.75"/>
    <row r="2120" s="47" customFormat="1" ht="12.75"/>
    <row r="2121" s="47" customFormat="1" ht="12.75"/>
    <row r="2122" s="47" customFormat="1" ht="12.75"/>
    <row r="2123" s="47" customFormat="1" ht="12.75"/>
    <row r="2124" s="47" customFormat="1" ht="12.75"/>
    <row r="2125" s="47" customFormat="1" ht="12.75"/>
    <row r="2126" s="47" customFormat="1" ht="12.75"/>
    <row r="2127" s="47" customFormat="1" ht="12.75"/>
    <row r="2128" s="47" customFormat="1" ht="12.75"/>
    <row r="2129" s="47" customFormat="1" ht="12.75"/>
    <row r="2130" s="47" customFormat="1" ht="12.75"/>
    <row r="2131" s="47" customFormat="1" ht="12.75"/>
    <row r="2132" s="47" customFormat="1" ht="12.75"/>
    <row r="2133" s="47" customFormat="1" ht="12.75"/>
    <row r="2134" s="47" customFormat="1" ht="12.75"/>
    <row r="2135" s="47" customFormat="1" ht="12.75"/>
    <row r="2136" s="47" customFormat="1" ht="12.75"/>
    <row r="2137" s="47" customFormat="1" ht="12.75"/>
    <row r="2138" s="47" customFormat="1" ht="12.75"/>
    <row r="2139" s="47" customFormat="1" ht="12.75"/>
    <row r="2140" s="47" customFormat="1" ht="12.75"/>
    <row r="2141" s="47" customFormat="1" ht="12.75"/>
    <row r="2142" s="47" customFormat="1" ht="12.75"/>
    <row r="2143" s="47" customFormat="1" ht="12.75"/>
    <row r="2144" s="47" customFormat="1" ht="12.75"/>
    <row r="2145" s="47" customFormat="1" ht="12.75"/>
    <row r="2146" s="47" customFormat="1" ht="12.75"/>
    <row r="2147" s="47" customFormat="1" ht="12.75"/>
    <row r="2148" s="47" customFormat="1" ht="12.75"/>
    <row r="2149" s="47" customFormat="1" ht="12.75"/>
    <row r="2150" s="47" customFormat="1" ht="12.75"/>
    <row r="2151" s="47" customFormat="1" ht="12.75"/>
    <row r="2152" s="47" customFormat="1" ht="12.75"/>
    <row r="2153" s="47" customFormat="1" ht="12.75"/>
    <row r="2154" s="47" customFormat="1" ht="12.75"/>
    <row r="2155" s="47" customFormat="1" ht="12.75"/>
    <row r="2156" s="47" customFormat="1" ht="12.75"/>
    <row r="2157" s="47" customFormat="1" ht="12.75"/>
    <row r="2158" s="47" customFormat="1" ht="12.75"/>
    <row r="2159" s="47" customFormat="1" ht="12.75"/>
    <row r="2160" s="47" customFormat="1" ht="12.75"/>
    <row r="2161" s="47" customFormat="1" ht="12.75"/>
    <row r="2162" s="47" customFormat="1" ht="12.75"/>
    <row r="2163" s="47" customFormat="1" ht="12.75"/>
    <row r="2164" s="47" customFormat="1" ht="12.75"/>
    <row r="2165" s="47" customFormat="1" ht="12.75"/>
    <row r="2166" s="47" customFormat="1" ht="12.75"/>
    <row r="2167" s="47" customFormat="1" ht="12.75"/>
    <row r="2168" s="47" customFormat="1" ht="12.75"/>
    <row r="2169" s="47" customFormat="1" ht="12.75"/>
    <row r="2170" s="47" customFormat="1" ht="12.75"/>
    <row r="2171" s="47" customFormat="1" ht="12.75"/>
    <row r="2172" s="47" customFormat="1" ht="12.75"/>
    <row r="2173" s="47" customFormat="1" ht="12.75"/>
    <row r="2174" s="47" customFormat="1" ht="12.75"/>
    <row r="2175" s="47" customFormat="1" ht="12.75"/>
    <row r="2176" s="47" customFormat="1" ht="12.75"/>
    <row r="2177" s="47" customFormat="1" ht="12.75"/>
    <row r="2178" s="47" customFormat="1" ht="12.75"/>
    <row r="2179" s="47" customFormat="1" ht="12.75"/>
    <row r="2180" s="47" customFormat="1" ht="12.75"/>
    <row r="2181" s="47" customFormat="1" ht="12.75"/>
    <row r="2182" s="47" customFormat="1" ht="12.75"/>
    <row r="2183" s="47" customFormat="1" ht="12.75"/>
    <row r="2184" s="47" customFormat="1" ht="12.75"/>
    <row r="2185" s="47" customFormat="1" ht="12.75"/>
    <row r="2186" s="47" customFormat="1" ht="12.75"/>
    <row r="2187" s="47" customFormat="1" ht="12.75"/>
    <row r="2188" s="47" customFormat="1" ht="12.75"/>
    <row r="2189" s="47" customFormat="1" ht="12.75"/>
    <row r="2190" s="47" customFormat="1" ht="12.75"/>
    <row r="2191" s="47" customFormat="1" ht="12.75"/>
    <row r="2192" s="47" customFormat="1" ht="12.75"/>
    <row r="2193" s="47" customFormat="1" ht="12.75"/>
    <row r="2194" s="47" customFormat="1" ht="12.75"/>
    <row r="2195" s="47" customFormat="1" ht="12.75"/>
    <row r="2196" s="47" customFormat="1" ht="12.75"/>
    <row r="2197" s="47" customFormat="1" ht="12.75"/>
    <row r="2198" s="47" customFormat="1" ht="12.75"/>
    <row r="2199" s="47" customFormat="1" ht="12.75"/>
    <row r="2200" s="47" customFormat="1" ht="12.75"/>
    <row r="2201" s="47" customFormat="1" ht="12.75"/>
    <row r="2202" s="47" customFormat="1" ht="12.75"/>
    <row r="2203" s="47" customFormat="1" ht="12.75"/>
    <row r="2204" s="47" customFormat="1" ht="12.75"/>
    <row r="2205" s="47" customFormat="1" ht="12.75"/>
    <row r="2206" s="47" customFormat="1" ht="12.75"/>
    <row r="2207" s="47" customFormat="1" ht="12.75"/>
    <row r="2208" s="47" customFormat="1" ht="12.75"/>
    <row r="2209" s="47" customFormat="1" ht="12.75"/>
    <row r="2210" s="47" customFormat="1" ht="12.75"/>
    <row r="2211" s="47" customFormat="1" ht="12.75"/>
    <row r="2212" s="47" customFormat="1" ht="12.75"/>
    <row r="2213" s="47" customFormat="1" ht="12.75"/>
    <row r="2214" s="47" customFormat="1" ht="12.75"/>
    <row r="2215" s="47" customFormat="1" ht="12.75"/>
    <row r="2216" s="47" customFormat="1" ht="12.75"/>
    <row r="2217" s="47" customFormat="1" ht="12.75"/>
    <row r="2218" s="47" customFormat="1" ht="12.75"/>
    <row r="2219" s="47" customFormat="1" ht="12.75"/>
    <row r="2220" s="47" customFormat="1" ht="12.75"/>
    <row r="2221" s="47" customFormat="1" ht="12.75"/>
    <row r="2222" s="47" customFormat="1" ht="12.75"/>
    <row r="2223" s="47" customFormat="1" ht="12.75"/>
    <row r="2224" s="47" customFormat="1" ht="12.75"/>
    <row r="2225" s="47" customFormat="1" ht="12.75"/>
    <row r="2226" s="47" customFormat="1" ht="12.75"/>
    <row r="2227" s="47" customFormat="1" ht="12.75"/>
    <row r="2228" s="47" customFormat="1" ht="12.75"/>
    <row r="2229" s="47" customFormat="1" ht="12.75"/>
    <row r="2230" s="47" customFormat="1" ht="12.75"/>
    <row r="2231" s="47" customFormat="1" ht="12.75"/>
    <row r="2232" s="47" customFormat="1" ht="12.75"/>
    <row r="2233" s="47" customFormat="1" ht="12.75"/>
    <row r="2234" s="47" customFormat="1" ht="12.75"/>
    <row r="2235" s="47" customFormat="1" ht="12.75"/>
    <row r="2236" s="47" customFormat="1" ht="12.75"/>
    <row r="2237" s="47" customFormat="1" ht="12.75"/>
    <row r="2238" s="47" customFormat="1" ht="12.75"/>
    <row r="2239" s="47" customFormat="1" ht="12.75"/>
    <row r="2240" s="47" customFormat="1" ht="12.75"/>
    <row r="2241" s="47" customFormat="1" ht="12.75"/>
    <row r="2242" s="47" customFormat="1" ht="12.75"/>
    <row r="2243" s="47" customFormat="1" ht="12.75"/>
    <row r="2244" s="47" customFormat="1" ht="12.75"/>
    <row r="2245" s="47" customFormat="1" ht="12.75"/>
    <row r="2246" s="47" customFormat="1" ht="12.75"/>
    <row r="2247" s="47" customFormat="1" ht="12.75"/>
    <row r="2248" s="47" customFormat="1" ht="12.75"/>
    <row r="2249" s="47" customFormat="1" ht="12.75"/>
    <row r="2250" s="47" customFormat="1" ht="12.75"/>
    <row r="2251" s="47" customFormat="1" ht="12.75"/>
    <row r="2252" s="47" customFormat="1" ht="12.75"/>
    <row r="2253" s="47" customFormat="1" ht="12.75"/>
    <row r="2254" s="47" customFormat="1" ht="12.75"/>
    <row r="2255" s="47" customFormat="1" ht="12.75"/>
    <row r="2256" s="47" customFormat="1" ht="12.75"/>
    <row r="2257" s="47" customFormat="1" ht="12.75"/>
    <row r="2258" s="47" customFormat="1" ht="12.75"/>
    <row r="2259" s="47" customFormat="1" ht="12.75"/>
    <row r="2260" s="47" customFormat="1" ht="12.75"/>
    <row r="2261" s="47" customFormat="1" ht="12.75"/>
    <row r="2262" s="47" customFormat="1" ht="12.75"/>
    <row r="2263" s="47" customFormat="1" ht="12.75"/>
    <row r="2264" s="47" customFormat="1" ht="12.75"/>
    <row r="2265" s="47" customFormat="1" ht="12.75"/>
    <row r="2266" s="47" customFormat="1" ht="12.75"/>
    <row r="2267" s="47" customFormat="1" ht="12.75"/>
    <row r="2268" s="47" customFormat="1" ht="12.75"/>
    <row r="2269" s="47" customFormat="1" ht="12.75"/>
    <row r="2270" s="47" customFormat="1" ht="12.75"/>
    <row r="2271" s="47" customFormat="1" ht="12.75"/>
    <row r="2272" s="47" customFormat="1" ht="12.75"/>
    <row r="2273" s="47" customFormat="1" ht="12.75"/>
    <row r="2274" s="47" customFormat="1" ht="12.75"/>
    <row r="2275" s="47" customFormat="1" ht="12.75"/>
    <row r="2276" s="47" customFormat="1" ht="12.75"/>
    <row r="2277" s="47" customFormat="1" ht="12.75"/>
    <row r="2278" s="47" customFormat="1" ht="12.75"/>
    <row r="2279" s="47" customFormat="1" ht="12.75"/>
    <row r="2280" s="47" customFormat="1" ht="12.75"/>
    <row r="2281" s="47" customFormat="1" ht="12.75"/>
    <row r="2282" s="47" customFormat="1" ht="12.75"/>
    <row r="2283" s="47" customFormat="1" ht="12.75"/>
    <row r="2284" s="47" customFormat="1" ht="12.75"/>
    <row r="2285" s="47" customFormat="1" ht="12.75"/>
    <row r="2286" s="47" customFormat="1" ht="12.75"/>
    <row r="2287" s="47" customFormat="1" ht="12.75"/>
    <row r="2288" s="47" customFormat="1" ht="12.75"/>
    <row r="2289" s="47" customFormat="1" ht="12.75"/>
    <row r="2290" s="47" customFormat="1" ht="12.75"/>
    <row r="2291" s="47" customFormat="1" ht="12.75"/>
    <row r="2292" s="47" customFormat="1" ht="12.75"/>
    <row r="2293" s="47" customFormat="1" ht="12.75"/>
    <row r="2294" s="47" customFormat="1" ht="12.75"/>
    <row r="2295" s="47" customFormat="1" ht="12.75"/>
    <row r="2296" s="47" customFormat="1" ht="12.75"/>
    <row r="2297" s="47" customFormat="1" ht="12.75"/>
    <row r="2298" s="47" customFormat="1" ht="12.75"/>
    <row r="2299" s="47" customFormat="1" ht="12.75"/>
    <row r="2300" s="47" customFormat="1" ht="12.75"/>
    <row r="2301" s="47" customFormat="1" ht="12.75"/>
    <row r="2302" s="47" customFormat="1" ht="12.75"/>
    <row r="2303" s="47" customFormat="1" ht="12.75"/>
    <row r="2304" s="47" customFormat="1" ht="12.75"/>
  </sheetData>
  <sheetProtection/>
  <protectedRanges>
    <protectedRange sqref="J9:M24 J26:M27 E4 G4" name="Range1"/>
  </protectedRanges>
  <mergeCells count="27">
    <mergeCell ref="A27:H27"/>
    <mergeCell ref="A18:H18"/>
    <mergeCell ref="A19:H19"/>
    <mergeCell ref="A20:H20"/>
    <mergeCell ref="A21:H21"/>
    <mergeCell ref="A28:M28"/>
    <mergeCell ref="A22:H22"/>
    <mergeCell ref="A23:H23"/>
    <mergeCell ref="A24:H24"/>
    <mergeCell ref="A25:M25"/>
    <mergeCell ref="A26:H26"/>
    <mergeCell ref="A6:M6"/>
    <mergeCell ref="A7:H7"/>
    <mergeCell ref="A10:H10"/>
    <mergeCell ref="A11:H11"/>
    <mergeCell ref="A14:H14"/>
    <mergeCell ref="A15:H15"/>
    <mergeCell ref="A8:H8"/>
    <mergeCell ref="A9:H9"/>
    <mergeCell ref="A16:H16"/>
    <mergeCell ref="A17:H17"/>
    <mergeCell ref="A2:M2"/>
    <mergeCell ref="A5:E5"/>
    <mergeCell ref="F5:G5"/>
    <mergeCell ref="L5:M5"/>
    <mergeCell ref="A12:H12"/>
    <mergeCell ref="A13:H13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M15" sqref="M15"/>
    </sheetView>
  </sheetViews>
  <sheetFormatPr defaultColWidth="9.140625" defaultRowHeight="12.75"/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323" t="s">
        <v>170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>
      <c r="A4" s="324" t="s">
        <v>181</v>
      </c>
      <c r="B4" s="324"/>
      <c r="C4" s="324"/>
      <c r="D4" s="324"/>
      <c r="E4" s="324"/>
      <c r="F4" s="324"/>
      <c r="G4" s="324"/>
      <c r="H4" s="324"/>
      <c r="I4" s="324"/>
      <c r="J4" s="324"/>
    </row>
    <row r="5" spans="1:10" ht="12.75" customHeight="1">
      <c r="A5" s="324"/>
      <c r="B5" s="324"/>
      <c r="C5" s="324"/>
      <c r="D5" s="324"/>
      <c r="E5" s="324"/>
      <c r="F5" s="324"/>
      <c r="G5" s="324"/>
      <c r="H5" s="324"/>
      <c r="I5" s="324"/>
      <c r="J5" s="324"/>
    </row>
    <row r="6" spans="1:10" ht="12.75" customHeight="1">
      <c r="A6" s="324"/>
      <c r="B6" s="324"/>
      <c r="C6" s="324"/>
      <c r="D6" s="324"/>
      <c r="E6" s="324"/>
      <c r="F6" s="324"/>
      <c r="G6" s="324"/>
      <c r="H6" s="324"/>
      <c r="I6" s="324"/>
      <c r="J6" s="324"/>
    </row>
    <row r="7" spans="1:10" ht="12.75" customHeight="1">
      <c r="A7" s="324"/>
      <c r="B7" s="324"/>
      <c r="C7" s="324"/>
      <c r="D7" s="324"/>
      <c r="E7" s="324"/>
      <c r="F7" s="324"/>
      <c r="G7" s="324"/>
      <c r="H7" s="324"/>
      <c r="I7" s="324"/>
      <c r="J7" s="324"/>
    </row>
    <row r="8" spans="1:10" ht="12.75" customHeight="1">
      <c r="A8" s="324"/>
      <c r="B8" s="324"/>
      <c r="C8" s="324"/>
      <c r="D8" s="324"/>
      <c r="E8" s="324"/>
      <c r="F8" s="324"/>
      <c r="G8" s="324"/>
      <c r="H8" s="324"/>
      <c r="I8" s="324"/>
      <c r="J8" s="324"/>
    </row>
    <row r="9" spans="1:10" ht="12.75" customHeight="1">
      <c r="A9" s="324"/>
      <c r="B9" s="324"/>
      <c r="C9" s="324"/>
      <c r="D9" s="324"/>
      <c r="E9" s="324"/>
      <c r="F9" s="324"/>
      <c r="G9" s="324"/>
      <c r="H9" s="324"/>
      <c r="I9" s="324"/>
      <c r="J9" s="324"/>
    </row>
    <row r="10" spans="1:10" ht="12.75" customHeight="1">
      <c r="A10" s="324"/>
      <c r="B10" s="324"/>
      <c r="C10" s="324"/>
      <c r="D10" s="324"/>
      <c r="E10" s="324"/>
      <c r="F10" s="324"/>
      <c r="G10" s="324"/>
      <c r="H10" s="324"/>
      <c r="I10" s="324"/>
      <c r="J10" s="324"/>
    </row>
    <row r="11" spans="1:10" ht="12.7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</row>
    <row r="12" spans="1:10" ht="12.7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</row>
    <row r="13" spans="1:10" ht="12.75" customHeight="1">
      <c r="A13" s="324"/>
      <c r="B13" s="324"/>
      <c r="C13" s="324"/>
      <c r="D13" s="324"/>
      <c r="E13" s="324"/>
      <c r="F13" s="324"/>
      <c r="G13" s="324"/>
      <c r="H13" s="324"/>
      <c r="I13" s="324"/>
      <c r="J13" s="324"/>
    </row>
    <row r="14" spans="1:10" ht="12.75" customHeight="1">
      <c r="A14" s="324"/>
      <c r="B14" s="324"/>
      <c r="C14" s="324"/>
      <c r="D14" s="324"/>
      <c r="E14" s="324"/>
      <c r="F14" s="324"/>
      <c r="G14" s="324"/>
      <c r="H14" s="324"/>
      <c r="I14" s="324"/>
      <c r="J14" s="324"/>
    </row>
    <row r="15" spans="1:10" ht="12.75" customHeight="1">
      <c r="A15" s="324"/>
      <c r="B15" s="324"/>
      <c r="C15" s="324"/>
      <c r="D15" s="324"/>
      <c r="E15" s="324"/>
      <c r="F15" s="324"/>
      <c r="G15" s="324"/>
      <c r="H15" s="324"/>
      <c r="I15" s="324"/>
      <c r="J15" s="324"/>
    </row>
    <row r="16" spans="1:10" ht="12.75" customHeight="1">
      <c r="A16" s="324"/>
      <c r="B16" s="324"/>
      <c r="C16" s="324"/>
      <c r="D16" s="324"/>
      <c r="E16" s="324"/>
      <c r="F16" s="324"/>
      <c r="G16" s="324"/>
      <c r="H16" s="324"/>
      <c r="I16" s="324"/>
      <c r="J16" s="324"/>
    </row>
    <row r="17" spans="1:10" ht="12.75" customHeight="1">
      <c r="A17" s="324"/>
      <c r="B17" s="324"/>
      <c r="C17" s="324"/>
      <c r="D17" s="324"/>
      <c r="E17" s="324"/>
      <c r="F17" s="324"/>
      <c r="G17" s="324"/>
      <c r="H17" s="324"/>
      <c r="I17" s="324"/>
      <c r="J17" s="324"/>
    </row>
    <row r="18" spans="1:10" ht="12.75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</row>
    <row r="19" spans="1:10" ht="12.75" customHeight="1">
      <c r="A19" s="324"/>
      <c r="B19" s="324"/>
      <c r="C19" s="324"/>
      <c r="D19" s="324"/>
      <c r="E19" s="324"/>
      <c r="F19" s="324"/>
      <c r="G19" s="324"/>
      <c r="H19" s="324"/>
      <c r="I19" s="324"/>
      <c r="J19" s="324"/>
    </row>
    <row r="20" spans="1:10" ht="12.75" customHeight="1">
      <c r="A20" s="324"/>
      <c r="B20" s="324"/>
      <c r="C20" s="324"/>
      <c r="D20" s="324"/>
      <c r="E20" s="324"/>
      <c r="F20" s="324"/>
      <c r="G20" s="324"/>
      <c r="H20" s="324"/>
      <c r="I20" s="324"/>
      <c r="J20" s="324"/>
    </row>
    <row r="21" spans="1:10" ht="12.75">
      <c r="A21" s="325"/>
      <c r="B21" s="325"/>
      <c r="C21" s="325"/>
      <c r="D21" s="325"/>
      <c r="E21" s="325"/>
      <c r="F21" s="325"/>
      <c r="G21" s="325"/>
      <c r="H21" s="325"/>
      <c r="I21" s="325"/>
      <c r="J21" s="325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3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Martina Bandula</cp:lastModifiedBy>
  <cp:lastPrinted>2011-08-01T10:58:58Z</cp:lastPrinted>
  <dcterms:created xsi:type="dcterms:W3CDTF">2009-04-09T07:10:35Z</dcterms:created>
  <dcterms:modified xsi:type="dcterms:W3CDTF">2011-08-02T12:31:08Z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