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75" yWindow="5535" windowWidth="15480" windowHeight="4020" tabRatio="621" activeTab="1"/>
  </bookViews>
  <sheets>
    <sheet name="OPĆI PODACI" sheetId="10" r:id="rId1"/>
    <sheet name="BILANCA" sheetId="1" r:id="rId2"/>
    <sheet name="RDiG" sheetId="2" r:id="rId3"/>
    <sheet name="NOVČANI TIJEK" sheetId="9" r:id="rId4"/>
    <sheet name="PROMJENE KAPITALA" sheetId="8" r:id="rId5"/>
    <sheet name="BILJEŠKE" sheetId="11" r:id="rId6"/>
  </sheets>
  <definedNames>
    <definedName name="_xlnm.Print_Area" localSheetId="1">BILANCA!$A$1:$K$44</definedName>
    <definedName name="_xlnm.Print_Area" localSheetId="3">'NOVČANI TIJEK'!$A$1:$K$55</definedName>
    <definedName name="_xlnm.Print_Area" localSheetId="0">'OPĆI PODACI'!$A$1:$I$63</definedName>
    <definedName name="_xlnm.Print_Area" localSheetId="4">'PROMJENE KAPITALA'!$A$1:$M$28</definedName>
    <definedName name="_xlnm.Print_Area" localSheetId="2">RDiG!$A$1:$M$47</definedName>
  </definedNames>
  <calcPr calcId="125725" iterate="1"/>
</workbook>
</file>

<file path=xl/calcChain.xml><?xml version="1.0" encoding="utf-8"?>
<calcChain xmlns="http://schemas.openxmlformats.org/spreadsheetml/2006/main">
  <c r="K13" i="9"/>
  <c r="K19"/>
  <c r="K21" s="1"/>
  <c r="M30" i="2"/>
  <c r="L31"/>
  <c r="M24"/>
  <c r="L25"/>
  <c r="K37" i="1"/>
  <c r="K31"/>
  <c r="L14" i="8"/>
  <c r="J12"/>
  <c r="L23" i="2"/>
  <c r="L36" s="1"/>
  <c r="L29"/>
  <c r="L37" s="1"/>
  <c r="K13" i="8"/>
  <c r="L12"/>
  <c r="K17" i="1"/>
  <c r="K15"/>
  <c r="K22" s="1"/>
  <c r="K12"/>
  <c r="K16"/>
  <c r="K36"/>
  <c r="K9"/>
  <c r="K27"/>
  <c r="M31" i="2"/>
  <c r="M25"/>
  <c r="M19"/>
  <c r="M18"/>
  <c r="M17"/>
  <c r="L16"/>
  <c r="M16"/>
  <c r="M12"/>
  <c r="M10"/>
  <c r="K36"/>
  <c r="M14" i="8"/>
  <c r="J15" i="1"/>
  <c r="J9"/>
  <c r="J25"/>
  <c r="J39"/>
  <c r="K11" i="9"/>
  <c r="K12"/>
  <c r="K34"/>
  <c r="K36"/>
  <c r="K41"/>
  <c r="K52"/>
  <c r="K47"/>
  <c r="K49"/>
  <c r="M12" i="8"/>
  <c r="K24"/>
  <c r="J24"/>
  <c r="L9" i="2"/>
  <c r="M9"/>
  <c r="M23"/>
  <c r="M36"/>
  <c r="M13"/>
  <c r="M29"/>
  <c r="M37" s="1"/>
  <c r="M39" s="1"/>
  <c r="L13"/>
  <c r="K9"/>
  <c r="K23"/>
  <c r="K13"/>
  <c r="K37"/>
  <c r="K39" s="1"/>
  <c r="K29"/>
  <c r="J9"/>
  <c r="J23"/>
  <c r="J36"/>
  <c r="J13"/>
  <c r="J29"/>
  <c r="K54" i="9"/>
  <c r="J22" i="1"/>
  <c r="J37" i="2"/>
  <c r="J39"/>
  <c r="L39" l="1"/>
  <c r="K33" i="1" l="1"/>
  <c r="K25" s="1"/>
  <c r="K39" s="1"/>
  <c r="K10" i="9"/>
  <c r="K16" s="1"/>
  <c r="K22" s="1"/>
  <c r="K53" s="1"/>
  <c r="K55" s="1"/>
  <c r="L13" i="8"/>
  <c r="M13" l="1"/>
  <c r="M24" s="1"/>
  <c r="L24"/>
</calcChain>
</file>

<file path=xl/sharedStrings.xml><?xml version="1.0" encoding="utf-8"?>
<sst xmlns="http://schemas.openxmlformats.org/spreadsheetml/2006/main" count="234" uniqueCount="213">
  <si>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</si>
  <si>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</si>
  <si>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</si>
  <si>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</si>
  <si>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</si>
  <si>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</si>
  <si>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</si>
  <si>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</si>
  <si>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</si>
  <si>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</si>
  <si>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</si>
  <si>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</si>
  <si>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</si>
  <si>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</si>
  <si>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</si>
  <si>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</si>
  <si>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</si>
  <si>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</si>
  <si>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</si>
  <si>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</si>
  <si>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</si>
  <si>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</si>
  <si>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</si>
  <si>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</si>
  <si>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</si>
  <si>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</si>
  <si>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</si>
  <si>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</si>
  <si>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</si>
  <si>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</si>
  <si>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</si>
  <si>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</si>
  <si>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</si>
  <si>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</si>
  <si>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</si>
  <si>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</si>
  <si>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</si>
  <si>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</si>
  <si>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</si>
  <si>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</si>
  <si>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</si>
  <si>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</si>
  <si>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</si>
  <si>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</si>
  <si>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</si>
  <si>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</si>
  <si>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</si>
  <si>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</si>
  <si>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</si>
  <si>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</si>
  <si>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</si>
  <si>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</si>
  <si>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</si>
  <si>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</si>
  <si>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</si>
  <si>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</si>
  <si>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</si>
  <si>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</si>
  <si>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</si>
  <si>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</si>
  <si>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</si>
  <si>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</si>
  <si>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</si>
  <si>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</si>
  <si>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</si>
  <si>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</si>
  <si>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</si>
  <si>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</si>
  <si>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</si>
  <si>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</si>
  <si>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</si>
  <si>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</si>
  <si>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</si>
  <si>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</si>
  <si>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</si>
  <si>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</si>
  <si>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</si>
  <si>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</si>
  <si>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</si>
  <si>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</si>
  <si>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</si>
  <si>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</si>
  <si>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</si>
  <si>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</si>
  <si>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</si>
  <si>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</si>
  <si>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</si>
  <si>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</si>
  <si>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</si>
  <si>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</si>
  <si>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</si>
  <si>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</si>
  <si>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</si>
  <si>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</si>
  <si>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</si>
  <si>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</si>
  <si>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</si>
  <si>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</si>
  <si>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</si>
  <si>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</si>
  <si>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</si>
  <si>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</si>
  <si>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</si>
  <si>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</si>
  <si>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</si>
  <si>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</si>
  <si>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</si>
  <si>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</si>
  <si>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</si>
  <si>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</si>
  <si>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</si>
  <si>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</si>
  <si>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</si>
  <si>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</si>
  <si>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</si>
  <si>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</si>
  <si>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</si>
  <si>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</si>
  <si>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</si>
  <si>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</si>
  <si>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</si>
  <si>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</si>
  <si>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</si>
  <si>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</si>
  <si>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</si>
  <si>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</si>
  <si>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</si>
  <si>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</si>
  <si>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</si>
  <si>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</si>
  <si>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Sjedište: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</si>
  <si>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</si>
  <si>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</si>
  <si>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</si>
  <si>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</si>
  <si>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</si>
  <si>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</si>
  <si>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</si>
  <si>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</si>
  <si>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</si>
  <si>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</si>
  <si>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</si>
  <si>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</si>
  <si>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</si>
  <si>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</si>
  <si>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</si>
  <si>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</si>
  <si>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</si>
  <si>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</si>
  <si>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</si>
  <si>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</si>
  <si>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</si>
  <si>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</si>
  <si>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</si>
  <si>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</si>
  <si>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</si>
  <si>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</si>
  <si>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</si>
  <si>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</si>
  <si>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</si>
  <si>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</si>
  <si>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</si>
  <si>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</si>
  <si>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</si>
  <si>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</si>
  <si>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</si>
  <si>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</si>
  <si>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</si>
  <si>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</si>
  <si>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</si>
  <si>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</si>
  <si>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</si>
  <si>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iznosi u tisućama kn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</si>
  <si>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</si>
  <si>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</si>
  <si>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</si>
  <si>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</si>
  <si>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</si>
  <si>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</si>
  <si>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</si>
  <si>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</si>
  <si>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</si>
  <si>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</si>
  <si>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</si>
  <si>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godišnji financijski izvještaj)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</si>
  <si>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</si>
  <si>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charset val="238"/>
      </rPr>
      <t>oznaka</t>
    </r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</si>
  <si>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</si>
  <si>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</si>
  <si>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</si>
  <si>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</si>
  <si>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</si>
  <si>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</si>
  <si>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</si>
  <si>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</si>
  <si>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</si>
  <si>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</si>
  <si>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</si>
  <si>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</si>
  <si>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</si>
  <si>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</si>
  <si>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</si>
  <si>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</si>
  <si>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03299015</t>
  </si>
  <si>
    <t>ZAGREB</t>
  </si>
  <si>
    <t>BAŠTIJANOVA 52 A</t>
  </si>
  <si>
    <t>www.magma.hr</t>
  </si>
  <si>
    <t>magma@magma.hr</t>
  </si>
  <si>
    <t>080048595</t>
  </si>
  <si>
    <t>52420</t>
  </si>
  <si>
    <t>ZAGREBAČKA</t>
  </si>
  <si>
    <t>Magma d.d.</t>
  </si>
  <si>
    <t>NE</t>
  </si>
</sst>
</file>

<file path=xl/styles.xml><?xml version="1.0" encoding="utf-8"?>
<styleSheet xmlns="http://schemas.openxmlformats.org/spreadsheetml/2006/main">
  <numFmts count="1">
    <numFmt numFmtId="164" formatCode="000"/>
  </numFmts>
  <fonts count="29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  <charset val="1"/>
    </font>
    <font>
      <sz val="9"/>
      <name val="Arial"/>
      <charset val="238"/>
    </font>
    <font>
      <sz val="12"/>
      <name val="Arial"/>
      <charset val="238"/>
    </font>
    <font>
      <sz val="11"/>
      <name val="Arial"/>
      <charset val="238"/>
    </font>
    <font>
      <b/>
      <sz val="12"/>
      <name val="Arial"/>
      <family val="2"/>
      <charset val="238"/>
    </font>
    <font>
      <sz val="10"/>
      <name val="Arial"/>
      <charset val="238"/>
    </font>
    <font>
      <b/>
      <sz val="9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u/>
      <sz val="9"/>
      <name val="Arial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charset val="238"/>
    </font>
    <font>
      <sz val="10"/>
      <name val="Arial"/>
      <charset val="238"/>
    </font>
    <font>
      <b/>
      <sz val="10"/>
      <name val="Arial"/>
      <charset val="238"/>
    </font>
    <font>
      <sz val="10"/>
      <name val="Arial"/>
      <charset val="238"/>
    </font>
    <font>
      <b/>
      <sz val="8"/>
      <name val="Arial"/>
      <charset val="238"/>
    </font>
    <font>
      <sz val="10"/>
      <name val="Arial"/>
      <charset val="238"/>
    </font>
    <font>
      <b/>
      <sz val="9"/>
      <name val="Arial"/>
      <charset val="238"/>
    </font>
    <font>
      <sz val="10"/>
      <name val="Arial"/>
      <charset val="238"/>
    </font>
    <font>
      <sz val="9"/>
      <color indexed="8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gray125">
        <fgColor indexed="22"/>
        <bgColor indexed="22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</cellStyleXfs>
  <cellXfs count="321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8" fillId="0" borderId="0" xfId="0" applyFont="1" applyAlignment="1"/>
    <xf numFmtId="0" fontId="7" fillId="0" borderId="0" xfId="0" applyFont="1">
      <alignment vertical="top"/>
    </xf>
    <xf numFmtId="0" fontId="7" fillId="0" borderId="0" xfId="0" applyFont="1" applyAlignment="1"/>
    <xf numFmtId="0" fontId="9" fillId="0" borderId="0" xfId="0" applyFont="1" applyAlignment="1"/>
    <xf numFmtId="0" fontId="12" fillId="0" borderId="0" xfId="0" applyFont="1" applyAlignment="1"/>
    <xf numFmtId="14" fontId="13" fillId="3" borderId="1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Alignment="1" applyProtection="1"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 applyProtection="1">
      <alignment horizontal="right"/>
      <protection hidden="1"/>
    </xf>
    <xf numFmtId="0" fontId="15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top"/>
      <protection hidden="1"/>
    </xf>
    <xf numFmtId="1" fontId="13" fillId="3" borderId="3" xfId="0" applyNumberFormat="1" applyFont="1" applyFill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right"/>
      <protection hidden="1"/>
    </xf>
    <xf numFmtId="0" fontId="13" fillId="0" borderId="0" xfId="0" applyFont="1" applyFill="1" applyBorder="1" applyAlignment="1" applyProtection="1">
      <alignment horizontal="right" vertical="center"/>
      <protection locked="0" hidden="1"/>
    </xf>
    <xf numFmtId="0" fontId="4" fillId="0" borderId="0" xfId="0" applyFont="1" applyBorder="1" applyAlignment="1" applyProtection="1">
      <protection hidden="1"/>
    </xf>
    <xf numFmtId="3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13" fillId="3" borderId="3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8" fillId="0" borderId="0" xfId="0" applyFont="1" applyAlignment="1" applyProtection="1">
      <alignment horizontal="left" vertical="top" indent="2"/>
      <protection hidden="1"/>
    </xf>
    <xf numFmtId="0" fontId="8" fillId="0" borderId="0" xfId="0" applyFont="1" applyAlignment="1" applyProtection="1">
      <alignment horizontal="left" vertical="top" wrapText="1" indent="2"/>
      <protection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13" fillId="3" borderId="0" xfId="0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/>
    <xf numFmtId="49" fontId="13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top"/>
      <protection hidden="1"/>
    </xf>
    <xf numFmtId="0" fontId="8" fillId="0" borderId="4" xfId="0" applyFont="1" applyBorder="1" applyAlignme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8" fillId="0" borderId="5" xfId="0" applyFont="1" applyBorder="1" applyAlignment="1" applyProtection="1">
      <protection hidden="1"/>
    </xf>
    <xf numFmtId="0" fontId="8" fillId="0" borderId="5" xfId="0" applyFont="1" applyBorder="1" applyAlignment="1"/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17" fillId="0" borderId="0" xfId="0" applyFont="1" applyAlignment="1"/>
    <xf numFmtId="0" fontId="17" fillId="2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4" fontId="2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7" fillId="2" borderId="0" xfId="0" applyFont="1" applyFill="1" applyBorder="1" applyAlignment="1"/>
    <xf numFmtId="0" fontId="1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7" xfId="0" applyFont="1" applyFill="1" applyBorder="1" applyAlignment="1" applyProtection="1">
      <alignment horizontal="center" vertical="center" wrapText="1"/>
      <protection hidden="1"/>
    </xf>
    <xf numFmtId="0" fontId="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/>
      <protection hidden="1"/>
    </xf>
    <xf numFmtId="164" fontId="13" fillId="0" borderId="9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 applyProtection="1">
      <alignment horizontal="center" vertical="center"/>
      <protection locked="0"/>
    </xf>
    <xf numFmtId="3" fontId="19" fillId="0" borderId="11" xfId="0" applyNumberFormat="1" applyFont="1" applyFill="1" applyBorder="1" applyAlignment="1" applyProtection="1">
      <alignment horizontal="center" vertical="center"/>
      <protection locked="0"/>
    </xf>
    <xf numFmtId="3" fontId="17" fillId="2" borderId="0" xfId="0" applyNumberFormat="1" applyFont="1" applyFill="1" applyBorder="1" applyAlignment="1"/>
    <xf numFmtId="164" fontId="13" fillId="0" borderId="11" xfId="0" applyNumberFormat="1" applyFont="1" applyFill="1" applyBorder="1" applyAlignment="1">
      <alignment horizontal="center" vertical="center"/>
    </xf>
    <xf numFmtId="164" fontId="13" fillId="0" borderId="12" xfId="0" applyNumberFormat="1" applyFont="1" applyFill="1" applyBorder="1" applyAlignment="1">
      <alignment horizontal="center" vertical="center"/>
    </xf>
    <xf numFmtId="164" fontId="13" fillId="0" borderId="13" xfId="0" applyNumberFormat="1" applyFont="1" applyFill="1" applyBorder="1" applyAlignment="1">
      <alignment horizontal="center" vertical="center"/>
    </xf>
    <xf numFmtId="3" fontId="19" fillId="0" borderId="14" xfId="0" applyNumberFormat="1" applyFont="1" applyFill="1" applyBorder="1" applyAlignment="1" applyProtection="1">
      <alignment horizontal="center" vertical="center"/>
      <protection locked="0"/>
    </xf>
    <xf numFmtId="3" fontId="19" fillId="0" borderId="13" xfId="0" applyNumberFormat="1" applyFont="1" applyFill="1" applyBorder="1" applyAlignment="1" applyProtection="1">
      <alignment horizontal="center" vertical="center"/>
      <protection locked="0"/>
    </xf>
    <xf numFmtId="3" fontId="19" fillId="0" borderId="15" xfId="0" applyNumberFormat="1" applyFont="1" applyFill="1" applyBorder="1" applyAlignment="1" applyProtection="1">
      <alignment horizontal="center" vertical="center"/>
      <protection locked="0"/>
    </xf>
    <xf numFmtId="3" fontId="19" fillId="0" borderId="12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/>
    <xf numFmtId="0" fontId="2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4" fontId="17" fillId="0" borderId="0" xfId="0" applyNumberFormat="1" applyFont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 vertical="center" wrapText="1"/>
      <protection hidden="1"/>
    </xf>
    <xf numFmtId="0" fontId="13" fillId="4" borderId="17" xfId="0" applyFont="1" applyFill="1" applyBorder="1" applyAlignment="1" applyProtection="1">
      <alignment horizontal="center" vertical="center"/>
      <protection hidden="1"/>
    </xf>
    <xf numFmtId="0" fontId="2" fillId="4" borderId="18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 applyProtection="1">
      <alignment horizontal="center" vertical="center"/>
      <protection hidden="1"/>
    </xf>
    <xf numFmtId="3" fontId="19" fillId="0" borderId="11" xfId="0" applyNumberFormat="1" applyFont="1" applyFill="1" applyBorder="1" applyAlignment="1" applyProtection="1">
      <alignment horizontal="center" vertical="center"/>
      <protection hidden="1"/>
    </xf>
    <xf numFmtId="3" fontId="19" fillId="0" borderId="15" xfId="0" applyNumberFormat="1" applyFont="1" applyFill="1" applyBorder="1" applyAlignment="1" applyProtection="1">
      <alignment horizontal="center" vertical="center"/>
      <protection hidden="1"/>
    </xf>
    <xf numFmtId="3" fontId="19" fillId="0" borderId="12" xfId="0" applyNumberFormat="1" applyFont="1" applyFill="1" applyBorder="1" applyAlignment="1" applyProtection="1">
      <alignment horizontal="center" vertical="center"/>
      <protection hidden="1"/>
    </xf>
    <xf numFmtId="3" fontId="19" fillId="0" borderId="14" xfId="0" applyNumberFormat="1" applyFont="1" applyFill="1" applyBorder="1" applyAlignment="1" applyProtection="1">
      <alignment horizontal="center" vertical="center"/>
      <protection hidden="1"/>
    </xf>
    <xf numFmtId="3" fontId="19" fillId="0" borderId="13" xfId="0" applyNumberFormat="1" applyFont="1" applyFill="1" applyBorder="1" applyAlignment="1" applyProtection="1">
      <alignment horizontal="center" vertical="center"/>
      <protection hidden="1"/>
    </xf>
    <xf numFmtId="3" fontId="19" fillId="0" borderId="19" xfId="0" applyNumberFormat="1" applyFont="1" applyFill="1" applyBorder="1" applyAlignment="1" applyProtection="1">
      <alignment horizontal="center" vertical="center"/>
      <protection hidden="1"/>
    </xf>
    <xf numFmtId="3" fontId="19" fillId="0" borderId="3" xfId="0" applyNumberFormat="1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Alignment="1"/>
    <xf numFmtId="0" fontId="1" fillId="0" borderId="0" xfId="0" applyFont="1" applyAlignment="1"/>
    <xf numFmtId="0" fontId="1" fillId="2" borderId="0" xfId="0" applyFont="1" applyFill="1" applyAlignment="1"/>
    <xf numFmtId="0" fontId="21" fillId="2" borderId="0" xfId="0" applyFont="1" applyFill="1" applyAlignment="1"/>
    <xf numFmtId="0" fontId="21" fillId="0" borderId="0" xfId="0" applyFont="1" applyAlignment="1"/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top"/>
    </xf>
    <xf numFmtId="0" fontId="23" fillId="0" borderId="0" xfId="0" applyFont="1" applyBorder="1" applyAlignment="1">
      <alignment horizontal="center" vertical="top"/>
    </xf>
    <xf numFmtId="0" fontId="23" fillId="0" borderId="0" xfId="0" applyFont="1" applyAlignment="1"/>
    <xf numFmtId="14" fontId="22" fillId="3" borderId="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25" fillId="0" borderId="0" xfId="0" applyFont="1" applyBorder="1" applyAlignment="1">
      <alignment horizontal="center"/>
    </xf>
    <xf numFmtId="0" fontId="25" fillId="0" borderId="0" xfId="0" applyFont="1" applyAlignment="1"/>
    <xf numFmtId="0" fontId="25" fillId="2" borderId="0" xfId="0" applyFont="1" applyFill="1" applyAlignment="1"/>
    <xf numFmtId="0" fontId="23" fillId="0" borderId="0" xfId="0" applyFont="1" applyBorder="1" applyAlignment="1">
      <alignment horizontal="center" vertical="top" wrapText="1"/>
    </xf>
    <xf numFmtId="0" fontId="23" fillId="2" borderId="0" xfId="0" applyFont="1" applyFill="1" applyAlignment="1"/>
    <xf numFmtId="0" fontId="26" fillId="4" borderId="6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/>
    </xf>
    <xf numFmtId="49" fontId="24" fillId="4" borderId="8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/>
    <xf numFmtId="0" fontId="27" fillId="0" borderId="0" xfId="0" applyFont="1" applyAlignment="1"/>
    <xf numFmtId="164" fontId="26" fillId="0" borderId="11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horizontal="center" vertical="center"/>
      <protection hidden="1"/>
    </xf>
    <xf numFmtId="3" fontId="5" fillId="0" borderId="11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/>
    <xf numFmtId="164" fontId="26" fillId="0" borderId="12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 applyProtection="1">
      <alignment horizontal="center" vertical="center"/>
      <protection hidden="1"/>
    </xf>
    <xf numFmtId="3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3" fillId="0" borderId="2" xfId="0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Border="1" applyAlignment="1">
      <alignment horizontal="center" vertical="top" wrapText="1"/>
    </xf>
    <xf numFmtId="49" fontId="24" fillId="4" borderId="8" xfId="0" applyNumberFormat="1" applyFont="1" applyFill="1" applyBorder="1" applyAlignment="1">
      <alignment horizontal="center" vertical="center"/>
    </xf>
    <xf numFmtId="3" fontId="5" fillId="0" borderId="21" xfId="0" applyNumberFormat="1" applyFont="1" applyFill="1" applyBorder="1" applyAlignment="1" applyProtection="1">
      <alignment horizontal="center" vertical="center"/>
      <protection hidden="1"/>
    </xf>
    <xf numFmtId="3" fontId="5" fillId="0" borderId="3" xfId="0" applyNumberFormat="1" applyFont="1" applyFill="1" applyBorder="1" applyAlignment="1" applyProtection="1">
      <alignment horizontal="center" vertical="center"/>
      <protection hidden="1"/>
    </xf>
    <xf numFmtId="164" fontId="26" fillId="0" borderId="13" xfId="0" applyNumberFormat="1" applyFont="1" applyFill="1" applyBorder="1" applyAlignment="1">
      <alignment horizontal="center" vertical="center"/>
    </xf>
    <xf numFmtId="3" fontId="5" fillId="0" borderId="13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16" fillId="3" borderId="19" xfId="1" applyFont="1" applyFill="1" applyBorder="1" applyAlignment="1" applyProtection="1">
      <protection locked="0" hidden="1"/>
    </xf>
    <xf numFmtId="3" fontId="3" fillId="0" borderId="10" xfId="0" applyNumberFormat="1" applyFont="1" applyFill="1" applyBorder="1" applyAlignment="1" applyProtection="1">
      <alignment horizontal="center" vertical="center"/>
      <protection locked="0"/>
    </xf>
    <xf numFmtId="3" fontId="3" fillId="2" borderId="0" xfId="0" applyNumberFormat="1" applyFont="1" applyFill="1" applyBorder="1" applyAlignment="1">
      <alignment vertical="center"/>
    </xf>
    <xf numFmtId="3" fontId="3" fillId="0" borderId="10" xfId="0" applyNumberFormat="1" applyFont="1" applyFill="1" applyBorder="1" applyAlignment="1" applyProtection="1">
      <alignment horizontal="center" vertical="center"/>
      <protection hidden="1"/>
    </xf>
    <xf numFmtId="3" fontId="3" fillId="0" borderId="11" xfId="0" applyNumberFormat="1" applyFont="1" applyFill="1" applyBorder="1" applyAlignment="1" applyProtection="1">
      <alignment horizontal="center" vertical="center"/>
      <protection hidden="1"/>
    </xf>
    <xf numFmtId="3" fontId="17" fillId="2" borderId="0" xfId="0" applyNumberFormat="1" applyFont="1" applyFill="1" applyAlignment="1"/>
    <xf numFmtId="3" fontId="3" fillId="0" borderId="11" xfId="0" applyNumberFormat="1" applyFont="1" applyFill="1" applyBorder="1" applyAlignment="1" applyProtection="1">
      <alignment horizontal="center" vertical="center"/>
      <protection locked="0"/>
    </xf>
    <xf numFmtId="3" fontId="12" fillId="2" borderId="0" xfId="0" applyNumberFormat="1" applyFont="1" applyFill="1" applyAlignment="1"/>
    <xf numFmtId="4" fontId="1" fillId="2" borderId="0" xfId="0" applyNumberFormat="1" applyFont="1" applyFill="1" applyAlignment="1"/>
    <xf numFmtId="4" fontId="21" fillId="2" borderId="0" xfId="0" applyNumberFormat="1" applyFont="1" applyFill="1" applyAlignment="1"/>
    <xf numFmtId="4" fontId="25" fillId="2" borderId="0" xfId="0" applyNumberFormat="1" applyFont="1" applyFill="1" applyAlignment="1"/>
    <xf numFmtId="4" fontId="23" fillId="2" borderId="0" xfId="0" applyNumberFormat="1" applyFont="1" applyFill="1" applyAlignment="1"/>
    <xf numFmtId="4" fontId="12" fillId="2" borderId="0" xfId="0" applyNumberFormat="1" applyFont="1" applyFill="1" applyAlignment="1"/>
    <xf numFmtId="4" fontId="27" fillId="2" borderId="0" xfId="0" applyNumberFormat="1" applyFont="1" applyFill="1" applyAlignment="1"/>
    <xf numFmtId="4" fontId="22" fillId="2" borderId="0" xfId="0" applyNumberFormat="1" applyFont="1" applyFill="1" applyBorder="1" applyAlignment="1"/>
    <xf numFmtId="0" fontId="8" fillId="0" borderId="0" xfId="0" applyFont="1" applyAlignment="1" applyProtection="1">
      <alignment horizontal="right" vertical="center" wrapText="1"/>
      <protection hidden="1"/>
    </xf>
    <xf numFmtId="0" fontId="8" fillId="0" borderId="20" xfId="0" applyFont="1" applyBorder="1" applyAlignment="1" applyProtection="1">
      <alignment horizontal="right" wrapText="1"/>
      <protection hidden="1"/>
    </xf>
    <xf numFmtId="49" fontId="13" fillId="3" borderId="19" xfId="0" applyNumberFormat="1" applyFont="1" applyFill="1" applyBorder="1" applyAlignment="1" applyProtection="1">
      <alignment horizontal="left" vertical="center"/>
      <protection locked="0" hidden="1"/>
    </xf>
    <xf numFmtId="49" fontId="13" fillId="0" borderId="23" xfId="0" applyNumberFormat="1" applyFont="1" applyBorder="1" applyAlignment="1" applyProtection="1">
      <alignment horizontal="left" vertical="center"/>
      <protection locked="0" hidden="1"/>
    </xf>
    <xf numFmtId="49" fontId="13" fillId="0" borderId="22" xfId="0" applyNumberFormat="1" applyFont="1" applyBorder="1" applyAlignment="1" applyProtection="1">
      <alignment horizontal="left" vertical="center"/>
      <protection locked="0" hidden="1"/>
    </xf>
    <xf numFmtId="0" fontId="8" fillId="0" borderId="0" xfId="0" applyFont="1" applyBorder="1" applyAlignment="1" applyProtection="1">
      <alignment vertical="center"/>
      <protection hidden="1"/>
    </xf>
    <xf numFmtId="49" fontId="16" fillId="3" borderId="19" xfId="1" applyNumberFormat="1" applyFont="1" applyFill="1" applyBorder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20" xfId="0" applyFont="1" applyBorder="1" applyAlignment="1" applyProtection="1">
      <alignment horizontal="right"/>
      <protection hidden="1"/>
    </xf>
    <xf numFmtId="0" fontId="8" fillId="0" borderId="22" xfId="0" applyFont="1" applyBorder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8" fillId="0" borderId="24" xfId="0" applyFont="1" applyBorder="1" applyAlignment="1" applyProtection="1">
      <alignment horizontal="center" vertical="top"/>
      <protection hidden="1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/>
    <xf numFmtId="0" fontId="13" fillId="3" borderId="19" xfId="0" applyFont="1" applyFill="1" applyBorder="1" applyAlignment="1" applyProtection="1">
      <alignment horizontal="right" vertical="center"/>
      <protection locked="0" hidden="1"/>
    </xf>
    <xf numFmtId="0" fontId="8" fillId="0" borderId="23" xfId="0" applyFont="1" applyBorder="1" applyAlignment="1"/>
    <xf numFmtId="0" fontId="8" fillId="0" borderId="22" xfId="0" applyFont="1" applyBorder="1" applyAlignment="1"/>
    <xf numFmtId="49" fontId="13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22" xfId="0" applyNumberFormat="1" applyFont="1" applyBorder="1" applyAlignment="1" applyProtection="1">
      <alignment horizontal="center" vertical="center"/>
      <protection locked="0" hidden="1"/>
    </xf>
    <xf numFmtId="0" fontId="13" fillId="3" borderId="19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8" fillId="0" borderId="4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left" vertical="center"/>
      <protection locked="0" hidden="1"/>
    </xf>
    <xf numFmtId="0" fontId="8" fillId="0" borderId="0" xfId="0" applyFont="1" applyAlignment="1">
      <alignment horizontal="center"/>
    </xf>
    <xf numFmtId="0" fontId="13" fillId="3" borderId="23" xfId="0" applyFont="1" applyFill="1" applyBorder="1" applyAlignment="1" applyProtection="1">
      <alignment horizontal="right" vertical="center"/>
      <protection locked="0" hidden="1"/>
    </xf>
    <xf numFmtId="0" fontId="13" fillId="3" borderId="22" xfId="0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11" fillId="0" borderId="0" xfId="0" applyFont="1" applyAlignment="1"/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1" fontId="13" fillId="3" borderId="19" xfId="0" applyNumberFormat="1" applyFont="1" applyFill="1" applyBorder="1" applyAlignment="1" applyProtection="1">
      <alignment horizontal="center" vertical="center"/>
      <protection locked="0" hidden="1"/>
    </xf>
    <xf numFmtId="1" fontId="13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3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6" fillId="3" borderId="19" xfId="1" applyFont="1" applyFill="1" applyBorder="1" applyAlignment="1" applyProtection="1">
      <protection locked="0" hidden="1"/>
    </xf>
    <xf numFmtId="0" fontId="13" fillId="0" borderId="23" xfId="0" applyFont="1" applyBorder="1" applyAlignment="1" applyProtection="1">
      <protection locked="0" hidden="1"/>
    </xf>
    <xf numFmtId="0" fontId="13" fillId="0" borderId="22" xfId="0" applyFont="1" applyBorder="1" applyAlignment="1" applyProtection="1">
      <protection locked="0"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8" fillId="0" borderId="2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13" fillId="0" borderId="2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0" fontId="13" fillId="0" borderId="20" xfId="0" applyFont="1" applyFill="1" applyBorder="1" applyAlignment="1" applyProtection="1">
      <alignment horizontal="left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wrapText="1"/>
      <protection hidden="1"/>
    </xf>
    <xf numFmtId="0" fontId="5" fillId="0" borderId="0" xfId="0" applyFont="1" applyBorder="1" applyAlignment="1" applyProtection="1">
      <alignment horizontal="right" vertical="center" wrapText="1"/>
      <protection hidden="1"/>
    </xf>
    <xf numFmtId="0" fontId="5" fillId="0" borderId="20" xfId="0" applyFont="1" applyBorder="1" applyAlignment="1" applyProtection="1">
      <alignment horizontal="right" wrapText="1"/>
      <protection hidden="1"/>
    </xf>
    <xf numFmtId="0" fontId="11" fillId="0" borderId="0" xfId="0" applyFont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17" fillId="0" borderId="23" xfId="0" applyFont="1" applyBorder="1" applyAlignment="1">
      <alignment horizontal="center"/>
    </xf>
    <xf numFmtId="14" fontId="2" fillId="3" borderId="3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35" xfId="0" applyBorder="1" applyAlignment="1">
      <alignment horizontal="center"/>
    </xf>
    <xf numFmtId="0" fontId="13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36" xfId="0" applyFont="1" applyFill="1" applyBorder="1" applyAlignment="1" applyProtection="1">
      <alignment horizontal="center" vertical="center" wrapText="1"/>
      <protection hidden="1"/>
    </xf>
    <xf numFmtId="0" fontId="13" fillId="4" borderId="37" xfId="0" applyFont="1" applyFill="1" applyBorder="1" applyAlignment="1" applyProtection="1">
      <alignment horizontal="center" vertical="center" wrapText="1"/>
      <protection hidden="1"/>
    </xf>
    <xf numFmtId="0" fontId="4" fillId="0" borderId="10" xfId="0" applyFont="1" applyFill="1" applyBorder="1" applyAlignment="1">
      <alignment horizontal="left" vertical="center" wrapText="1"/>
    </xf>
    <xf numFmtId="0" fontId="4" fillId="0" borderId="25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7" fillId="2" borderId="23" xfId="0" applyFont="1" applyFill="1" applyBorder="1" applyAlignment="1">
      <alignment horizontal="left" vertical="center" wrapText="1"/>
    </xf>
    <xf numFmtId="0" fontId="17" fillId="2" borderId="22" xfId="0" applyFont="1" applyFill="1" applyBorder="1" applyAlignment="1">
      <alignment horizontal="left" vertical="center" wrapText="1"/>
    </xf>
    <xf numFmtId="0" fontId="2" fillId="3" borderId="33" xfId="0" applyFont="1" applyFill="1" applyBorder="1" applyAlignment="1" applyProtection="1">
      <alignment horizontal="left" vertical="center"/>
      <protection locked="0" hidden="1"/>
    </xf>
    <xf numFmtId="0" fontId="17" fillId="0" borderId="34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13" fillId="0" borderId="14" xfId="0" applyFont="1" applyFill="1" applyBorder="1" applyAlignment="1">
      <alignment horizontal="left" vertical="center" wrapText="1"/>
    </xf>
    <xf numFmtId="0" fontId="13" fillId="0" borderId="27" xfId="0" applyFont="1" applyFill="1" applyBorder="1" applyAlignment="1">
      <alignment horizontal="left" vertical="center" wrapText="1"/>
    </xf>
    <xf numFmtId="0" fontId="13" fillId="0" borderId="28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25" xfId="0" applyFont="1" applyFill="1" applyBorder="1" applyAlignment="1">
      <alignment horizontal="left" vertical="center" wrapText="1"/>
    </xf>
    <xf numFmtId="0" fontId="13" fillId="0" borderId="26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left" vertical="center" wrapText="1"/>
    </xf>
    <xf numFmtId="0" fontId="13" fillId="2" borderId="33" xfId="0" applyFont="1" applyFill="1" applyBorder="1" applyAlignment="1">
      <alignment horizontal="left" vertical="center" wrapText="1"/>
    </xf>
    <xf numFmtId="0" fontId="17" fillId="2" borderId="34" xfId="0" applyFont="1" applyFill="1" applyBorder="1" applyAlignment="1">
      <alignment vertical="center"/>
    </xf>
    <xf numFmtId="0" fontId="17" fillId="2" borderId="35" xfId="0" applyFont="1" applyFill="1" applyBorder="1" applyAlignment="1">
      <alignment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7" fillId="0" borderId="4" xfId="0" applyFont="1" applyBorder="1" applyAlignment="1">
      <alignment vertical="center"/>
    </xf>
    <xf numFmtId="0" fontId="17" fillId="0" borderId="32" xfId="0" applyFont="1" applyBorder="1" applyAlignment="1">
      <alignment vertical="center"/>
    </xf>
    <xf numFmtId="0" fontId="13" fillId="2" borderId="34" xfId="0" applyFont="1" applyFill="1" applyBorder="1" applyAlignment="1">
      <alignment horizontal="left" vertical="center" wrapText="1"/>
    </xf>
    <xf numFmtId="0" fontId="17" fillId="2" borderId="34" xfId="0" applyFont="1" applyFill="1" applyBorder="1" applyAlignment="1">
      <alignment horizontal="left" vertical="center" wrapText="1"/>
    </xf>
    <xf numFmtId="0" fontId="17" fillId="2" borderId="35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17" fillId="0" borderId="0" xfId="0" applyFont="1" applyAlignment="1"/>
    <xf numFmtId="0" fontId="17" fillId="0" borderId="35" xfId="0" applyFont="1" applyBorder="1" applyAlignment="1"/>
    <xf numFmtId="0" fontId="17" fillId="0" borderId="0" xfId="0" applyFont="1" applyBorder="1" applyAlignment="1">
      <alignment horizontal="center" vertical="top"/>
    </xf>
    <xf numFmtId="0" fontId="17" fillId="0" borderId="20" xfId="0" applyFont="1" applyBorder="1" applyAlignment="1"/>
    <xf numFmtId="0" fontId="17" fillId="0" borderId="34" xfId="0" applyFont="1" applyBorder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3" fillId="4" borderId="33" xfId="0" applyFont="1" applyFill="1" applyBorder="1" applyAlignment="1" applyProtection="1">
      <alignment horizontal="center" vertical="center" wrapText="1"/>
      <protection hidden="1"/>
    </xf>
    <xf numFmtId="0" fontId="17" fillId="0" borderId="35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20" xfId="0" applyFont="1" applyFill="1" applyBorder="1" applyAlignment="1">
      <alignment vertical="center" wrapText="1"/>
    </xf>
    <xf numFmtId="0" fontId="13" fillId="4" borderId="38" xfId="0" applyFont="1" applyFill="1" applyBorder="1" applyAlignment="1" applyProtection="1">
      <alignment horizontal="center" vertical="center"/>
      <protection hidden="1"/>
    </xf>
    <xf numFmtId="0" fontId="13" fillId="4" borderId="39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26" fillId="0" borderId="10" xfId="0" applyFont="1" applyFill="1" applyBorder="1" applyAlignment="1">
      <alignment horizontal="left" vertical="center" wrapText="1"/>
    </xf>
    <xf numFmtId="0" fontId="26" fillId="0" borderId="25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left" wrapText="1"/>
    </xf>
    <xf numFmtId="0" fontId="22" fillId="3" borderId="33" xfId="0" applyFont="1" applyFill="1" applyBorder="1" applyAlignment="1" applyProtection="1">
      <alignment horizontal="left" vertical="center"/>
      <protection locked="0" hidden="1"/>
    </xf>
    <xf numFmtId="0" fontId="22" fillId="3" borderId="34" xfId="0" applyFont="1" applyFill="1" applyBorder="1" applyAlignment="1" applyProtection="1">
      <alignment horizontal="left" vertical="center"/>
      <protection locked="0" hidden="1"/>
    </xf>
    <xf numFmtId="0" fontId="22" fillId="3" borderId="35" xfId="0" applyFont="1" applyFill="1" applyBorder="1" applyAlignment="1" applyProtection="1">
      <alignment horizontal="left" vertical="center"/>
      <protection locked="0" hidden="1"/>
    </xf>
    <xf numFmtId="0" fontId="26" fillId="4" borderId="6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0" xfId="0" applyFont="1" applyAlignment="1"/>
    <xf numFmtId="0" fontId="23" fillId="0" borderId="0" xfId="0" applyFont="1" applyBorder="1" applyAlignment="1">
      <alignment horizontal="center" vertical="top"/>
    </xf>
    <xf numFmtId="0" fontId="23" fillId="0" borderId="20" xfId="0" applyFont="1" applyBorder="1" applyAlignment="1"/>
    <xf numFmtId="0" fontId="26" fillId="5" borderId="33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vertical="center" wrapText="1"/>
    </xf>
    <xf numFmtId="0" fontId="27" fillId="5" borderId="35" xfId="0" applyFont="1" applyFill="1" applyBorder="1" applyAlignment="1">
      <alignment vertical="center" wrapText="1"/>
    </xf>
    <xf numFmtId="14" fontId="22" fillId="3" borderId="3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35" xfId="0" applyBorder="1" applyAlignment="1">
      <alignment vertical="center"/>
    </xf>
    <xf numFmtId="0" fontId="24" fillId="4" borderId="8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49" fontId="24" fillId="4" borderId="8" xfId="0" applyNumberFormat="1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left" vertical="top" wrapText="1"/>
    </xf>
    <xf numFmtId="0" fontId="22" fillId="0" borderId="23" xfId="0" applyFont="1" applyFill="1" applyBorder="1" applyAlignment="1">
      <alignment horizontal="left" vertical="top" wrapText="1"/>
    </xf>
    <xf numFmtId="0" fontId="8" fillId="0" borderId="23" xfId="0" applyFont="1" applyBorder="1" applyAlignment="1">
      <alignment horizont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26" fillId="0" borderId="33" xfId="0" applyFont="1" applyFill="1" applyBorder="1" applyAlignment="1">
      <alignment horizontal="left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27" fillId="0" borderId="34" xfId="0" applyFont="1" applyFill="1" applyBorder="1" applyAlignment="1">
      <alignment vertical="center" wrapText="1"/>
    </xf>
    <xf numFmtId="0" fontId="27" fillId="0" borderId="35" xfId="0" applyFont="1" applyFill="1" applyBorder="1" applyAlignment="1">
      <alignment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justify" vertical="top" wrapText="1"/>
    </xf>
    <xf numFmtId="0" fontId="7" fillId="0" borderId="0" xfId="0" applyFont="1" applyAlignment="1"/>
  </cellXfs>
  <cellStyles count="2">
    <cellStyle name="Hyperlink" xfId="1" builtinId="8"/>
    <cellStyle name="Normal" xfId="0" builtinId="0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3"/>
  <sheetViews>
    <sheetView view="pageBreakPreview" zoomScaleNormal="100" workbookViewId="0">
      <selection activeCell="H40" sqref="H40:I40"/>
    </sheetView>
  </sheetViews>
  <sheetFormatPr defaultRowHeight="12.75"/>
  <cols>
    <col min="1" max="1" width="9.140625" style="11"/>
    <col min="2" max="2" width="13" style="11" customWidth="1"/>
    <col min="3" max="6" width="9.140625" style="11"/>
    <col min="7" max="7" width="15.28515625" style="11" customWidth="1"/>
    <col min="8" max="8" width="19.28515625" style="11" customWidth="1"/>
    <col min="9" max="9" width="14.42578125" style="11" customWidth="1"/>
    <col min="10" max="16384" width="9.140625" style="11"/>
  </cols>
  <sheetData>
    <row r="1" spans="1:12" ht="15.75">
      <c r="A1" s="195" t="s">
        <v>199</v>
      </c>
      <c r="B1" s="195"/>
      <c r="C1" s="195"/>
      <c r="D1" s="7"/>
      <c r="E1" s="7"/>
      <c r="F1" s="7"/>
      <c r="G1" s="7"/>
      <c r="H1" s="7"/>
      <c r="I1" s="7"/>
      <c r="J1" s="7"/>
      <c r="K1" s="7"/>
      <c r="L1" s="7"/>
    </row>
    <row r="2" spans="1:12">
      <c r="A2" s="214" t="s">
        <v>95</v>
      </c>
      <c r="B2" s="215"/>
      <c r="C2" s="215"/>
      <c r="D2" s="216"/>
      <c r="E2" s="12">
        <v>40179</v>
      </c>
      <c r="F2" s="13"/>
      <c r="G2" s="14" t="s">
        <v>96</v>
      </c>
      <c r="H2" s="12">
        <v>40268</v>
      </c>
      <c r="I2" s="15"/>
      <c r="J2" s="7"/>
      <c r="K2" s="7"/>
      <c r="L2" s="7"/>
    </row>
    <row r="3" spans="1:12">
      <c r="A3" s="16"/>
      <c r="B3" s="16"/>
      <c r="C3" s="16"/>
      <c r="D3" s="16"/>
      <c r="E3" s="17"/>
      <c r="F3" s="17"/>
      <c r="G3" s="16"/>
      <c r="H3" s="16"/>
      <c r="I3" s="18"/>
      <c r="J3" s="7"/>
      <c r="K3" s="7"/>
      <c r="L3" s="7"/>
    </row>
    <row r="4" spans="1:12" ht="15">
      <c r="A4" s="217" t="s">
        <v>171</v>
      </c>
      <c r="B4" s="217"/>
      <c r="C4" s="217"/>
      <c r="D4" s="217"/>
      <c r="E4" s="217"/>
      <c r="F4" s="217"/>
      <c r="G4" s="217"/>
      <c r="H4" s="217"/>
      <c r="I4" s="217"/>
      <c r="J4" s="7"/>
      <c r="K4" s="7"/>
      <c r="L4" s="7"/>
    </row>
    <row r="5" spans="1:12">
      <c r="A5" s="19"/>
      <c r="B5" s="19"/>
      <c r="C5" s="19"/>
      <c r="D5" s="20"/>
      <c r="E5" s="21"/>
      <c r="F5" s="22"/>
      <c r="G5" s="23"/>
      <c r="H5" s="24"/>
      <c r="I5" s="25"/>
      <c r="J5" s="7"/>
      <c r="K5" s="7"/>
      <c r="L5" s="7"/>
    </row>
    <row r="6" spans="1:12">
      <c r="A6" s="170" t="s">
        <v>97</v>
      </c>
      <c r="B6" s="171"/>
      <c r="C6" s="183" t="s">
        <v>203</v>
      </c>
      <c r="D6" s="184"/>
      <c r="E6" s="218"/>
      <c r="F6" s="218"/>
      <c r="G6" s="218"/>
      <c r="H6" s="218"/>
      <c r="I6" s="27"/>
      <c r="J6" s="7"/>
      <c r="K6" s="7"/>
      <c r="L6" s="7"/>
    </row>
    <row r="7" spans="1:12">
      <c r="A7" s="28"/>
      <c r="B7" s="28"/>
      <c r="C7" s="19"/>
      <c r="D7" s="19"/>
      <c r="E7" s="218"/>
      <c r="F7" s="218"/>
      <c r="G7" s="218"/>
      <c r="H7" s="218"/>
      <c r="I7" s="27"/>
      <c r="J7" s="7"/>
      <c r="K7" s="7"/>
      <c r="L7" s="7"/>
    </row>
    <row r="8" spans="1:12">
      <c r="A8" s="219" t="s">
        <v>200</v>
      </c>
      <c r="B8" s="220"/>
      <c r="C8" s="183" t="s">
        <v>208</v>
      </c>
      <c r="D8" s="184"/>
      <c r="E8" s="218"/>
      <c r="F8" s="218"/>
      <c r="G8" s="218"/>
      <c r="H8" s="218"/>
      <c r="I8" s="20"/>
      <c r="J8" s="7"/>
      <c r="K8" s="7"/>
      <c r="L8" s="7"/>
    </row>
    <row r="9" spans="1:12">
      <c r="A9" s="29"/>
      <c r="B9" s="29"/>
      <c r="C9" s="30"/>
      <c r="D9" s="19"/>
      <c r="E9" s="19"/>
      <c r="F9" s="19"/>
      <c r="G9" s="19"/>
      <c r="H9" s="19"/>
      <c r="I9" s="19"/>
      <c r="J9" s="7"/>
      <c r="K9" s="7"/>
      <c r="L9" s="7"/>
    </row>
    <row r="10" spans="1:12">
      <c r="A10" s="209" t="s">
        <v>98</v>
      </c>
      <c r="B10" s="210"/>
      <c r="C10" s="183"/>
      <c r="D10" s="184"/>
      <c r="E10" s="19"/>
      <c r="F10" s="19"/>
      <c r="G10" s="19"/>
      <c r="H10" s="19"/>
      <c r="I10" s="19"/>
      <c r="J10" s="7"/>
      <c r="K10" s="7"/>
      <c r="L10" s="7"/>
    </row>
    <row r="11" spans="1:12">
      <c r="A11" s="211"/>
      <c r="B11" s="211"/>
      <c r="C11" s="19"/>
      <c r="D11" s="19"/>
      <c r="E11" s="19"/>
      <c r="F11" s="19"/>
      <c r="G11" s="19"/>
      <c r="H11" s="19"/>
      <c r="I11" s="19"/>
      <c r="J11" s="7"/>
      <c r="K11" s="7"/>
      <c r="L11" s="7"/>
    </row>
    <row r="12" spans="1:12">
      <c r="A12" s="170" t="s">
        <v>198</v>
      </c>
      <c r="B12" s="171"/>
      <c r="C12" s="185" t="s">
        <v>211</v>
      </c>
      <c r="D12" s="203"/>
      <c r="E12" s="203"/>
      <c r="F12" s="203"/>
      <c r="G12" s="203"/>
      <c r="H12" s="203"/>
      <c r="I12" s="172"/>
      <c r="J12" s="7"/>
      <c r="K12" s="7"/>
      <c r="L12" s="7"/>
    </row>
    <row r="13" spans="1:12">
      <c r="A13" s="28"/>
      <c r="B13" s="28"/>
      <c r="C13" s="31"/>
      <c r="D13" s="19"/>
      <c r="E13" s="19"/>
      <c r="F13" s="19"/>
      <c r="G13" s="19"/>
      <c r="H13" s="19"/>
      <c r="I13" s="19"/>
      <c r="J13" s="7"/>
      <c r="K13" s="7"/>
      <c r="L13" s="7"/>
    </row>
    <row r="14" spans="1:12">
      <c r="A14" s="170" t="s">
        <v>99</v>
      </c>
      <c r="B14" s="171"/>
      <c r="C14" s="201">
        <v>10000</v>
      </c>
      <c r="D14" s="202"/>
      <c r="E14" s="19"/>
      <c r="F14" s="185" t="s">
        <v>204</v>
      </c>
      <c r="G14" s="203"/>
      <c r="H14" s="203"/>
      <c r="I14" s="172"/>
      <c r="J14" s="7"/>
      <c r="K14" s="7"/>
      <c r="L14" s="7"/>
    </row>
    <row r="15" spans="1:12">
      <c r="A15" s="28"/>
      <c r="B15" s="28"/>
      <c r="C15" s="19"/>
      <c r="D15" s="19"/>
      <c r="E15" s="19"/>
      <c r="F15" s="19"/>
      <c r="G15" s="19"/>
      <c r="H15" s="19"/>
      <c r="I15" s="19"/>
      <c r="J15" s="7"/>
      <c r="K15" s="7"/>
      <c r="L15" s="7"/>
    </row>
    <row r="16" spans="1:12">
      <c r="A16" s="170" t="s">
        <v>100</v>
      </c>
      <c r="B16" s="171"/>
      <c r="C16" s="185" t="s">
        <v>205</v>
      </c>
      <c r="D16" s="203"/>
      <c r="E16" s="203"/>
      <c r="F16" s="203"/>
      <c r="G16" s="203"/>
      <c r="H16" s="203"/>
      <c r="I16" s="172"/>
      <c r="J16" s="7"/>
      <c r="K16" s="7"/>
      <c r="L16" s="7"/>
    </row>
    <row r="17" spans="1:12">
      <c r="A17" s="28"/>
      <c r="B17" s="28"/>
      <c r="C17" s="19"/>
      <c r="D17" s="19"/>
      <c r="E17" s="19"/>
      <c r="F17" s="19"/>
      <c r="G17" s="19"/>
      <c r="H17" s="19"/>
      <c r="I17" s="19"/>
      <c r="J17" s="7"/>
      <c r="K17" s="7"/>
      <c r="L17" s="7"/>
    </row>
    <row r="18" spans="1:12">
      <c r="A18" s="170" t="s">
        <v>101</v>
      </c>
      <c r="B18" s="171"/>
      <c r="C18" s="206" t="s">
        <v>207</v>
      </c>
      <c r="D18" s="207"/>
      <c r="E18" s="207"/>
      <c r="F18" s="207"/>
      <c r="G18" s="207"/>
      <c r="H18" s="207"/>
      <c r="I18" s="208"/>
      <c r="J18" s="148"/>
      <c r="K18" s="7"/>
      <c r="L18" s="7"/>
    </row>
    <row r="19" spans="1:12">
      <c r="A19" s="28"/>
      <c r="B19" s="28"/>
      <c r="C19" s="31"/>
      <c r="D19" s="19"/>
      <c r="E19" s="19"/>
      <c r="F19" s="19"/>
      <c r="G19" s="19"/>
      <c r="H19" s="19"/>
      <c r="I19" s="19"/>
      <c r="J19" s="7"/>
      <c r="K19" s="7"/>
      <c r="L19" s="7"/>
    </row>
    <row r="20" spans="1:12">
      <c r="A20" s="170" t="s">
        <v>102</v>
      </c>
      <c r="B20" s="171"/>
      <c r="C20" s="206" t="s">
        <v>206</v>
      </c>
      <c r="D20" s="207"/>
      <c r="E20" s="207"/>
      <c r="F20" s="207"/>
      <c r="G20" s="207"/>
      <c r="H20" s="207"/>
      <c r="I20" s="208"/>
      <c r="J20" s="148"/>
      <c r="K20" s="7"/>
      <c r="L20" s="7"/>
    </row>
    <row r="21" spans="1:12">
      <c r="A21" s="28"/>
      <c r="B21" s="28"/>
      <c r="C21" s="31"/>
      <c r="D21" s="19"/>
      <c r="E21" s="19"/>
      <c r="F21" s="19"/>
      <c r="G21" s="19"/>
      <c r="H21" s="19"/>
      <c r="I21" s="19"/>
      <c r="J21" s="7"/>
      <c r="K21" s="7"/>
      <c r="L21" s="7"/>
    </row>
    <row r="22" spans="1:12">
      <c r="A22" s="170" t="s">
        <v>131</v>
      </c>
      <c r="B22" s="171"/>
      <c r="C22" s="32">
        <v>133</v>
      </c>
      <c r="D22" s="185" t="s">
        <v>204</v>
      </c>
      <c r="E22" s="199"/>
      <c r="F22" s="200"/>
      <c r="G22" s="212"/>
      <c r="H22" s="213"/>
      <c r="I22" s="34"/>
      <c r="J22" s="7"/>
      <c r="K22" s="7"/>
      <c r="L22" s="7"/>
    </row>
    <row r="23" spans="1:12">
      <c r="A23" s="28"/>
      <c r="B23" s="28"/>
      <c r="C23" s="19"/>
      <c r="D23" s="35"/>
      <c r="E23" s="35"/>
      <c r="F23" s="35"/>
      <c r="G23" s="35"/>
      <c r="H23" s="19"/>
      <c r="I23" s="20"/>
      <c r="J23" s="7"/>
      <c r="K23" s="7"/>
      <c r="L23" s="7"/>
    </row>
    <row r="24" spans="1:12">
      <c r="A24" s="170" t="s">
        <v>132</v>
      </c>
      <c r="B24" s="171"/>
      <c r="C24" s="32">
        <v>21</v>
      </c>
      <c r="D24" s="185" t="s">
        <v>210</v>
      </c>
      <c r="E24" s="199"/>
      <c r="F24" s="199"/>
      <c r="G24" s="200"/>
      <c r="H24" s="26" t="s">
        <v>127</v>
      </c>
      <c r="I24" s="36">
        <v>1282</v>
      </c>
      <c r="J24" s="7"/>
      <c r="K24" s="7"/>
      <c r="L24" s="7"/>
    </row>
    <row r="25" spans="1:12">
      <c r="A25" s="28"/>
      <c r="B25" s="28"/>
      <c r="C25" s="19"/>
      <c r="D25" s="35"/>
      <c r="E25" s="35"/>
      <c r="F25" s="35"/>
      <c r="G25" s="28"/>
      <c r="H25" s="28" t="s">
        <v>128</v>
      </c>
      <c r="I25" s="31"/>
      <c r="J25" s="7"/>
      <c r="K25" s="7"/>
      <c r="L25" s="7"/>
    </row>
    <row r="26" spans="1:12">
      <c r="A26" s="170" t="s">
        <v>104</v>
      </c>
      <c r="B26" s="171"/>
      <c r="C26" s="37" t="s">
        <v>212</v>
      </c>
      <c r="D26" s="39"/>
      <c r="E26" s="7"/>
      <c r="F26" s="40"/>
      <c r="G26" s="170" t="s">
        <v>103</v>
      </c>
      <c r="H26" s="171"/>
      <c r="I26" s="41" t="s">
        <v>209</v>
      </c>
      <c r="J26" s="7"/>
      <c r="K26" s="7"/>
      <c r="L26" s="7"/>
    </row>
    <row r="27" spans="1:12">
      <c r="A27" s="28"/>
      <c r="B27" s="28"/>
      <c r="C27" s="19"/>
      <c r="D27" s="40"/>
      <c r="E27" s="40"/>
      <c r="F27" s="40"/>
      <c r="G27" s="40"/>
      <c r="H27" s="19"/>
      <c r="I27" s="42"/>
      <c r="J27" s="7"/>
      <c r="K27" s="7"/>
      <c r="L27" s="7"/>
    </row>
    <row r="28" spans="1:12">
      <c r="A28" s="196" t="s">
        <v>201</v>
      </c>
      <c r="B28" s="197"/>
      <c r="C28" s="198"/>
      <c r="D28" s="198"/>
      <c r="E28" s="204" t="s">
        <v>130</v>
      </c>
      <c r="F28" s="205"/>
      <c r="G28" s="205"/>
      <c r="H28" s="190" t="s">
        <v>129</v>
      </c>
      <c r="I28" s="190"/>
      <c r="J28" s="7"/>
      <c r="K28" s="7"/>
      <c r="L28" s="7"/>
    </row>
    <row r="29" spans="1:12">
      <c r="A29" s="7"/>
      <c r="B29" s="7"/>
      <c r="C29" s="7"/>
      <c r="D29" s="25"/>
      <c r="E29" s="19"/>
      <c r="F29" s="19"/>
      <c r="G29" s="19"/>
      <c r="H29" s="43"/>
      <c r="I29" s="42"/>
      <c r="J29" s="7"/>
      <c r="K29" s="7"/>
      <c r="L29" s="7"/>
    </row>
    <row r="30" spans="1:12">
      <c r="A30" s="180"/>
      <c r="B30" s="191"/>
      <c r="C30" s="191"/>
      <c r="D30" s="192"/>
      <c r="E30" s="180"/>
      <c r="F30" s="191"/>
      <c r="G30" s="192"/>
      <c r="H30" s="183"/>
      <c r="I30" s="184"/>
      <c r="J30" s="7"/>
      <c r="K30" s="7"/>
      <c r="L30" s="7"/>
    </row>
    <row r="31" spans="1:12">
      <c r="A31" s="33"/>
      <c r="B31" s="33"/>
      <c r="C31" s="31"/>
      <c r="D31" s="193"/>
      <c r="E31" s="193"/>
      <c r="F31" s="193"/>
      <c r="G31" s="194"/>
      <c r="H31" s="19"/>
      <c r="I31" s="46"/>
      <c r="J31" s="7"/>
      <c r="K31" s="7"/>
      <c r="L31" s="7"/>
    </row>
    <row r="32" spans="1:12">
      <c r="A32" s="180"/>
      <c r="B32" s="181"/>
      <c r="C32" s="181"/>
      <c r="D32" s="182"/>
      <c r="E32" s="180"/>
      <c r="F32" s="181"/>
      <c r="G32" s="181"/>
      <c r="H32" s="183"/>
      <c r="I32" s="184"/>
      <c r="J32" s="7"/>
      <c r="K32" s="7"/>
      <c r="L32" s="7"/>
    </row>
    <row r="33" spans="1:12">
      <c r="A33" s="33"/>
      <c r="B33" s="33"/>
      <c r="C33" s="31"/>
      <c r="D33" s="44"/>
      <c r="E33" s="44"/>
      <c r="F33" s="44"/>
      <c r="G33" s="45"/>
      <c r="H33" s="19"/>
      <c r="I33" s="47"/>
      <c r="J33" s="7"/>
      <c r="K33" s="7"/>
      <c r="L33" s="7"/>
    </row>
    <row r="34" spans="1:12">
      <c r="A34" s="180"/>
      <c r="B34" s="181"/>
      <c r="C34" s="181"/>
      <c r="D34" s="182"/>
      <c r="E34" s="180"/>
      <c r="F34" s="181"/>
      <c r="G34" s="181"/>
      <c r="H34" s="183"/>
      <c r="I34" s="184"/>
      <c r="J34" s="7"/>
      <c r="K34" s="7"/>
      <c r="L34" s="7"/>
    </row>
    <row r="35" spans="1:12">
      <c r="A35" s="33"/>
      <c r="B35" s="33"/>
      <c r="C35" s="31"/>
      <c r="D35" s="44"/>
      <c r="E35" s="44"/>
      <c r="F35" s="44"/>
      <c r="G35" s="45"/>
      <c r="H35" s="19"/>
      <c r="I35" s="47"/>
      <c r="J35" s="7"/>
      <c r="K35" s="7"/>
      <c r="L35" s="7"/>
    </row>
    <row r="36" spans="1:12">
      <c r="A36" s="180"/>
      <c r="B36" s="181"/>
      <c r="C36" s="181"/>
      <c r="D36" s="182"/>
      <c r="E36" s="180"/>
      <c r="F36" s="181"/>
      <c r="G36" s="181"/>
      <c r="H36" s="183"/>
      <c r="I36" s="184"/>
      <c r="J36" s="7"/>
      <c r="K36" s="7"/>
      <c r="L36" s="7"/>
    </row>
    <row r="37" spans="1:12">
      <c r="A37" s="48"/>
      <c r="B37" s="48"/>
      <c r="C37" s="186"/>
      <c r="D37" s="188"/>
      <c r="E37" s="19"/>
      <c r="F37" s="186"/>
      <c r="G37" s="188"/>
      <c r="H37" s="19"/>
      <c r="I37" s="19"/>
      <c r="J37" s="7"/>
      <c r="K37" s="7"/>
      <c r="L37" s="7"/>
    </row>
    <row r="38" spans="1:12">
      <c r="A38" s="180"/>
      <c r="B38" s="181"/>
      <c r="C38" s="181"/>
      <c r="D38" s="182"/>
      <c r="E38" s="180"/>
      <c r="F38" s="181"/>
      <c r="G38" s="181"/>
      <c r="H38" s="183"/>
      <c r="I38" s="184"/>
      <c r="J38" s="7"/>
      <c r="K38" s="7"/>
      <c r="L38" s="7"/>
    </row>
    <row r="39" spans="1:12">
      <c r="A39" s="48"/>
      <c r="B39" s="48"/>
      <c r="C39" s="49"/>
      <c r="D39" s="38"/>
      <c r="E39" s="19"/>
      <c r="F39" s="49"/>
      <c r="G39" s="38"/>
      <c r="H39" s="19"/>
      <c r="I39" s="19"/>
      <c r="J39" s="7"/>
      <c r="K39" s="7"/>
      <c r="L39" s="7"/>
    </row>
    <row r="40" spans="1:12">
      <c r="A40" s="180"/>
      <c r="B40" s="181"/>
      <c r="C40" s="181"/>
      <c r="D40" s="182"/>
      <c r="E40" s="180"/>
      <c r="F40" s="181"/>
      <c r="G40" s="181"/>
      <c r="H40" s="183"/>
      <c r="I40" s="184"/>
      <c r="J40" s="7"/>
      <c r="K40" s="7"/>
      <c r="L40" s="7"/>
    </row>
    <row r="41" spans="1:12">
      <c r="A41" s="50"/>
      <c r="B41" s="51"/>
      <c r="C41" s="51"/>
      <c r="D41" s="51"/>
      <c r="E41" s="50"/>
      <c r="F41" s="51"/>
      <c r="G41" s="51"/>
      <c r="H41" s="52"/>
      <c r="I41" s="53"/>
      <c r="J41" s="7"/>
      <c r="K41" s="7"/>
      <c r="L41" s="7"/>
    </row>
    <row r="42" spans="1:12">
      <c r="A42" s="48"/>
      <c r="B42" s="48"/>
      <c r="C42" s="49"/>
      <c r="D42" s="38"/>
      <c r="E42" s="19"/>
      <c r="F42" s="49"/>
      <c r="G42" s="38"/>
      <c r="H42" s="19"/>
      <c r="I42" s="19"/>
      <c r="J42" s="7"/>
      <c r="K42" s="7"/>
      <c r="L42" s="7"/>
    </row>
    <row r="43" spans="1:12">
      <c r="A43" s="54"/>
      <c r="B43" s="54"/>
      <c r="C43" s="54"/>
      <c r="D43" s="30"/>
      <c r="E43" s="30"/>
      <c r="F43" s="54"/>
      <c r="G43" s="30"/>
      <c r="H43" s="30"/>
      <c r="I43" s="30"/>
      <c r="J43" s="7"/>
      <c r="K43" s="7"/>
      <c r="L43" s="7"/>
    </row>
    <row r="44" spans="1:12">
      <c r="A44" s="163" t="s">
        <v>105</v>
      </c>
      <c r="B44" s="164"/>
      <c r="C44" s="183"/>
      <c r="D44" s="184"/>
      <c r="E44" s="20"/>
      <c r="F44" s="185"/>
      <c r="G44" s="181"/>
      <c r="H44" s="181"/>
      <c r="I44" s="182"/>
      <c r="J44" s="7"/>
      <c r="K44" s="7"/>
      <c r="L44" s="7"/>
    </row>
    <row r="45" spans="1:12">
      <c r="A45" s="48"/>
      <c r="B45" s="48"/>
      <c r="C45" s="186"/>
      <c r="D45" s="188"/>
      <c r="E45" s="19"/>
      <c r="F45" s="186"/>
      <c r="G45" s="187"/>
      <c r="H45" s="55"/>
      <c r="I45" s="55"/>
      <c r="J45" s="7"/>
      <c r="K45" s="7"/>
      <c r="L45" s="7"/>
    </row>
    <row r="46" spans="1:12">
      <c r="A46" s="163" t="s">
        <v>202</v>
      </c>
      <c r="B46" s="164"/>
      <c r="C46" s="185"/>
      <c r="D46" s="189"/>
      <c r="E46" s="189"/>
      <c r="F46" s="189"/>
      <c r="G46" s="189"/>
      <c r="H46" s="189"/>
      <c r="I46" s="189"/>
      <c r="J46" s="7"/>
      <c r="K46" s="7"/>
      <c r="L46" s="7"/>
    </row>
    <row r="47" spans="1:12">
      <c r="A47" s="28"/>
      <c r="B47" s="28"/>
      <c r="C47" s="56" t="s">
        <v>106</v>
      </c>
      <c r="D47" s="20"/>
      <c r="E47" s="20"/>
      <c r="F47" s="20"/>
      <c r="G47" s="20"/>
      <c r="H47" s="20"/>
      <c r="I47" s="20"/>
      <c r="J47" s="7"/>
      <c r="K47" s="7"/>
      <c r="L47" s="7"/>
    </row>
    <row r="48" spans="1:12">
      <c r="A48" s="163" t="s">
        <v>107</v>
      </c>
      <c r="B48" s="164"/>
      <c r="C48" s="165"/>
      <c r="D48" s="166"/>
      <c r="E48" s="167"/>
      <c r="F48" s="20"/>
      <c r="G48" s="26" t="s">
        <v>108</v>
      </c>
      <c r="H48" s="165"/>
      <c r="I48" s="167"/>
      <c r="J48" s="7"/>
      <c r="K48" s="7"/>
      <c r="L48" s="7"/>
    </row>
    <row r="49" spans="1:12">
      <c r="A49" s="28"/>
      <c r="B49" s="28"/>
      <c r="C49" s="56"/>
      <c r="D49" s="20"/>
      <c r="E49" s="20"/>
      <c r="F49" s="20"/>
      <c r="G49" s="20"/>
      <c r="H49" s="20"/>
      <c r="I49" s="20"/>
      <c r="J49" s="7"/>
      <c r="K49" s="7"/>
      <c r="L49" s="7"/>
    </row>
    <row r="50" spans="1:12">
      <c r="A50" s="163" t="s">
        <v>101</v>
      </c>
      <c r="B50" s="164"/>
      <c r="C50" s="169"/>
      <c r="D50" s="166"/>
      <c r="E50" s="166"/>
      <c r="F50" s="166"/>
      <c r="G50" s="166"/>
      <c r="H50" s="166"/>
      <c r="I50" s="167"/>
      <c r="J50" s="7"/>
      <c r="K50" s="7"/>
      <c r="L50" s="7"/>
    </row>
    <row r="51" spans="1:12">
      <c r="A51" s="28"/>
      <c r="B51" s="28"/>
      <c r="C51" s="20"/>
      <c r="D51" s="20"/>
      <c r="E51" s="20"/>
      <c r="F51" s="20"/>
      <c r="G51" s="20"/>
      <c r="H51" s="20"/>
      <c r="I51" s="20"/>
      <c r="J51" s="7"/>
      <c r="K51" s="7"/>
      <c r="L51" s="7"/>
    </row>
    <row r="52" spans="1:12">
      <c r="A52" s="170" t="s">
        <v>109</v>
      </c>
      <c r="B52" s="171"/>
      <c r="C52" s="165"/>
      <c r="D52" s="166"/>
      <c r="E52" s="166"/>
      <c r="F52" s="166"/>
      <c r="G52" s="166"/>
      <c r="H52" s="166"/>
      <c r="I52" s="172"/>
      <c r="J52" s="7"/>
      <c r="K52" s="7"/>
      <c r="L52" s="7"/>
    </row>
    <row r="53" spans="1:12">
      <c r="A53" s="57"/>
      <c r="B53" s="57"/>
      <c r="C53" s="168" t="s">
        <v>110</v>
      </c>
      <c r="D53" s="168"/>
      <c r="E53" s="168"/>
      <c r="F53" s="168"/>
      <c r="G53" s="168"/>
      <c r="H53" s="168"/>
      <c r="I53" s="59"/>
      <c r="J53" s="7"/>
      <c r="K53" s="7"/>
      <c r="L53" s="7"/>
    </row>
    <row r="54" spans="1:12">
      <c r="A54" s="57"/>
      <c r="B54" s="57"/>
      <c r="C54" s="58"/>
      <c r="D54" s="58"/>
      <c r="E54" s="58"/>
      <c r="F54" s="58"/>
      <c r="G54" s="58"/>
      <c r="H54" s="58"/>
      <c r="I54" s="59"/>
      <c r="J54" s="7"/>
      <c r="K54" s="7"/>
      <c r="L54" s="7"/>
    </row>
    <row r="55" spans="1:12">
      <c r="A55" s="57"/>
      <c r="B55" s="175" t="s">
        <v>193</v>
      </c>
      <c r="C55" s="176"/>
      <c r="D55" s="176"/>
      <c r="E55" s="176"/>
      <c r="F55" s="146"/>
      <c r="G55" s="146"/>
      <c r="H55" s="146"/>
      <c r="I55" s="147"/>
      <c r="J55" s="7"/>
      <c r="K55" s="7"/>
      <c r="L55" s="7"/>
    </row>
    <row r="56" spans="1:12">
      <c r="A56" s="57"/>
      <c r="B56" s="175" t="s">
        <v>194</v>
      </c>
      <c r="C56" s="176"/>
      <c r="D56" s="176"/>
      <c r="E56" s="176"/>
      <c r="F56" s="176"/>
      <c r="G56" s="176"/>
      <c r="H56" s="176"/>
      <c r="I56" s="176"/>
      <c r="J56" s="7"/>
      <c r="K56" s="7"/>
      <c r="L56" s="7"/>
    </row>
    <row r="57" spans="1:12">
      <c r="A57" s="57"/>
      <c r="B57" s="175" t="s">
        <v>195</v>
      </c>
      <c r="C57" s="176"/>
      <c r="D57" s="176"/>
      <c r="E57" s="176"/>
      <c r="F57" s="176"/>
      <c r="G57" s="176"/>
      <c r="H57" s="176"/>
      <c r="I57" s="147"/>
      <c r="J57" s="7"/>
      <c r="K57" s="7"/>
      <c r="L57" s="7"/>
    </row>
    <row r="58" spans="1:12">
      <c r="A58" s="57"/>
      <c r="B58" s="175" t="s">
        <v>196</v>
      </c>
      <c r="C58" s="176"/>
      <c r="D58" s="176"/>
      <c r="E58" s="176"/>
      <c r="F58" s="176"/>
      <c r="G58" s="176"/>
      <c r="H58" s="176"/>
      <c r="I58" s="176"/>
      <c r="J58" s="7"/>
      <c r="K58" s="7"/>
      <c r="L58" s="7"/>
    </row>
    <row r="59" spans="1:12">
      <c r="A59" s="57"/>
      <c r="B59" s="175" t="s">
        <v>197</v>
      </c>
      <c r="C59" s="176"/>
      <c r="D59" s="176"/>
      <c r="E59" s="176"/>
      <c r="F59" s="176"/>
      <c r="G59" s="176"/>
      <c r="H59" s="176"/>
      <c r="I59" s="176"/>
      <c r="J59" s="7"/>
      <c r="K59" s="7"/>
      <c r="L59" s="7"/>
    </row>
    <row r="60" spans="1:12">
      <c r="A60" s="57"/>
      <c r="B60" s="57"/>
      <c r="C60" s="58"/>
      <c r="D60" s="58"/>
      <c r="E60" s="58"/>
      <c r="F60" s="58"/>
      <c r="G60" s="58"/>
      <c r="H60" s="58"/>
      <c r="I60" s="59"/>
      <c r="J60" s="7"/>
      <c r="K60" s="7"/>
      <c r="L60" s="7"/>
    </row>
    <row r="61" spans="1:12" ht="13.5" thickBot="1">
      <c r="A61" s="60" t="s">
        <v>113</v>
      </c>
      <c r="B61" s="20"/>
      <c r="C61" s="20"/>
      <c r="D61" s="20"/>
      <c r="E61" s="20"/>
      <c r="F61" s="20"/>
      <c r="G61" s="61"/>
      <c r="H61" s="62"/>
      <c r="I61" s="61"/>
      <c r="J61" s="7"/>
      <c r="K61" s="7"/>
      <c r="L61" s="7"/>
    </row>
    <row r="62" spans="1:12">
      <c r="A62" s="20"/>
      <c r="B62" s="20"/>
      <c r="C62" s="20"/>
      <c r="D62" s="20"/>
      <c r="E62" s="57" t="s">
        <v>111</v>
      </c>
      <c r="F62" s="7"/>
      <c r="G62" s="177" t="s">
        <v>112</v>
      </c>
      <c r="H62" s="178"/>
      <c r="I62" s="179"/>
      <c r="J62" s="7"/>
      <c r="K62" s="7"/>
      <c r="L62" s="7"/>
    </row>
    <row r="63" spans="1:12">
      <c r="A63" s="63"/>
      <c r="B63" s="63"/>
      <c r="C63" s="25"/>
      <c r="D63" s="25"/>
      <c r="E63" s="25"/>
      <c r="F63" s="25"/>
      <c r="G63" s="173"/>
      <c r="H63" s="174"/>
      <c r="I63" s="25"/>
      <c r="J63" s="7"/>
      <c r="K63" s="7"/>
      <c r="L63" s="7"/>
    </row>
  </sheetData>
  <mergeCells count="74">
    <mergeCell ref="A2:D2"/>
    <mergeCell ref="A4:I4"/>
    <mergeCell ref="A6:B6"/>
    <mergeCell ref="C6:D6"/>
    <mergeCell ref="E6:H8"/>
    <mergeCell ref="A8:B8"/>
    <mergeCell ref="C8:D8"/>
    <mergeCell ref="G22:H22"/>
    <mergeCell ref="D22:F22"/>
    <mergeCell ref="A26:B26"/>
    <mergeCell ref="C12:I12"/>
    <mergeCell ref="A12:B12"/>
    <mergeCell ref="A20:B20"/>
    <mergeCell ref="C20:I20"/>
    <mergeCell ref="A16:B16"/>
    <mergeCell ref="C10:D10"/>
    <mergeCell ref="C16:I16"/>
    <mergeCell ref="C18:I18"/>
    <mergeCell ref="A18:B18"/>
    <mergeCell ref="A14:B14"/>
    <mergeCell ref="A10:B11"/>
    <mergeCell ref="A1:C1"/>
    <mergeCell ref="A28:D28"/>
    <mergeCell ref="A30:D30"/>
    <mergeCell ref="A24:B24"/>
    <mergeCell ref="D24:G24"/>
    <mergeCell ref="C14:D14"/>
    <mergeCell ref="F14:I14"/>
    <mergeCell ref="H30:I30"/>
    <mergeCell ref="E28:G28"/>
    <mergeCell ref="A22:B22"/>
    <mergeCell ref="H34:I34"/>
    <mergeCell ref="G26:H26"/>
    <mergeCell ref="H28:I28"/>
    <mergeCell ref="E30:G30"/>
    <mergeCell ref="E32:G32"/>
    <mergeCell ref="H32:I32"/>
    <mergeCell ref="D31:G31"/>
    <mergeCell ref="A32:D32"/>
    <mergeCell ref="A34:D34"/>
    <mergeCell ref="E34:G34"/>
    <mergeCell ref="A46:B46"/>
    <mergeCell ref="F44:I44"/>
    <mergeCell ref="F45:G45"/>
    <mergeCell ref="C45:D45"/>
    <mergeCell ref="C46:I46"/>
    <mergeCell ref="H36:I36"/>
    <mergeCell ref="C37:D37"/>
    <mergeCell ref="F37:G37"/>
    <mergeCell ref="A36:D36"/>
    <mergeCell ref="E36:G36"/>
    <mergeCell ref="A38:D38"/>
    <mergeCell ref="E38:G38"/>
    <mergeCell ref="H38:I38"/>
    <mergeCell ref="A44:B44"/>
    <mergeCell ref="C44:D44"/>
    <mergeCell ref="A40:D40"/>
    <mergeCell ref="E40:G40"/>
    <mergeCell ref="H40:I40"/>
    <mergeCell ref="G63:H63"/>
    <mergeCell ref="B55:E55"/>
    <mergeCell ref="B56:I56"/>
    <mergeCell ref="B57:H57"/>
    <mergeCell ref="B58:I58"/>
    <mergeCell ref="B59:I59"/>
    <mergeCell ref="G62:I62"/>
    <mergeCell ref="A48:B48"/>
    <mergeCell ref="C48:E48"/>
    <mergeCell ref="H48:I48"/>
    <mergeCell ref="C53:H53"/>
    <mergeCell ref="A50:B50"/>
    <mergeCell ref="C50:I50"/>
    <mergeCell ref="A52:B52"/>
    <mergeCell ref="C52:I52"/>
  </mergeCells>
  <phoneticPr fontId="5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dataValidations count="1">
    <dataValidation type="textLength" allowBlank="1" showErrorMessage="1" errorTitle="Krivi unos" error="Internet adresa ili e-mail adresa moraju imati više od 6, a maksimalno do 100 slovnih mjesta" sqref="C20:J20 C18:J18">
      <formula1>6</formula1>
      <formula2>100</formula2>
    </dataValidation>
  </dataValidations>
  <pageMargins left="0.75" right="0.75" top="1" bottom="1" header="0.5" footer="0.5"/>
  <pageSetup paperSize="9" scale="7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EY65458"/>
  <sheetViews>
    <sheetView showGridLines="0" tabSelected="1" topLeftCell="A4" zoomScaleNormal="100" workbookViewId="0">
      <selection activeCell="A34" sqref="A34:H34"/>
    </sheetView>
  </sheetViews>
  <sheetFormatPr defaultRowHeight="12.75"/>
  <cols>
    <col min="1" max="5" width="9.140625" style="64"/>
    <col min="6" max="6" width="6.7109375" style="64" customWidth="1"/>
    <col min="7" max="7" width="10" style="64" customWidth="1"/>
    <col min="8" max="8" width="9.140625" style="64"/>
    <col min="9" max="9" width="8.42578125" style="64" customWidth="1"/>
    <col min="10" max="10" width="14" style="1" customWidth="1"/>
    <col min="11" max="11" width="14" style="64" customWidth="1"/>
    <col min="12" max="12" width="12.7109375" style="65" bestFit="1" customWidth="1"/>
    <col min="13" max="155" width="9.140625" style="65"/>
    <col min="156" max="16384" width="9.140625" style="64"/>
  </cols>
  <sheetData>
    <row r="1" spans="1:12" ht="15.75">
      <c r="A1" s="221" t="s">
        <v>120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2" ht="17.25" customHeight="1">
      <c r="B2" s="66"/>
      <c r="C2" s="66"/>
      <c r="D2" s="66"/>
      <c r="E2" s="67" t="s">
        <v>121</v>
      </c>
      <c r="G2" s="224">
        <v>40268</v>
      </c>
      <c r="H2" s="225"/>
      <c r="I2" s="66"/>
      <c r="J2" s="66"/>
    </row>
    <row r="3" spans="1:12">
      <c r="J3" s="222" t="s">
        <v>172</v>
      </c>
      <c r="K3" s="223"/>
      <c r="L3" s="69"/>
    </row>
    <row r="4" spans="1:12">
      <c r="A4" s="235"/>
      <c r="B4" s="236"/>
      <c r="C4" s="236"/>
      <c r="D4" s="236"/>
      <c r="E4" s="236"/>
      <c r="F4" s="236"/>
      <c r="G4" s="236"/>
      <c r="H4" s="236"/>
      <c r="I4" s="236"/>
      <c r="J4" s="236"/>
      <c r="K4" s="237"/>
      <c r="L4" s="69"/>
    </row>
    <row r="5" spans="1:12" ht="34.5" thickBot="1">
      <c r="A5" s="226" t="s">
        <v>51</v>
      </c>
      <c r="B5" s="227"/>
      <c r="C5" s="227"/>
      <c r="D5" s="227"/>
      <c r="E5" s="227"/>
      <c r="F5" s="227"/>
      <c r="G5" s="227"/>
      <c r="H5" s="228"/>
      <c r="I5" s="70" t="s">
        <v>183</v>
      </c>
      <c r="J5" s="71" t="s">
        <v>137</v>
      </c>
      <c r="K5" s="72" t="s">
        <v>138</v>
      </c>
      <c r="L5" s="69"/>
    </row>
    <row r="6" spans="1:12">
      <c r="A6" s="238">
        <v>1</v>
      </c>
      <c r="B6" s="238"/>
      <c r="C6" s="238"/>
      <c r="D6" s="238"/>
      <c r="E6" s="238"/>
      <c r="F6" s="238"/>
      <c r="G6" s="238"/>
      <c r="H6" s="238"/>
      <c r="I6" s="74">
        <v>2</v>
      </c>
      <c r="J6" s="73">
        <v>3</v>
      </c>
      <c r="K6" s="73">
        <v>4</v>
      </c>
      <c r="L6" s="69"/>
    </row>
    <row r="7" spans="1:12">
      <c r="A7" s="232" t="s">
        <v>14</v>
      </c>
      <c r="B7" s="233"/>
      <c r="C7" s="233"/>
      <c r="D7" s="233"/>
      <c r="E7" s="233"/>
      <c r="F7" s="233"/>
      <c r="G7" s="233"/>
      <c r="H7" s="233"/>
      <c r="I7" s="233"/>
      <c r="J7" s="233"/>
      <c r="K7" s="234"/>
      <c r="L7" s="69"/>
    </row>
    <row r="8" spans="1:12" ht="12.75" customHeight="1">
      <c r="A8" s="239" t="s">
        <v>15</v>
      </c>
      <c r="B8" s="240"/>
      <c r="C8" s="240"/>
      <c r="D8" s="240"/>
      <c r="E8" s="240"/>
      <c r="F8" s="240"/>
      <c r="G8" s="240"/>
      <c r="H8" s="241"/>
      <c r="I8" s="75">
        <v>1</v>
      </c>
      <c r="J8" s="76"/>
      <c r="K8" s="83"/>
      <c r="L8" s="78"/>
    </row>
    <row r="9" spans="1:12" ht="12.75" customHeight="1">
      <c r="A9" s="242" t="s">
        <v>144</v>
      </c>
      <c r="B9" s="243"/>
      <c r="C9" s="243"/>
      <c r="D9" s="243"/>
      <c r="E9" s="243"/>
      <c r="F9" s="243"/>
      <c r="G9" s="243"/>
      <c r="H9" s="244"/>
      <c r="I9" s="75">
        <v>2</v>
      </c>
      <c r="J9" s="149">
        <f>SUM(J10:J14)</f>
        <v>317001</v>
      </c>
      <c r="K9" s="154">
        <f>SUM(K10:K14)</f>
        <v>321038</v>
      </c>
      <c r="L9" s="78"/>
    </row>
    <row r="10" spans="1:12" ht="12.75" customHeight="1">
      <c r="A10" s="229" t="s">
        <v>0</v>
      </c>
      <c r="B10" s="230"/>
      <c r="C10" s="230"/>
      <c r="D10" s="230"/>
      <c r="E10" s="230"/>
      <c r="F10" s="230"/>
      <c r="G10" s="230"/>
      <c r="H10" s="231"/>
      <c r="I10" s="75">
        <v>3</v>
      </c>
      <c r="J10" s="77">
        <v>12010</v>
      </c>
      <c r="K10" s="77">
        <v>11685</v>
      </c>
      <c r="L10" s="78"/>
    </row>
    <row r="11" spans="1:12" ht="12.75" customHeight="1">
      <c r="A11" s="229" t="s">
        <v>1</v>
      </c>
      <c r="B11" s="230"/>
      <c r="C11" s="230"/>
      <c r="D11" s="230"/>
      <c r="E11" s="230"/>
      <c r="F11" s="230"/>
      <c r="G11" s="230"/>
      <c r="H11" s="231"/>
      <c r="I11" s="75">
        <v>4</v>
      </c>
      <c r="J11" s="77">
        <v>263389</v>
      </c>
      <c r="K11" s="77">
        <v>255978</v>
      </c>
      <c r="L11" s="78"/>
    </row>
    <row r="12" spans="1:12" ht="12.75" customHeight="1">
      <c r="A12" s="229" t="s">
        <v>2</v>
      </c>
      <c r="B12" s="230"/>
      <c r="C12" s="230"/>
      <c r="D12" s="230"/>
      <c r="E12" s="230"/>
      <c r="F12" s="230"/>
      <c r="G12" s="230"/>
      <c r="H12" s="231"/>
      <c r="I12" s="75">
        <v>5</v>
      </c>
      <c r="J12" s="77">
        <v>15435</v>
      </c>
      <c r="K12" s="77">
        <f>18526+14010</f>
        <v>32536</v>
      </c>
      <c r="L12" s="78"/>
    </row>
    <row r="13" spans="1:12" ht="12.75" customHeight="1">
      <c r="A13" s="229" t="s">
        <v>3</v>
      </c>
      <c r="B13" s="230"/>
      <c r="C13" s="230"/>
      <c r="D13" s="230"/>
      <c r="E13" s="230"/>
      <c r="F13" s="230"/>
      <c r="G13" s="230"/>
      <c r="H13" s="231"/>
      <c r="I13" s="79">
        <v>6</v>
      </c>
      <c r="J13" s="77">
        <v>5328</v>
      </c>
      <c r="K13" s="77">
        <v>0</v>
      </c>
      <c r="L13" s="78"/>
    </row>
    <row r="14" spans="1:12" ht="12.75" customHeight="1">
      <c r="A14" s="229" t="s">
        <v>16</v>
      </c>
      <c r="B14" s="230"/>
      <c r="C14" s="230"/>
      <c r="D14" s="230"/>
      <c r="E14" s="230"/>
      <c r="F14" s="230"/>
      <c r="G14" s="230"/>
      <c r="H14" s="231"/>
      <c r="I14" s="75">
        <v>7</v>
      </c>
      <c r="J14" s="77">
        <v>20839</v>
      </c>
      <c r="K14" s="77">
        <v>20839</v>
      </c>
      <c r="L14" s="78"/>
    </row>
    <row r="15" spans="1:12" ht="12.75" customHeight="1">
      <c r="A15" s="242" t="s">
        <v>145</v>
      </c>
      <c r="B15" s="243"/>
      <c r="C15" s="243"/>
      <c r="D15" s="243"/>
      <c r="E15" s="243"/>
      <c r="F15" s="243"/>
      <c r="G15" s="243"/>
      <c r="H15" s="244"/>
      <c r="I15" s="75">
        <v>8</v>
      </c>
      <c r="J15" s="149">
        <f>SUM(J16:J19)</f>
        <v>313556</v>
      </c>
      <c r="K15" s="154">
        <f>SUM(K16:K19)</f>
        <v>305277</v>
      </c>
      <c r="L15" s="78"/>
    </row>
    <row r="16" spans="1:12" ht="12.75" customHeight="1">
      <c r="A16" s="229" t="s">
        <v>133</v>
      </c>
      <c r="B16" s="230"/>
      <c r="C16" s="230"/>
      <c r="D16" s="230"/>
      <c r="E16" s="230"/>
      <c r="F16" s="230"/>
      <c r="G16" s="230"/>
      <c r="H16" s="231"/>
      <c r="I16" s="75">
        <v>9</v>
      </c>
      <c r="J16" s="77">
        <v>131506</v>
      </c>
      <c r="K16" s="77">
        <f>147795+62</f>
        <v>147857</v>
      </c>
      <c r="L16" s="78"/>
    </row>
    <row r="17" spans="1:12" ht="12.75" customHeight="1">
      <c r="A17" s="229" t="s">
        <v>134</v>
      </c>
      <c r="B17" s="230"/>
      <c r="C17" s="230"/>
      <c r="D17" s="230"/>
      <c r="E17" s="230"/>
      <c r="F17" s="230"/>
      <c r="G17" s="230"/>
      <c r="H17" s="231"/>
      <c r="I17" s="75">
        <v>10</v>
      </c>
      <c r="J17" s="77">
        <v>176824</v>
      </c>
      <c r="K17" s="77">
        <f>166638+4800+800-19399+2204</f>
        <v>155043</v>
      </c>
      <c r="L17" s="78"/>
    </row>
    <row r="18" spans="1:12" ht="12.75" customHeight="1">
      <c r="A18" s="229" t="s">
        <v>135</v>
      </c>
      <c r="B18" s="230"/>
      <c r="C18" s="230"/>
      <c r="D18" s="230"/>
      <c r="E18" s="230"/>
      <c r="F18" s="230"/>
      <c r="G18" s="230"/>
      <c r="H18" s="231"/>
      <c r="I18" s="75">
        <v>11</v>
      </c>
      <c r="J18" s="77">
        <v>4110</v>
      </c>
      <c r="K18" s="77"/>
      <c r="L18" s="78"/>
    </row>
    <row r="19" spans="1:12" ht="12.75" customHeight="1">
      <c r="A19" s="229" t="s">
        <v>17</v>
      </c>
      <c r="B19" s="230"/>
      <c r="C19" s="230"/>
      <c r="D19" s="230"/>
      <c r="E19" s="230"/>
      <c r="F19" s="230"/>
      <c r="G19" s="230"/>
      <c r="H19" s="231"/>
      <c r="I19" s="75">
        <v>12</v>
      </c>
      <c r="J19" s="77">
        <v>1116</v>
      </c>
      <c r="K19" s="77">
        <v>2377</v>
      </c>
      <c r="L19" s="78"/>
    </row>
    <row r="20" spans="1:12" ht="12.75" customHeight="1">
      <c r="A20" s="242" t="s">
        <v>18</v>
      </c>
      <c r="B20" s="243"/>
      <c r="C20" s="243"/>
      <c r="D20" s="243"/>
      <c r="E20" s="243"/>
      <c r="F20" s="243"/>
      <c r="G20" s="243"/>
      <c r="H20" s="244"/>
      <c r="I20" s="75">
        <v>13</v>
      </c>
      <c r="J20" s="154">
        <v>8121</v>
      </c>
      <c r="K20" s="154">
        <v>6475</v>
      </c>
      <c r="L20" s="78"/>
    </row>
    <row r="21" spans="1:12" ht="12.75" customHeight="1">
      <c r="A21" s="242" t="s">
        <v>19</v>
      </c>
      <c r="B21" s="243"/>
      <c r="C21" s="243"/>
      <c r="D21" s="243"/>
      <c r="E21" s="243"/>
      <c r="F21" s="243"/>
      <c r="G21" s="243"/>
      <c r="H21" s="244"/>
      <c r="I21" s="75">
        <v>14</v>
      </c>
      <c r="J21" s="76"/>
      <c r="K21" s="77"/>
      <c r="L21" s="78"/>
    </row>
    <row r="22" spans="1:12" ht="12.75" customHeight="1">
      <c r="A22" s="242" t="s">
        <v>146</v>
      </c>
      <c r="B22" s="243"/>
      <c r="C22" s="243"/>
      <c r="D22" s="243"/>
      <c r="E22" s="243"/>
      <c r="F22" s="243"/>
      <c r="G22" s="243"/>
      <c r="H22" s="244"/>
      <c r="I22" s="75">
        <v>15</v>
      </c>
      <c r="J22" s="154">
        <f>+J9+J15+J20</f>
        <v>638678</v>
      </c>
      <c r="K22" s="154">
        <f>+K9+K15+K20</f>
        <v>632790</v>
      </c>
      <c r="L22" s="78"/>
    </row>
    <row r="23" spans="1:12" ht="12.75" customHeight="1">
      <c r="A23" s="245" t="s">
        <v>20</v>
      </c>
      <c r="B23" s="246"/>
      <c r="C23" s="246"/>
      <c r="D23" s="246"/>
      <c r="E23" s="246"/>
      <c r="F23" s="246"/>
      <c r="G23" s="246"/>
      <c r="H23" s="247"/>
      <c r="I23" s="75">
        <v>16</v>
      </c>
      <c r="J23" s="77"/>
      <c r="K23" s="85"/>
      <c r="L23" s="78"/>
    </row>
    <row r="24" spans="1:12">
      <c r="A24" s="248" t="s">
        <v>21</v>
      </c>
      <c r="B24" s="249"/>
      <c r="C24" s="249"/>
      <c r="D24" s="249"/>
      <c r="E24" s="249"/>
      <c r="F24" s="249"/>
      <c r="G24" s="249"/>
      <c r="H24" s="249"/>
      <c r="I24" s="249"/>
      <c r="J24" s="249"/>
      <c r="K24" s="250"/>
      <c r="L24" s="78"/>
    </row>
    <row r="25" spans="1:12" ht="12.75" customHeight="1">
      <c r="A25" s="239" t="s">
        <v>147</v>
      </c>
      <c r="B25" s="240"/>
      <c r="C25" s="240"/>
      <c r="D25" s="240"/>
      <c r="E25" s="240"/>
      <c r="F25" s="240"/>
      <c r="G25" s="240"/>
      <c r="H25" s="241"/>
      <c r="I25" s="75">
        <v>17</v>
      </c>
      <c r="J25" s="149">
        <f>+J26+J27+J29+J30-J31-J33</f>
        <v>118138</v>
      </c>
      <c r="K25" s="149">
        <f>+K26+K27+K29+K30-K31-K33</f>
        <v>93174</v>
      </c>
      <c r="L25" s="78"/>
    </row>
    <row r="26" spans="1:12" ht="12.75" customHeight="1">
      <c r="A26" s="229" t="s">
        <v>22</v>
      </c>
      <c r="B26" s="230"/>
      <c r="C26" s="230"/>
      <c r="D26" s="230"/>
      <c r="E26" s="230"/>
      <c r="F26" s="230"/>
      <c r="G26" s="230"/>
      <c r="H26" s="231"/>
      <c r="I26" s="79">
        <v>18</v>
      </c>
      <c r="J26" s="76">
        <v>48742</v>
      </c>
      <c r="K26" s="77">
        <v>48742</v>
      </c>
      <c r="L26" s="78"/>
    </row>
    <row r="27" spans="1:12" ht="12.75" customHeight="1">
      <c r="A27" s="229" t="s">
        <v>23</v>
      </c>
      <c r="B27" s="230"/>
      <c r="C27" s="230"/>
      <c r="D27" s="230"/>
      <c r="E27" s="230"/>
      <c r="F27" s="230"/>
      <c r="G27" s="230"/>
      <c r="H27" s="231"/>
      <c r="I27" s="75">
        <v>19</v>
      </c>
      <c r="J27" s="76">
        <v>116431</v>
      </c>
      <c r="K27" s="77">
        <f>+J27</f>
        <v>116431</v>
      </c>
      <c r="L27" s="78"/>
    </row>
    <row r="28" spans="1:12" ht="12.75" customHeight="1">
      <c r="A28" s="229" t="s">
        <v>136</v>
      </c>
      <c r="B28" s="230"/>
      <c r="C28" s="230"/>
      <c r="D28" s="230"/>
      <c r="E28" s="230"/>
      <c r="F28" s="230"/>
      <c r="G28" s="230"/>
      <c r="H28" s="231"/>
      <c r="I28" s="79">
        <v>20</v>
      </c>
      <c r="J28" s="76"/>
      <c r="K28" s="77"/>
      <c r="L28" s="78"/>
    </row>
    <row r="29" spans="1:12" ht="12.75" customHeight="1">
      <c r="A29" s="229" t="s">
        <v>24</v>
      </c>
      <c r="B29" s="230"/>
      <c r="C29" s="230"/>
      <c r="D29" s="230"/>
      <c r="E29" s="230"/>
      <c r="F29" s="230"/>
      <c r="G29" s="230"/>
      <c r="H29" s="231"/>
      <c r="I29" s="75">
        <v>21</v>
      </c>
      <c r="J29" s="76">
        <v>50089</v>
      </c>
      <c r="K29" s="77">
        <v>49732</v>
      </c>
      <c r="L29" s="78"/>
    </row>
    <row r="30" spans="1:12" ht="12.75" customHeight="1">
      <c r="A30" s="229" t="s">
        <v>25</v>
      </c>
      <c r="B30" s="230"/>
      <c r="C30" s="230"/>
      <c r="D30" s="230"/>
      <c r="E30" s="230"/>
      <c r="F30" s="230"/>
      <c r="G30" s="230"/>
      <c r="H30" s="231"/>
      <c r="I30" s="79">
        <v>22</v>
      </c>
      <c r="J30" s="76">
        <v>11662</v>
      </c>
      <c r="K30" s="77"/>
      <c r="L30" s="78"/>
    </row>
    <row r="31" spans="1:12" ht="12.75" customHeight="1">
      <c r="A31" s="229" t="s">
        <v>26</v>
      </c>
      <c r="B31" s="230"/>
      <c r="C31" s="230"/>
      <c r="D31" s="230"/>
      <c r="E31" s="230"/>
      <c r="F31" s="230"/>
      <c r="G31" s="230"/>
      <c r="H31" s="231"/>
      <c r="I31" s="75">
        <v>23</v>
      </c>
      <c r="J31" s="76"/>
      <c r="K31" s="77">
        <f>+J33-J30+5</f>
        <v>97129</v>
      </c>
      <c r="L31" s="78"/>
    </row>
    <row r="32" spans="1:12" ht="12.75" customHeight="1">
      <c r="A32" s="229" t="s">
        <v>27</v>
      </c>
      <c r="B32" s="230"/>
      <c r="C32" s="230"/>
      <c r="D32" s="230"/>
      <c r="E32" s="230"/>
      <c r="F32" s="230"/>
      <c r="G32" s="230"/>
      <c r="H32" s="231"/>
      <c r="I32" s="79">
        <v>24</v>
      </c>
      <c r="J32" s="76"/>
      <c r="K32" s="77"/>
      <c r="L32" s="78"/>
    </row>
    <row r="33" spans="1:12" ht="12.75" customHeight="1">
      <c r="A33" s="229" t="s">
        <v>28</v>
      </c>
      <c r="B33" s="230"/>
      <c r="C33" s="230"/>
      <c r="D33" s="230"/>
      <c r="E33" s="230"/>
      <c r="F33" s="230"/>
      <c r="G33" s="230"/>
      <c r="H33" s="231"/>
      <c r="I33" s="75">
        <v>25</v>
      </c>
      <c r="J33" s="76">
        <v>108786</v>
      </c>
      <c r="K33" s="77">
        <f>-RDiG!L39</f>
        <v>24602</v>
      </c>
      <c r="L33" s="78"/>
    </row>
    <row r="34" spans="1:12" ht="12.75" customHeight="1">
      <c r="A34" s="229" t="s">
        <v>29</v>
      </c>
      <c r="B34" s="230"/>
      <c r="C34" s="230"/>
      <c r="D34" s="230"/>
      <c r="E34" s="230"/>
      <c r="F34" s="230"/>
      <c r="G34" s="230"/>
      <c r="H34" s="231"/>
      <c r="I34" s="79">
        <v>26</v>
      </c>
      <c r="J34" s="76"/>
      <c r="K34" s="77"/>
      <c r="L34" s="78"/>
    </row>
    <row r="35" spans="1:12" ht="12.75" customHeight="1">
      <c r="A35" s="242" t="s">
        <v>4</v>
      </c>
      <c r="B35" s="243"/>
      <c r="C35" s="243"/>
      <c r="D35" s="243"/>
      <c r="E35" s="243"/>
      <c r="F35" s="243"/>
      <c r="G35" s="243"/>
      <c r="H35" s="244"/>
      <c r="I35" s="75">
        <v>27</v>
      </c>
      <c r="J35" s="76"/>
      <c r="K35" s="77"/>
      <c r="L35" s="78"/>
    </row>
    <row r="36" spans="1:12" ht="12.75" customHeight="1">
      <c r="A36" s="242" t="s">
        <v>5</v>
      </c>
      <c r="B36" s="243"/>
      <c r="C36" s="243"/>
      <c r="D36" s="243"/>
      <c r="E36" s="243"/>
      <c r="F36" s="243"/>
      <c r="G36" s="243"/>
      <c r="H36" s="244"/>
      <c r="I36" s="79">
        <v>28</v>
      </c>
      <c r="J36" s="149">
        <v>58039</v>
      </c>
      <c r="K36" s="154">
        <f>45405+9138</f>
        <v>54543</v>
      </c>
      <c r="L36" s="78"/>
    </row>
    <row r="37" spans="1:12" ht="12.75" customHeight="1">
      <c r="A37" s="242" t="s">
        <v>6</v>
      </c>
      <c r="B37" s="243"/>
      <c r="C37" s="243"/>
      <c r="D37" s="243"/>
      <c r="E37" s="243"/>
      <c r="F37" s="243"/>
      <c r="G37" s="243"/>
      <c r="H37" s="244"/>
      <c r="I37" s="75">
        <v>29</v>
      </c>
      <c r="J37" s="149">
        <v>455805</v>
      </c>
      <c r="K37" s="154">
        <f>242240-K38+242665+164+4</f>
        <v>485007</v>
      </c>
      <c r="L37" s="78"/>
    </row>
    <row r="38" spans="1:12" ht="12.75" customHeight="1">
      <c r="A38" s="242" t="s">
        <v>30</v>
      </c>
      <c r="B38" s="243"/>
      <c r="C38" s="243"/>
      <c r="D38" s="243"/>
      <c r="E38" s="243"/>
      <c r="F38" s="243"/>
      <c r="G38" s="243"/>
      <c r="H38" s="244"/>
      <c r="I38" s="79">
        <v>30</v>
      </c>
      <c r="J38" s="149">
        <v>6696</v>
      </c>
      <c r="K38" s="154">
        <v>66</v>
      </c>
      <c r="L38" s="78"/>
    </row>
    <row r="39" spans="1:12" ht="12.75" customHeight="1">
      <c r="A39" s="242" t="s">
        <v>148</v>
      </c>
      <c r="B39" s="243"/>
      <c r="C39" s="243"/>
      <c r="D39" s="243"/>
      <c r="E39" s="243"/>
      <c r="F39" s="243"/>
      <c r="G39" s="243"/>
      <c r="H39" s="244"/>
      <c r="I39" s="75">
        <v>31</v>
      </c>
      <c r="J39" s="149">
        <f>+J25+J35+J36+J37+J38</f>
        <v>638678</v>
      </c>
      <c r="K39" s="149">
        <f>+K25+K35+K36+K37+K38</f>
        <v>632790</v>
      </c>
      <c r="L39" s="78"/>
    </row>
    <row r="40" spans="1:12" ht="12.75" customHeight="1">
      <c r="A40" s="245" t="s">
        <v>20</v>
      </c>
      <c r="B40" s="246"/>
      <c r="C40" s="246"/>
      <c r="D40" s="246"/>
      <c r="E40" s="246"/>
      <c r="F40" s="246"/>
      <c r="G40" s="246"/>
      <c r="H40" s="247"/>
      <c r="I40" s="80">
        <v>32</v>
      </c>
      <c r="J40" s="76"/>
      <c r="K40" s="85"/>
      <c r="L40" s="78"/>
    </row>
    <row r="41" spans="1:12">
      <c r="A41" s="248" t="s">
        <v>184</v>
      </c>
      <c r="B41" s="258"/>
      <c r="C41" s="258"/>
      <c r="D41" s="258"/>
      <c r="E41" s="258"/>
      <c r="F41" s="258"/>
      <c r="G41" s="258"/>
      <c r="H41" s="258"/>
      <c r="I41" s="259"/>
      <c r="J41" s="259"/>
      <c r="K41" s="260"/>
    </row>
    <row r="42" spans="1:12">
      <c r="A42" s="254" t="s">
        <v>11</v>
      </c>
      <c r="B42" s="255"/>
      <c r="C42" s="255"/>
      <c r="D42" s="255"/>
      <c r="E42" s="255"/>
      <c r="F42" s="255"/>
      <c r="G42" s="255"/>
      <c r="H42" s="255"/>
      <c r="I42" s="256"/>
      <c r="J42" s="256"/>
      <c r="K42" s="257"/>
    </row>
    <row r="43" spans="1:12">
      <c r="A43" s="261" t="s">
        <v>12</v>
      </c>
      <c r="B43" s="262"/>
      <c r="C43" s="262"/>
      <c r="D43" s="262"/>
      <c r="E43" s="262"/>
      <c r="F43" s="262"/>
      <c r="G43" s="262"/>
      <c r="H43" s="263"/>
      <c r="I43" s="81">
        <v>33</v>
      </c>
      <c r="J43" s="82"/>
      <c r="K43" s="83"/>
    </row>
    <row r="44" spans="1:12">
      <c r="A44" s="251" t="s">
        <v>13</v>
      </c>
      <c r="B44" s="252"/>
      <c r="C44" s="252"/>
      <c r="D44" s="252"/>
      <c r="E44" s="252"/>
      <c r="F44" s="252"/>
      <c r="G44" s="252"/>
      <c r="H44" s="253"/>
      <c r="I44" s="80">
        <v>34</v>
      </c>
      <c r="J44" s="84"/>
      <c r="K44" s="85"/>
    </row>
    <row r="45" spans="1:12">
      <c r="A45" s="4"/>
      <c r="B45" s="4"/>
      <c r="C45" s="4"/>
      <c r="D45" s="4"/>
      <c r="E45" s="4"/>
      <c r="F45" s="4"/>
      <c r="G45" s="4"/>
      <c r="H45" s="4"/>
      <c r="I45" s="4"/>
      <c r="J45" s="5"/>
      <c r="K45" s="65"/>
    </row>
    <row r="46" spans="1:12">
      <c r="A46" s="4"/>
      <c r="B46" s="4"/>
      <c r="C46" s="4"/>
      <c r="D46" s="4"/>
      <c r="E46" s="4"/>
      <c r="F46" s="4"/>
      <c r="G46" s="4"/>
      <c r="H46" s="4"/>
      <c r="I46" s="4"/>
      <c r="J46" s="5"/>
      <c r="K46" s="65"/>
    </row>
    <row r="47" spans="1:12">
      <c r="A47" s="4"/>
      <c r="B47" s="4"/>
      <c r="C47" s="4"/>
      <c r="D47" s="4"/>
      <c r="E47" s="4"/>
      <c r="F47" s="4"/>
      <c r="G47" s="4"/>
      <c r="H47" s="4"/>
      <c r="I47" s="4"/>
      <c r="J47" s="150"/>
      <c r="K47" s="150"/>
    </row>
    <row r="48" spans="1:12">
      <c r="A48" s="4"/>
      <c r="B48" s="4"/>
      <c r="C48" s="4"/>
      <c r="D48" s="4"/>
      <c r="E48" s="4"/>
      <c r="F48" s="4"/>
      <c r="G48" s="4"/>
      <c r="H48" s="4"/>
      <c r="I48" s="4"/>
      <c r="J48" s="150"/>
      <c r="K48" s="150"/>
    </row>
    <row r="49" spans="1:11">
      <c r="A49" s="4"/>
      <c r="B49" s="4"/>
      <c r="C49" s="4"/>
      <c r="D49" s="4"/>
      <c r="E49" s="4"/>
      <c r="F49" s="4"/>
      <c r="G49" s="4"/>
      <c r="H49" s="4"/>
      <c r="I49" s="4"/>
      <c r="J49" s="150"/>
      <c r="K49" s="150"/>
    </row>
    <row r="50" spans="1:11">
      <c r="A50" s="4"/>
      <c r="B50" s="4"/>
      <c r="C50" s="4"/>
      <c r="D50" s="4"/>
      <c r="E50" s="4"/>
      <c r="F50" s="4"/>
      <c r="G50" s="4"/>
      <c r="H50" s="4"/>
      <c r="I50" s="4"/>
      <c r="J50" s="5"/>
      <c r="K50" s="65"/>
    </row>
    <row r="51" spans="1:11">
      <c r="A51" s="4"/>
      <c r="B51" s="4"/>
      <c r="C51" s="4"/>
      <c r="D51" s="4"/>
      <c r="E51" s="4"/>
      <c r="F51" s="4"/>
      <c r="G51" s="4"/>
      <c r="H51" s="4"/>
      <c r="I51" s="4"/>
      <c r="J51" s="5"/>
      <c r="K51" s="65"/>
    </row>
    <row r="52" spans="1:11">
      <c r="A52" s="4"/>
      <c r="B52" s="4"/>
      <c r="C52" s="4"/>
      <c r="D52" s="4"/>
      <c r="E52" s="4"/>
      <c r="F52" s="4"/>
      <c r="G52" s="4"/>
      <c r="H52" s="4"/>
      <c r="I52" s="4"/>
      <c r="J52" s="5"/>
      <c r="K52" s="65"/>
    </row>
    <row r="53" spans="1:11">
      <c r="A53" s="4"/>
      <c r="B53" s="4"/>
      <c r="C53" s="4"/>
      <c r="D53" s="4"/>
      <c r="E53" s="4"/>
      <c r="F53" s="4"/>
      <c r="G53" s="4"/>
      <c r="H53" s="4"/>
      <c r="I53" s="4"/>
      <c r="J53" s="5"/>
      <c r="K53" s="65"/>
    </row>
    <row r="54" spans="1:11">
      <c r="A54" s="4"/>
      <c r="B54" s="4"/>
      <c r="C54" s="4"/>
      <c r="D54" s="4"/>
      <c r="E54" s="4"/>
      <c r="F54" s="4"/>
      <c r="G54" s="4"/>
      <c r="H54" s="4"/>
      <c r="I54" s="4"/>
      <c r="J54" s="5"/>
      <c r="K54" s="65"/>
    </row>
    <row r="55" spans="1:11">
      <c r="A55" s="4"/>
      <c r="B55" s="4"/>
      <c r="C55" s="4"/>
      <c r="D55" s="4"/>
      <c r="E55" s="4"/>
      <c r="F55" s="4"/>
      <c r="G55" s="4"/>
      <c r="H55" s="4"/>
      <c r="I55" s="4"/>
      <c r="J55" s="5"/>
      <c r="K55" s="65"/>
    </row>
    <row r="56" spans="1:11">
      <c r="A56" s="4"/>
      <c r="B56" s="4"/>
      <c r="C56" s="4"/>
      <c r="D56" s="4"/>
      <c r="E56" s="4"/>
      <c r="F56" s="4"/>
      <c r="G56" s="4"/>
      <c r="H56" s="4"/>
      <c r="I56" s="4"/>
      <c r="J56" s="5"/>
      <c r="K56" s="65"/>
    </row>
    <row r="57" spans="1:11">
      <c r="A57" s="4"/>
      <c r="B57" s="4"/>
      <c r="C57" s="4"/>
      <c r="D57" s="4"/>
      <c r="E57" s="4"/>
      <c r="F57" s="4"/>
      <c r="G57" s="4"/>
      <c r="H57" s="4"/>
      <c r="I57" s="4"/>
      <c r="J57" s="5"/>
      <c r="K57" s="65"/>
    </row>
    <row r="58" spans="1:11">
      <c r="A58" s="4"/>
      <c r="B58" s="4"/>
      <c r="C58" s="4"/>
      <c r="D58" s="4"/>
      <c r="E58" s="4"/>
      <c r="F58" s="4"/>
      <c r="G58" s="4"/>
      <c r="H58" s="4"/>
      <c r="I58" s="4"/>
      <c r="J58" s="5"/>
      <c r="K58" s="65"/>
    </row>
    <row r="59" spans="1:11">
      <c r="A59" s="4"/>
      <c r="B59" s="4"/>
      <c r="C59" s="4"/>
      <c r="D59" s="4"/>
      <c r="E59" s="4"/>
      <c r="F59" s="4"/>
      <c r="G59" s="4"/>
      <c r="H59" s="4"/>
      <c r="I59" s="4"/>
      <c r="J59" s="5"/>
      <c r="K59" s="65"/>
    </row>
    <row r="60" spans="1:11">
      <c r="A60" s="4"/>
      <c r="B60" s="4"/>
      <c r="C60" s="4"/>
      <c r="D60" s="4"/>
      <c r="E60" s="4"/>
      <c r="F60" s="4"/>
      <c r="G60" s="4"/>
      <c r="H60" s="4"/>
      <c r="I60" s="4"/>
      <c r="J60" s="5"/>
      <c r="K60" s="65"/>
    </row>
    <row r="61" spans="1:11">
      <c r="A61" s="4"/>
      <c r="B61" s="4"/>
      <c r="C61" s="4"/>
      <c r="D61" s="4"/>
      <c r="E61" s="4"/>
      <c r="F61" s="4"/>
      <c r="G61" s="4"/>
      <c r="H61" s="4"/>
      <c r="I61" s="4"/>
      <c r="J61" s="5"/>
      <c r="K61" s="65"/>
    </row>
    <row r="62" spans="1:11">
      <c r="A62" s="4"/>
      <c r="B62" s="4"/>
      <c r="C62" s="4"/>
      <c r="D62" s="4"/>
      <c r="E62" s="4"/>
      <c r="F62" s="4"/>
      <c r="G62" s="4"/>
      <c r="H62" s="4"/>
      <c r="I62" s="4"/>
      <c r="J62" s="5"/>
      <c r="K62" s="65"/>
    </row>
    <row r="63" spans="1:11">
      <c r="A63" s="4"/>
      <c r="B63" s="4"/>
      <c r="C63" s="4"/>
      <c r="D63" s="4"/>
      <c r="E63" s="4"/>
      <c r="F63" s="4"/>
      <c r="G63" s="4"/>
      <c r="H63" s="4"/>
      <c r="I63" s="4"/>
      <c r="J63" s="5"/>
      <c r="K63" s="65"/>
    </row>
    <row r="64" spans="1:11">
      <c r="A64" s="4"/>
      <c r="B64" s="4"/>
      <c r="C64" s="4"/>
      <c r="D64" s="4"/>
      <c r="E64" s="4"/>
      <c r="F64" s="4"/>
      <c r="G64" s="4"/>
      <c r="H64" s="4"/>
      <c r="I64" s="4"/>
      <c r="J64" s="5"/>
      <c r="K64" s="65"/>
    </row>
    <row r="65" spans="1:10" s="65" customFormat="1">
      <c r="A65" s="4"/>
      <c r="B65" s="4"/>
      <c r="C65" s="4"/>
      <c r="D65" s="4"/>
      <c r="E65" s="4"/>
      <c r="F65" s="4"/>
      <c r="G65" s="4"/>
      <c r="H65" s="4"/>
      <c r="I65" s="4"/>
      <c r="J65" s="5"/>
    </row>
    <row r="66" spans="1:10" s="65" customFormat="1">
      <c r="A66" s="4"/>
      <c r="B66" s="4"/>
      <c r="C66" s="4"/>
      <c r="D66" s="4"/>
      <c r="E66" s="4"/>
      <c r="F66" s="4"/>
      <c r="G66" s="4"/>
      <c r="H66" s="4"/>
      <c r="I66" s="4"/>
      <c r="J66" s="5"/>
    </row>
    <row r="67" spans="1:10" s="65" customFormat="1">
      <c r="A67" s="4"/>
      <c r="B67" s="4"/>
      <c r="C67" s="4"/>
      <c r="D67" s="4"/>
      <c r="E67" s="4"/>
      <c r="F67" s="4"/>
      <c r="G67" s="4"/>
      <c r="H67" s="4"/>
      <c r="I67" s="4"/>
      <c r="J67" s="5"/>
    </row>
    <row r="68" spans="1:10" s="65" customFormat="1">
      <c r="A68" s="4"/>
      <c r="B68" s="4"/>
      <c r="C68" s="4"/>
      <c r="D68" s="4"/>
      <c r="E68" s="4"/>
      <c r="F68" s="4"/>
      <c r="G68" s="4"/>
      <c r="H68" s="4"/>
      <c r="I68" s="4"/>
      <c r="J68" s="5"/>
    </row>
    <row r="69" spans="1:10" s="65" customFormat="1">
      <c r="A69" s="4"/>
      <c r="B69" s="4"/>
      <c r="C69" s="4"/>
      <c r="D69" s="4"/>
      <c r="E69" s="4"/>
      <c r="F69" s="4"/>
      <c r="G69" s="4"/>
      <c r="H69" s="4"/>
      <c r="I69" s="4"/>
      <c r="J69" s="5"/>
    </row>
    <row r="70" spans="1:10" s="65" customFormat="1">
      <c r="A70" s="4"/>
      <c r="B70" s="4"/>
      <c r="C70" s="4"/>
      <c r="D70" s="4"/>
      <c r="E70" s="4"/>
      <c r="F70" s="4"/>
      <c r="G70" s="4"/>
      <c r="H70" s="4"/>
      <c r="I70" s="4"/>
      <c r="J70" s="5"/>
    </row>
    <row r="71" spans="1:10" s="65" customFormat="1">
      <c r="A71" s="4"/>
      <c r="B71" s="4"/>
      <c r="C71" s="4"/>
      <c r="D71" s="4"/>
      <c r="E71" s="4"/>
      <c r="F71" s="4"/>
      <c r="G71" s="4"/>
      <c r="H71" s="4"/>
      <c r="I71" s="4"/>
      <c r="J71" s="5"/>
    </row>
    <row r="72" spans="1:10" s="65" customFormat="1">
      <c r="A72" s="4"/>
      <c r="B72" s="4"/>
      <c r="C72" s="4"/>
      <c r="D72" s="4"/>
      <c r="E72" s="4"/>
      <c r="F72" s="4"/>
      <c r="G72" s="4"/>
      <c r="H72" s="4"/>
      <c r="I72" s="4"/>
      <c r="J72" s="5"/>
    </row>
    <row r="73" spans="1:10" s="65" customFormat="1">
      <c r="A73" s="4"/>
      <c r="B73" s="4"/>
      <c r="C73" s="4"/>
      <c r="D73" s="4"/>
      <c r="E73" s="4"/>
      <c r="F73" s="4"/>
      <c r="G73" s="4"/>
      <c r="H73" s="4"/>
      <c r="I73" s="4"/>
      <c r="J73" s="5"/>
    </row>
    <row r="74" spans="1:10" s="65" customFormat="1">
      <c r="A74" s="4"/>
      <c r="B74" s="4"/>
      <c r="C74" s="4"/>
      <c r="D74" s="4"/>
      <c r="E74" s="4"/>
      <c r="F74" s="4"/>
      <c r="G74" s="4"/>
      <c r="H74" s="4"/>
      <c r="I74" s="4"/>
      <c r="J74" s="5"/>
    </row>
    <row r="75" spans="1:10" s="65" customFormat="1">
      <c r="A75" s="4"/>
      <c r="B75" s="4"/>
      <c r="C75" s="4"/>
      <c r="D75" s="4"/>
      <c r="E75" s="4"/>
      <c r="F75" s="4"/>
      <c r="G75" s="4"/>
      <c r="H75" s="4"/>
      <c r="I75" s="4"/>
      <c r="J75" s="5"/>
    </row>
    <row r="76" spans="1:10" s="65" customFormat="1">
      <c r="A76" s="4"/>
      <c r="B76" s="4"/>
      <c r="C76" s="4"/>
      <c r="D76" s="4"/>
      <c r="E76" s="4"/>
      <c r="F76" s="4"/>
      <c r="G76" s="4"/>
      <c r="H76" s="4"/>
      <c r="I76" s="4"/>
      <c r="J76" s="5"/>
    </row>
    <row r="77" spans="1:10" s="65" customFormat="1">
      <c r="A77" s="4"/>
      <c r="B77" s="4"/>
      <c r="C77" s="4"/>
      <c r="D77" s="4"/>
      <c r="E77" s="4"/>
      <c r="F77" s="4"/>
      <c r="G77" s="4"/>
      <c r="H77" s="4"/>
      <c r="I77" s="4"/>
      <c r="J77" s="5"/>
    </row>
    <row r="78" spans="1:10" s="65" customFormat="1">
      <c r="A78" s="4"/>
      <c r="B78" s="4"/>
      <c r="C78" s="4"/>
      <c r="D78" s="4"/>
      <c r="E78" s="4"/>
      <c r="F78" s="4"/>
      <c r="G78" s="4"/>
      <c r="H78" s="4"/>
      <c r="I78" s="4"/>
      <c r="J78" s="5"/>
    </row>
    <row r="79" spans="1:10" s="65" customFormat="1">
      <c r="A79" s="4"/>
      <c r="B79" s="4"/>
      <c r="C79" s="4"/>
      <c r="D79" s="4"/>
      <c r="E79" s="4"/>
      <c r="F79" s="4"/>
      <c r="G79" s="4"/>
      <c r="H79" s="4"/>
      <c r="I79" s="4"/>
      <c r="J79" s="5"/>
    </row>
    <row r="80" spans="1:10" s="65" customFormat="1">
      <c r="A80" s="4"/>
      <c r="B80" s="4"/>
      <c r="C80" s="4"/>
      <c r="D80" s="4"/>
      <c r="E80" s="4"/>
      <c r="F80" s="4"/>
      <c r="G80" s="4"/>
      <c r="H80" s="4"/>
      <c r="I80" s="4"/>
      <c r="J80" s="5"/>
    </row>
    <row r="81" spans="1:10" s="65" customFormat="1">
      <c r="A81" s="4"/>
      <c r="B81" s="4"/>
      <c r="C81" s="4"/>
      <c r="D81" s="4"/>
      <c r="E81" s="4"/>
      <c r="F81" s="4"/>
      <c r="G81" s="4"/>
      <c r="H81" s="4"/>
      <c r="I81" s="4"/>
      <c r="J81" s="5"/>
    </row>
    <row r="82" spans="1:10" s="65" customFormat="1">
      <c r="A82" s="4"/>
      <c r="B82" s="4"/>
      <c r="C82" s="4"/>
      <c r="D82" s="4"/>
      <c r="E82" s="4"/>
      <c r="F82" s="4"/>
      <c r="G82" s="4"/>
      <c r="H82" s="4"/>
      <c r="I82" s="4"/>
      <c r="J82" s="5"/>
    </row>
    <row r="83" spans="1:10" s="65" customFormat="1">
      <c r="A83" s="4"/>
      <c r="B83" s="4"/>
      <c r="C83" s="4"/>
      <c r="D83" s="4"/>
      <c r="E83" s="4"/>
      <c r="F83" s="4"/>
      <c r="G83" s="4"/>
      <c r="H83" s="4"/>
      <c r="I83" s="4"/>
      <c r="J83" s="5"/>
    </row>
    <row r="84" spans="1:10" s="65" customFormat="1">
      <c r="A84" s="4"/>
      <c r="B84" s="4"/>
      <c r="C84" s="4"/>
      <c r="D84" s="4"/>
      <c r="E84" s="4"/>
      <c r="F84" s="4"/>
      <c r="G84" s="4"/>
      <c r="H84" s="4"/>
      <c r="I84" s="4"/>
      <c r="J84" s="5"/>
    </row>
    <row r="85" spans="1:10" s="65" customFormat="1">
      <c r="A85" s="4"/>
      <c r="B85" s="4"/>
      <c r="C85" s="4"/>
      <c r="D85" s="4"/>
      <c r="E85" s="4"/>
      <c r="F85" s="4"/>
      <c r="G85" s="4"/>
      <c r="H85" s="4"/>
      <c r="I85" s="4"/>
      <c r="J85" s="5"/>
    </row>
    <row r="86" spans="1:10" s="65" customFormat="1">
      <c r="A86" s="4"/>
      <c r="B86" s="4"/>
      <c r="C86" s="4"/>
      <c r="D86" s="4"/>
      <c r="E86" s="4"/>
      <c r="F86" s="4"/>
      <c r="G86" s="4"/>
      <c r="H86" s="4"/>
      <c r="I86" s="4"/>
      <c r="J86" s="5"/>
    </row>
    <row r="87" spans="1:10" s="65" customFormat="1">
      <c r="A87" s="4"/>
      <c r="B87" s="4"/>
      <c r="C87" s="4"/>
      <c r="D87" s="4"/>
      <c r="E87" s="4"/>
      <c r="F87" s="4"/>
      <c r="G87" s="4"/>
      <c r="H87" s="4"/>
      <c r="I87" s="4"/>
      <c r="J87" s="5"/>
    </row>
    <row r="88" spans="1:10" s="65" customFormat="1">
      <c r="A88" s="4"/>
      <c r="B88" s="4"/>
      <c r="C88" s="4"/>
      <c r="D88" s="4"/>
      <c r="E88" s="4"/>
      <c r="F88" s="4"/>
      <c r="G88" s="4"/>
      <c r="H88" s="4"/>
      <c r="I88" s="4"/>
      <c r="J88" s="5"/>
    </row>
    <row r="89" spans="1:10" s="65" customFormat="1">
      <c r="A89" s="4"/>
      <c r="B89" s="4"/>
      <c r="C89" s="4"/>
      <c r="D89" s="4"/>
      <c r="E89" s="4"/>
      <c r="F89" s="4"/>
      <c r="G89" s="4"/>
      <c r="H89" s="4"/>
      <c r="I89" s="4"/>
      <c r="J89" s="5"/>
    </row>
    <row r="90" spans="1:10" s="65" customFormat="1">
      <c r="A90" s="4"/>
      <c r="B90" s="4"/>
      <c r="C90" s="4"/>
      <c r="D90" s="4"/>
      <c r="E90" s="4"/>
      <c r="F90" s="4"/>
      <c r="G90" s="4"/>
      <c r="H90" s="4"/>
      <c r="I90" s="4"/>
      <c r="J90" s="5"/>
    </row>
    <row r="91" spans="1:10" s="65" customFormat="1">
      <c r="A91" s="4"/>
      <c r="B91" s="4"/>
      <c r="C91" s="4"/>
      <c r="D91" s="4"/>
      <c r="E91" s="4"/>
      <c r="F91" s="4"/>
      <c r="G91" s="4"/>
      <c r="H91" s="4"/>
      <c r="I91" s="4"/>
      <c r="J91" s="5"/>
    </row>
    <row r="92" spans="1:10" s="65" customFormat="1">
      <c r="A92" s="4"/>
      <c r="B92" s="4"/>
      <c r="C92" s="4"/>
      <c r="D92" s="4"/>
      <c r="E92" s="4"/>
      <c r="F92" s="4"/>
      <c r="G92" s="4"/>
      <c r="H92" s="4"/>
      <c r="I92" s="4"/>
      <c r="J92" s="5"/>
    </row>
    <row r="93" spans="1:10" s="65" customFormat="1">
      <c r="A93" s="4"/>
      <c r="B93" s="4"/>
      <c r="C93" s="4"/>
      <c r="D93" s="4"/>
      <c r="E93" s="4"/>
      <c r="F93" s="4"/>
      <c r="G93" s="4"/>
      <c r="H93" s="4"/>
      <c r="I93" s="4"/>
      <c r="J93" s="5"/>
    </row>
    <row r="94" spans="1:10" s="65" customFormat="1">
      <c r="A94" s="4"/>
      <c r="B94" s="4"/>
      <c r="C94" s="4"/>
      <c r="D94" s="4"/>
      <c r="E94" s="4"/>
      <c r="F94" s="4"/>
      <c r="G94" s="4"/>
      <c r="H94" s="4"/>
      <c r="I94" s="4"/>
      <c r="J94" s="5"/>
    </row>
    <row r="95" spans="1:10" s="65" customFormat="1">
      <c r="A95" s="4"/>
      <c r="B95" s="4"/>
      <c r="C95" s="4"/>
      <c r="D95" s="4"/>
      <c r="E95" s="4"/>
      <c r="F95" s="4"/>
      <c r="G95" s="4"/>
      <c r="H95" s="4"/>
      <c r="I95" s="4"/>
      <c r="J95" s="5"/>
    </row>
    <row r="96" spans="1:10" s="65" customFormat="1">
      <c r="A96" s="4"/>
      <c r="B96" s="4"/>
      <c r="C96" s="4"/>
      <c r="D96" s="4"/>
      <c r="E96" s="4"/>
      <c r="F96" s="4"/>
      <c r="G96" s="4"/>
      <c r="H96" s="4"/>
      <c r="I96" s="4"/>
      <c r="J96" s="5"/>
    </row>
    <row r="97" spans="1:10" s="65" customFormat="1">
      <c r="A97" s="4"/>
      <c r="B97" s="4"/>
      <c r="C97" s="4"/>
      <c r="D97" s="4"/>
      <c r="E97" s="4"/>
      <c r="F97" s="4"/>
      <c r="G97" s="4"/>
      <c r="H97" s="4"/>
      <c r="I97" s="4"/>
      <c r="J97" s="5"/>
    </row>
    <row r="98" spans="1:10" s="65" customFormat="1">
      <c r="A98" s="4"/>
      <c r="B98" s="4"/>
      <c r="C98" s="4"/>
      <c r="D98" s="4"/>
      <c r="E98" s="4"/>
      <c r="F98" s="4"/>
      <c r="G98" s="4"/>
      <c r="H98" s="4"/>
      <c r="I98" s="4"/>
      <c r="J98" s="5"/>
    </row>
    <row r="99" spans="1:10" s="65" customFormat="1">
      <c r="A99" s="4"/>
      <c r="B99" s="4"/>
      <c r="C99" s="4"/>
      <c r="D99" s="4"/>
      <c r="E99" s="4"/>
      <c r="F99" s="4"/>
      <c r="G99" s="4"/>
      <c r="H99" s="4"/>
      <c r="I99" s="4"/>
      <c r="J99" s="5"/>
    </row>
    <row r="100" spans="1:10" s="65" customFormat="1">
      <c r="A100" s="4"/>
      <c r="B100" s="4"/>
      <c r="C100" s="4"/>
      <c r="D100" s="4"/>
      <c r="E100" s="4"/>
      <c r="F100" s="4"/>
      <c r="G100" s="4"/>
      <c r="H100" s="4"/>
      <c r="I100" s="4"/>
      <c r="J100" s="5"/>
    </row>
    <row r="101" spans="1:10" s="65" customFormat="1">
      <c r="A101" s="4"/>
      <c r="B101" s="4"/>
      <c r="C101" s="4"/>
      <c r="D101" s="4"/>
      <c r="E101" s="4"/>
      <c r="F101" s="4"/>
      <c r="G101" s="4"/>
      <c r="H101" s="4"/>
      <c r="I101" s="4"/>
      <c r="J101" s="5"/>
    </row>
    <row r="102" spans="1:10" s="65" customFormat="1">
      <c r="A102" s="4"/>
      <c r="B102" s="4"/>
      <c r="C102" s="4"/>
      <c r="D102" s="4"/>
      <c r="E102" s="4"/>
      <c r="F102" s="4"/>
      <c r="G102" s="4"/>
      <c r="H102" s="4"/>
      <c r="I102" s="4"/>
      <c r="J102" s="5"/>
    </row>
    <row r="103" spans="1:10" s="65" customFormat="1">
      <c r="A103" s="4"/>
      <c r="B103" s="4"/>
      <c r="C103" s="4"/>
      <c r="D103" s="4"/>
      <c r="E103" s="4"/>
      <c r="F103" s="4"/>
      <c r="G103" s="4"/>
      <c r="H103" s="4"/>
      <c r="I103" s="4"/>
      <c r="J103" s="5"/>
    </row>
    <row r="104" spans="1:10" s="65" customFormat="1">
      <c r="A104" s="4"/>
      <c r="B104" s="4"/>
      <c r="C104" s="4"/>
      <c r="D104" s="4"/>
      <c r="E104" s="4"/>
      <c r="F104" s="4"/>
      <c r="G104" s="4"/>
      <c r="H104" s="4"/>
      <c r="I104" s="4"/>
      <c r="J104" s="5"/>
    </row>
    <row r="105" spans="1:10" s="65" customFormat="1">
      <c r="A105" s="4"/>
      <c r="B105" s="4"/>
      <c r="C105" s="4"/>
      <c r="D105" s="4"/>
      <c r="E105" s="4"/>
      <c r="F105" s="4"/>
      <c r="G105" s="4"/>
      <c r="H105" s="4"/>
      <c r="I105" s="4"/>
      <c r="J105" s="5"/>
    </row>
    <row r="106" spans="1:10" s="65" customFormat="1">
      <c r="A106" s="4"/>
      <c r="B106" s="4"/>
      <c r="C106" s="4"/>
      <c r="D106" s="4"/>
      <c r="E106" s="4"/>
      <c r="F106" s="4"/>
      <c r="G106" s="4"/>
      <c r="H106" s="4"/>
      <c r="I106" s="4"/>
      <c r="J106" s="5"/>
    </row>
    <row r="107" spans="1:10" s="65" customFormat="1">
      <c r="A107" s="4"/>
      <c r="B107" s="4"/>
      <c r="C107" s="4"/>
      <c r="D107" s="4"/>
      <c r="E107" s="4"/>
      <c r="F107" s="4"/>
      <c r="G107" s="4"/>
      <c r="H107" s="4"/>
      <c r="I107" s="4"/>
      <c r="J107" s="5"/>
    </row>
    <row r="108" spans="1:10" s="65" customFormat="1">
      <c r="A108" s="4"/>
      <c r="B108" s="4"/>
      <c r="C108" s="4"/>
      <c r="D108" s="4"/>
      <c r="E108" s="4"/>
      <c r="F108" s="4"/>
      <c r="G108" s="4"/>
      <c r="H108" s="4"/>
      <c r="I108" s="4"/>
      <c r="J108" s="5"/>
    </row>
    <row r="109" spans="1:10" s="65" customFormat="1">
      <c r="A109" s="4"/>
      <c r="B109" s="4"/>
      <c r="C109" s="4"/>
      <c r="D109" s="4"/>
      <c r="E109" s="4"/>
      <c r="F109" s="4"/>
      <c r="G109" s="4"/>
      <c r="H109" s="4"/>
      <c r="I109" s="4"/>
      <c r="J109" s="5"/>
    </row>
    <row r="110" spans="1:10" s="65" customFormat="1">
      <c r="A110" s="4"/>
      <c r="B110" s="4"/>
      <c r="C110" s="4"/>
      <c r="D110" s="4"/>
      <c r="E110" s="4"/>
      <c r="F110" s="4"/>
      <c r="G110" s="4"/>
      <c r="H110" s="4"/>
      <c r="I110" s="4"/>
      <c r="J110" s="5"/>
    </row>
    <row r="111" spans="1:10" s="65" customFormat="1">
      <c r="A111" s="4"/>
      <c r="B111" s="4"/>
      <c r="C111" s="4"/>
      <c r="D111" s="4"/>
      <c r="E111" s="4"/>
      <c r="F111" s="4"/>
      <c r="G111" s="4"/>
      <c r="H111" s="4"/>
      <c r="I111" s="4"/>
      <c r="J111" s="5"/>
    </row>
    <row r="112" spans="1:10" s="65" customFormat="1">
      <c r="A112" s="4"/>
      <c r="B112" s="4"/>
      <c r="C112" s="4"/>
      <c r="D112" s="4"/>
      <c r="E112" s="4"/>
      <c r="F112" s="4"/>
      <c r="G112" s="4"/>
      <c r="H112" s="4"/>
      <c r="I112" s="4"/>
      <c r="J112" s="5"/>
    </row>
    <row r="113" spans="1:10" s="65" customFormat="1">
      <c r="A113" s="4"/>
      <c r="B113" s="4"/>
      <c r="C113" s="4"/>
      <c r="D113" s="4"/>
      <c r="E113" s="4"/>
      <c r="F113" s="4"/>
      <c r="G113" s="4"/>
      <c r="H113" s="4"/>
      <c r="I113" s="4"/>
      <c r="J113" s="5"/>
    </row>
    <row r="114" spans="1:10" s="65" customFormat="1">
      <c r="A114" s="4"/>
      <c r="B114" s="4"/>
      <c r="C114" s="4"/>
      <c r="D114" s="4"/>
      <c r="E114" s="4"/>
      <c r="F114" s="4"/>
      <c r="G114" s="4"/>
      <c r="H114" s="4"/>
      <c r="I114" s="4"/>
      <c r="J114" s="5"/>
    </row>
    <row r="115" spans="1:10" s="65" customFormat="1">
      <c r="A115" s="4"/>
      <c r="B115" s="4"/>
      <c r="C115" s="4"/>
      <c r="D115" s="4"/>
      <c r="E115" s="4"/>
      <c r="F115" s="4"/>
      <c r="G115" s="4"/>
      <c r="H115" s="4"/>
      <c r="I115" s="4"/>
      <c r="J115" s="5"/>
    </row>
    <row r="116" spans="1:10" s="65" customFormat="1">
      <c r="A116" s="4"/>
      <c r="B116" s="4"/>
      <c r="C116" s="4"/>
      <c r="D116" s="4"/>
      <c r="E116" s="4"/>
      <c r="F116" s="4"/>
      <c r="G116" s="4"/>
      <c r="H116" s="4"/>
      <c r="I116" s="4"/>
      <c r="J116" s="5"/>
    </row>
    <row r="117" spans="1:10" s="65" customFormat="1">
      <c r="A117" s="4"/>
      <c r="B117" s="4"/>
      <c r="C117" s="4"/>
      <c r="D117" s="4"/>
      <c r="E117" s="4"/>
      <c r="F117" s="4"/>
      <c r="G117" s="4"/>
      <c r="H117" s="4"/>
      <c r="I117" s="4"/>
      <c r="J117" s="5"/>
    </row>
    <row r="118" spans="1:10" s="65" customFormat="1">
      <c r="A118" s="4"/>
      <c r="B118" s="4"/>
      <c r="C118" s="4"/>
      <c r="D118" s="4"/>
      <c r="E118" s="4"/>
      <c r="F118" s="4"/>
      <c r="G118" s="4"/>
      <c r="H118" s="4"/>
      <c r="I118" s="4"/>
      <c r="J118" s="5"/>
    </row>
    <row r="119" spans="1:10" s="65" customFormat="1">
      <c r="A119" s="4"/>
      <c r="B119" s="4"/>
      <c r="C119" s="4"/>
      <c r="D119" s="4"/>
      <c r="E119" s="4"/>
      <c r="F119" s="4"/>
      <c r="G119" s="4"/>
      <c r="H119" s="4"/>
      <c r="I119" s="4"/>
      <c r="J119" s="5"/>
    </row>
    <row r="120" spans="1:10" s="65" customFormat="1">
      <c r="A120" s="4"/>
      <c r="B120" s="4"/>
      <c r="C120" s="4"/>
      <c r="D120" s="4"/>
      <c r="E120" s="4"/>
      <c r="F120" s="4"/>
      <c r="G120" s="4"/>
      <c r="H120" s="4"/>
      <c r="I120" s="4"/>
      <c r="J120" s="5"/>
    </row>
    <row r="121" spans="1:10" s="65" customFormat="1">
      <c r="A121" s="4"/>
      <c r="B121" s="4"/>
      <c r="C121" s="4"/>
      <c r="D121" s="4"/>
      <c r="E121" s="4"/>
      <c r="F121" s="4"/>
      <c r="G121" s="4"/>
      <c r="H121" s="4"/>
      <c r="I121" s="4"/>
      <c r="J121" s="5"/>
    </row>
    <row r="122" spans="1:10" s="65" customFormat="1">
      <c r="A122" s="4"/>
      <c r="B122" s="4"/>
      <c r="C122" s="4"/>
      <c r="D122" s="4"/>
      <c r="E122" s="4"/>
      <c r="F122" s="4"/>
      <c r="G122" s="4"/>
      <c r="H122" s="4"/>
      <c r="I122" s="4"/>
      <c r="J122" s="5"/>
    </row>
    <row r="123" spans="1:10" s="65" customFormat="1">
      <c r="A123" s="4"/>
      <c r="B123" s="4"/>
      <c r="C123" s="4"/>
      <c r="D123" s="4"/>
      <c r="E123" s="4"/>
      <c r="F123" s="4"/>
      <c r="G123" s="4"/>
      <c r="H123" s="4"/>
      <c r="I123" s="4"/>
      <c r="J123" s="5"/>
    </row>
    <row r="124" spans="1:10" s="65" customFormat="1">
      <c r="A124" s="4"/>
      <c r="B124" s="4"/>
      <c r="C124" s="4"/>
      <c r="D124" s="4"/>
      <c r="E124" s="4"/>
      <c r="F124" s="4"/>
      <c r="G124" s="4"/>
      <c r="H124" s="4"/>
      <c r="I124" s="4"/>
      <c r="J124" s="5"/>
    </row>
    <row r="125" spans="1:10" s="65" customFormat="1">
      <c r="A125" s="4"/>
      <c r="B125" s="4"/>
      <c r="C125" s="4"/>
      <c r="D125" s="4"/>
      <c r="E125" s="4"/>
      <c r="F125" s="4"/>
      <c r="G125" s="4"/>
      <c r="H125" s="4"/>
      <c r="I125" s="4"/>
      <c r="J125" s="5"/>
    </row>
    <row r="126" spans="1:10" s="65" customFormat="1">
      <c r="A126" s="4"/>
      <c r="B126" s="4"/>
      <c r="C126" s="4"/>
      <c r="D126" s="4"/>
      <c r="E126" s="4"/>
      <c r="F126" s="4"/>
      <c r="G126" s="4"/>
      <c r="H126" s="4"/>
      <c r="I126" s="4"/>
      <c r="J126" s="5"/>
    </row>
    <row r="127" spans="1:10" s="65" customFormat="1">
      <c r="A127" s="4"/>
      <c r="B127" s="4"/>
      <c r="C127" s="4"/>
      <c r="D127" s="4"/>
      <c r="E127" s="4"/>
      <c r="F127" s="4"/>
      <c r="G127" s="4"/>
      <c r="H127" s="4"/>
      <c r="I127" s="4"/>
      <c r="J127" s="5"/>
    </row>
    <row r="128" spans="1:10" s="65" customFormat="1">
      <c r="A128" s="4"/>
      <c r="B128" s="4"/>
      <c r="C128" s="4"/>
      <c r="D128" s="4"/>
      <c r="E128" s="4"/>
      <c r="F128" s="4"/>
      <c r="G128" s="4"/>
      <c r="H128" s="4"/>
      <c r="I128" s="4"/>
      <c r="J128" s="5"/>
    </row>
    <row r="129" spans="1:10" s="65" customFormat="1">
      <c r="A129" s="4"/>
      <c r="B129" s="4"/>
      <c r="C129" s="4"/>
      <c r="D129" s="4"/>
      <c r="E129" s="4"/>
      <c r="F129" s="4"/>
      <c r="G129" s="4"/>
      <c r="H129" s="4"/>
      <c r="I129" s="4"/>
      <c r="J129" s="5"/>
    </row>
    <row r="130" spans="1:10" s="65" customFormat="1">
      <c r="A130" s="4"/>
      <c r="B130" s="4"/>
      <c r="C130" s="4"/>
      <c r="D130" s="4"/>
      <c r="E130" s="4"/>
      <c r="F130" s="4"/>
      <c r="G130" s="4"/>
      <c r="H130" s="4"/>
      <c r="I130" s="4"/>
      <c r="J130" s="5"/>
    </row>
    <row r="131" spans="1:10" s="65" customFormat="1">
      <c r="A131" s="4"/>
      <c r="B131" s="4"/>
      <c r="C131" s="4"/>
      <c r="D131" s="4"/>
      <c r="E131" s="4"/>
      <c r="F131" s="4"/>
      <c r="G131" s="4"/>
      <c r="H131" s="4"/>
      <c r="I131" s="4"/>
      <c r="J131" s="5"/>
    </row>
    <row r="132" spans="1:10" s="65" customFormat="1">
      <c r="A132" s="4"/>
      <c r="B132" s="4"/>
      <c r="C132" s="4"/>
      <c r="D132" s="4"/>
      <c r="E132" s="4"/>
      <c r="F132" s="4"/>
      <c r="G132" s="4"/>
      <c r="H132" s="4"/>
      <c r="I132" s="4"/>
      <c r="J132" s="5"/>
    </row>
    <row r="133" spans="1:10" s="65" customFormat="1">
      <c r="A133" s="4"/>
      <c r="B133" s="4"/>
      <c r="C133" s="4"/>
      <c r="D133" s="4"/>
      <c r="E133" s="4"/>
      <c r="F133" s="4"/>
      <c r="G133" s="4"/>
      <c r="H133" s="4"/>
      <c r="I133" s="4"/>
      <c r="J133" s="5"/>
    </row>
    <row r="134" spans="1:10" s="65" customFormat="1">
      <c r="A134" s="4"/>
      <c r="B134" s="4"/>
      <c r="C134" s="4"/>
      <c r="D134" s="4"/>
      <c r="E134" s="4"/>
      <c r="F134" s="4"/>
      <c r="G134" s="4"/>
      <c r="H134" s="4"/>
      <c r="I134" s="4"/>
      <c r="J134" s="5"/>
    </row>
    <row r="135" spans="1:10" s="65" customFormat="1">
      <c r="A135" s="4"/>
      <c r="B135" s="4"/>
      <c r="C135" s="4"/>
      <c r="D135" s="4"/>
      <c r="E135" s="4"/>
      <c r="F135" s="4"/>
      <c r="G135" s="4"/>
      <c r="H135" s="4"/>
      <c r="I135" s="4"/>
      <c r="J135" s="5"/>
    </row>
    <row r="136" spans="1:10" s="65" customFormat="1">
      <c r="A136" s="4"/>
      <c r="B136" s="4"/>
      <c r="C136" s="4"/>
      <c r="D136" s="4"/>
      <c r="E136" s="4"/>
      <c r="F136" s="4"/>
      <c r="G136" s="4"/>
      <c r="H136" s="4"/>
      <c r="I136" s="4"/>
      <c r="J136" s="5"/>
    </row>
    <row r="137" spans="1:10" s="65" customFormat="1">
      <c r="A137" s="4"/>
      <c r="B137" s="4"/>
      <c r="C137" s="4"/>
      <c r="D137" s="4"/>
      <c r="E137" s="4"/>
      <c r="F137" s="4"/>
      <c r="G137" s="4"/>
      <c r="H137" s="4"/>
      <c r="I137" s="4"/>
      <c r="J137" s="5"/>
    </row>
    <row r="138" spans="1:10" s="65" customFormat="1">
      <c r="A138" s="4"/>
      <c r="B138" s="4"/>
      <c r="C138" s="4"/>
      <c r="D138" s="4"/>
      <c r="E138" s="4"/>
      <c r="F138" s="4"/>
      <c r="G138" s="4"/>
      <c r="H138" s="4"/>
      <c r="I138" s="4"/>
      <c r="J138" s="5"/>
    </row>
    <row r="139" spans="1:10" s="65" customFormat="1">
      <c r="A139" s="4"/>
      <c r="B139" s="4"/>
      <c r="C139" s="4"/>
      <c r="D139" s="4"/>
      <c r="E139" s="4"/>
      <c r="F139" s="4"/>
      <c r="G139" s="4"/>
      <c r="H139" s="4"/>
      <c r="I139" s="4"/>
      <c r="J139" s="5"/>
    </row>
    <row r="140" spans="1:10" s="65" customFormat="1">
      <c r="A140" s="4"/>
      <c r="B140" s="4"/>
      <c r="C140" s="4"/>
      <c r="D140" s="4"/>
      <c r="E140" s="4"/>
      <c r="F140" s="4"/>
      <c r="G140" s="4"/>
      <c r="H140" s="4"/>
      <c r="I140" s="4"/>
      <c r="J140" s="5"/>
    </row>
    <row r="141" spans="1:10" s="65" customFormat="1">
      <c r="A141" s="4"/>
      <c r="B141" s="4"/>
      <c r="C141" s="4"/>
      <c r="D141" s="4"/>
      <c r="E141" s="4"/>
      <c r="F141" s="4"/>
      <c r="G141" s="4"/>
      <c r="H141" s="4"/>
      <c r="I141" s="4"/>
      <c r="J141" s="5"/>
    </row>
    <row r="142" spans="1:10" s="65" customFormat="1">
      <c r="A142" s="4"/>
      <c r="B142" s="4"/>
      <c r="C142" s="4"/>
      <c r="D142" s="4"/>
      <c r="E142" s="4"/>
      <c r="F142" s="4"/>
      <c r="G142" s="4"/>
      <c r="H142" s="4"/>
      <c r="I142" s="4"/>
      <c r="J142" s="5"/>
    </row>
    <row r="143" spans="1:10" s="65" customFormat="1">
      <c r="A143" s="4"/>
      <c r="B143" s="4"/>
      <c r="C143" s="4"/>
      <c r="D143" s="4"/>
      <c r="E143" s="4"/>
      <c r="F143" s="4"/>
      <c r="G143" s="4"/>
      <c r="H143" s="4"/>
      <c r="I143" s="4"/>
      <c r="J143" s="5"/>
    </row>
    <row r="144" spans="1:10" s="65" customFormat="1">
      <c r="A144" s="4"/>
      <c r="B144" s="4"/>
      <c r="C144" s="4"/>
      <c r="D144" s="4"/>
      <c r="E144" s="4"/>
      <c r="F144" s="4"/>
      <c r="G144" s="4"/>
      <c r="H144" s="4"/>
      <c r="I144" s="4"/>
      <c r="J144" s="5"/>
    </row>
    <row r="145" spans="1:10" s="65" customFormat="1">
      <c r="A145" s="4"/>
      <c r="B145" s="4"/>
      <c r="C145" s="4"/>
      <c r="D145" s="4"/>
      <c r="E145" s="4"/>
      <c r="F145" s="4"/>
      <c r="G145" s="4"/>
      <c r="H145" s="4"/>
      <c r="I145" s="4"/>
      <c r="J145" s="5"/>
    </row>
    <row r="146" spans="1:10" s="65" customFormat="1">
      <c r="A146" s="4"/>
      <c r="B146" s="4"/>
      <c r="C146" s="4"/>
      <c r="D146" s="4"/>
      <c r="E146" s="4"/>
      <c r="F146" s="4"/>
      <c r="G146" s="4"/>
      <c r="H146" s="4"/>
      <c r="I146" s="4"/>
      <c r="J146" s="5"/>
    </row>
    <row r="147" spans="1:10" s="65" customFormat="1">
      <c r="A147" s="4"/>
      <c r="B147" s="4"/>
      <c r="C147" s="4"/>
      <c r="D147" s="4"/>
      <c r="E147" s="4"/>
      <c r="F147" s="4"/>
      <c r="G147" s="4"/>
      <c r="H147" s="4"/>
      <c r="I147" s="4"/>
      <c r="J147" s="5"/>
    </row>
    <row r="148" spans="1:10" s="65" customFormat="1">
      <c r="A148" s="4"/>
      <c r="B148" s="4"/>
      <c r="C148" s="4"/>
      <c r="D148" s="4"/>
      <c r="E148" s="4"/>
      <c r="F148" s="4"/>
      <c r="G148" s="4"/>
      <c r="H148" s="4"/>
      <c r="I148" s="4"/>
      <c r="J148" s="5"/>
    </row>
    <row r="149" spans="1:10" s="65" customFormat="1">
      <c r="A149" s="4"/>
      <c r="B149" s="4"/>
      <c r="C149" s="4"/>
      <c r="D149" s="4"/>
      <c r="E149" s="4"/>
      <c r="F149" s="4"/>
      <c r="G149" s="4"/>
      <c r="H149" s="4"/>
      <c r="I149" s="4"/>
      <c r="J149" s="5"/>
    </row>
    <row r="150" spans="1:10" s="65" customFormat="1">
      <c r="A150" s="4"/>
      <c r="B150" s="4"/>
      <c r="C150" s="4"/>
      <c r="D150" s="4"/>
      <c r="E150" s="4"/>
      <c r="F150" s="4"/>
      <c r="G150" s="4"/>
      <c r="H150" s="4"/>
      <c r="I150" s="4"/>
      <c r="J150" s="5"/>
    </row>
    <row r="151" spans="1:10" s="65" customFormat="1">
      <c r="A151" s="4"/>
      <c r="B151" s="4"/>
      <c r="C151" s="4"/>
      <c r="D151" s="4"/>
      <c r="E151" s="4"/>
      <c r="F151" s="4"/>
      <c r="G151" s="4"/>
      <c r="H151" s="4"/>
      <c r="I151" s="4"/>
      <c r="J151" s="5"/>
    </row>
    <row r="152" spans="1:10" s="65" customFormat="1">
      <c r="A152" s="4"/>
      <c r="B152" s="4"/>
      <c r="C152" s="4"/>
      <c r="D152" s="4"/>
      <c r="E152" s="4"/>
      <c r="F152" s="4"/>
      <c r="G152" s="4"/>
      <c r="H152" s="4"/>
      <c r="I152" s="4"/>
      <c r="J152" s="5"/>
    </row>
    <row r="153" spans="1:10" s="65" customFormat="1">
      <c r="A153" s="4"/>
      <c r="B153" s="4"/>
      <c r="C153" s="4"/>
      <c r="D153" s="4"/>
      <c r="E153" s="4"/>
      <c r="F153" s="4"/>
      <c r="G153" s="4"/>
      <c r="H153" s="4"/>
      <c r="I153" s="4"/>
      <c r="J153" s="5"/>
    </row>
    <row r="154" spans="1:10" s="65" customFormat="1">
      <c r="A154" s="4"/>
      <c r="B154" s="4"/>
      <c r="C154" s="4"/>
      <c r="D154" s="4"/>
      <c r="E154" s="4"/>
      <c r="F154" s="4"/>
      <c r="G154" s="4"/>
      <c r="H154" s="4"/>
      <c r="I154" s="4"/>
      <c r="J154" s="5"/>
    </row>
    <row r="155" spans="1:10" s="65" customFormat="1">
      <c r="A155" s="4"/>
      <c r="B155" s="4"/>
      <c r="C155" s="4"/>
      <c r="D155" s="4"/>
      <c r="E155" s="4"/>
      <c r="F155" s="4"/>
      <c r="G155" s="4"/>
      <c r="H155" s="4"/>
      <c r="I155" s="4"/>
      <c r="J155" s="5"/>
    </row>
    <row r="156" spans="1:10" s="65" customFormat="1">
      <c r="A156" s="4"/>
      <c r="B156" s="4"/>
      <c r="C156" s="4"/>
      <c r="D156" s="4"/>
      <c r="E156" s="4"/>
      <c r="F156" s="4"/>
      <c r="G156" s="4"/>
      <c r="H156" s="4"/>
      <c r="I156" s="4"/>
      <c r="J156" s="5"/>
    </row>
    <row r="157" spans="1:10" s="65" customFormat="1">
      <c r="A157" s="4"/>
      <c r="B157" s="4"/>
      <c r="C157" s="4"/>
      <c r="D157" s="4"/>
      <c r="E157" s="4"/>
      <c r="F157" s="4"/>
      <c r="G157" s="4"/>
      <c r="H157" s="4"/>
      <c r="I157" s="4"/>
      <c r="J157" s="5"/>
    </row>
    <row r="158" spans="1:10" s="65" customFormat="1">
      <c r="A158" s="4"/>
      <c r="B158" s="4"/>
      <c r="C158" s="4"/>
      <c r="D158" s="4"/>
      <c r="E158" s="4"/>
      <c r="F158" s="4"/>
      <c r="G158" s="4"/>
      <c r="H158" s="4"/>
      <c r="I158" s="4"/>
      <c r="J158" s="5"/>
    </row>
    <row r="159" spans="1:10" s="65" customFormat="1">
      <c r="A159" s="4"/>
      <c r="B159" s="4"/>
      <c r="C159" s="4"/>
      <c r="D159" s="4"/>
      <c r="E159" s="4"/>
      <c r="F159" s="4"/>
      <c r="G159" s="4"/>
      <c r="H159" s="4"/>
      <c r="I159" s="4"/>
      <c r="J159" s="5"/>
    </row>
    <row r="160" spans="1:10" s="65" customFormat="1">
      <c r="A160" s="4"/>
      <c r="B160" s="4"/>
      <c r="C160" s="4"/>
      <c r="D160" s="4"/>
      <c r="E160" s="4"/>
      <c r="F160" s="4"/>
      <c r="G160" s="4"/>
      <c r="H160" s="4"/>
      <c r="I160" s="4"/>
      <c r="J160" s="5"/>
    </row>
    <row r="161" spans="1:10" s="65" customFormat="1">
      <c r="A161" s="4"/>
      <c r="B161" s="4"/>
      <c r="C161" s="4"/>
      <c r="D161" s="4"/>
      <c r="E161" s="4"/>
      <c r="F161" s="4"/>
      <c r="G161" s="4"/>
      <c r="H161" s="4"/>
      <c r="I161" s="4"/>
      <c r="J161" s="5"/>
    </row>
    <row r="162" spans="1:10" s="65" customFormat="1">
      <c r="A162" s="4"/>
      <c r="B162" s="4"/>
      <c r="C162" s="4"/>
      <c r="D162" s="4"/>
      <c r="E162" s="4"/>
      <c r="F162" s="4"/>
      <c r="G162" s="4"/>
      <c r="H162" s="4"/>
      <c r="I162" s="4"/>
      <c r="J162" s="5"/>
    </row>
    <row r="163" spans="1:10" s="65" customFormat="1">
      <c r="A163" s="4"/>
      <c r="B163" s="4"/>
      <c r="C163" s="4"/>
      <c r="D163" s="4"/>
      <c r="E163" s="4"/>
      <c r="F163" s="4"/>
      <c r="G163" s="4"/>
      <c r="H163" s="4"/>
      <c r="I163" s="4"/>
      <c r="J163" s="5"/>
    </row>
    <row r="164" spans="1:10" s="65" customFormat="1">
      <c r="A164" s="4"/>
      <c r="B164" s="4"/>
      <c r="C164" s="4"/>
      <c r="D164" s="4"/>
      <c r="E164" s="4"/>
      <c r="F164" s="4"/>
      <c r="G164" s="4"/>
      <c r="H164" s="4"/>
      <c r="I164" s="4"/>
      <c r="J164" s="5"/>
    </row>
    <row r="165" spans="1:10" s="65" customFormat="1">
      <c r="A165" s="4"/>
      <c r="B165" s="4"/>
      <c r="C165" s="4"/>
      <c r="D165" s="4"/>
      <c r="E165" s="4"/>
      <c r="F165" s="4"/>
      <c r="G165" s="4"/>
      <c r="H165" s="4"/>
      <c r="I165" s="4"/>
      <c r="J165" s="5"/>
    </row>
    <row r="166" spans="1:10" s="65" customFormat="1">
      <c r="A166" s="4"/>
      <c r="B166" s="4"/>
      <c r="C166" s="4"/>
      <c r="D166" s="4"/>
      <c r="E166" s="4"/>
      <c r="F166" s="4"/>
      <c r="G166" s="4"/>
      <c r="H166" s="4"/>
      <c r="I166" s="4"/>
      <c r="J166" s="5"/>
    </row>
    <row r="167" spans="1:10" s="65" customFormat="1">
      <c r="A167" s="4"/>
      <c r="B167" s="4"/>
      <c r="C167" s="4"/>
      <c r="D167" s="4"/>
      <c r="E167" s="4"/>
      <c r="F167" s="4"/>
      <c r="G167" s="4"/>
      <c r="H167" s="4"/>
      <c r="I167" s="4"/>
      <c r="J167" s="5"/>
    </row>
    <row r="168" spans="1:10" s="65" customFormat="1">
      <c r="A168" s="4"/>
      <c r="B168" s="4"/>
      <c r="C168" s="4"/>
      <c r="D168" s="4"/>
      <c r="E168" s="4"/>
      <c r="F168" s="4"/>
      <c r="G168" s="4"/>
      <c r="H168" s="4"/>
      <c r="I168" s="4"/>
      <c r="J168" s="5"/>
    </row>
    <row r="169" spans="1:10" s="65" customFormat="1">
      <c r="A169" s="4"/>
      <c r="B169" s="4"/>
      <c r="C169" s="4"/>
      <c r="D169" s="4"/>
      <c r="E169" s="4"/>
      <c r="F169" s="4"/>
      <c r="G169" s="4"/>
      <c r="H169" s="4"/>
      <c r="I169" s="4"/>
      <c r="J169" s="5"/>
    </row>
    <row r="170" spans="1:10" s="65" customFormat="1">
      <c r="A170" s="4"/>
      <c r="B170" s="4"/>
      <c r="C170" s="4"/>
      <c r="D170" s="4"/>
      <c r="E170" s="4"/>
      <c r="F170" s="4"/>
      <c r="G170" s="4"/>
      <c r="H170" s="4"/>
      <c r="I170" s="4"/>
      <c r="J170" s="5"/>
    </row>
    <row r="171" spans="1:10" s="65" customFormat="1">
      <c r="A171" s="4"/>
      <c r="B171" s="4"/>
      <c r="C171" s="4"/>
      <c r="D171" s="4"/>
      <c r="E171" s="4"/>
      <c r="F171" s="4"/>
      <c r="G171" s="4"/>
      <c r="H171" s="4"/>
      <c r="I171" s="4"/>
      <c r="J171" s="5"/>
    </row>
    <row r="172" spans="1:10" s="65" customFormat="1">
      <c r="A172" s="4"/>
      <c r="B172" s="4"/>
      <c r="C172" s="4"/>
      <c r="D172" s="4"/>
      <c r="E172" s="4"/>
      <c r="F172" s="4"/>
      <c r="G172" s="4"/>
      <c r="H172" s="4"/>
      <c r="I172" s="4"/>
      <c r="J172" s="5"/>
    </row>
    <row r="173" spans="1:10" s="65" customFormat="1">
      <c r="A173" s="4"/>
      <c r="B173" s="4"/>
      <c r="C173" s="4"/>
      <c r="D173" s="4"/>
      <c r="E173" s="4"/>
      <c r="F173" s="4"/>
      <c r="G173" s="4"/>
      <c r="H173" s="4"/>
      <c r="I173" s="4"/>
      <c r="J173" s="5"/>
    </row>
    <row r="174" spans="1:10" s="65" customFormat="1">
      <c r="A174" s="4"/>
      <c r="B174" s="4"/>
      <c r="C174" s="4"/>
      <c r="D174" s="4"/>
      <c r="E174" s="4"/>
      <c r="F174" s="4"/>
      <c r="G174" s="4"/>
      <c r="H174" s="4"/>
      <c r="I174" s="4"/>
      <c r="J174" s="5"/>
    </row>
    <row r="175" spans="1:10" s="65" customFormat="1">
      <c r="A175" s="4"/>
      <c r="B175" s="4"/>
      <c r="C175" s="4"/>
      <c r="D175" s="4"/>
      <c r="E175" s="4"/>
      <c r="F175" s="4"/>
      <c r="G175" s="4"/>
      <c r="H175" s="4"/>
      <c r="I175" s="4"/>
      <c r="J175" s="5"/>
    </row>
    <row r="176" spans="1:10" s="65" customFormat="1">
      <c r="A176" s="4"/>
      <c r="B176" s="4"/>
      <c r="C176" s="4"/>
      <c r="D176" s="4"/>
      <c r="E176" s="4"/>
      <c r="F176" s="4"/>
      <c r="G176" s="4"/>
      <c r="H176" s="4"/>
      <c r="I176" s="4"/>
      <c r="J176" s="5"/>
    </row>
    <row r="177" spans="1:10" s="65" customFormat="1">
      <c r="A177" s="4"/>
      <c r="B177" s="4"/>
      <c r="C177" s="4"/>
      <c r="D177" s="4"/>
      <c r="E177" s="4"/>
      <c r="F177" s="4"/>
      <c r="G177" s="4"/>
      <c r="H177" s="4"/>
      <c r="I177" s="4"/>
      <c r="J177" s="5"/>
    </row>
    <row r="178" spans="1:10" s="65" customFormat="1">
      <c r="A178" s="4"/>
      <c r="B178" s="4"/>
      <c r="C178" s="4"/>
      <c r="D178" s="4"/>
      <c r="E178" s="4"/>
      <c r="F178" s="4"/>
      <c r="G178" s="4"/>
      <c r="H178" s="4"/>
      <c r="I178" s="4"/>
      <c r="J178" s="5"/>
    </row>
    <row r="179" spans="1:10" s="65" customFormat="1">
      <c r="A179" s="4"/>
      <c r="B179" s="4"/>
      <c r="C179" s="4"/>
      <c r="D179" s="4"/>
      <c r="E179" s="4"/>
      <c r="F179" s="4"/>
      <c r="G179" s="4"/>
      <c r="H179" s="4"/>
      <c r="I179" s="4"/>
      <c r="J179" s="5"/>
    </row>
    <row r="180" spans="1:10" s="65" customFormat="1">
      <c r="A180" s="4"/>
      <c r="B180" s="4"/>
      <c r="C180" s="4"/>
      <c r="D180" s="4"/>
      <c r="E180" s="4"/>
      <c r="F180" s="4"/>
      <c r="G180" s="4"/>
      <c r="H180" s="4"/>
      <c r="I180" s="4"/>
      <c r="J180" s="5"/>
    </row>
    <row r="181" spans="1:10" s="65" customFormat="1">
      <c r="A181" s="4"/>
      <c r="B181" s="4"/>
      <c r="C181" s="4"/>
      <c r="D181" s="4"/>
      <c r="E181" s="4"/>
      <c r="F181" s="4"/>
      <c r="G181" s="4"/>
      <c r="H181" s="4"/>
      <c r="I181" s="4"/>
      <c r="J181" s="5"/>
    </row>
    <row r="182" spans="1:10" s="65" customFormat="1">
      <c r="A182" s="4"/>
      <c r="B182" s="4"/>
      <c r="C182" s="4"/>
      <c r="D182" s="4"/>
      <c r="E182" s="4"/>
      <c r="F182" s="4"/>
      <c r="G182" s="4"/>
      <c r="H182" s="4"/>
      <c r="I182" s="4"/>
      <c r="J182" s="5"/>
    </row>
    <row r="183" spans="1:10" s="65" customFormat="1">
      <c r="A183" s="4"/>
      <c r="B183" s="4"/>
      <c r="C183" s="4"/>
      <c r="D183" s="4"/>
      <c r="E183" s="4"/>
      <c r="F183" s="4"/>
      <c r="G183" s="4"/>
      <c r="H183" s="4"/>
      <c r="I183" s="4"/>
      <c r="J183" s="5"/>
    </row>
    <row r="184" spans="1:10" s="65" customFormat="1">
      <c r="A184" s="4"/>
      <c r="B184" s="4"/>
      <c r="C184" s="4"/>
      <c r="D184" s="4"/>
      <c r="E184" s="4"/>
      <c r="F184" s="4"/>
      <c r="G184" s="4"/>
      <c r="H184" s="4"/>
      <c r="I184" s="4"/>
      <c r="J184" s="5"/>
    </row>
    <row r="185" spans="1:10" s="65" customFormat="1">
      <c r="A185" s="4"/>
      <c r="B185" s="4"/>
      <c r="C185" s="4"/>
      <c r="D185" s="4"/>
      <c r="E185" s="4"/>
      <c r="F185" s="4"/>
      <c r="G185" s="4"/>
      <c r="H185" s="4"/>
      <c r="I185" s="4"/>
      <c r="J185" s="5"/>
    </row>
    <row r="186" spans="1:10" s="65" customFormat="1">
      <c r="A186" s="4"/>
      <c r="B186" s="4"/>
      <c r="C186" s="4"/>
      <c r="D186" s="4"/>
      <c r="E186" s="4"/>
      <c r="F186" s="4"/>
      <c r="G186" s="4"/>
      <c r="H186" s="4"/>
      <c r="I186" s="4"/>
      <c r="J186" s="5"/>
    </row>
    <row r="187" spans="1:10" s="65" customFormat="1">
      <c r="A187" s="4"/>
      <c r="B187" s="4"/>
      <c r="C187" s="4"/>
      <c r="D187" s="4"/>
      <c r="E187" s="4"/>
      <c r="F187" s="4"/>
      <c r="G187" s="4"/>
      <c r="H187" s="4"/>
      <c r="I187" s="4"/>
      <c r="J187" s="5"/>
    </row>
    <row r="188" spans="1:10" s="65" customFormat="1">
      <c r="A188" s="4"/>
      <c r="B188" s="4"/>
      <c r="C188" s="4"/>
      <c r="D188" s="4"/>
      <c r="E188" s="4"/>
      <c r="F188" s="4"/>
      <c r="G188" s="4"/>
      <c r="H188" s="4"/>
      <c r="I188" s="4"/>
      <c r="J188" s="5"/>
    </row>
    <row r="189" spans="1:10" s="65" customFormat="1">
      <c r="A189" s="4"/>
      <c r="B189" s="4"/>
      <c r="C189" s="4"/>
      <c r="D189" s="4"/>
      <c r="E189" s="4"/>
      <c r="F189" s="4"/>
      <c r="G189" s="4"/>
      <c r="H189" s="4"/>
      <c r="I189" s="4"/>
      <c r="J189" s="5"/>
    </row>
    <row r="190" spans="1:10" s="65" customFormat="1">
      <c r="A190" s="4"/>
      <c r="B190" s="4"/>
      <c r="C190" s="4"/>
      <c r="D190" s="4"/>
      <c r="E190" s="4"/>
      <c r="F190" s="4"/>
      <c r="G190" s="4"/>
      <c r="H190" s="4"/>
      <c r="I190" s="4"/>
      <c r="J190" s="5"/>
    </row>
    <row r="191" spans="1:10" s="65" customFormat="1">
      <c r="A191" s="4"/>
      <c r="B191" s="4"/>
      <c r="C191" s="4"/>
      <c r="D191" s="4"/>
      <c r="E191" s="4"/>
      <c r="F191" s="4"/>
      <c r="G191" s="4"/>
      <c r="H191" s="4"/>
      <c r="I191" s="4"/>
      <c r="J191" s="5"/>
    </row>
    <row r="192" spans="1:10" s="65" customFormat="1">
      <c r="A192" s="4"/>
      <c r="B192" s="4"/>
      <c r="C192" s="4"/>
      <c r="D192" s="4"/>
      <c r="E192" s="4"/>
      <c r="F192" s="4"/>
      <c r="G192" s="4"/>
      <c r="H192" s="4"/>
      <c r="I192" s="4"/>
      <c r="J192" s="5"/>
    </row>
    <row r="193" spans="1:10" s="65" customFormat="1">
      <c r="A193" s="4"/>
      <c r="B193" s="4"/>
      <c r="C193" s="4"/>
      <c r="D193" s="4"/>
      <c r="E193" s="4"/>
      <c r="F193" s="4"/>
      <c r="G193" s="4"/>
      <c r="H193" s="4"/>
      <c r="I193" s="4"/>
      <c r="J193" s="5"/>
    </row>
    <row r="194" spans="1:10" s="65" customFormat="1">
      <c r="A194" s="4"/>
      <c r="B194" s="4"/>
      <c r="C194" s="4"/>
      <c r="D194" s="4"/>
      <c r="E194" s="4"/>
      <c r="F194" s="4"/>
      <c r="G194" s="4"/>
      <c r="H194" s="4"/>
      <c r="I194" s="4"/>
      <c r="J194" s="5"/>
    </row>
    <row r="195" spans="1:10" s="65" customFormat="1">
      <c r="A195" s="4"/>
      <c r="B195" s="4"/>
      <c r="C195" s="4"/>
      <c r="D195" s="4"/>
      <c r="E195" s="4"/>
      <c r="F195" s="4"/>
      <c r="G195" s="4"/>
      <c r="H195" s="4"/>
      <c r="I195" s="4"/>
      <c r="J195" s="5"/>
    </row>
    <row r="196" spans="1:10" s="65" customFormat="1">
      <c r="A196" s="4"/>
      <c r="B196" s="4"/>
      <c r="C196" s="4"/>
      <c r="D196" s="4"/>
      <c r="E196" s="4"/>
      <c r="F196" s="4"/>
      <c r="G196" s="4"/>
      <c r="H196" s="4"/>
      <c r="I196" s="4"/>
      <c r="J196" s="5"/>
    </row>
    <row r="197" spans="1:10" s="65" customFormat="1">
      <c r="A197" s="4"/>
      <c r="B197" s="4"/>
      <c r="C197" s="4"/>
      <c r="D197" s="4"/>
      <c r="E197" s="4"/>
      <c r="F197" s="4"/>
      <c r="G197" s="4"/>
      <c r="H197" s="4"/>
      <c r="I197" s="4"/>
      <c r="J197" s="5"/>
    </row>
    <row r="198" spans="1:10" s="65" customFormat="1">
      <c r="A198" s="4"/>
      <c r="B198" s="4"/>
      <c r="C198" s="4"/>
      <c r="D198" s="4"/>
      <c r="E198" s="4"/>
      <c r="F198" s="4"/>
      <c r="G198" s="4"/>
      <c r="H198" s="4"/>
      <c r="I198" s="4"/>
      <c r="J198" s="5"/>
    </row>
    <row r="199" spans="1:10" s="65" customFormat="1">
      <c r="A199" s="4"/>
      <c r="B199" s="4"/>
      <c r="C199" s="4"/>
      <c r="D199" s="4"/>
      <c r="E199" s="4"/>
      <c r="F199" s="4"/>
      <c r="G199" s="4"/>
      <c r="H199" s="4"/>
      <c r="I199" s="4"/>
      <c r="J199" s="5"/>
    </row>
    <row r="200" spans="1:10" s="65" customFormat="1">
      <c r="A200" s="4"/>
      <c r="B200" s="4"/>
      <c r="C200" s="4"/>
      <c r="D200" s="4"/>
      <c r="E200" s="4"/>
      <c r="F200" s="4"/>
      <c r="G200" s="4"/>
      <c r="H200" s="4"/>
      <c r="I200" s="4"/>
      <c r="J200" s="5"/>
    </row>
    <row r="201" spans="1:10" s="65" customFormat="1">
      <c r="A201" s="4"/>
      <c r="B201" s="4"/>
      <c r="C201" s="4"/>
      <c r="D201" s="4"/>
      <c r="E201" s="4"/>
      <c r="F201" s="4"/>
      <c r="G201" s="4"/>
      <c r="H201" s="4"/>
      <c r="I201" s="4"/>
      <c r="J201" s="5"/>
    </row>
    <row r="202" spans="1:10" s="65" customFormat="1">
      <c r="A202" s="4"/>
      <c r="B202" s="4"/>
      <c r="C202" s="4"/>
      <c r="D202" s="4"/>
      <c r="E202" s="4"/>
      <c r="F202" s="4"/>
      <c r="G202" s="4"/>
      <c r="H202" s="4"/>
      <c r="I202" s="4"/>
      <c r="J202" s="5"/>
    </row>
    <row r="203" spans="1:10" s="65" customFormat="1">
      <c r="A203" s="4"/>
      <c r="B203" s="4"/>
      <c r="C203" s="4"/>
      <c r="D203" s="4"/>
      <c r="E203" s="4"/>
      <c r="F203" s="4"/>
      <c r="G203" s="4"/>
      <c r="H203" s="4"/>
      <c r="I203" s="4"/>
      <c r="J203" s="5"/>
    </row>
    <row r="204" spans="1:10" s="65" customFormat="1">
      <c r="A204" s="4"/>
      <c r="B204" s="4"/>
      <c r="C204" s="4"/>
      <c r="D204" s="4"/>
      <c r="E204" s="4"/>
      <c r="F204" s="4"/>
      <c r="G204" s="4"/>
      <c r="H204" s="4"/>
      <c r="I204" s="4"/>
      <c r="J204" s="5"/>
    </row>
    <row r="205" spans="1:10" s="65" customFormat="1">
      <c r="A205" s="4"/>
      <c r="B205" s="4"/>
      <c r="C205" s="4"/>
      <c r="D205" s="4"/>
      <c r="E205" s="4"/>
      <c r="F205" s="4"/>
      <c r="G205" s="4"/>
      <c r="H205" s="4"/>
      <c r="I205" s="4"/>
      <c r="J205" s="5"/>
    </row>
    <row r="206" spans="1:10" s="65" customFormat="1">
      <c r="A206" s="4"/>
      <c r="B206" s="4"/>
      <c r="C206" s="4"/>
      <c r="D206" s="4"/>
      <c r="E206" s="4"/>
      <c r="F206" s="4"/>
      <c r="G206" s="4"/>
      <c r="H206" s="4"/>
      <c r="I206" s="4"/>
      <c r="J206" s="5"/>
    </row>
    <row r="207" spans="1:10" s="65" customFormat="1">
      <c r="A207" s="4"/>
      <c r="B207" s="4"/>
      <c r="C207" s="4"/>
      <c r="D207" s="4"/>
      <c r="E207" s="4"/>
      <c r="F207" s="4"/>
      <c r="G207" s="4"/>
      <c r="H207" s="4"/>
      <c r="I207" s="4"/>
      <c r="J207" s="5"/>
    </row>
    <row r="208" spans="1:10" s="65" customFormat="1">
      <c r="A208" s="4"/>
      <c r="B208" s="4"/>
      <c r="C208" s="4"/>
      <c r="D208" s="4"/>
      <c r="E208" s="4"/>
      <c r="F208" s="4"/>
      <c r="G208" s="4"/>
      <c r="H208" s="4"/>
      <c r="I208" s="4"/>
      <c r="J208" s="5"/>
    </row>
    <row r="209" spans="1:10" s="65" customFormat="1">
      <c r="A209" s="4"/>
      <c r="B209" s="4"/>
      <c r="C209" s="4"/>
      <c r="D209" s="4"/>
      <c r="E209" s="4"/>
      <c r="F209" s="4"/>
      <c r="G209" s="4"/>
      <c r="H209" s="4"/>
      <c r="I209" s="4"/>
      <c r="J209" s="5"/>
    </row>
    <row r="210" spans="1:10" s="65" customFormat="1">
      <c r="A210" s="4"/>
      <c r="B210" s="4"/>
      <c r="C210" s="4"/>
      <c r="D210" s="4"/>
      <c r="E210" s="4"/>
      <c r="F210" s="4"/>
      <c r="G210" s="4"/>
      <c r="H210" s="4"/>
      <c r="I210" s="4"/>
      <c r="J210" s="5"/>
    </row>
    <row r="211" spans="1:10" s="65" customFormat="1">
      <c r="A211" s="4"/>
      <c r="B211" s="4"/>
      <c r="C211" s="4"/>
      <c r="D211" s="4"/>
      <c r="E211" s="4"/>
      <c r="F211" s="4"/>
      <c r="G211" s="4"/>
      <c r="H211" s="4"/>
      <c r="I211" s="4"/>
      <c r="J211" s="5"/>
    </row>
    <row r="212" spans="1:10" s="65" customFormat="1">
      <c r="A212" s="4"/>
      <c r="B212" s="4"/>
      <c r="C212" s="4"/>
      <c r="D212" s="4"/>
      <c r="E212" s="4"/>
      <c r="F212" s="4"/>
      <c r="G212" s="4"/>
      <c r="H212" s="4"/>
      <c r="I212" s="4"/>
      <c r="J212" s="5"/>
    </row>
    <row r="213" spans="1:10" s="65" customFormat="1">
      <c r="A213" s="4"/>
      <c r="B213" s="4"/>
      <c r="C213" s="4"/>
      <c r="D213" s="4"/>
      <c r="E213" s="4"/>
      <c r="F213" s="4"/>
      <c r="G213" s="4"/>
      <c r="H213" s="4"/>
      <c r="I213" s="4"/>
      <c r="J213" s="5"/>
    </row>
    <row r="214" spans="1:10" s="65" customFormat="1">
      <c r="A214" s="4"/>
      <c r="B214" s="4"/>
      <c r="C214" s="4"/>
      <c r="D214" s="4"/>
      <c r="E214" s="4"/>
      <c r="F214" s="4"/>
      <c r="G214" s="4"/>
      <c r="H214" s="4"/>
      <c r="I214" s="4"/>
      <c r="J214" s="5"/>
    </row>
    <row r="215" spans="1:10" s="65" customFormat="1">
      <c r="A215" s="4"/>
      <c r="B215" s="4"/>
      <c r="C215" s="4"/>
      <c r="D215" s="4"/>
      <c r="E215" s="4"/>
      <c r="F215" s="4"/>
      <c r="G215" s="4"/>
      <c r="H215" s="4"/>
      <c r="I215" s="4"/>
      <c r="J215" s="5"/>
    </row>
    <row r="216" spans="1:10" s="65" customFormat="1">
      <c r="A216" s="4"/>
      <c r="B216" s="4"/>
      <c r="C216" s="4"/>
      <c r="D216" s="4"/>
      <c r="E216" s="4"/>
      <c r="F216" s="4"/>
      <c r="G216" s="4"/>
      <c r="H216" s="4"/>
      <c r="I216" s="4"/>
      <c r="J216" s="5"/>
    </row>
    <row r="217" spans="1:10" s="65" customFormat="1">
      <c r="A217" s="4"/>
      <c r="B217" s="4"/>
      <c r="C217" s="4"/>
      <c r="D217" s="4"/>
      <c r="E217" s="4"/>
      <c r="F217" s="4"/>
      <c r="G217" s="4"/>
      <c r="H217" s="4"/>
      <c r="I217" s="4"/>
      <c r="J217" s="5"/>
    </row>
    <row r="218" spans="1:10" s="65" customFormat="1">
      <c r="A218" s="4"/>
      <c r="B218" s="4"/>
      <c r="C218" s="4"/>
      <c r="D218" s="4"/>
      <c r="E218" s="4"/>
      <c r="F218" s="4"/>
      <c r="G218" s="4"/>
      <c r="H218" s="4"/>
      <c r="I218" s="4"/>
      <c r="J218" s="5"/>
    </row>
    <row r="219" spans="1:10" s="65" customFormat="1">
      <c r="A219" s="4"/>
      <c r="B219" s="4"/>
      <c r="C219" s="4"/>
      <c r="D219" s="4"/>
      <c r="E219" s="4"/>
      <c r="F219" s="4"/>
      <c r="G219" s="4"/>
      <c r="H219" s="4"/>
      <c r="I219" s="4"/>
      <c r="J219" s="5"/>
    </row>
    <row r="220" spans="1:10" s="65" customFormat="1">
      <c r="A220" s="4"/>
      <c r="B220" s="4"/>
      <c r="C220" s="4"/>
      <c r="D220" s="4"/>
      <c r="E220" s="4"/>
      <c r="F220" s="4"/>
      <c r="G220" s="4"/>
      <c r="H220" s="4"/>
      <c r="I220" s="4"/>
      <c r="J220" s="5"/>
    </row>
    <row r="221" spans="1:10" s="65" customFormat="1">
      <c r="A221" s="4"/>
      <c r="B221" s="4"/>
      <c r="C221" s="4"/>
      <c r="D221" s="4"/>
      <c r="E221" s="4"/>
      <c r="F221" s="4"/>
      <c r="G221" s="4"/>
      <c r="H221" s="4"/>
      <c r="I221" s="4"/>
      <c r="J221" s="5"/>
    </row>
    <row r="222" spans="1:10" s="65" customFormat="1">
      <c r="A222" s="4"/>
      <c r="B222" s="4"/>
      <c r="C222" s="4"/>
      <c r="D222" s="4"/>
      <c r="E222" s="4"/>
      <c r="F222" s="4"/>
      <c r="G222" s="4"/>
      <c r="H222" s="4"/>
      <c r="I222" s="4"/>
      <c r="J222" s="5"/>
    </row>
    <row r="223" spans="1:10" s="65" customFormat="1">
      <c r="A223" s="4"/>
      <c r="B223" s="4"/>
      <c r="C223" s="4"/>
      <c r="D223" s="4"/>
      <c r="E223" s="4"/>
      <c r="F223" s="4"/>
      <c r="G223" s="4"/>
      <c r="H223" s="4"/>
      <c r="I223" s="4"/>
      <c r="J223" s="5"/>
    </row>
    <row r="224" spans="1:10" s="65" customFormat="1">
      <c r="A224" s="4"/>
      <c r="B224" s="4"/>
      <c r="C224" s="4"/>
      <c r="D224" s="4"/>
      <c r="E224" s="4"/>
      <c r="F224" s="4"/>
      <c r="G224" s="4"/>
      <c r="H224" s="4"/>
      <c r="I224" s="4"/>
      <c r="J224" s="5"/>
    </row>
    <row r="225" spans="1:10" s="65" customFormat="1">
      <c r="A225" s="4"/>
      <c r="B225" s="4"/>
      <c r="C225" s="4"/>
      <c r="D225" s="4"/>
      <c r="E225" s="4"/>
      <c r="F225" s="4"/>
      <c r="G225" s="4"/>
      <c r="H225" s="4"/>
      <c r="I225" s="4"/>
      <c r="J225" s="5"/>
    </row>
    <row r="226" spans="1:10" s="65" customFormat="1">
      <c r="A226" s="4"/>
      <c r="B226" s="4"/>
      <c r="C226" s="4"/>
      <c r="D226" s="4"/>
      <c r="E226" s="4"/>
      <c r="F226" s="4"/>
      <c r="G226" s="4"/>
      <c r="H226" s="4"/>
      <c r="I226" s="4"/>
      <c r="J226" s="5"/>
    </row>
    <row r="227" spans="1:10" s="65" customFormat="1">
      <c r="A227" s="4"/>
      <c r="B227" s="4"/>
      <c r="C227" s="4"/>
      <c r="D227" s="4"/>
      <c r="E227" s="4"/>
      <c r="F227" s="4"/>
      <c r="G227" s="4"/>
      <c r="H227" s="4"/>
      <c r="I227" s="4"/>
      <c r="J227" s="5"/>
    </row>
    <row r="228" spans="1:10" s="65" customFormat="1">
      <c r="A228" s="4"/>
      <c r="B228" s="4"/>
      <c r="C228" s="4"/>
      <c r="D228" s="4"/>
      <c r="E228" s="4"/>
      <c r="F228" s="4"/>
      <c r="G228" s="4"/>
      <c r="H228" s="4"/>
      <c r="I228" s="4"/>
      <c r="J228" s="5"/>
    </row>
    <row r="229" spans="1:10" s="65" customFormat="1">
      <c r="A229" s="4"/>
      <c r="B229" s="4"/>
      <c r="C229" s="4"/>
      <c r="D229" s="4"/>
      <c r="E229" s="4"/>
      <c r="F229" s="4"/>
      <c r="G229" s="4"/>
      <c r="H229" s="4"/>
      <c r="I229" s="4"/>
      <c r="J229" s="5"/>
    </row>
    <row r="230" spans="1:10" s="65" customFormat="1">
      <c r="A230" s="4"/>
      <c r="B230" s="4"/>
      <c r="C230" s="4"/>
      <c r="D230" s="4"/>
      <c r="E230" s="4"/>
      <c r="F230" s="4"/>
      <c r="G230" s="4"/>
      <c r="H230" s="4"/>
      <c r="I230" s="4"/>
      <c r="J230" s="5"/>
    </row>
    <row r="231" spans="1:10" s="65" customFormat="1">
      <c r="A231" s="4"/>
      <c r="B231" s="4"/>
      <c r="C231" s="4"/>
      <c r="D231" s="4"/>
      <c r="E231" s="4"/>
      <c r="F231" s="4"/>
      <c r="G231" s="4"/>
      <c r="H231" s="4"/>
      <c r="I231" s="4"/>
      <c r="J231" s="5"/>
    </row>
    <row r="232" spans="1:10" s="65" customFormat="1">
      <c r="A232" s="4"/>
      <c r="B232" s="4"/>
      <c r="C232" s="4"/>
      <c r="D232" s="4"/>
      <c r="E232" s="4"/>
      <c r="F232" s="4"/>
      <c r="G232" s="4"/>
      <c r="H232" s="4"/>
      <c r="I232" s="4"/>
      <c r="J232" s="5"/>
    </row>
    <row r="233" spans="1:10" s="65" customFormat="1">
      <c r="A233" s="4"/>
      <c r="B233" s="4"/>
      <c r="C233" s="4"/>
      <c r="D233" s="4"/>
      <c r="E233" s="4"/>
      <c r="F233" s="4"/>
      <c r="G233" s="4"/>
      <c r="H233" s="4"/>
      <c r="I233" s="4"/>
      <c r="J233" s="5"/>
    </row>
    <row r="234" spans="1:10" s="65" customFormat="1">
      <c r="A234" s="4"/>
      <c r="B234" s="4"/>
      <c r="C234" s="4"/>
      <c r="D234" s="4"/>
      <c r="E234" s="4"/>
      <c r="F234" s="4"/>
      <c r="G234" s="4"/>
      <c r="H234" s="4"/>
      <c r="I234" s="4"/>
      <c r="J234" s="5"/>
    </row>
    <row r="235" spans="1:10" s="65" customFormat="1">
      <c r="A235" s="4"/>
      <c r="B235" s="4"/>
      <c r="C235" s="4"/>
      <c r="D235" s="4"/>
      <c r="E235" s="4"/>
      <c r="F235" s="4"/>
      <c r="G235" s="4"/>
      <c r="H235" s="4"/>
      <c r="I235" s="4"/>
      <c r="J235" s="5"/>
    </row>
    <row r="236" spans="1:10" s="65" customFormat="1">
      <c r="A236" s="4"/>
      <c r="B236" s="4"/>
      <c r="C236" s="4"/>
      <c r="D236" s="4"/>
      <c r="E236" s="4"/>
      <c r="F236" s="4"/>
      <c r="G236" s="4"/>
      <c r="H236" s="4"/>
      <c r="I236" s="4"/>
      <c r="J236" s="5"/>
    </row>
    <row r="237" spans="1:10" s="65" customFormat="1">
      <c r="A237" s="4"/>
      <c r="B237" s="4"/>
      <c r="C237" s="4"/>
      <c r="D237" s="4"/>
      <c r="E237" s="4"/>
      <c r="F237" s="4"/>
      <c r="G237" s="4"/>
      <c r="H237" s="4"/>
      <c r="I237" s="4"/>
      <c r="J237" s="5"/>
    </row>
    <row r="238" spans="1:10" s="65" customFormat="1">
      <c r="A238" s="4"/>
      <c r="B238" s="4"/>
      <c r="C238" s="4"/>
      <c r="D238" s="4"/>
      <c r="E238" s="4"/>
      <c r="F238" s="4"/>
      <c r="G238" s="4"/>
      <c r="H238" s="4"/>
      <c r="I238" s="4"/>
      <c r="J238" s="5"/>
    </row>
    <row r="239" spans="1:10" s="65" customFormat="1">
      <c r="A239" s="4"/>
      <c r="B239" s="4"/>
      <c r="C239" s="4"/>
      <c r="D239" s="4"/>
      <c r="E239" s="4"/>
      <c r="F239" s="4"/>
      <c r="G239" s="4"/>
      <c r="H239" s="4"/>
      <c r="I239" s="4"/>
      <c r="J239" s="5"/>
    </row>
    <row r="240" spans="1:10" s="65" customFormat="1">
      <c r="A240" s="4"/>
      <c r="B240" s="4"/>
      <c r="C240" s="4"/>
      <c r="D240" s="4"/>
      <c r="E240" s="4"/>
      <c r="F240" s="4"/>
      <c r="G240" s="4"/>
      <c r="H240" s="4"/>
      <c r="I240" s="4"/>
      <c r="J240" s="5"/>
    </row>
    <row r="241" spans="1:10" s="65" customFormat="1">
      <c r="A241" s="4"/>
      <c r="B241" s="4"/>
      <c r="C241" s="4"/>
      <c r="D241" s="4"/>
      <c r="E241" s="4"/>
      <c r="F241" s="4"/>
      <c r="G241" s="4"/>
      <c r="H241" s="4"/>
      <c r="I241" s="4"/>
      <c r="J241" s="5"/>
    </row>
    <row r="242" spans="1:10" s="65" customFormat="1">
      <c r="A242" s="4"/>
      <c r="B242" s="4"/>
      <c r="C242" s="4"/>
      <c r="D242" s="4"/>
      <c r="E242" s="4"/>
      <c r="F242" s="4"/>
      <c r="G242" s="4"/>
      <c r="H242" s="4"/>
      <c r="I242" s="4"/>
      <c r="J242" s="5"/>
    </row>
    <row r="243" spans="1:10" s="65" customFormat="1">
      <c r="A243" s="4"/>
      <c r="B243" s="4"/>
      <c r="C243" s="4"/>
      <c r="D243" s="4"/>
      <c r="E243" s="4"/>
      <c r="F243" s="4"/>
      <c r="G243" s="4"/>
      <c r="H243" s="4"/>
      <c r="I243" s="4"/>
      <c r="J243" s="5"/>
    </row>
    <row r="244" spans="1:10" s="65" customFormat="1">
      <c r="A244" s="4"/>
      <c r="B244" s="4"/>
      <c r="C244" s="4"/>
      <c r="D244" s="4"/>
      <c r="E244" s="4"/>
      <c r="F244" s="4"/>
      <c r="G244" s="4"/>
      <c r="H244" s="4"/>
      <c r="I244" s="4"/>
      <c r="J244" s="5"/>
    </row>
    <row r="245" spans="1:10" s="65" customFormat="1">
      <c r="A245" s="4"/>
      <c r="B245" s="4"/>
      <c r="C245" s="4"/>
      <c r="D245" s="4"/>
      <c r="E245" s="4"/>
      <c r="F245" s="4"/>
      <c r="G245" s="4"/>
      <c r="H245" s="4"/>
      <c r="I245" s="4"/>
      <c r="J245" s="5"/>
    </row>
    <row r="246" spans="1:10" s="65" customFormat="1">
      <c r="A246" s="4"/>
      <c r="B246" s="4"/>
      <c r="C246" s="4"/>
      <c r="D246" s="4"/>
      <c r="E246" s="4"/>
      <c r="F246" s="4"/>
      <c r="G246" s="4"/>
      <c r="H246" s="4"/>
      <c r="I246" s="4"/>
      <c r="J246" s="5"/>
    </row>
    <row r="247" spans="1:10" s="65" customFormat="1">
      <c r="A247" s="4"/>
      <c r="B247" s="4"/>
      <c r="C247" s="4"/>
      <c r="D247" s="4"/>
      <c r="E247" s="4"/>
      <c r="F247" s="4"/>
      <c r="G247" s="4"/>
      <c r="H247" s="4"/>
      <c r="I247" s="4"/>
      <c r="J247" s="5"/>
    </row>
    <row r="248" spans="1:10" s="65" customFormat="1">
      <c r="A248" s="4"/>
      <c r="B248" s="4"/>
      <c r="C248" s="4"/>
      <c r="D248" s="4"/>
      <c r="E248" s="4"/>
      <c r="F248" s="4"/>
      <c r="G248" s="4"/>
      <c r="H248" s="4"/>
      <c r="I248" s="4"/>
      <c r="J248" s="5"/>
    </row>
    <row r="249" spans="1:10" s="65" customFormat="1">
      <c r="A249" s="4"/>
      <c r="B249" s="4"/>
      <c r="C249" s="4"/>
      <c r="D249" s="4"/>
      <c r="E249" s="4"/>
      <c r="F249" s="4"/>
      <c r="G249" s="4"/>
      <c r="H249" s="4"/>
      <c r="I249" s="4"/>
      <c r="J249" s="5"/>
    </row>
    <row r="250" spans="1:10" s="65" customFormat="1">
      <c r="A250" s="4"/>
      <c r="B250" s="4"/>
      <c r="C250" s="4"/>
      <c r="D250" s="4"/>
      <c r="E250" s="4"/>
      <c r="F250" s="4"/>
      <c r="G250" s="4"/>
      <c r="H250" s="4"/>
      <c r="I250" s="4"/>
      <c r="J250" s="5"/>
    </row>
    <row r="251" spans="1:10" s="65" customFormat="1">
      <c r="A251" s="4"/>
      <c r="B251" s="4"/>
      <c r="C251" s="4"/>
      <c r="D251" s="4"/>
      <c r="E251" s="4"/>
      <c r="F251" s="4"/>
      <c r="G251" s="4"/>
      <c r="H251" s="4"/>
      <c r="I251" s="4"/>
      <c r="J251" s="5"/>
    </row>
    <row r="252" spans="1:10" s="65" customFormat="1">
      <c r="A252" s="4"/>
      <c r="B252" s="4"/>
      <c r="C252" s="4"/>
      <c r="D252" s="4"/>
      <c r="E252" s="4"/>
      <c r="F252" s="4"/>
      <c r="G252" s="4"/>
      <c r="H252" s="4"/>
      <c r="I252" s="4"/>
      <c r="J252" s="5"/>
    </row>
    <row r="253" spans="1:10" s="65" customFormat="1">
      <c r="A253" s="4"/>
      <c r="B253" s="4"/>
      <c r="C253" s="4"/>
      <c r="D253" s="4"/>
      <c r="E253" s="4"/>
      <c r="F253" s="4"/>
      <c r="G253" s="4"/>
      <c r="H253" s="4"/>
      <c r="I253" s="4"/>
      <c r="J253" s="5"/>
    </row>
    <row r="254" spans="1:10" s="65" customFormat="1">
      <c r="A254" s="4"/>
      <c r="B254" s="4"/>
      <c r="C254" s="4"/>
      <c r="D254" s="4"/>
      <c r="E254" s="4"/>
      <c r="F254" s="4"/>
      <c r="G254" s="4"/>
      <c r="H254" s="4"/>
      <c r="I254" s="4"/>
      <c r="J254" s="5"/>
    </row>
    <row r="255" spans="1:10" s="65" customFormat="1">
      <c r="A255" s="4"/>
      <c r="B255" s="4"/>
      <c r="C255" s="4"/>
      <c r="D255" s="4"/>
      <c r="E255" s="4"/>
      <c r="F255" s="4"/>
      <c r="G255" s="4"/>
      <c r="H255" s="4"/>
      <c r="I255" s="4"/>
      <c r="J255" s="5"/>
    </row>
    <row r="256" spans="1:10" s="65" customFormat="1">
      <c r="A256" s="4"/>
      <c r="B256" s="4"/>
      <c r="C256" s="4"/>
      <c r="D256" s="4"/>
      <c r="E256" s="4"/>
      <c r="F256" s="4"/>
      <c r="G256" s="4"/>
      <c r="H256" s="4"/>
      <c r="I256" s="4"/>
      <c r="J256" s="5"/>
    </row>
    <row r="257" spans="1:10" s="65" customFormat="1">
      <c r="A257" s="4"/>
      <c r="B257" s="4"/>
      <c r="C257" s="4"/>
      <c r="D257" s="4"/>
      <c r="E257" s="4"/>
      <c r="F257" s="4"/>
      <c r="G257" s="4"/>
      <c r="H257" s="4"/>
      <c r="I257" s="4"/>
      <c r="J257" s="5"/>
    </row>
    <row r="258" spans="1:10" s="65" customFormat="1">
      <c r="A258" s="4"/>
      <c r="B258" s="4"/>
      <c r="C258" s="4"/>
      <c r="D258" s="4"/>
      <c r="E258" s="4"/>
      <c r="F258" s="4"/>
      <c r="G258" s="4"/>
      <c r="H258" s="4"/>
      <c r="I258" s="4"/>
      <c r="J258" s="5"/>
    </row>
    <row r="259" spans="1:10" s="65" customFormat="1">
      <c r="A259" s="4"/>
      <c r="B259" s="4"/>
      <c r="C259" s="4"/>
      <c r="D259" s="4"/>
      <c r="E259" s="4"/>
      <c r="F259" s="4"/>
      <c r="G259" s="4"/>
      <c r="H259" s="4"/>
      <c r="I259" s="4"/>
      <c r="J259" s="5"/>
    </row>
    <row r="260" spans="1:10" s="65" customFormat="1">
      <c r="A260" s="4"/>
      <c r="B260" s="4"/>
      <c r="C260" s="4"/>
      <c r="D260" s="4"/>
      <c r="E260" s="4"/>
      <c r="F260" s="4"/>
      <c r="G260" s="4"/>
      <c r="H260" s="4"/>
      <c r="I260" s="4"/>
      <c r="J260" s="5"/>
    </row>
    <row r="261" spans="1:10" s="65" customFormat="1">
      <c r="A261" s="4"/>
      <c r="B261" s="4"/>
      <c r="C261" s="4"/>
      <c r="D261" s="4"/>
      <c r="E261" s="4"/>
      <c r="F261" s="4"/>
      <c r="G261" s="4"/>
      <c r="H261" s="4"/>
      <c r="I261" s="4"/>
      <c r="J261" s="5"/>
    </row>
    <row r="262" spans="1:10" s="65" customFormat="1">
      <c r="A262" s="4"/>
      <c r="B262" s="4"/>
      <c r="C262" s="4"/>
      <c r="D262" s="4"/>
      <c r="E262" s="4"/>
      <c r="F262" s="4"/>
      <c r="G262" s="4"/>
      <c r="H262" s="4"/>
      <c r="I262" s="4"/>
      <c r="J262" s="5"/>
    </row>
    <row r="263" spans="1:10" s="65" customFormat="1">
      <c r="A263" s="4"/>
      <c r="B263" s="4"/>
      <c r="C263" s="4"/>
      <c r="D263" s="4"/>
      <c r="E263" s="4"/>
      <c r="F263" s="4"/>
      <c r="G263" s="4"/>
      <c r="H263" s="4"/>
      <c r="I263" s="4"/>
      <c r="J263" s="5"/>
    </row>
    <row r="264" spans="1:10" s="65" customFormat="1">
      <c r="A264" s="4"/>
      <c r="B264" s="4"/>
      <c r="C264" s="4"/>
      <c r="D264" s="4"/>
      <c r="E264" s="4"/>
      <c r="F264" s="4"/>
      <c r="G264" s="4"/>
      <c r="H264" s="4"/>
      <c r="I264" s="4"/>
      <c r="J264" s="5"/>
    </row>
    <row r="265" spans="1:10" s="65" customFormat="1">
      <c r="A265" s="4"/>
      <c r="B265" s="4"/>
      <c r="C265" s="4"/>
      <c r="D265" s="4"/>
      <c r="E265" s="4"/>
      <c r="F265" s="4"/>
      <c r="G265" s="4"/>
      <c r="H265" s="4"/>
      <c r="I265" s="4"/>
      <c r="J265" s="5"/>
    </row>
    <row r="266" spans="1:10" s="65" customFormat="1">
      <c r="A266" s="4"/>
      <c r="B266" s="4"/>
      <c r="C266" s="4"/>
      <c r="D266" s="4"/>
      <c r="E266" s="4"/>
      <c r="F266" s="4"/>
      <c r="G266" s="4"/>
      <c r="H266" s="4"/>
      <c r="I266" s="4"/>
      <c r="J266" s="5"/>
    </row>
    <row r="267" spans="1:10" s="65" customFormat="1">
      <c r="A267" s="4"/>
      <c r="B267" s="4"/>
      <c r="C267" s="4"/>
      <c r="D267" s="4"/>
      <c r="E267" s="4"/>
      <c r="F267" s="4"/>
      <c r="G267" s="4"/>
      <c r="H267" s="4"/>
      <c r="I267" s="4"/>
      <c r="J267" s="5"/>
    </row>
    <row r="268" spans="1:10" s="65" customFormat="1">
      <c r="A268" s="4"/>
      <c r="B268" s="4"/>
      <c r="C268" s="4"/>
      <c r="D268" s="4"/>
      <c r="E268" s="4"/>
      <c r="F268" s="4"/>
      <c r="G268" s="4"/>
      <c r="H268" s="4"/>
      <c r="I268" s="4"/>
      <c r="J268" s="5"/>
    </row>
    <row r="269" spans="1:10" s="65" customFormat="1">
      <c r="A269" s="4"/>
      <c r="B269" s="4"/>
      <c r="C269" s="4"/>
      <c r="D269" s="4"/>
      <c r="E269" s="4"/>
      <c r="F269" s="4"/>
      <c r="G269" s="4"/>
      <c r="H269" s="4"/>
      <c r="I269" s="4"/>
      <c r="J269" s="5"/>
    </row>
    <row r="270" spans="1:10" s="65" customFormat="1">
      <c r="A270" s="4"/>
      <c r="B270" s="4"/>
      <c r="C270" s="4"/>
      <c r="D270" s="4"/>
      <c r="E270" s="4"/>
      <c r="F270" s="4"/>
      <c r="G270" s="4"/>
      <c r="H270" s="4"/>
      <c r="I270" s="4"/>
      <c r="J270" s="5"/>
    </row>
    <row r="271" spans="1:10" s="65" customFormat="1">
      <c r="A271" s="4"/>
      <c r="B271" s="4"/>
      <c r="C271" s="4"/>
      <c r="D271" s="4"/>
      <c r="E271" s="4"/>
      <c r="F271" s="4"/>
      <c r="G271" s="4"/>
      <c r="H271" s="4"/>
      <c r="I271" s="4"/>
      <c r="J271" s="5"/>
    </row>
    <row r="272" spans="1:10" s="65" customFormat="1">
      <c r="A272" s="4"/>
      <c r="B272" s="4"/>
      <c r="C272" s="4"/>
      <c r="D272" s="4"/>
      <c r="E272" s="4"/>
      <c r="F272" s="4"/>
      <c r="G272" s="4"/>
      <c r="H272" s="4"/>
      <c r="I272" s="4"/>
      <c r="J272" s="5"/>
    </row>
    <row r="273" spans="1:10" s="65" customFormat="1">
      <c r="A273" s="4"/>
      <c r="B273" s="4"/>
      <c r="C273" s="4"/>
      <c r="D273" s="4"/>
      <c r="E273" s="4"/>
      <c r="F273" s="4"/>
      <c r="G273" s="4"/>
      <c r="H273" s="4"/>
      <c r="I273" s="4"/>
      <c r="J273" s="5"/>
    </row>
    <row r="274" spans="1:10" s="65" customFormat="1">
      <c r="A274" s="4"/>
      <c r="B274" s="4"/>
      <c r="C274" s="4"/>
      <c r="D274" s="4"/>
      <c r="E274" s="4"/>
      <c r="F274" s="4"/>
      <c r="G274" s="4"/>
      <c r="H274" s="4"/>
      <c r="I274" s="4"/>
      <c r="J274" s="5"/>
    </row>
    <row r="275" spans="1:10" s="65" customFormat="1">
      <c r="A275" s="4"/>
      <c r="B275" s="4"/>
      <c r="C275" s="4"/>
      <c r="D275" s="4"/>
      <c r="E275" s="4"/>
      <c r="F275" s="4"/>
      <c r="G275" s="4"/>
      <c r="H275" s="4"/>
      <c r="I275" s="4"/>
      <c r="J275" s="5"/>
    </row>
    <row r="276" spans="1:10" s="65" customFormat="1">
      <c r="A276" s="4"/>
      <c r="B276" s="4"/>
      <c r="C276" s="4"/>
      <c r="D276" s="4"/>
      <c r="E276" s="4"/>
      <c r="F276" s="4"/>
      <c r="G276" s="4"/>
      <c r="H276" s="4"/>
      <c r="I276" s="4"/>
      <c r="J276" s="5"/>
    </row>
    <row r="277" spans="1:10" s="65" customFormat="1">
      <c r="A277" s="4"/>
      <c r="B277" s="4"/>
      <c r="C277" s="4"/>
      <c r="D277" s="4"/>
      <c r="E277" s="4"/>
      <c r="F277" s="4"/>
      <c r="G277" s="4"/>
      <c r="H277" s="4"/>
      <c r="I277" s="4"/>
      <c r="J277" s="5"/>
    </row>
    <row r="278" spans="1:10" s="65" customFormat="1">
      <c r="A278" s="4"/>
      <c r="B278" s="4"/>
      <c r="C278" s="4"/>
      <c r="D278" s="4"/>
      <c r="E278" s="4"/>
      <c r="F278" s="4"/>
      <c r="G278" s="4"/>
      <c r="H278" s="4"/>
      <c r="I278" s="4"/>
      <c r="J278" s="5"/>
    </row>
    <row r="279" spans="1:10" s="65" customFormat="1">
      <c r="A279" s="4"/>
      <c r="B279" s="4"/>
      <c r="C279" s="4"/>
      <c r="D279" s="4"/>
      <c r="E279" s="4"/>
      <c r="F279" s="4"/>
      <c r="G279" s="4"/>
      <c r="H279" s="4"/>
      <c r="I279" s="4"/>
      <c r="J279" s="5"/>
    </row>
    <row r="280" spans="1:10" s="65" customFormat="1">
      <c r="A280" s="4"/>
      <c r="B280" s="4"/>
      <c r="C280" s="4"/>
      <c r="D280" s="4"/>
      <c r="E280" s="4"/>
      <c r="F280" s="4"/>
      <c r="G280" s="4"/>
      <c r="H280" s="4"/>
      <c r="I280" s="4"/>
      <c r="J280" s="5"/>
    </row>
    <row r="281" spans="1:10" s="65" customFormat="1">
      <c r="A281" s="4"/>
      <c r="B281" s="4"/>
      <c r="C281" s="4"/>
      <c r="D281" s="4"/>
      <c r="E281" s="4"/>
      <c r="F281" s="4"/>
      <c r="G281" s="4"/>
      <c r="H281" s="4"/>
      <c r="I281" s="4"/>
      <c r="J281" s="5"/>
    </row>
    <row r="282" spans="1:10" s="65" customFormat="1">
      <c r="A282" s="4"/>
      <c r="B282" s="4"/>
      <c r="C282" s="4"/>
      <c r="D282" s="4"/>
      <c r="E282" s="4"/>
      <c r="F282" s="4"/>
      <c r="G282" s="4"/>
      <c r="H282" s="4"/>
      <c r="I282" s="4"/>
      <c r="J282" s="5"/>
    </row>
    <row r="283" spans="1:10" s="65" customFormat="1">
      <c r="A283" s="4"/>
      <c r="B283" s="4"/>
      <c r="C283" s="4"/>
      <c r="D283" s="4"/>
      <c r="E283" s="4"/>
      <c r="F283" s="4"/>
      <c r="G283" s="4"/>
      <c r="H283" s="4"/>
      <c r="I283" s="4"/>
      <c r="J283" s="5"/>
    </row>
    <row r="284" spans="1:10" s="65" customFormat="1">
      <c r="A284" s="4"/>
      <c r="B284" s="4"/>
      <c r="C284" s="4"/>
      <c r="D284" s="4"/>
      <c r="E284" s="4"/>
      <c r="F284" s="4"/>
      <c r="G284" s="4"/>
      <c r="H284" s="4"/>
      <c r="I284" s="4"/>
      <c r="J284" s="5"/>
    </row>
    <row r="285" spans="1:10" s="65" customFormat="1">
      <c r="A285" s="4"/>
      <c r="B285" s="4"/>
      <c r="C285" s="4"/>
      <c r="D285" s="4"/>
      <c r="E285" s="4"/>
      <c r="F285" s="4"/>
      <c r="G285" s="4"/>
      <c r="H285" s="4"/>
      <c r="I285" s="4"/>
      <c r="J285" s="5"/>
    </row>
    <row r="286" spans="1:10" s="65" customFormat="1">
      <c r="A286" s="4"/>
      <c r="B286" s="4"/>
      <c r="C286" s="4"/>
      <c r="D286" s="4"/>
      <c r="E286" s="4"/>
      <c r="F286" s="4"/>
      <c r="G286" s="4"/>
      <c r="H286" s="4"/>
      <c r="I286" s="4"/>
      <c r="J286" s="5"/>
    </row>
    <row r="287" spans="1:10" s="65" customFormat="1">
      <c r="A287" s="4"/>
      <c r="B287" s="4"/>
      <c r="C287" s="4"/>
      <c r="D287" s="4"/>
      <c r="E287" s="4"/>
      <c r="F287" s="4"/>
      <c r="G287" s="4"/>
      <c r="H287" s="4"/>
      <c r="I287" s="4"/>
      <c r="J287" s="5"/>
    </row>
    <row r="288" spans="1:10" s="65" customFormat="1">
      <c r="A288" s="4"/>
      <c r="B288" s="4"/>
      <c r="C288" s="4"/>
      <c r="D288" s="4"/>
      <c r="E288" s="4"/>
      <c r="F288" s="4"/>
      <c r="G288" s="4"/>
      <c r="H288" s="4"/>
      <c r="I288" s="4"/>
      <c r="J288" s="5"/>
    </row>
    <row r="289" spans="1:10" s="65" customFormat="1">
      <c r="A289" s="4"/>
      <c r="B289" s="4"/>
      <c r="C289" s="4"/>
      <c r="D289" s="4"/>
      <c r="E289" s="4"/>
      <c r="F289" s="4"/>
      <c r="G289" s="4"/>
      <c r="H289" s="4"/>
      <c r="I289" s="4"/>
      <c r="J289" s="5"/>
    </row>
    <row r="290" spans="1:10" s="65" customFormat="1">
      <c r="A290" s="4"/>
      <c r="B290" s="4"/>
      <c r="C290" s="4"/>
      <c r="D290" s="4"/>
      <c r="E290" s="4"/>
      <c r="F290" s="4"/>
      <c r="G290" s="4"/>
      <c r="H290" s="4"/>
      <c r="I290" s="4"/>
      <c r="J290" s="5"/>
    </row>
    <row r="291" spans="1:10" s="65" customFormat="1">
      <c r="A291" s="4"/>
      <c r="B291" s="4"/>
      <c r="C291" s="4"/>
      <c r="D291" s="4"/>
      <c r="E291" s="4"/>
      <c r="F291" s="4"/>
      <c r="G291" s="4"/>
      <c r="H291" s="4"/>
      <c r="I291" s="4"/>
      <c r="J291" s="5"/>
    </row>
    <row r="292" spans="1:10" s="65" customFormat="1">
      <c r="A292" s="4"/>
      <c r="B292" s="4"/>
      <c r="C292" s="4"/>
      <c r="D292" s="4"/>
      <c r="E292" s="4"/>
      <c r="F292" s="4"/>
      <c r="G292" s="4"/>
      <c r="H292" s="4"/>
      <c r="I292" s="4"/>
      <c r="J292" s="5"/>
    </row>
    <row r="293" spans="1:10" s="65" customFormat="1">
      <c r="A293" s="4"/>
      <c r="B293" s="4"/>
      <c r="C293" s="4"/>
      <c r="D293" s="4"/>
      <c r="E293" s="4"/>
      <c r="F293" s="4"/>
      <c r="G293" s="4"/>
      <c r="H293" s="4"/>
      <c r="I293" s="4"/>
      <c r="J293" s="5"/>
    </row>
    <row r="294" spans="1:10" s="65" customFormat="1">
      <c r="A294" s="4"/>
      <c r="B294" s="4"/>
      <c r="C294" s="4"/>
      <c r="D294" s="4"/>
      <c r="E294" s="4"/>
      <c r="F294" s="4"/>
      <c r="G294" s="4"/>
      <c r="H294" s="4"/>
      <c r="I294" s="4"/>
      <c r="J294" s="5"/>
    </row>
    <row r="295" spans="1:10" s="65" customFormat="1">
      <c r="A295" s="4"/>
      <c r="B295" s="4"/>
      <c r="C295" s="4"/>
      <c r="D295" s="4"/>
      <c r="E295" s="4"/>
      <c r="F295" s="4"/>
      <c r="G295" s="4"/>
      <c r="H295" s="4"/>
      <c r="I295" s="4"/>
      <c r="J295" s="5"/>
    </row>
    <row r="296" spans="1:10" s="65" customFormat="1">
      <c r="A296" s="4"/>
      <c r="B296" s="4"/>
      <c r="C296" s="4"/>
      <c r="D296" s="4"/>
      <c r="E296" s="4"/>
      <c r="F296" s="4"/>
      <c r="G296" s="4"/>
      <c r="H296" s="4"/>
      <c r="I296" s="4"/>
      <c r="J296" s="5"/>
    </row>
    <row r="297" spans="1:10" s="65" customFormat="1">
      <c r="A297" s="4"/>
      <c r="B297" s="4"/>
      <c r="C297" s="4"/>
      <c r="D297" s="4"/>
      <c r="E297" s="4"/>
      <c r="F297" s="4"/>
      <c r="G297" s="4"/>
      <c r="H297" s="4"/>
      <c r="I297" s="4"/>
      <c r="J297" s="5"/>
    </row>
    <row r="298" spans="1:10" s="65" customFormat="1">
      <c r="A298" s="4"/>
      <c r="B298" s="4"/>
      <c r="C298" s="4"/>
      <c r="D298" s="4"/>
      <c r="E298" s="4"/>
      <c r="F298" s="4"/>
      <c r="G298" s="4"/>
      <c r="H298" s="4"/>
      <c r="I298" s="4"/>
      <c r="J298" s="5"/>
    </row>
    <row r="299" spans="1:10" s="65" customFormat="1">
      <c r="A299" s="4"/>
      <c r="B299" s="4"/>
      <c r="C299" s="4"/>
      <c r="D299" s="4"/>
      <c r="E299" s="4"/>
      <c r="F299" s="4"/>
      <c r="G299" s="4"/>
      <c r="H299" s="4"/>
      <c r="I299" s="4"/>
      <c r="J299" s="5"/>
    </row>
    <row r="300" spans="1:10" s="65" customFormat="1">
      <c r="A300" s="4"/>
      <c r="B300" s="4"/>
      <c r="C300" s="4"/>
      <c r="D300" s="4"/>
      <c r="E300" s="4"/>
      <c r="F300" s="4"/>
      <c r="G300" s="4"/>
      <c r="H300" s="4"/>
      <c r="I300" s="4"/>
      <c r="J300" s="5"/>
    </row>
    <row r="301" spans="1:10" s="65" customFormat="1">
      <c r="A301" s="4"/>
      <c r="B301" s="4"/>
      <c r="C301" s="4"/>
      <c r="D301" s="4"/>
      <c r="E301" s="4"/>
      <c r="F301" s="4"/>
      <c r="G301" s="4"/>
      <c r="H301" s="4"/>
      <c r="I301" s="4"/>
      <c r="J301" s="5"/>
    </row>
    <row r="302" spans="1:10" s="65" customFormat="1">
      <c r="A302" s="4"/>
      <c r="B302" s="4"/>
      <c r="C302" s="4"/>
      <c r="D302" s="4"/>
      <c r="E302" s="4"/>
      <c r="F302" s="4"/>
      <c r="G302" s="4"/>
      <c r="H302" s="4"/>
      <c r="I302" s="4"/>
      <c r="J302" s="5"/>
    </row>
    <row r="303" spans="1:10" s="65" customFormat="1">
      <c r="A303" s="4"/>
      <c r="B303" s="4"/>
      <c r="C303" s="4"/>
      <c r="D303" s="4"/>
      <c r="E303" s="4"/>
      <c r="F303" s="4"/>
      <c r="G303" s="4"/>
      <c r="H303" s="4"/>
      <c r="I303" s="4"/>
      <c r="J303" s="5"/>
    </row>
    <row r="304" spans="1:10" s="65" customFormat="1">
      <c r="A304" s="4"/>
      <c r="B304" s="4"/>
      <c r="C304" s="4"/>
      <c r="D304" s="4"/>
      <c r="E304" s="4"/>
      <c r="F304" s="4"/>
      <c r="G304" s="4"/>
      <c r="H304" s="4"/>
      <c r="I304" s="4"/>
      <c r="J304" s="5"/>
    </row>
    <row r="305" spans="1:10" s="65" customFormat="1">
      <c r="A305" s="4"/>
      <c r="B305" s="4"/>
      <c r="C305" s="4"/>
      <c r="D305" s="4"/>
      <c r="E305" s="4"/>
      <c r="F305" s="4"/>
      <c r="G305" s="4"/>
      <c r="H305" s="4"/>
      <c r="I305" s="4"/>
      <c r="J305" s="5"/>
    </row>
    <row r="306" spans="1:10" s="65" customFormat="1">
      <c r="A306" s="4"/>
      <c r="B306" s="4"/>
      <c r="C306" s="4"/>
      <c r="D306" s="4"/>
      <c r="E306" s="4"/>
      <c r="F306" s="4"/>
      <c r="G306" s="4"/>
      <c r="H306" s="4"/>
      <c r="I306" s="4"/>
      <c r="J306" s="5"/>
    </row>
    <row r="307" spans="1:10" s="65" customFormat="1">
      <c r="A307" s="4"/>
      <c r="B307" s="4"/>
      <c r="C307" s="4"/>
      <c r="D307" s="4"/>
      <c r="E307" s="4"/>
      <c r="F307" s="4"/>
      <c r="G307" s="4"/>
      <c r="H307" s="4"/>
      <c r="I307" s="4"/>
      <c r="J307" s="5"/>
    </row>
    <row r="308" spans="1:10" s="65" customFormat="1">
      <c r="A308" s="4"/>
      <c r="B308" s="4"/>
      <c r="C308" s="4"/>
      <c r="D308" s="4"/>
      <c r="E308" s="4"/>
      <c r="F308" s="4"/>
      <c r="G308" s="4"/>
      <c r="H308" s="4"/>
      <c r="I308" s="4"/>
      <c r="J308" s="5"/>
    </row>
    <row r="309" spans="1:10" s="65" customFormat="1">
      <c r="A309" s="4"/>
      <c r="B309" s="4"/>
      <c r="C309" s="4"/>
      <c r="D309" s="4"/>
      <c r="E309" s="4"/>
      <c r="F309" s="4"/>
      <c r="G309" s="4"/>
      <c r="H309" s="4"/>
      <c r="I309" s="4"/>
      <c r="J309" s="5"/>
    </row>
    <row r="310" spans="1:10" s="65" customFormat="1">
      <c r="A310" s="4"/>
      <c r="B310" s="4"/>
      <c r="C310" s="4"/>
      <c r="D310" s="4"/>
      <c r="E310" s="4"/>
      <c r="F310" s="4"/>
      <c r="G310" s="4"/>
      <c r="H310" s="4"/>
      <c r="I310" s="4"/>
      <c r="J310" s="5"/>
    </row>
    <row r="311" spans="1:10" s="65" customFormat="1">
      <c r="A311" s="4"/>
      <c r="B311" s="4"/>
      <c r="C311" s="4"/>
      <c r="D311" s="4"/>
      <c r="E311" s="4"/>
      <c r="F311" s="4"/>
      <c r="G311" s="4"/>
      <c r="H311" s="4"/>
      <c r="I311" s="4"/>
      <c r="J311" s="5"/>
    </row>
    <row r="312" spans="1:10" s="65" customFormat="1">
      <c r="A312" s="4"/>
      <c r="B312" s="4"/>
      <c r="C312" s="4"/>
      <c r="D312" s="4"/>
      <c r="E312" s="4"/>
      <c r="F312" s="4"/>
      <c r="G312" s="4"/>
      <c r="H312" s="4"/>
      <c r="I312" s="4"/>
      <c r="J312" s="5"/>
    </row>
    <row r="313" spans="1:10" s="65" customFormat="1">
      <c r="A313" s="4"/>
      <c r="B313" s="4"/>
      <c r="C313" s="4"/>
      <c r="D313" s="4"/>
      <c r="E313" s="4"/>
      <c r="F313" s="4"/>
      <c r="G313" s="4"/>
      <c r="H313" s="4"/>
      <c r="I313" s="4"/>
      <c r="J313" s="5"/>
    </row>
    <row r="314" spans="1:10" s="65" customFormat="1">
      <c r="A314" s="4"/>
      <c r="B314" s="4"/>
      <c r="C314" s="4"/>
      <c r="D314" s="4"/>
      <c r="E314" s="4"/>
      <c r="F314" s="4"/>
      <c r="G314" s="4"/>
      <c r="H314" s="4"/>
      <c r="I314" s="4"/>
      <c r="J314" s="5"/>
    </row>
    <row r="315" spans="1:10" s="65" customFormat="1">
      <c r="A315" s="4"/>
      <c r="B315" s="4"/>
      <c r="C315" s="4"/>
      <c r="D315" s="4"/>
      <c r="E315" s="4"/>
      <c r="F315" s="4"/>
      <c r="G315" s="4"/>
      <c r="H315" s="4"/>
      <c r="I315" s="4"/>
      <c r="J315" s="5"/>
    </row>
    <row r="316" spans="1:10" s="65" customFormat="1">
      <c r="A316" s="4"/>
      <c r="B316" s="4"/>
      <c r="C316" s="4"/>
      <c r="D316" s="4"/>
      <c r="E316" s="4"/>
      <c r="F316" s="4"/>
      <c r="G316" s="4"/>
      <c r="H316" s="4"/>
      <c r="I316" s="4"/>
      <c r="J316" s="5"/>
    </row>
    <row r="317" spans="1:10" s="65" customFormat="1">
      <c r="A317" s="4"/>
      <c r="B317" s="4"/>
      <c r="C317" s="4"/>
      <c r="D317" s="4"/>
      <c r="E317" s="4"/>
      <c r="F317" s="4"/>
      <c r="G317" s="4"/>
      <c r="H317" s="4"/>
      <c r="I317" s="4"/>
      <c r="J317" s="5"/>
    </row>
    <row r="318" spans="1:10" s="65" customFormat="1">
      <c r="A318" s="4"/>
      <c r="B318" s="4"/>
      <c r="C318" s="4"/>
      <c r="D318" s="4"/>
      <c r="E318" s="4"/>
      <c r="F318" s="4"/>
      <c r="G318" s="4"/>
      <c r="H318" s="4"/>
      <c r="I318" s="4"/>
      <c r="J318" s="5"/>
    </row>
    <row r="319" spans="1:10" s="65" customFormat="1">
      <c r="A319" s="4"/>
      <c r="B319" s="4"/>
      <c r="C319" s="4"/>
      <c r="D319" s="4"/>
      <c r="E319" s="4"/>
      <c r="F319" s="4"/>
      <c r="G319" s="4"/>
      <c r="H319" s="4"/>
      <c r="I319" s="4"/>
      <c r="J319" s="5"/>
    </row>
    <row r="320" spans="1:10" s="65" customFormat="1">
      <c r="A320" s="4"/>
      <c r="B320" s="4"/>
      <c r="C320" s="4"/>
      <c r="D320" s="4"/>
      <c r="E320" s="4"/>
      <c r="F320" s="4"/>
      <c r="G320" s="4"/>
      <c r="H320" s="4"/>
      <c r="I320" s="4"/>
      <c r="J320" s="5"/>
    </row>
    <row r="321" spans="1:10" s="65" customFormat="1">
      <c r="A321" s="4"/>
      <c r="B321" s="4"/>
      <c r="C321" s="4"/>
      <c r="D321" s="4"/>
      <c r="E321" s="4"/>
      <c r="F321" s="4"/>
      <c r="G321" s="4"/>
      <c r="H321" s="4"/>
      <c r="I321" s="4"/>
      <c r="J321" s="5"/>
    </row>
    <row r="322" spans="1:10" s="65" customFormat="1">
      <c r="A322" s="4"/>
      <c r="B322" s="4"/>
      <c r="C322" s="4"/>
      <c r="D322" s="4"/>
      <c r="E322" s="4"/>
      <c r="F322" s="4"/>
      <c r="G322" s="4"/>
      <c r="H322" s="4"/>
      <c r="I322" s="4"/>
      <c r="J322" s="5"/>
    </row>
    <row r="323" spans="1:10" s="65" customFormat="1">
      <c r="A323" s="4"/>
      <c r="B323" s="4"/>
      <c r="C323" s="4"/>
      <c r="D323" s="4"/>
      <c r="E323" s="4"/>
      <c r="F323" s="4"/>
      <c r="G323" s="4"/>
      <c r="H323" s="4"/>
      <c r="I323" s="4"/>
      <c r="J323" s="5"/>
    </row>
    <row r="324" spans="1:10" s="65" customFormat="1">
      <c r="A324" s="4"/>
      <c r="B324" s="4"/>
      <c r="C324" s="4"/>
      <c r="D324" s="4"/>
      <c r="E324" s="4"/>
      <c r="F324" s="4"/>
      <c r="G324" s="4"/>
      <c r="H324" s="4"/>
      <c r="I324" s="4"/>
      <c r="J324" s="5"/>
    </row>
    <row r="325" spans="1:10" s="65" customFormat="1">
      <c r="A325" s="4"/>
      <c r="B325" s="4"/>
      <c r="C325" s="4"/>
      <c r="D325" s="4"/>
      <c r="E325" s="4"/>
      <c r="F325" s="4"/>
      <c r="G325" s="4"/>
      <c r="H325" s="4"/>
      <c r="I325" s="4"/>
      <c r="J325" s="5"/>
    </row>
    <row r="326" spans="1:10" s="65" customFormat="1">
      <c r="A326" s="4"/>
      <c r="B326" s="4"/>
      <c r="C326" s="4"/>
      <c r="D326" s="4"/>
      <c r="E326" s="4"/>
      <c r="F326" s="4"/>
      <c r="G326" s="4"/>
      <c r="H326" s="4"/>
      <c r="I326" s="4"/>
      <c r="J326" s="5"/>
    </row>
    <row r="327" spans="1:10" s="65" customFormat="1">
      <c r="A327" s="4"/>
      <c r="B327" s="4"/>
      <c r="C327" s="4"/>
      <c r="D327" s="4"/>
      <c r="E327" s="4"/>
      <c r="F327" s="4"/>
      <c r="G327" s="4"/>
      <c r="H327" s="4"/>
      <c r="I327" s="4"/>
      <c r="J327" s="5"/>
    </row>
    <row r="328" spans="1:10" s="65" customFormat="1">
      <c r="A328" s="4"/>
      <c r="B328" s="4"/>
      <c r="C328" s="4"/>
      <c r="D328" s="4"/>
      <c r="E328" s="4"/>
      <c r="F328" s="4"/>
      <c r="G328" s="4"/>
      <c r="H328" s="4"/>
      <c r="I328" s="4"/>
      <c r="J328" s="5"/>
    </row>
    <row r="329" spans="1:10" s="65" customFormat="1">
      <c r="A329" s="4"/>
      <c r="B329" s="4"/>
      <c r="C329" s="4"/>
      <c r="D329" s="4"/>
      <c r="E329" s="4"/>
      <c r="F329" s="4"/>
      <c r="G329" s="4"/>
      <c r="H329" s="4"/>
      <c r="I329" s="4"/>
      <c r="J329" s="5"/>
    </row>
    <row r="330" spans="1:10" s="65" customFormat="1">
      <c r="A330" s="4"/>
      <c r="B330" s="4"/>
      <c r="C330" s="4"/>
      <c r="D330" s="4"/>
      <c r="E330" s="4"/>
      <c r="F330" s="4"/>
      <c r="G330" s="4"/>
      <c r="H330" s="4"/>
      <c r="I330" s="4"/>
      <c r="J330" s="5"/>
    </row>
    <row r="331" spans="1:10" s="65" customFormat="1">
      <c r="A331" s="4"/>
      <c r="B331" s="4"/>
      <c r="C331" s="4"/>
      <c r="D331" s="4"/>
      <c r="E331" s="4"/>
      <c r="F331" s="4"/>
      <c r="G331" s="4"/>
      <c r="H331" s="4"/>
      <c r="I331" s="4"/>
      <c r="J331" s="5"/>
    </row>
    <row r="332" spans="1:10" s="65" customFormat="1">
      <c r="A332" s="4"/>
      <c r="B332" s="4"/>
      <c r="C332" s="4"/>
      <c r="D332" s="4"/>
      <c r="E332" s="4"/>
      <c r="F332" s="4"/>
      <c r="G332" s="4"/>
      <c r="H332" s="4"/>
      <c r="I332" s="4"/>
      <c r="J332" s="5"/>
    </row>
    <row r="333" spans="1:10" s="65" customFormat="1">
      <c r="A333" s="4"/>
      <c r="B333" s="4"/>
      <c r="C333" s="4"/>
      <c r="D333" s="4"/>
      <c r="E333" s="4"/>
      <c r="F333" s="4"/>
      <c r="G333" s="4"/>
      <c r="H333" s="4"/>
      <c r="I333" s="4"/>
      <c r="J333" s="5"/>
    </row>
    <row r="334" spans="1:10" s="65" customFormat="1">
      <c r="A334" s="4"/>
      <c r="B334" s="4"/>
      <c r="C334" s="4"/>
      <c r="D334" s="4"/>
      <c r="E334" s="4"/>
      <c r="F334" s="4"/>
      <c r="G334" s="4"/>
      <c r="H334" s="4"/>
      <c r="I334" s="4"/>
      <c r="J334" s="5"/>
    </row>
    <row r="335" spans="1:10" s="65" customFormat="1">
      <c r="A335" s="4"/>
      <c r="B335" s="4"/>
      <c r="C335" s="4"/>
      <c r="D335" s="4"/>
      <c r="E335" s="4"/>
      <c r="F335" s="4"/>
      <c r="G335" s="4"/>
      <c r="H335" s="4"/>
      <c r="I335" s="4"/>
      <c r="J335" s="5"/>
    </row>
    <row r="336" spans="1:10" s="65" customFormat="1">
      <c r="A336" s="4"/>
      <c r="B336" s="4"/>
      <c r="C336" s="4"/>
      <c r="D336" s="4"/>
      <c r="E336" s="4"/>
      <c r="F336" s="4"/>
      <c r="G336" s="4"/>
      <c r="H336" s="4"/>
      <c r="I336" s="4"/>
      <c r="J336" s="5"/>
    </row>
    <row r="337" spans="1:10" s="65" customFormat="1">
      <c r="A337" s="4"/>
      <c r="B337" s="4"/>
      <c r="C337" s="4"/>
      <c r="D337" s="4"/>
      <c r="E337" s="4"/>
      <c r="F337" s="4"/>
      <c r="G337" s="4"/>
      <c r="H337" s="4"/>
      <c r="I337" s="4"/>
      <c r="J337" s="5"/>
    </row>
    <row r="338" spans="1:10" s="65" customFormat="1">
      <c r="A338" s="4"/>
      <c r="B338" s="4"/>
      <c r="C338" s="4"/>
      <c r="D338" s="4"/>
      <c r="E338" s="4"/>
      <c r="F338" s="4"/>
      <c r="G338" s="4"/>
      <c r="H338" s="4"/>
      <c r="I338" s="4"/>
      <c r="J338" s="5"/>
    </row>
    <row r="339" spans="1:10" s="65" customFormat="1">
      <c r="A339" s="4"/>
      <c r="B339" s="4"/>
      <c r="C339" s="4"/>
      <c r="D339" s="4"/>
      <c r="E339" s="4"/>
      <c r="F339" s="4"/>
      <c r="G339" s="4"/>
      <c r="H339" s="4"/>
      <c r="I339" s="4"/>
      <c r="J339" s="5"/>
    </row>
    <row r="340" spans="1:10" s="65" customFormat="1">
      <c r="A340" s="4"/>
      <c r="B340" s="4"/>
      <c r="C340" s="4"/>
      <c r="D340" s="4"/>
      <c r="E340" s="4"/>
      <c r="F340" s="4"/>
      <c r="G340" s="4"/>
      <c r="H340" s="4"/>
      <c r="I340" s="4"/>
      <c r="J340" s="5"/>
    </row>
    <row r="341" spans="1:10" s="65" customFormat="1">
      <c r="A341" s="4"/>
      <c r="B341" s="4"/>
      <c r="C341" s="4"/>
      <c r="D341" s="4"/>
      <c r="E341" s="4"/>
      <c r="F341" s="4"/>
      <c r="G341" s="4"/>
      <c r="H341" s="4"/>
      <c r="I341" s="4"/>
      <c r="J341" s="5"/>
    </row>
    <row r="342" spans="1:10" s="65" customFormat="1">
      <c r="A342" s="4"/>
      <c r="B342" s="4"/>
      <c r="C342" s="4"/>
      <c r="D342" s="4"/>
      <c r="E342" s="4"/>
      <c r="F342" s="4"/>
      <c r="G342" s="4"/>
      <c r="H342" s="4"/>
      <c r="I342" s="4"/>
      <c r="J342" s="5"/>
    </row>
    <row r="343" spans="1:10" s="65" customFormat="1">
      <c r="A343" s="4"/>
      <c r="B343" s="4"/>
      <c r="C343" s="4"/>
      <c r="D343" s="4"/>
      <c r="E343" s="4"/>
      <c r="F343" s="4"/>
      <c r="G343" s="4"/>
      <c r="H343" s="4"/>
      <c r="I343" s="4"/>
      <c r="J343" s="5"/>
    </row>
    <row r="344" spans="1:10" s="65" customFormat="1">
      <c r="A344" s="4"/>
      <c r="B344" s="4"/>
      <c r="C344" s="4"/>
      <c r="D344" s="4"/>
      <c r="E344" s="4"/>
      <c r="F344" s="4"/>
      <c r="G344" s="4"/>
      <c r="H344" s="4"/>
      <c r="I344" s="4"/>
      <c r="J344" s="5"/>
    </row>
    <row r="345" spans="1:10" s="65" customFormat="1">
      <c r="A345" s="4"/>
      <c r="B345" s="4"/>
      <c r="C345" s="4"/>
      <c r="D345" s="4"/>
      <c r="E345" s="4"/>
      <c r="F345" s="4"/>
      <c r="G345" s="4"/>
      <c r="H345" s="4"/>
      <c r="I345" s="4"/>
      <c r="J345" s="5"/>
    </row>
    <row r="346" spans="1:10" s="65" customFormat="1">
      <c r="A346" s="4"/>
      <c r="B346" s="4"/>
      <c r="C346" s="4"/>
      <c r="D346" s="4"/>
      <c r="E346" s="4"/>
      <c r="F346" s="4"/>
      <c r="G346" s="4"/>
      <c r="H346" s="4"/>
      <c r="I346" s="4"/>
      <c r="J346" s="5"/>
    </row>
    <row r="347" spans="1:10" s="65" customFormat="1">
      <c r="A347" s="4"/>
      <c r="B347" s="4"/>
      <c r="C347" s="4"/>
      <c r="D347" s="4"/>
      <c r="E347" s="4"/>
      <c r="F347" s="4"/>
      <c r="G347" s="4"/>
      <c r="H347" s="4"/>
      <c r="I347" s="4"/>
      <c r="J347" s="5"/>
    </row>
    <row r="348" spans="1:10" s="65" customFormat="1">
      <c r="A348" s="4"/>
      <c r="B348" s="4"/>
      <c r="C348" s="4"/>
      <c r="D348" s="4"/>
      <c r="E348" s="4"/>
      <c r="F348" s="4"/>
      <c r="G348" s="4"/>
      <c r="H348" s="4"/>
      <c r="I348" s="4"/>
      <c r="J348" s="5"/>
    </row>
    <row r="349" spans="1:10" s="65" customFormat="1">
      <c r="A349" s="4"/>
      <c r="B349" s="4"/>
      <c r="C349" s="4"/>
      <c r="D349" s="4"/>
      <c r="E349" s="4"/>
      <c r="F349" s="4"/>
      <c r="G349" s="4"/>
      <c r="H349" s="4"/>
      <c r="I349" s="4"/>
      <c r="J349" s="5"/>
    </row>
    <row r="350" spans="1:10" s="65" customFormat="1">
      <c r="A350" s="4"/>
      <c r="B350" s="4"/>
      <c r="C350" s="4"/>
      <c r="D350" s="4"/>
      <c r="E350" s="4"/>
      <c r="F350" s="4"/>
      <c r="G350" s="4"/>
      <c r="H350" s="4"/>
      <c r="I350" s="4"/>
      <c r="J350" s="5"/>
    </row>
    <row r="351" spans="1:10" s="65" customFormat="1">
      <c r="A351" s="4"/>
      <c r="B351" s="4"/>
      <c r="C351" s="4"/>
      <c r="D351" s="4"/>
      <c r="E351" s="4"/>
      <c r="F351" s="4"/>
      <c r="G351" s="4"/>
      <c r="H351" s="4"/>
      <c r="I351" s="4"/>
      <c r="J351" s="5"/>
    </row>
    <row r="352" spans="1:10" s="65" customFormat="1">
      <c r="A352" s="4"/>
      <c r="B352" s="4"/>
      <c r="C352" s="4"/>
      <c r="D352" s="4"/>
      <c r="E352" s="4"/>
      <c r="F352" s="4"/>
      <c r="G352" s="4"/>
      <c r="H352" s="4"/>
      <c r="I352" s="4"/>
      <c r="J352" s="5"/>
    </row>
    <row r="353" spans="1:10" s="65" customFormat="1">
      <c r="A353" s="4"/>
      <c r="B353" s="4"/>
      <c r="C353" s="4"/>
      <c r="D353" s="4"/>
      <c r="E353" s="4"/>
      <c r="F353" s="4"/>
      <c r="G353" s="4"/>
      <c r="H353" s="4"/>
      <c r="I353" s="4"/>
      <c r="J353" s="5"/>
    </row>
    <row r="354" spans="1:10" s="65" customFormat="1">
      <c r="A354" s="4"/>
      <c r="B354" s="4"/>
      <c r="C354" s="4"/>
      <c r="D354" s="4"/>
      <c r="E354" s="4"/>
      <c r="F354" s="4"/>
      <c r="G354" s="4"/>
      <c r="H354" s="4"/>
      <c r="I354" s="4"/>
      <c r="J354" s="5"/>
    </row>
    <row r="355" spans="1:10" s="65" customFormat="1">
      <c r="A355" s="4"/>
      <c r="B355" s="4"/>
      <c r="C355" s="4"/>
      <c r="D355" s="4"/>
      <c r="E355" s="4"/>
      <c r="F355" s="4"/>
      <c r="G355" s="4"/>
      <c r="H355" s="4"/>
      <c r="I355" s="4"/>
      <c r="J355" s="5"/>
    </row>
    <row r="356" spans="1:10" s="65" customFormat="1">
      <c r="A356" s="4"/>
      <c r="B356" s="4"/>
      <c r="C356" s="4"/>
      <c r="D356" s="4"/>
      <c r="E356" s="4"/>
      <c r="F356" s="4"/>
      <c r="G356" s="4"/>
      <c r="H356" s="4"/>
      <c r="I356" s="4"/>
      <c r="J356" s="5"/>
    </row>
    <row r="357" spans="1:10" s="65" customFormat="1">
      <c r="A357" s="4"/>
      <c r="B357" s="4"/>
      <c r="C357" s="4"/>
      <c r="D357" s="4"/>
      <c r="E357" s="4"/>
      <c r="F357" s="4"/>
      <c r="G357" s="4"/>
      <c r="H357" s="4"/>
      <c r="I357" s="4"/>
      <c r="J357" s="5"/>
    </row>
    <row r="358" spans="1:10" s="65" customFormat="1">
      <c r="A358" s="4"/>
      <c r="B358" s="4"/>
      <c r="C358" s="4"/>
      <c r="D358" s="4"/>
      <c r="E358" s="4"/>
      <c r="F358" s="4"/>
      <c r="G358" s="4"/>
      <c r="H358" s="4"/>
      <c r="I358" s="4"/>
      <c r="J358" s="5"/>
    </row>
    <row r="359" spans="1:10" s="65" customFormat="1">
      <c r="A359" s="4"/>
      <c r="B359" s="4"/>
      <c r="C359" s="4"/>
      <c r="D359" s="4"/>
      <c r="E359" s="4"/>
      <c r="F359" s="4"/>
      <c r="G359" s="4"/>
      <c r="H359" s="4"/>
      <c r="I359" s="4"/>
      <c r="J359" s="5"/>
    </row>
    <row r="360" spans="1:10" s="65" customFormat="1">
      <c r="A360" s="4"/>
      <c r="B360" s="4"/>
      <c r="C360" s="4"/>
      <c r="D360" s="4"/>
      <c r="E360" s="4"/>
      <c r="F360" s="4"/>
      <c r="G360" s="4"/>
      <c r="H360" s="4"/>
      <c r="I360" s="4"/>
      <c r="J360" s="5"/>
    </row>
    <row r="361" spans="1:10" s="65" customFormat="1">
      <c r="A361" s="4"/>
      <c r="B361" s="4"/>
      <c r="C361" s="4"/>
      <c r="D361" s="4"/>
      <c r="E361" s="4"/>
      <c r="F361" s="4"/>
      <c r="G361" s="4"/>
      <c r="H361" s="4"/>
      <c r="I361" s="4"/>
      <c r="J361" s="5"/>
    </row>
    <row r="362" spans="1:10" s="65" customFormat="1">
      <c r="A362" s="4"/>
      <c r="B362" s="4"/>
      <c r="C362" s="4"/>
      <c r="D362" s="4"/>
      <c r="E362" s="4"/>
      <c r="F362" s="4"/>
      <c r="G362" s="4"/>
      <c r="H362" s="4"/>
      <c r="I362" s="4"/>
      <c r="J362" s="5"/>
    </row>
    <row r="363" spans="1:10" s="65" customFormat="1">
      <c r="A363" s="4"/>
      <c r="B363" s="4"/>
      <c r="C363" s="4"/>
      <c r="D363" s="4"/>
      <c r="E363" s="4"/>
      <c r="F363" s="4"/>
      <c r="G363" s="4"/>
      <c r="H363" s="4"/>
      <c r="I363" s="4"/>
      <c r="J363" s="5"/>
    </row>
    <row r="364" spans="1:10" s="65" customFormat="1">
      <c r="A364" s="4"/>
      <c r="B364" s="4"/>
      <c r="C364" s="4"/>
      <c r="D364" s="4"/>
      <c r="E364" s="4"/>
      <c r="F364" s="4"/>
      <c r="G364" s="4"/>
      <c r="H364" s="4"/>
      <c r="I364" s="4"/>
      <c r="J364" s="5"/>
    </row>
    <row r="365" spans="1:10" s="65" customFormat="1">
      <c r="A365" s="4"/>
      <c r="B365" s="4"/>
      <c r="C365" s="4"/>
      <c r="D365" s="4"/>
      <c r="E365" s="4"/>
      <c r="F365" s="4"/>
      <c r="G365" s="4"/>
      <c r="H365" s="4"/>
      <c r="I365" s="4"/>
      <c r="J365" s="5"/>
    </row>
    <row r="366" spans="1:10" s="65" customFormat="1">
      <c r="A366" s="4"/>
      <c r="B366" s="4"/>
      <c r="C366" s="4"/>
      <c r="D366" s="4"/>
      <c r="E366" s="4"/>
      <c r="F366" s="4"/>
      <c r="G366" s="4"/>
      <c r="H366" s="4"/>
      <c r="I366" s="4"/>
      <c r="J366" s="5"/>
    </row>
    <row r="367" spans="1:10" s="65" customFormat="1">
      <c r="A367" s="4"/>
      <c r="B367" s="4"/>
      <c r="C367" s="4"/>
      <c r="D367" s="4"/>
      <c r="E367" s="4"/>
      <c r="F367" s="4"/>
      <c r="G367" s="4"/>
      <c r="H367" s="4"/>
      <c r="I367" s="4"/>
      <c r="J367" s="5"/>
    </row>
    <row r="368" spans="1:10" s="65" customFormat="1">
      <c r="A368" s="4"/>
      <c r="B368" s="4"/>
      <c r="C368" s="4"/>
      <c r="D368" s="4"/>
      <c r="E368" s="4"/>
      <c r="F368" s="4"/>
      <c r="G368" s="4"/>
      <c r="H368" s="4"/>
      <c r="I368" s="4"/>
      <c r="J368" s="5"/>
    </row>
    <row r="369" spans="1:10" s="65" customFormat="1">
      <c r="A369" s="4"/>
      <c r="B369" s="4"/>
      <c r="C369" s="4"/>
      <c r="D369" s="4"/>
      <c r="E369" s="4"/>
      <c r="F369" s="4"/>
      <c r="G369" s="4"/>
      <c r="H369" s="4"/>
      <c r="I369" s="4"/>
      <c r="J369" s="5"/>
    </row>
    <row r="370" spans="1:10" s="65" customFormat="1">
      <c r="A370" s="4"/>
      <c r="B370" s="4"/>
      <c r="C370" s="4"/>
      <c r="D370" s="4"/>
      <c r="E370" s="4"/>
      <c r="F370" s="4"/>
      <c r="G370" s="4"/>
      <c r="H370" s="4"/>
      <c r="I370" s="4"/>
      <c r="J370" s="5"/>
    </row>
    <row r="371" spans="1:10" s="65" customFormat="1">
      <c r="A371" s="4"/>
      <c r="B371" s="4"/>
      <c r="C371" s="4"/>
      <c r="D371" s="4"/>
      <c r="E371" s="4"/>
      <c r="F371" s="4"/>
      <c r="G371" s="4"/>
      <c r="H371" s="4"/>
      <c r="I371" s="4"/>
      <c r="J371" s="5"/>
    </row>
    <row r="372" spans="1:10" s="65" customFormat="1">
      <c r="A372" s="4"/>
      <c r="B372" s="4"/>
      <c r="C372" s="4"/>
      <c r="D372" s="4"/>
      <c r="E372" s="4"/>
      <c r="F372" s="4"/>
      <c r="G372" s="4"/>
      <c r="H372" s="4"/>
      <c r="I372" s="4"/>
      <c r="J372" s="5"/>
    </row>
    <row r="373" spans="1:10" s="65" customFormat="1">
      <c r="A373" s="4"/>
      <c r="B373" s="4"/>
      <c r="C373" s="4"/>
      <c r="D373" s="4"/>
      <c r="E373" s="4"/>
      <c r="F373" s="4"/>
      <c r="G373" s="4"/>
      <c r="H373" s="4"/>
      <c r="I373" s="4"/>
      <c r="J373" s="5"/>
    </row>
    <row r="374" spans="1:10" s="65" customFormat="1">
      <c r="A374" s="4"/>
      <c r="B374" s="4"/>
      <c r="C374" s="4"/>
      <c r="D374" s="4"/>
      <c r="E374" s="4"/>
      <c r="F374" s="4"/>
      <c r="G374" s="4"/>
      <c r="H374" s="4"/>
      <c r="I374" s="4"/>
      <c r="J374" s="5"/>
    </row>
    <row r="375" spans="1:10" s="65" customFormat="1">
      <c r="A375" s="4"/>
      <c r="B375" s="4"/>
      <c r="C375" s="4"/>
      <c r="D375" s="4"/>
      <c r="E375" s="4"/>
      <c r="F375" s="4"/>
      <c r="G375" s="4"/>
      <c r="H375" s="4"/>
      <c r="I375" s="4"/>
      <c r="J375" s="5"/>
    </row>
    <row r="376" spans="1:10" s="65" customFormat="1">
      <c r="A376" s="4"/>
      <c r="B376" s="4"/>
      <c r="C376" s="4"/>
      <c r="D376" s="4"/>
      <c r="E376" s="4"/>
      <c r="F376" s="4"/>
      <c r="G376" s="4"/>
      <c r="H376" s="4"/>
      <c r="I376" s="4"/>
      <c r="J376" s="5"/>
    </row>
    <row r="377" spans="1:10" s="65" customFormat="1">
      <c r="A377" s="4"/>
      <c r="B377" s="4"/>
      <c r="C377" s="4"/>
      <c r="D377" s="4"/>
      <c r="E377" s="4"/>
      <c r="F377" s="4"/>
      <c r="G377" s="4"/>
      <c r="H377" s="4"/>
      <c r="I377" s="4"/>
      <c r="J377" s="5"/>
    </row>
    <row r="378" spans="1:10" s="65" customFormat="1">
      <c r="A378" s="4"/>
      <c r="B378" s="4"/>
      <c r="C378" s="4"/>
      <c r="D378" s="4"/>
      <c r="E378" s="4"/>
      <c r="F378" s="4"/>
      <c r="G378" s="4"/>
      <c r="H378" s="4"/>
      <c r="I378" s="4"/>
      <c r="J378" s="5"/>
    </row>
    <row r="379" spans="1:10" s="65" customFormat="1">
      <c r="A379" s="4"/>
      <c r="B379" s="4"/>
      <c r="C379" s="4"/>
      <c r="D379" s="4"/>
      <c r="E379" s="4"/>
      <c r="F379" s="4"/>
      <c r="G379" s="4"/>
      <c r="H379" s="4"/>
      <c r="I379" s="4"/>
      <c r="J379" s="5"/>
    </row>
    <row r="380" spans="1:10" s="65" customFormat="1">
      <c r="A380" s="4"/>
      <c r="B380" s="4"/>
      <c r="C380" s="4"/>
      <c r="D380" s="4"/>
      <c r="E380" s="4"/>
      <c r="F380" s="4"/>
      <c r="G380" s="4"/>
      <c r="H380" s="4"/>
      <c r="I380" s="4"/>
      <c r="J380" s="5"/>
    </row>
    <row r="381" spans="1:10" s="65" customFormat="1">
      <c r="A381" s="4"/>
      <c r="B381" s="4"/>
      <c r="C381" s="4"/>
      <c r="D381" s="4"/>
      <c r="E381" s="4"/>
      <c r="F381" s="4"/>
      <c r="G381" s="4"/>
      <c r="H381" s="4"/>
      <c r="I381" s="4"/>
      <c r="J381" s="5"/>
    </row>
    <row r="382" spans="1:10" s="65" customFormat="1">
      <c r="A382" s="4"/>
      <c r="B382" s="4"/>
      <c r="C382" s="4"/>
      <c r="D382" s="4"/>
      <c r="E382" s="4"/>
      <c r="F382" s="4"/>
      <c r="G382" s="4"/>
      <c r="H382" s="4"/>
      <c r="I382" s="4"/>
      <c r="J382" s="5"/>
    </row>
    <row r="383" spans="1:10" s="65" customFormat="1">
      <c r="A383" s="4"/>
      <c r="B383" s="4"/>
      <c r="C383" s="4"/>
      <c r="D383" s="4"/>
      <c r="E383" s="4"/>
      <c r="F383" s="4"/>
      <c r="G383" s="4"/>
      <c r="H383" s="4"/>
      <c r="I383" s="4"/>
      <c r="J383" s="5"/>
    </row>
    <row r="384" spans="1:10" s="65" customFormat="1">
      <c r="A384" s="4"/>
      <c r="B384" s="4"/>
      <c r="C384" s="4"/>
      <c r="D384" s="4"/>
      <c r="E384" s="4"/>
      <c r="F384" s="4"/>
      <c r="G384" s="4"/>
      <c r="H384" s="4"/>
      <c r="I384" s="4"/>
      <c r="J384" s="5"/>
    </row>
    <row r="385" spans="1:10" s="65" customFormat="1">
      <c r="A385" s="4"/>
      <c r="B385" s="4"/>
      <c r="C385" s="4"/>
      <c r="D385" s="4"/>
      <c r="E385" s="4"/>
      <c r="F385" s="4"/>
      <c r="G385" s="4"/>
      <c r="H385" s="4"/>
      <c r="I385" s="4"/>
      <c r="J385" s="5"/>
    </row>
    <row r="386" spans="1:10" s="65" customFormat="1">
      <c r="A386" s="4"/>
      <c r="B386" s="4"/>
      <c r="C386" s="4"/>
      <c r="D386" s="4"/>
      <c r="E386" s="4"/>
      <c r="F386" s="4"/>
      <c r="G386" s="4"/>
      <c r="H386" s="4"/>
      <c r="I386" s="4"/>
      <c r="J386" s="5"/>
    </row>
    <row r="387" spans="1:10" s="65" customFormat="1">
      <c r="A387" s="4"/>
      <c r="B387" s="4"/>
      <c r="C387" s="4"/>
      <c r="D387" s="4"/>
      <c r="E387" s="4"/>
      <c r="F387" s="4"/>
      <c r="G387" s="4"/>
      <c r="H387" s="4"/>
      <c r="I387" s="4"/>
      <c r="J387" s="5"/>
    </row>
    <row r="388" spans="1:10" s="65" customFormat="1">
      <c r="A388" s="4"/>
      <c r="B388" s="4"/>
      <c r="C388" s="4"/>
      <c r="D388" s="4"/>
      <c r="E388" s="4"/>
      <c r="F388" s="4"/>
      <c r="G388" s="4"/>
      <c r="H388" s="4"/>
      <c r="I388" s="4"/>
      <c r="J388" s="5"/>
    </row>
    <row r="389" spans="1:10" s="65" customFormat="1">
      <c r="A389" s="4"/>
      <c r="B389" s="4"/>
      <c r="C389" s="4"/>
      <c r="D389" s="4"/>
      <c r="E389" s="4"/>
      <c r="F389" s="4"/>
      <c r="G389" s="4"/>
      <c r="H389" s="4"/>
      <c r="I389" s="4"/>
      <c r="J389" s="5"/>
    </row>
    <row r="390" spans="1:10" s="65" customFormat="1">
      <c r="A390" s="4"/>
      <c r="B390" s="4"/>
      <c r="C390" s="4"/>
      <c r="D390" s="4"/>
      <c r="E390" s="4"/>
      <c r="F390" s="4"/>
      <c r="G390" s="4"/>
      <c r="H390" s="4"/>
      <c r="I390" s="4"/>
      <c r="J390" s="5"/>
    </row>
    <row r="391" spans="1:10" s="65" customFormat="1">
      <c r="A391" s="4"/>
      <c r="B391" s="4"/>
      <c r="C391" s="4"/>
      <c r="D391" s="4"/>
      <c r="E391" s="4"/>
      <c r="F391" s="4"/>
      <c r="G391" s="4"/>
      <c r="H391" s="4"/>
      <c r="I391" s="4"/>
      <c r="J391" s="5"/>
    </row>
    <row r="392" spans="1:10" s="65" customFormat="1">
      <c r="A392" s="4"/>
      <c r="B392" s="4"/>
      <c r="C392" s="4"/>
      <c r="D392" s="4"/>
      <c r="E392" s="4"/>
      <c r="F392" s="4"/>
      <c r="G392" s="4"/>
      <c r="H392" s="4"/>
      <c r="I392" s="4"/>
      <c r="J392" s="5"/>
    </row>
    <row r="393" spans="1:10" s="65" customFormat="1">
      <c r="A393" s="4"/>
      <c r="B393" s="4"/>
      <c r="C393" s="4"/>
      <c r="D393" s="4"/>
      <c r="E393" s="4"/>
      <c r="F393" s="4"/>
      <c r="G393" s="4"/>
      <c r="H393" s="4"/>
      <c r="I393" s="4"/>
      <c r="J393" s="5"/>
    </row>
    <row r="394" spans="1:10" s="65" customFormat="1">
      <c r="A394" s="4"/>
      <c r="B394" s="4"/>
      <c r="C394" s="4"/>
      <c r="D394" s="4"/>
      <c r="E394" s="4"/>
      <c r="F394" s="4"/>
      <c r="G394" s="4"/>
      <c r="H394" s="4"/>
      <c r="I394" s="4"/>
      <c r="J394" s="5"/>
    </row>
    <row r="395" spans="1:10" s="65" customFormat="1">
      <c r="A395" s="4"/>
      <c r="B395" s="4"/>
      <c r="C395" s="4"/>
      <c r="D395" s="4"/>
      <c r="E395" s="4"/>
      <c r="F395" s="4"/>
      <c r="G395" s="4"/>
      <c r="H395" s="4"/>
      <c r="I395" s="4"/>
      <c r="J395" s="5"/>
    </row>
    <row r="396" spans="1:10" s="65" customFormat="1">
      <c r="A396" s="4"/>
      <c r="B396" s="4"/>
      <c r="C396" s="4"/>
      <c r="D396" s="4"/>
      <c r="E396" s="4"/>
      <c r="F396" s="4"/>
      <c r="G396" s="4"/>
      <c r="H396" s="4"/>
      <c r="I396" s="4"/>
      <c r="J396" s="5"/>
    </row>
    <row r="397" spans="1:10" s="65" customFormat="1">
      <c r="A397" s="4"/>
      <c r="B397" s="4"/>
      <c r="C397" s="4"/>
      <c r="D397" s="4"/>
      <c r="E397" s="4"/>
      <c r="F397" s="4"/>
      <c r="G397" s="4"/>
      <c r="H397" s="4"/>
      <c r="I397" s="4"/>
      <c r="J397" s="5"/>
    </row>
    <row r="398" spans="1:10" s="65" customFormat="1">
      <c r="A398" s="4"/>
      <c r="B398" s="4"/>
      <c r="C398" s="4"/>
      <c r="D398" s="4"/>
      <c r="E398" s="4"/>
      <c r="F398" s="4"/>
      <c r="G398" s="4"/>
      <c r="H398" s="4"/>
      <c r="I398" s="4"/>
      <c r="J398" s="5"/>
    </row>
    <row r="399" spans="1:10" s="65" customFormat="1">
      <c r="A399" s="4"/>
      <c r="B399" s="4"/>
      <c r="C399" s="4"/>
      <c r="D399" s="4"/>
      <c r="E399" s="4"/>
      <c r="F399" s="4"/>
      <c r="G399" s="4"/>
      <c r="H399" s="4"/>
      <c r="I399" s="4"/>
      <c r="J399" s="5"/>
    </row>
    <row r="400" spans="1:10" s="65" customFormat="1">
      <c r="A400" s="4"/>
      <c r="B400" s="4"/>
      <c r="C400" s="4"/>
      <c r="D400" s="4"/>
      <c r="E400" s="4"/>
      <c r="F400" s="4"/>
      <c r="G400" s="4"/>
      <c r="H400" s="4"/>
      <c r="I400" s="4"/>
      <c r="J400" s="5"/>
    </row>
    <row r="401" spans="1:10" s="65" customFormat="1">
      <c r="A401" s="4"/>
      <c r="B401" s="4"/>
      <c r="C401" s="4"/>
      <c r="D401" s="4"/>
      <c r="E401" s="4"/>
      <c r="F401" s="4"/>
      <c r="G401" s="4"/>
      <c r="H401" s="4"/>
      <c r="I401" s="4"/>
      <c r="J401" s="5"/>
    </row>
    <row r="402" spans="1:10" s="65" customFormat="1">
      <c r="A402" s="4"/>
      <c r="B402" s="4"/>
      <c r="C402" s="4"/>
      <c r="D402" s="4"/>
      <c r="E402" s="4"/>
      <c r="F402" s="4"/>
      <c r="G402" s="4"/>
      <c r="H402" s="4"/>
      <c r="I402" s="4"/>
      <c r="J402" s="5"/>
    </row>
    <row r="403" spans="1:10" s="65" customFormat="1">
      <c r="A403" s="4"/>
      <c r="B403" s="4"/>
      <c r="C403" s="4"/>
      <c r="D403" s="4"/>
      <c r="E403" s="4"/>
      <c r="F403" s="4"/>
      <c r="G403" s="4"/>
      <c r="H403" s="4"/>
      <c r="I403" s="4"/>
      <c r="J403" s="5"/>
    </row>
    <row r="404" spans="1:10" s="65" customFormat="1">
      <c r="A404" s="4"/>
      <c r="B404" s="4"/>
      <c r="C404" s="4"/>
      <c r="D404" s="4"/>
      <c r="E404" s="4"/>
      <c r="F404" s="4"/>
      <c r="G404" s="4"/>
      <c r="H404" s="4"/>
      <c r="I404" s="4"/>
      <c r="J404" s="5"/>
    </row>
    <row r="405" spans="1:10" s="65" customFormat="1">
      <c r="A405" s="4"/>
      <c r="B405" s="4"/>
      <c r="C405" s="4"/>
      <c r="D405" s="4"/>
      <c r="E405" s="4"/>
      <c r="F405" s="4"/>
      <c r="G405" s="4"/>
      <c r="H405" s="4"/>
      <c r="I405" s="4"/>
      <c r="J405" s="5"/>
    </row>
    <row r="406" spans="1:10" s="65" customFormat="1">
      <c r="A406" s="4"/>
      <c r="B406" s="4"/>
      <c r="C406" s="4"/>
      <c r="D406" s="4"/>
      <c r="E406" s="4"/>
      <c r="F406" s="4"/>
      <c r="G406" s="4"/>
      <c r="H406" s="4"/>
      <c r="I406" s="4"/>
      <c r="J406" s="5"/>
    </row>
    <row r="407" spans="1:10" s="65" customFormat="1">
      <c r="A407" s="4"/>
      <c r="B407" s="4"/>
      <c r="C407" s="4"/>
      <c r="D407" s="4"/>
      <c r="E407" s="4"/>
      <c r="F407" s="4"/>
      <c r="G407" s="4"/>
      <c r="H407" s="4"/>
      <c r="I407" s="4"/>
      <c r="J407" s="5"/>
    </row>
    <row r="408" spans="1:10" s="65" customFormat="1">
      <c r="A408" s="4"/>
      <c r="B408" s="4"/>
      <c r="C408" s="4"/>
      <c r="D408" s="4"/>
      <c r="E408" s="4"/>
      <c r="F408" s="4"/>
      <c r="G408" s="4"/>
      <c r="H408" s="4"/>
      <c r="I408" s="4"/>
      <c r="J408" s="5"/>
    </row>
    <row r="409" spans="1:10" s="65" customFormat="1">
      <c r="A409" s="4"/>
      <c r="B409" s="4"/>
      <c r="C409" s="4"/>
      <c r="D409" s="4"/>
      <c r="E409" s="4"/>
      <c r="F409" s="4"/>
      <c r="G409" s="4"/>
      <c r="H409" s="4"/>
      <c r="I409" s="4"/>
      <c r="J409" s="5"/>
    </row>
    <row r="410" spans="1:10" s="65" customFormat="1">
      <c r="A410" s="4"/>
      <c r="B410" s="4"/>
      <c r="C410" s="4"/>
      <c r="D410" s="4"/>
      <c r="E410" s="4"/>
      <c r="F410" s="4"/>
      <c r="G410" s="4"/>
      <c r="H410" s="4"/>
      <c r="I410" s="4"/>
      <c r="J410" s="5"/>
    </row>
    <row r="411" spans="1:10" s="65" customFormat="1">
      <c r="A411" s="4"/>
      <c r="B411" s="4"/>
      <c r="C411" s="4"/>
      <c r="D411" s="4"/>
      <c r="E411" s="4"/>
      <c r="F411" s="4"/>
      <c r="G411" s="4"/>
      <c r="H411" s="4"/>
      <c r="I411" s="4"/>
      <c r="J411" s="5"/>
    </row>
    <row r="412" spans="1:10" s="65" customFormat="1">
      <c r="A412" s="4"/>
      <c r="B412" s="4"/>
      <c r="C412" s="4"/>
      <c r="D412" s="4"/>
      <c r="E412" s="4"/>
      <c r="F412" s="4"/>
      <c r="G412" s="4"/>
      <c r="H412" s="4"/>
      <c r="I412" s="4"/>
      <c r="J412" s="5"/>
    </row>
    <row r="413" spans="1:10" s="65" customFormat="1">
      <c r="A413" s="4"/>
      <c r="B413" s="4"/>
      <c r="C413" s="4"/>
      <c r="D413" s="4"/>
      <c r="E413" s="4"/>
      <c r="F413" s="4"/>
      <c r="G413" s="4"/>
      <c r="H413" s="4"/>
      <c r="I413" s="4"/>
      <c r="J413" s="5"/>
    </row>
    <row r="414" spans="1:10" s="65" customFormat="1">
      <c r="A414" s="4"/>
      <c r="B414" s="4"/>
      <c r="C414" s="4"/>
      <c r="D414" s="4"/>
      <c r="E414" s="4"/>
      <c r="F414" s="4"/>
      <c r="G414" s="4"/>
      <c r="H414" s="4"/>
      <c r="I414" s="4"/>
      <c r="J414" s="5"/>
    </row>
    <row r="415" spans="1:10" s="65" customFormat="1">
      <c r="A415" s="4"/>
      <c r="B415" s="4"/>
      <c r="C415" s="4"/>
      <c r="D415" s="4"/>
      <c r="E415" s="4"/>
      <c r="F415" s="4"/>
      <c r="G415" s="4"/>
      <c r="H415" s="4"/>
      <c r="I415" s="4"/>
      <c r="J415" s="5"/>
    </row>
    <row r="416" spans="1:10" s="65" customFormat="1">
      <c r="A416" s="4"/>
      <c r="B416" s="4"/>
      <c r="C416" s="4"/>
      <c r="D416" s="4"/>
      <c r="E416" s="4"/>
      <c r="F416" s="4"/>
      <c r="G416" s="4"/>
      <c r="H416" s="4"/>
      <c r="I416" s="4"/>
      <c r="J416" s="5"/>
    </row>
    <row r="417" spans="1:10" s="65" customFormat="1">
      <c r="A417" s="4"/>
      <c r="B417" s="4"/>
      <c r="C417" s="4"/>
      <c r="D417" s="4"/>
      <c r="E417" s="4"/>
      <c r="F417" s="4"/>
      <c r="G417" s="4"/>
      <c r="H417" s="4"/>
      <c r="I417" s="4"/>
      <c r="J417" s="5"/>
    </row>
    <row r="418" spans="1:10" s="65" customFormat="1">
      <c r="A418" s="4"/>
      <c r="B418" s="4"/>
      <c r="C418" s="4"/>
      <c r="D418" s="4"/>
      <c r="E418" s="4"/>
      <c r="F418" s="4"/>
      <c r="G418" s="4"/>
      <c r="H418" s="4"/>
      <c r="I418" s="4"/>
      <c r="J418" s="5"/>
    </row>
    <row r="419" spans="1:10" s="65" customFormat="1">
      <c r="A419" s="4"/>
      <c r="B419" s="4"/>
      <c r="C419" s="4"/>
      <c r="D419" s="4"/>
      <c r="E419" s="4"/>
      <c r="F419" s="4"/>
      <c r="G419" s="4"/>
      <c r="H419" s="4"/>
      <c r="I419" s="4"/>
      <c r="J419" s="5"/>
    </row>
    <row r="420" spans="1:10" s="65" customFormat="1">
      <c r="A420" s="4"/>
      <c r="B420" s="4"/>
      <c r="C420" s="4"/>
      <c r="D420" s="4"/>
      <c r="E420" s="4"/>
      <c r="F420" s="4"/>
      <c r="G420" s="4"/>
      <c r="H420" s="4"/>
      <c r="I420" s="4"/>
      <c r="J420" s="5"/>
    </row>
    <row r="421" spans="1:10" s="65" customFormat="1">
      <c r="A421" s="4"/>
      <c r="B421" s="4"/>
      <c r="C421" s="4"/>
      <c r="D421" s="4"/>
      <c r="E421" s="4"/>
      <c r="F421" s="4"/>
      <c r="G421" s="4"/>
      <c r="H421" s="4"/>
      <c r="I421" s="4"/>
      <c r="J421" s="5"/>
    </row>
    <row r="422" spans="1:10" s="65" customFormat="1">
      <c r="A422" s="4"/>
      <c r="B422" s="4"/>
      <c r="C422" s="4"/>
      <c r="D422" s="4"/>
      <c r="E422" s="4"/>
      <c r="F422" s="4"/>
      <c r="G422" s="4"/>
      <c r="H422" s="4"/>
      <c r="I422" s="4"/>
      <c r="J422" s="5"/>
    </row>
    <row r="423" spans="1:10" s="65" customFormat="1">
      <c r="A423" s="4"/>
      <c r="B423" s="4"/>
      <c r="C423" s="4"/>
      <c r="D423" s="4"/>
      <c r="E423" s="4"/>
      <c r="F423" s="4"/>
      <c r="G423" s="4"/>
      <c r="H423" s="4"/>
      <c r="I423" s="4"/>
      <c r="J423" s="5"/>
    </row>
    <row r="424" spans="1:10" s="65" customFormat="1">
      <c r="A424" s="4"/>
      <c r="B424" s="4"/>
      <c r="C424" s="4"/>
      <c r="D424" s="4"/>
      <c r="E424" s="4"/>
      <c r="F424" s="4"/>
      <c r="G424" s="4"/>
      <c r="H424" s="4"/>
      <c r="I424" s="4"/>
      <c r="J424" s="5"/>
    </row>
    <row r="425" spans="1:10" s="65" customFormat="1">
      <c r="A425" s="4"/>
      <c r="B425" s="4"/>
      <c r="C425" s="4"/>
      <c r="D425" s="4"/>
      <c r="E425" s="4"/>
      <c r="F425" s="4"/>
      <c r="G425" s="4"/>
      <c r="H425" s="4"/>
      <c r="I425" s="4"/>
      <c r="J425" s="5"/>
    </row>
    <row r="426" spans="1:10" s="65" customFormat="1">
      <c r="A426" s="4"/>
      <c r="B426" s="4"/>
      <c r="C426" s="4"/>
      <c r="D426" s="4"/>
      <c r="E426" s="4"/>
      <c r="F426" s="4"/>
      <c r="G426" s="4"/>
      <c r="H426" s="4"/>
      <c r="I426" s="4"/>
      <c r="J426" s="5"/>
    </row>
    <row r="427" spans="1:10" s="65" customFormat="1">
      <c r="A427" s="4"/>
      <c r="B427" s="4"/>
      <c r="C427" s="4"/>
      <c r="D427" s="4"/>
      <c r="E427" s="4"/>
      <c r="F427" s="4"/>
      <c r="G427" s="4"/>
      <c r="H427" s="4"/>
      <c r="I427" s="4"/>
      <c r="J427" s="5"/>
    </row>
    <row r="428" spans="1:10" s="65" customFormat="1">
      <c r="A428" s="4"/>
      <c r="B428" s="4"/>
      <c r="C428" s="4"/>
      <c r="D428" s="4"/>
      <c r="E428" s="4"/>
      <c r="F428" s="4"/>
      <c r="G428" s="4"/>
      <c r="H428" s="4"/>
      <c r="I428" s="4"/>
      <c r="J428" s="5"/>
    </row>
    <row r="429" spans="1:10" s="65" customFormat="1">
      <c r="A429" s="4"/>
      <c r="B429" s="4"/>
      <c r="C429" s="4"/>
      <c r="D429" s="4"/>
      <c r="E429" s="4"/>
      <c r="F429" s="4"/>
      <c r="G429" s="4"/>
      <c r="H429" s="4"/>
      <c r="I429" s="4"/>
      <c r="J429" s="5"/>
    </row>
    <row r="430" spans="1:10" s="65" customFormat="1">
      <c r="A430" s="4"/>
      <c r="B430" s="4"/>
      <c r="C430" s="4"/>
      <c r="D430" s="4"/>
      <c r="E430" s="4"/>
      <c r="F430" s="4"/>
      <c r="G430" s="4"/>
      <c r="H430" s="4"/>
      <c r="I430" s="4"/>
      <c r="J430" s="5"/>
    </row>
    <row r="431" spans="1:10" s="65" customFormat="1">
      <c r="A431" s="4"/>
      <c r="B431" s="4"/>
      <c r="C431" s="4"/>
      <c r="D431" s="4"/>
      <c r="E431" s="4"/>
      <c r="F431" s="4"/>
      <c r="G431" s="4"/>
      <c r="H431" s="4"/>
      <c r="I431" s="4"/>
      <c r="J431" s="5"/>
    </row>
    <row r="432" spans="1:10" s="65" customFormat="1">
      <c r="A432" s="4"/>
      <c r="B432" s="4"/>
      <c r="C432" s="4"/>
      <c r="D432" s="4"/>
      <c r="E432" s="4"/>
      <c r="F432" s="4"/>
      <c r="G432" s="4"/>
      <c r="H432" s="4"/>
      <c r="I432" s="4"/>
      <c r="J432" s="5"/>
    </row>
    <row r="433" spans="1:10" s="65" customFormat="1">
      <c r="A433" s="4"/>
      <c r="B433" s="4"/>
      <c r="C433" s="4"/>
      <c r="D433" s="4"/>
      <c r="E433" s="4"/>
      <c r="F433" s="4"/>
      <c r="G433" s="4"/>
      <c r="H433" s="4"/>
      <c r="I433" s="4"/>
      <c r="J433" s="5"/>
    </row>
    <row r="434" spans="1:10" s="65" customFormat="1">
      <c r="A434" s="4"/>
      <c r="B434" s="4"/>
      <c r="C434" s="4"/>
      <c r="D434" s="4"/>
      <c r="E434" s="4"/>
      <c r="F434" s="4"/>
      <c r="G434" s="4"/>
      <c r="H434" s="4"/>
      <c r="I434" s="4"/>
      <c r="J434" s="5"/>
    </row>
    <row r="435" spans="1:10" s="65" customFormat="1">
      <c r="A435" s="4"/>
      <c r="B435" s="4"/>
      <c r="C435" s="4"/>
      <c r="D435" s="4"/>
      <c r="E435" s="4"/>
      <c r="F435" s="4"/>
      <c r="G435" s="4"/>
      <c r="H435" s="4"/>
      <c r="I435" s="4"/>
      <c r="J435" s="5"/>
    </row>
    <row r="436" spans="1:10" s="65" customFormat="1">
      <c r="A436" s="4"/>
      <c r="B436" s="4"/>
      <c r="C436" s="4"/>
      <c r="D436" s="4"/>
      <c r="E436" s="4"/>
      <c r="F436" s="4"/>
      <c r="G436" s="4"/>
      <c r="H436" s="4"/>
      <c r="I436" s="4"/>
      <c r="J436" s="5"/>
    </row>
    <row r="437" spans="1:10" s="65" customFormat="1">
      <c r="A437" s="4"/>
      <c r="B437" s="4"/>
      <c r="C437" s="4"/>
      <c r="D437" s="4"/>
      <c r="E437" s="4"/>
      <c r="F437" s="4"/>
      <c r="G437" s="4"/>
      <c r="H437" s="4"/>
      <c r="I437" s="4"/>
      <c r="J437" s="5"/>
    </row>
    <row r="438" spans="1:10" s="65" customFormat="1">
      <c r="A438" s="4"/>
      <c r="B438" s="4"/>
      <c r="C438" s="4"/>
      <c r="D438" s="4"/>
      <c r="E438" s="4"/>
      <c r="F438" s="4"/>
      <c r="G438" s="4"/>
      <c r="H438" s="4"/>
      <c r="I438" s="4"/>
      <c r="J438" s="5"/>
    </row>
    <row r="439" spans="1:10" s="65" customFormat="1">
      <c r="A439" s="4"/>
      <c r="B439" s="4"/>
      <c r="C439" s="4"/>
      <c r="D439" s="4"/>
      <c r="E439" s="4"/>
      <c r="F439" s="4"/>
      <c r="G439" s="4"/>
      <c r="H439" s="4"/>
      <c r="I439" s="4"/>
      <c r="J439" s="5"/>
    </row>
    <row r="440" spans="1:10" s="65" customFormat="1">
      <c r="A440" s="4"/>
      <c r="B440" s="4"/>
      <c r="C440" s="4"/>
      <c r="D440" s="4"/>
      <c r="E440" s="4"/>
      <c r="F440" s="4"/>
      <c r="G440" s="4"/>
      <c r="H440" s="4"/>
      <c r="I440" s="4"/>
      <c r="J440" s="5"/>
    </row>
    <row r="441" spans="1:10" s="65" customFormat="1">
      <c r="A441" s="4"/>
      <c r="B441" s="4"/>
      <c r="C441" s="4"/>
      <c r="D441" s="4"/>
      <c r="E441" s="4"/>
      <c r="F441" s="4"/>
      <c r="G441" s="4"/>
      <c r="H441" s="4"/>
      <c r="I441" s="4"/>
      <c r="J441" s="5"/>
    </row>
    <row r="442" spans="1:10" s="65" customFormat="1">
      <c r="A442" s="4"/>
      <c r="B442" s="4"/>
      <c r="C442" s="4"/>
      <c r="D442" s="4"/>
      <c r="E442" s="4"/>
      <c r="F442" s="4"/>
      <c r="G442" s="4"/>
      <c r="H442" s="4"/>
      <c r="I442" s="4"/>
      <c r="J442" s="5"/>
    </row>
    <row r="443" spans="1:10" s="65" customFormat="1">
      <c r="A443" s="4"/>
      <c r="B443" s="4"/>
      <c r="C443" s="4"/>
      <c r="D443" s="4"/>
      <c r="E443" s="4"/>
      <c r="F443" s="4"/>
      <c r="G443" s="4"/>
      <c r="H443" s="4"/>
      <c r="I443" s="4"/>
      <c r="J443" s="5"/>
    </row>
    <row r="444" spans="1:10" s="65" customFormat="1">
      <c r="A444" s="4"/>
      <c r="B444" s="4"/>
      <c r="C444" s="4"/>
      <c r="D444" s="4"/>
      <c r="E444" s="4"/>
      <c r="F444" s="4"/>
      <c r="G444" s="4"/>
      <c r="H444" s="4"/>
      <c r="I444" s="4"/>
      <c r="J444" s="5"/>
    </row>
    <row r="445" spans="1:10" s="65" customFormat="1">
      <c r="A445" s="4"/>
      <c r="B445" s="4"/>
      <c r="C445" s="4"/>
      <c r="D445" s="4"/>
      <c r="E445" s="4"/>
      <c r="F445" s="4"/>
      <c r="G445" s="4"/>
      <c r="H445" s="4"/>
      <c r="I445" s="4"/>
      <c r="J445" s="5"/>
    </row>
    <row r="446" spans="1:10" s="65" customFormat="1">
      <c r="A446" s="4"/>
      <c r="B446" s="4"/>
      <c r="C446" s="4"/>
      <c r="D446" s="4"/>
      <c r="E446" s="4"/>
      <c r="F446" s="4"/>
      <c r="G446" s="4"/>
      <c r="H446" s="4"/>
      <c r="I446" s="4"/>
      <c r="J446" s="5"/>
    </row>
    <row r="447" spans="1:10" s="65" customFormat="1">
      <c r="A447" s="4"/>
      <c r="B447" s="4"/>
      <c r="C447" s="4"/>
      <c r="D447" s="4"/>
      <c r="E447" s="4"/>
      <c r="F447" s="4"/>
      <c r="G447" s="4"/>
      <c r="H447" s="4"/>
      <c r="I447" s="4"/>
      <c r="J447" s="5"/>
    </row>
    <row r="448" spans="1:10" s="65" customFormat="1">
      <c r="A448" s="4"/>
      <c r="B448" s="4"/>
      <c r="C448" s="4"/>
      <c r="D448" s="4"/>
      <c r="E448" s="4"/>
      <c r="F448" s="4"/>
      <c r="G448" s="4"/>
      <c r="H448" s="4"/>
      <c r="I448" s="4"/>
      <c r="J448" s="5"/>
    </row>
    <row r="449" spans="1:10" s="65" customFormat="1">
      <c r="A449" s="4"/>
      <c r="B449" s="4"/>
      <c r="C449" s="4"/>
      <c r="D449" s="4"/>
      <c r="E449" s="4"/>
      <c r="F449" s="4"/>
      <c r="G449" s="4"/>
      <c r="H449" s="4"/>
      <c r="I449" s="4"/>
      <c r="J449" s="5"/>
    </row>
    <row r="450" spans="1:10" s="65" customFormat="1">
      <c r="A450" s="4"/>
      <c r="B450" s="4"/>
      <c r="C450" s="4"/>
      <c r="D450" s="4"/>
      <c r="E450" s="4"/>
      <c r="F450" s="4"/>
      <c r="G450" s="4"/>
      <c r="H450" s="4"/>
      <c r="I450" s="4"/>
      <c r="J450" s="5"/>
    </row>
    <row r="451" spans="1:10" s="65" customFormat="1">
      <c r="A451" s="4"/>
      <c r="B451" s="4"/>
      <c r="C451" s="4"/>
      <c r="D451" s="4"/>
      <c r="E451" s="4"/>
      <c r="F451" s="4"/>
      <c r="G451" s="4"/>
      <c r="H451" s="4"/>
      <c r="I451" s="4"/>
      <c r="J451" s="5"/>
    </row>
    <row r="452" spans="1:10" s="65" customFormat="1">
      <c r="A452" s="4"/>
      <c r="B452" s="4"/>
      <c r="C452" s="4"/>
      <c r="D452" s="4"/>
      <c r="E452" s="4"/>
      <c r="F452" s="4"/>
      <c r="G452" s="4"/>
      <c r="H452" s="4"/>
      <c r="I452" s="4"/>
      <c r="J452" s="5"/>
    </row>
    <row r="453" spans="1:10" s="65" customFormat="1">
      <c r="A453" s="4"/>
      <c r="B453" s="4"/>
      <c r="C453" s="4"/>
      <c r="D453" s="4"/>
      <c r="E453" s="4"/>
      <c r="F453" s="4"/>
      <c r="G453" s="4"/>
      <c r="H453" s="4"/>
      <c r="I453" s="4"/>
      <c r="J453" s="5"/>
    </row>
    <row r="454" spans="1:10" s="65" customFormat="1">
      <c r="A454" s="4"/>
      <c r="B454" s="4"/>
      <c r="C454" s="4"/>
      <c r="D454" s="4"/>
      <c r="E454" s="4"/>
      <c r="F454" s="4"/>
      <c r="G454" s="4"/>
      <c r="H454" s="4"/>
      <c r="I454" s="4"/>
      <c r="J454" s="5"/>
    </row>
    <row r="455" spans="1:10" s="65" customFormat="1">
      <c r="A455" s="4"/>
      <c r="B455" s="4"/>
      <c r="C455" s="4"/>
      <c r="D455" s="4"/>
      <c r="E455" s="4"/>
      <c r="F455" s="4"/>
      <c r="G455" s="4"/>
      <c r="H455" s="4"/>
      <c r="I455" s="4"/>
      <c r="J455" s="5"/>
    </row>
    <row r="456" spans="1:10" s="65" customFormat="1">
      <c r="A456" s="4"/>
      <c r="B456" s="4"/>
      <c r="C456" s="4"/>
      <c r="D456" s="4"/>
      <c r="E456" s="4"/>
      <c r="F456" s="4"/>
      <c r="G456" s="4"/>
      <c r="H456" s="4"/>
      <c r="I456" s="4"/>
      <c r="J456" s="5"/>
    </row>
    <row r="457" spans="1:10" s="65" customFormat="1">
      <c r="A457" s="4"/>
      <c r="B457" s="4"/>
      <c r="C457" s="4"/>
      <c r="D457" s="4"/>
      <c r="E457" s="4"/>
      <c r="F457" s="4"/>
      <c r="G457" s="4"/>
      <c r="H457" s="4"/>
      <c r="I457" s="4"/>
      <c r="J457" s="5"/>
    </row>
    <row r="458" spans="1:10" s="65" customFormat="1">
      <c r="A458" s="4"/>
      <c r="B458" s="4"/>
      <c r="C458" s="4"/>
      <c r="D458" s="4"/>
      <c r="E458" s="4"/>
      <c r="F458" s="4"/>
      <c r="G458" s="4"/>
      <c r="H458" s="4"/>
      <c r="I458" s="4"/>
      <c r="J458" s="5"/>
    </row>
    <row r="459" spans="1:10" s="65" customFormat="1">
      <c r="A459" s="4"/>
      <c r="B459" s="4"/>
      <c r="C459" s="4"/>
      <c r="D459" s="4"/>
      <c r="E459" s="4"/>
      <c r="F459" s="4"/>
      <c r="G459" s="4"/>
      <c r="H459" s="4"/>
      <c r="I459" s="4"/>
      <c r="J459" s="5"/>
    </row>
    <row r="460" spans="1:10" s="65" customFormat="1">
      <c r="A460" s="4"/>
      <c r="B460" s="4"/>
      <c r="C460" s="4"/>
      <c r="D460" s="4"/>
      <c r="E460" s="4"/>
      <c r="F460" s="4"/>
      <c r="G460" s="4"/>
      <c r="H460" s="4"/>
      <c r="I460" s="4"/>
      <c r="J460" s="5"/>
    </row>
    <row r="461" spans="1:10" s="65" customFormat="1">
      <c r="A461" s="4"/>
      <c r="B461" s="4"/>
      <c r="C461" s="4"/>
      <c r="D461" s="4"/>
      <c r="E461" s="4"/>
      <c r="F461" s="4"/>
      <c r="G461" s="4"/>
      <c r="H461" s="4"/>
      <c r="I461" s="4"/>
      <c r="J461" s="5"/>
    </row>
    <row r="462" spans="1:10" s="65" customFormat="1">
      <c r="A462" s="4"/>
      <c r="B462" s="4"/>
      <c r="C462" s="4"/>
      <c r="D462" s="4"/>
      <c r="E462" s="4"/>
      <c r="F462" s="4"/>
      <c r="G462" s="4"/>
      <c r="H462" s="4"/>
      <c r="I462" s="4"/>
      <c r="J462" s="5"/>
    </row>
    <row r="463" spans="1:10" s="65" customFormat="1">
      <c r="A463" s="4"/>
      <c r="B463" s="4"/>
      <c r="C463" s="4"/>
      <c r="D463" s="4"/>
      <c r="E463" s="4"/>
      <c r="F463" s="4"/>
      <c r="G463" s="4"/>
      <c r="H463" s="4"/>
      <c r="I463" s="4"/>
      <c r="J463" s="5"/>
    </row>
    <row r="464" spans="1:10" s="65" customFormat="1">
      <c r="A464" s="4"/>
      <c r="B464" s="4"/>
      <c r="C464" s="4"/>
      <c r="D464" s="4"/>
      <c r="E464" s="4"/>
      <c r="F464" s="4"/>
      <c r="G464" s="4"/>
      <c r="H464" s="4"/>
      <c r="I464" s="4"/>
      <c r="J464" s="5"/>
    </row>
    <row r="465" spans="1:10" s="65" customFormat="1">
      <c r="A465" s="4"/>
      <c r="B465" s="4"/>
      <c r="C465" s="4"/>
      <c r="D465" s="4"/>
      <c r="E465" s="4"/>
      <c r="F465" s="4"/>
      <c r="G465" s="4"/>
      <c r="H465" s="4"/>
      <c r="I465" s="4"/>
      <c r="J465" s="5"/>
    </row>
    <row r="466" spans="1:10" s="65" customFormat="1">
      <c r="A466" s="4"/>
      <c r="B466" s="4"/>
      <c r="C466" s="4"/>
      <c r="D466" s="4"/>
      <c r="E466" s="4"/>
      <c r="F466" s="4"/>
      <c r="G466" s="4"/>
      <c r="H466" s="4"/>
      <c r="I466" s="4"/>
      <c r="J466" s="5"/>
    </row>
    <row r="467" spans="1:10" s="65" customFormat="1">
      <c r="A467" s="4"/>
      <c r="B467" s="4"/>
      <c r="C467" s="4"/>
      <c r="D467" s="4"/>
      <c r="E467" s="4"/>
      <c r="F467" s="4"/>
      <c r="G467" s="4"/>
      <c r="H467" s="4"/>
      <c r="I467" s="4"/>
      <c r="J467" s="5"/>
    </row>
    <row r="468" spans="1:10" s="65" customFormat="1">
      <c r="A468" s="4"/>
      <c r="B468" s="4"/>
      <c r="C468" s="4"/>
      <c r="D468" s="4"/>
      <c r="E468" s="4"/>
      <c r="F468" s="4"/>
      <c r="G468" s="4"/>
      <c r="H468" s="4"/>
      <c r="I468" s="4"/>
      <c r="J468" s="5"/>
    </row>
    <row r="469" spans="1:10" s="65" customFormat="1">
      <c r="A469" s="4"/>
      <c r="B469" s="4"/>
      <c r="C469" s="4"/>
      <c r="D469" s="4"/>
      <c r="E469" s="4"/>
      <c r="F469" s="4"/>
      <c r="G469" s="4"/>
      <c r="H469" s="4"/>
      <c r="I469" s="4"/>
      <c r="J469" s="5"/>
    </row>
    <row r="470" spans="1:10" s="65" customFormat="1">
      <c r="A470" s="4"/>
      <c r="B470" s="4"/>
      <c r="C470" s="4"/>
      <c r="D470" s="4"/>
      <c r="E470" s="4"/>
      <c r="F470" s="4"/>
      <c r="G470" s="4"/>
      <c r="H470" s="4"/>
      <c r="I470" s="4"/>
      <c r="J470" s="5"/>
    </row>
    <row r="471" spans="1:10" s="65" customFormat="1">
      <c r="A471" s="4"/>
      <c r="B471" s="4"/>
      <c r="C471" s="4"/>
      <c r="D471" s="4"/>
      <c r="E471" s="4"/>
      <c r="F471" s="4"/>
      <c r="G471" s="4"/>
      <c r="H471" s="4"/>
      <c r="I471" s="4"/>
      <c r="J471" s="5"/>
    </row>
    <row r="472" spans="1:10" s="65" customFormat="1">
      <c r="A472" s="4"/>
      <c r="B472" s="4"/>
      <c r="C472" s="4"/>
      <c r="D472" s="4"/>
      <c r="E472" s="4"/>
      <c r="F472" s="4"/>
      <c r="G472" s="4"/>
      <c r="H472" s="4"/>
      <c r="I472" s="4"/>
      <c r="J472" s="5"/>
    </row>
    <row r="473" spans="1:10" s="65" customFormat="1">
      <c r="A473" s="4"/>
      <c r="B473" s="4"/>
      <c r="C473" s="4"/>
      <c r="D473" s="4"/>
      <c r="E473" s="4"/>
      <c r="F473" s="4"/>
      <c r="G473" s="4"/>
      <c r="H473" s="4"/>
      <c r="I473" s="4"/>
      <c r="J473" s="5"/>
    </row>
    <row r="474" spans="1:10" s="65" customFormat="1">
      <c r="A474" s="4"/>
      <c r="B474" s="4"/>
      <c r="C474" s="4"/>
      <c r="D474" s="4"/>
      <c r="E474" s="4"/>
      <c r="F474" s="4"/>
      <c r="G474" s="4"/>
      <c r="H474" s="4"/>
      <c r="I474" s="4"/>
      <c r="J474" s="5"/>
    </row>
    <row r="475" spans="1:10" s="65" customFormat="1">
      <c r="A475" s="4"/>
      <c r="B475" s="4"/>
      <c r="C475" s="4"/>
      <c r="D475" s="4"/>
      <c r="E475" s="4"/>
      <c r="F475" s="4"/>
      <c r="G475" s="4"/>
      <c r="H475" s="4"/>
      <c r="I475" s="4"/>
      <c r="J475" s="5"/>
    </row>
    <row r="476" spans="1:10" s="65" customFormat="1">
      <c r="A476" s="4"/>
      <c r="B476" s="4"/>
      <c r="C476" s="4"/>
      <c r="D476" s="4"/>
      <c r="E476" s="4"/>
      <c r="F476" s="4"/>
      <c r="G476" s="4"/>
      <c r="H476" s="4"/>
      <c r="I476" s="4"/>
      <c r="J476" s="5"/>
    </row>
    <row r="477" spans="1:10" s="65" customFormat="1">
      <c r="A477" s="4"/>
      <c r="B477" s="4"/>
      <c r="C477" s="4"/>
      <c r="D477" s="4"/>
      <c r="E477" s="4"/>
      <c r="F477" s="4"/>
      <c r="G477" s="4"/>
      <c r="H477" s="4"/>
      <c r="I477" s="4"/>
      <c r="J477" s="5"/>
    </row>
    <row r="478" spans="1:10" s="65" customFormat="1">
      <c r="A478" s="4"/>
      <c r="B478" s="4"/>
      <c r="C478" s="4"/>
      <c r="D478" s="4"/>
      <c r="E478" s="4"/>
      <c r="F478" s="4"/>
      <c r="G478" s="4"/>
      <c r="H478" s="4"/>
      <c r="I478" s="4"/>
      <c r="J478" s="5"/>
    </row>
    <row r="479" spans="1:10" s="65" customFormat="1">
      <c r="A479" s="4"/>
      <c r="B479" s="4"/>
      <c r="C479" s="4"/>
      <c r="D479" s="4"/>
      <c r="E479" s="4"/>
      <c r="F479" s="4"/>
      <c r="G479" s="4"/>
      <c r="H479" s="4"/>
      <c r="I479" s="4"/>
      <c r="J479" s="5"/>
    </row>
    <row r="480" spans="1:10" s="65" customFormat="1">
      <c r="A480" s="4"/>
      <c r="B480" s="4"/>
      <c r="C480" s="4"/>
      <c r="D480" s="4"/>
      <c r="E480" s="4"/>
      <c r="F480" s="4"/>
      <c r="G480" s="4"/>
      <c r="H480" s="4"/>
      <c r="I480" s="4"/>
      <c r="J480" s="5"/>
    </row>
    <row r="481" spans="1:10" s="65" customFormat="1">
      <c r="A481" s="4"/>
      <c r="B481" s="4"/>
      <c r="C481" s="4"/>
      <c r="D481" s="4"/>
      <c r="E481" s="4"/>
      <c r="F481" s="4"/>
      <c r="G481" s="4"/>
      <c r="H481" s="4"/>
      <c r="I481" s="4"/>
      <c r="J481" s="5"/>
    </row>
    <row r="482" spans="1:10" s="65" customFormat="1">
      <c r="A482" s="4"/>
      <c r="B482" s="4"/>
      <c r="C482" s="4"/>
      <c r="D482" s="4"/>
      <c r="E482" s="4"/>
      <c r="F482" s="4"/>
      <c r="G482" s="4"/>
      <c r="H482" s="4"/>
      <c r="I482" s="4"/>
      <c r="J482" s="5"/>
    </row>
    <row r="483" spans="1:10" s="65" customFormat="1">
      <c r="A483" s="4"/>
      <c r="B483" s="4"/>
      <c r="C483" s="4"/>
      <c r="D483" s="4"/>
      <c r="E483" s="4"/>
      <c r="F483" s="4"/>
      <c r="G483" s="4"/>
      <c r="H483" s="4"/>
      <c r="I483" s="4"/>
      <c r="J483" s="5"/>
    </row>
    <row r="484" spans="1:10" s="65" customFormat="1">
      <c r="A484" s="4"/>
      <c r="B484" s="4"/>
      <c r="C484" s="4"/>
      <c r="D484" s="4"/>
      <c r="E484" s="4"/>
      <c r="F484" s="4"/>
      <c r="G484" s="4"/>
      <c r="H484" s="4"/>
      <c r="I484" s="4"/>
      <c r="J484" s="5"/>
    </row>
    <row r="485" spans="1:10" s="65" customFormat="1">
      <c r="A485" s="4"/>
      <c r="B485" s="4"/>
      <c r="C485" s="4"/>
      <c r="D485" s="4"/>
      <c r="E485" s="4"/>
      <c r="F485" s="4"/>
      <c r="G485" s="4"/>
      <c r="H485" s="4"/>
      <c r="I485" s="4"/>
      <c r="J485" s="5"/>
    </row>
    <row r="486" spans="1:10" s="65" customFormat="1">
      <c r="A486" s="4"/>
      <c r="B486" s="4"/>
      <c r="C486" s="4"/>
      <c r="D486" s="4"/>
      <c r="E486" s="4"/>
      <c r="F486" s="4"/>
      <c r="G486" s="4"/>
      <c r="H486" s="4"/>
      <c r="I486" s="4"/>
      <c r="J486" s="5"/>
    </row>
    <row r="487" spans="1:10" s="65" customFormat="1">
      <c r="A487" s="4"/>
      <c r="B487" s="4"/>
      <c r="C487" s="4"/>
      <c r="D487" s="4"/>
      <c r="E487" s="4"/>
      <c r="F487" s="4"/>
      <c r="G487" s="4"/>
      <c r="H487" s="4"/>
      <c r="I487" s="4"/>
      <c r="J487" s="5"/>
    </row>
    <row r="488" spans="1:10" s="65" customFormat="1">
      <c r="A488" s="4"/>
      <c r="B488" s="4"/>
      <c r="C488" s="4"/>
      <c r="D488" s="4"/>
      <c r="E488" s="4"/>
      <c r="F488" s="4"/>
      <c r="G488" s="4"/>
      <c r="H488" s="4"/>
      <c r="I488" s="4"/>
      <c r="J488" s="5"/>
    </row>
    <row r="489" spans="1:10" s="65" customFormat="1">
      <c r="A489" s="4"/>
      <c r="B489" s="4"/>
      <c r="C489" s="4"/>
      <c r="D489" s="4"/>
      <c r="E489" s="4"/>
      <c r="F489" s="4"/>
      <c r="G489" s="4"/>
      <c r="H489" s="4"/>
      <c r="I489" s="4"/>
      <c r="J489" s="5"/>
    </row>
    <row r="490" spans="1:10" s="65" customFormat="1">
      <c r="A490" s="4"/>
      <c r="B490" s="4"/>
      <c r="C490" s="4"/>
      <c r="D490" s="4"/>
      <c r="E490" s="4"/>
      <c r="F490" s="4"/>
      <c r="G490" s="4"/>
      <c r="H490" s="4"/>
      <c r="I490" s="4"/>
      <c r="J490" s="5"/>
    </row>
    <row r="491" spans="1:10" s="65" customFormat="1">
      <c r="A491" s="4"/>
      <c r="B491" s="4"/>
      <c r="C491" s="4"/>
      <c r="D491" s="4"/>
      <c r="E491" s="4"/>
      <c r="F491" s="4"/>
      <c r="G491" s="4"/>
      <c r="H491" s="4"/>
      <c r="I491" s="4"/>
      <c r="J491" s="5"/>
    </row>
    <row r="492" spans="1:10" s="65" customFormat="1">
      <c r="A492" s="4"/>
      <c r="B492" s="4"/>
      <c r="C492" s="4"/>
      <c r="D492" s="4"/>
      <c r="E492" s="4"/>
      <c r="F492" s="4"/>
      <c r="G492" s="4"/>
      <c r="H492" s="4"/>
      <c r="I492" s="4"/>
      <c r="J492" s="5"/>
    </row>
    <row r="493" spans="1:10" s="65" customFormat="1">
      <c r="A493" s="4"/>
      <c r="B493" s="4"/>
      <c r="C493" s="4"/>
      <c r="D493" s="4"/>
      <c r="E493" s="4"/>
      <c r="F493" s="4"/>
      <c r="G493" s="4"/>
      <c r="H493" s="4"/>
      <c r="I493" s="4"/>
      <c r="J493" s="5"/>
    </row>
    <row r="494" spans="1:10" s="65" customFormat="1">
      <c r="A494" s="4"/>
      <c r="B494" s="4"/>
      <c r="C494" s="4"/>
      <c r="D494" s="4"/>
      <c r="E494" s="4"/>
      <c r="F494" s="4"/>
      <c r="G494" s="4"/>
      <c r="H494" s="4"/>
      <c r="I494" s="4"/>
      <c r="J494" s="5"/>
    </row>
    <row r="495" spans="1:10" s="65" customFormat="1">
      <c r="A495" s="4"/>
      <c r="B495" s="4"/>
      <c r="C495" s="4"/>
      <c r="D495" s="4"/>
      <c r="E495" s="4"/>
      <c r="F495" s="4"/>
      <c r="G495" s="4"/>
      <c r="H495" s="4"/>
      <c r="I495" s="4"/>
      <c r="J495" s="5"/>
    </row>
    <row r="496" spans="1:10" s="65" customFormat="1">
      <c r="A496" s="4"/>
      <c r="B496" s="4"/>
      <c r="C496" s="4"/>
      <c r="D496" s="4"/>
      <c r="E496" s="4"/>
      <c r="F496" s="4"/>
      <c r="G496" s="4"/>
      <c r="H496" s="4"/>
      <c r="I496" s="4"/>
      <c r="J496" s="5"/>
    </row>
    <row r="497" spans="1:10" s="65" customFormat="1">
      <c r="A497" s="4"/>
      <c r="B497" s="4"/>
      <c r="C497" s="4"/>
      <c r="D497" s="4"/>
      <c r="E497" s="4"/>
      <c r="F497" s="4"/>
      <c r="G497" s="4"/>
      <c r="H497" s="4"/>
      <c r="I497" s="4"/>
      <c r="J497" s="5"/>
    </row>
    <row r="498" spans="1:10" s="65" customFormat="1">
      <c r="A498" s="4"/>
      <c r="B498" s="4"/>
      <c r="C498" s="4"/>
      <c r="D498" s="4"/>
      <c r="E498" s="4"/>
      <c r="F498" s="4"/>
      <c r="G498" s="4"/>
      <c r="H498" s="4"/>
      <c r="I498" s="4"/>
      <c r="J498" s="5"/>
    </row>
    <row r="499" spans="1:10" s="65" customFormat="1">
      <c r="A499" s="4"/>
      <c r="B499" s="4"/>
      <c r="C499" s="4"/>
      <c r="D499" s="4"/>
      <c r="E499" s="4"/>
      <c r="F499" s="4"/>
      <c r="G499" s="4"/>
      <c r="H499" s="4"/>
      <c r="I499" s="4"/>
      <c r="J499" s="5"/>
    </row>
    <row r="500" spans="1:10" s="65" customFormat="1">
      <c r="A500" s="4"/>
      <c r="B500" s="4"/>
      <c r="C500" s="4"/>
      <c r="D500" s="4"/>
      <c r="E500" s="4"/>
      <c r="F500" s="4"/>
      <c r="G500" s="4"/>
      <c r="H500" s="4"/>
      <c r="I500" s="4"/>
      <c r="J500" s="5"/>
    </row>
    <row r="501" spans="1:10" s="65" customFormat="1">
      <c r="A501" s="4"/>
      <c r="B501" s="4"/>
      <c r="C501" s="4"/>
      <c r="D501" s="4"/>
      <c r="E501" s="4"/>
      <c r="F501" s="4"/>
      <c r="G501" s="4"/>
      <c r="H501" s="4"/>
      <c r="I501" s="4"/>
      <c r="J501" s="5"/>
    </row>
    <row r="502" spans="1:10" s="65" customFormat="1">
      <c r="A502" s="4"/>
      <c r="B502" s="4"/>
      <c r="C502" s="4"/>
      <c r="D502" s="4"/>
      <c r="E502" s="4"/>
      <c r="F502" s="4"/>
      <c r="G502" s="4"/>
      <c r="H502" s="4"/>
      <c r="I502" s="4"/>
      <c r="J502" s="5"/>
    </row>
    <row r="503" spans="1:10" s="65" customFormat="1">
      <c r="A503" s="4"/>
      <c r="B503" s="4"/>
      <c r="C503" s="4"/>
      <c r="D503" s="4"/>
      <c r="E503" s="4"/>
      <c r="F503" s="4"/>
      <c r="G503" s="4"/>
      <c r="H503" s="4"/>
      <c r="I503" s="4"/>
      <c r="J503" s="5"/>
    </row>
    <row r="504" spans="1:10" s="65" customFormat="1">
      <c r="A504" s="4"/>
      <c r="B504" s="4"/>
      <c r="C504" s="4"/>
      <c r="D504" s="4"/>
      <c r="E504" s="4"/>
      <c r="F504" s="4"/>
      <c r="G504" s="4"/>
      <c r="H504" s="4"/>
      <c r="I504" s="4"/>
      <c r="J504" s="5"/>
    </row>
    <row r="505" spans="1:10" s="65" customFormat="1">
      <c r="A505" s="4"/>
      <c r="B505" s="4"/>
      <c r="C505" s="4"/>
      <c r="D505" s="4"/>
      <c r="E505" s="4"/>
      <c r="F505" s="4"/>
      <c r="G505" s="4"/>
      <c r="H505" s="4"/>
      <c r="I505" s="4"/>
      <c r="J505" s="5"/>
    </row>
    <row r="506" spans="1:10" s="65" customFormat="1">
      <c r="A506" s="4"/>
      <c r="B506" s="4"/>
      <c r="C506" s="4"/>
      <c r="D506" s="4"/>
      <c r="E506" s="4"/>
      <c r="F506" s="4"/>
      <c r="G506" s="4"/>
      <c r="H506" s="4"/>
      <c r="I506" s="4"/>
      <c r="J506" s="5"/>
    </row>
    <row r="507" spans="1:10" s="65" customFormat="1">
      <c r="A507" s="4"/>
      <c r="B507" s="4"/>
      <c r="C507" s="4"/>
      <c r="D507" s="4"/>
      <c r="E507" s="4"/>
      <c r="F507" s="4"/>
      <c r="G507" s="4"/>
      <c r="H507" s="4"/>
      <c r="I507" s="4"/>
      <c r="J507" s="5"/>
    </row>
    <row r="508" spans="1:10" s="65" customFormat="1">
      <c r="A508" s="4"/>
      <c r="B508" s="4"/>
      <c r="C508" s="4"/>
      <c r="D508" s="4"/>
      <c r="E508" s="4"/>
      <c r="F508" s="4"/>
      <c r="G508" s="4"/>
      <c r="H508" s="4"/>
      <c r="I508" s="4"/>
      <c r="J508" s="5"/>
    </row>
    <row r="509" spans="1:10" s="65" customFormat="1">
      <c r="A509" s="4"/>
      <c r="B509" s="4"/>
      <c r="C509" s="4"/>
      <c r="D509" s="4"/>
      <c r="E509" s="4"/>
      <c r="F509" s="4"/>
      <c r="G509" s="4"/>
      <c r="H509" s="4"/>
      <c r="I509" s="4"/>
      <c r="J509" s="5"/>
    </row>
    <row r="510" spans="1:10" s="65" customFormat="1">
      <c r="A510" s="4"/>
      <c r="B510" s="4"/>
      <c r="C510" s="4"/>
      <c r="D510" s="4"/>
      <c r="E510" s="4"/>
      <c r="F510" s="4"/>
      <c r="G510" s="4"/>
      <c r="H510" s="4"/>
      <c r="I510" s="4"/>
      <c r="J510" s="5"/>
    </row>
    <row r="511" spans="1:10" s="65" customFormat="1">
      <c r="A511" s="4"/>
      <c r="B511" s="4"/>
      <c r="C511" s="4"/>
      <c r="D511" s="4"/>
      <c r="E511" s="4"/>
      <c r="F511" s="4"/>
      <c r="G511" s="4"/>
      <c r="H511" s="4"/>
      <c r="I511" s="4"/>
      <c r="J511" s="5"/>
    </row>
    <row r="512" spans="1:10" s="65" customFormat="1">
      <c r="A512" s="4"/>
      <c r="B512" s="4"/>
      <c r="C512" s="4"/>
      <c r="D512" s="4"/>
      <c r="E512" s="4"/>
      <c r="F512" s="4"/>
      <c r="G512" s="4"/>
      <c r="H512" s="4"/>
      <c r="I512" s="4"/>
      <c r="J512" s="5"/>
    </row>
    <row r="513" spans="1:10" s="65" customFormat="1">
      <c r="A513" s="4"/>
      <c r="B513" s="4"/>
      <c r="C513" s="4"/>
      <c r="D513" s="4"/>
      <c r="E513" s="4"/>
      <c r="F513" s="4"/>
      <c r="G513" s="4"/>
      <c r="H513" s="4"/>
      <c r="I513" s="4"/>
      <c r="J513" s="5"/>
    </row>
    <row r="514" spans="1:10" s="65" customFormat="1">
      <c r="A514" s="4"/>
      <c r="B514" s="4"/>
      <c r="C514" s="4"/>
      <c r="D514" s="4"/>
      <c r="E514" s="4"/>
      <c r="F514" s="4"/>
      <c r="G514" s="4"/>
      <c r="H514" s="4"/>
      <c r="I514" s="4"/>
      <c r="J514" s="5"/>
    </row>
    <row r="515" spans="1:10" s="65" customFormat="1">
      <c r="A515" s="4"/>
      <c r="B515" s="4"/>
      <c r="C515" s="4"/>
      <c r="D515" s="4"/>
      <c r="E515" s="4"/>
      <c r="F515" s="4"/>
      <c r="G515" s="4"/>
      <c r="H515" s="4"/>
      <c r="I515" s="4"/>
      <c r="J515" s="5"/>
    </row>
    <row r="516" spans="1:10" s="65" customFormat="1">
      <c r="A516" s="4"/>
      <c r="B516" s="4"/>
      <c r="C516" s="4"/>
      <c r="D516" s="4"/>
      <c r="E516" s="4"/>
      <c r="F516" s="4"/>
      <c r="G516" s="4"/>
      <c r="H516" s="4"/>
      <c r="I516" s="4"/>
      <c r="J516" s="5"/>
    </row>
    <row r="517" spans="1:10" s="65" customFormat="1">
      <c r="A517" s="4"/>
      <c r="B517" s="4"/>
      <c r="C517" s="4"/>
      <c r="D517" s="4"/>
      <c r="E517" s="4"/>
      <c r="F517" s="4"/>
      <c r="G517" s="4"/>
      <c r="H517" s="4"/>
      <c r="I517" s="4"/>
      <c r="J517" s="5"/>
    </row>
    <row r="518" spans="1:10" s="65" customFormat="1">
      <c r="A518" s="4"/>
      <c r="B518" s="4"/>
      <c r="C518" s="4"/>
      <c r="D518" s="4"/>
      <c r="E518" s="4"/>
      <c r="F518" s="4"/>
      <c r="G518" s="4"/>
      <c r="H518" s="4"/>
      <c r="I518" s="4"/>
      <c r="J518" s="5"/>
    </row>
    <row r="519" spans="1:10" s="65" customFormat="1">
      <c r="A519" s="4"/>
      <c r="B519" s="4"/>
      <c r="C519" s="4"/>
      <c r="D519" s="4"/>
      <c r="E519" s="4"/>
      <c r="F519" s="4"/>
      <c r="G519" s="4"/>
      <c r="H519" s="4"/>
      <c r="I519" s="4"/>
      <c r="J519" s="5"/>
    </row>
    <row r="520" spans="1:10" s="65" customFormat="1">
      <c r="A520" s="4"/>
      <c r="B520" s="4"/>
      <c r="C520" s="4"/>
      <c r="D520" s="4"/>
      <c r="E520" s="4"/>
      <c r="F520" s="4"/>
      <c r="G520" s="4"/>
      <c r="H520" s="4"/>
      <c r="I520" s="4"/>
      <c r="J520" s="5"/>
    </row>
    <row r="521" spans="1:10" s="65" customFormat="1">
      <c r="A521" s="4"/>
      <c r="B521" s="4"/>
      <c r="C521" s="4"/>
      <c r="D521" s="4"/>
      <c r="E521" s="4"/>
      <c r="F521" s="4"/>
      <c r="G521" s="4"/>
      <c r="H521" s="4"/>
      <c r="I521" s="4"/>
      <c r="J521" s="5"/>
    </row>
    <row r="522" spans="1:10" s="65" customFormat="1">
      <c r="A522" s="4"/>
      <c r="B522" s="4"/>
      <c r="C522" s="4"/>
      <c r="D522" s="4"/>
      <c r="E522" s="4"/>
      <c r="F522" s="4"/>
      <c r="G522" s="4"/>
      <c r="H522" s="4"/>
      <c r="I522" s="4"/>
      <c r="J522" s="5"/>
    </row>
    <row r="523" spans="1:10" s="65" customFormat="1">
      <c r="A523" s="4"/>
      <c r="B523" s="4"/>
      <c r="C523" s="4"/>
      <c r="D523" s="4"/>
      <c r="E523" s="4"/>
      <c r="F523" s="4"/>
      <c r="G523" s="4"/>
      <c r="H523" s="4"/>
      <c r="I523" s="4"/>
      <c r="J523" s="5"/>
    </row>
    <row r="524" spans="1:10" s="65" customFormat="1">
      <c r="A524" s="4"/>
      <c r="B524" s="4"/>
      <c r="C524" s="4"/>
      <c r="D524" s="4"/>
      <c r="E524" s="4"/>
      <c r="F524" s="4"/>
      <c r="G524" s="4"/>
      <c r="H524" s="4"/>
      <c r="I524" s="4"/>
      <c r="J524" s="5"/>
    </row>
    <row r="525" spans="1:10" s="65" customFormat="1">
      <c r="A525" s="4"/>
      <c r="B525" s="4"/>
      <c r="C525" s="4"/>
      <c r="D525" s="4"/>
      <c r="E525" s="4"/>
      <c r="F525" s="4"/>
      <c r="G525" s="4"/>
      <c r="H525" s="4"/>
      <c r="I525" s="4"/>
      <c r="J525" s="5"/>
    </row>
    <row r="526" spans="1:10" s="65" customFormat="1">
      <c r="A526" s="4"/>
      <c r="B526" s="4"/>
      <c r="C526" s="4"/>
      <c r="D526" s="4"/>
      <c r="E526" s="4"/>
      <c r="F526" s="4"/>
      <c r="G526" s="4"/>
      <c r="H526" s="4"/>
      <c r="I526" s="4"/>
      <c r="J526" s="5"/>
    </row>
    <row r="527" spans="1:10" s="65" customFormat="1">
      <c r="A527" s="4"/>
      <c r="B527" s="4"/>
      <c r="C527" s="4"/>
      <c r="D527" s="4"/>
      <c r="E527" s="4"/>
      <c r="F527" s="4"/>
      <c r="G527" s="4"/>
      <c r="H527" s="4"/>
      <c r="I527" s="4"/>
      <c r="J527" s="5"/>
    </row>
    <row r="528" spans="1:10" s="65" customFormat="1">
      <c r="A528" s="4"/>
      <c r="B528" s="4"/>
      <c r="C528" s="4"/>
      <c r="D528" s="4"/>
      <c r="E528" s="4"/>
      <c r="F528" s="4"/>
      <c r="G528" s="4"/>
      <c r="H528" s="4"/>
      <c r="I528" s="4"/>
      <c r="J528" s="5"/>
    </row>
    <row r="529" spans="1:10" s="65" customFormat="1">
      <c r="A529" s="4"/>
      <c r="B529" s="4"/>
      <c r="C529" s="4"/>
      <c r="D529" s="4"/>
      <c r="E529" s="4"/>
      <c r="F529" s="4"/>
      <c r="G529" s="4"/>
      <c r="H529" s="4"/>
      <c r="I529" s="4"/>
      <c r="J529" s="5"/>
    </row>
    <row r="530" spans="1:10" s="65" customFormat="1">
      <c r="A530" s="4"/>
      <c r="B530" s="4"/>
      <c r="C530" s="4"/>
      <c r="D530" s="4"/>
      <c r="E530" s="4"/>
      <c r="F530" s="4"/>
      <c r="G530" s="4"/>
      <c r="H530" s="4"/>
      <c r="I530" s="4"/>
      <c r="J530" s="5"/>
    </row>
    <row r="531" spans="1:10" s="65" customFormat="1">
      <c r="A531" s="4"/>
      <c r="B531" s="4"/>
      <c r="C531" s="4"/>
      <c r="D531" s="4"/>
      <c r="E531" s="4"/>
      <c r="F531" s="4"/>
      <c r="G531" s="4"/>
      <c r="H531" s="4"/>
      <c r="I531" s="4"/>
      <c r="J531" s="5"/>
    </row>
    <row r="532" spans="1:10" s="65" customFormat="1">
      <c r="A532" s="4"/>
      <c r="B532" s="4"/>
      <c r="C532" s="4"/>
      <c r="D532" s="4"/>
      <c r="E532" s="4"/>
      <c r="F532" s="4"/>
      <c r="G532" s="4"/>
      <c r="H532" s="4"/>
      <c r="I532" s="4"/>
      <c r="J532" s="5"/>
    </row>
    <row r="533" spans="1:10" s="65" customFormat="1">
      <c r="A533" s="4"/>
      <c r="B533" s="4"/>
      <c r="C533" s="4"/>
      <c r="D533" s="4"/>
      <c r="E533" s="4"/>
      <c r="F533" s="4"/>
      <c r="G533" s="4"/>
      <c r="H533" s="4"/>
      <c r="I533" s="4"/>
      <c r="J533" s="5"/>
    </row>
    <row r="534" spans="1:10" s="65" customFormat="1">
      <c r="A534" s="4"/>
      <c r="B534" s="4"/>
      <c r="C534" s="4"/>
      <c r="D534" s="4"/>
      <c r="E534" s="4"/>
      <c r="F534" s="4"/>
      <c r="G534" s="4"/>
      <c r="H534" s="4"/>
      <c r="I534" s="4"/>
      <c r="J534" s="5"/>
    </row>
    <row r="535" spans="1:10" s="65" customFormat="1">
      <c r="A535" s="4"/>
      <c r="B535" s="4"/>
      <c r="C535" s="4"/>
      <c r="D535" s="4"/>
      <c r="E535" s="4"/>
      <c r="F535" s="4"/>
      <c r="G535" s="4"/>
      <c r="H535" s="4"/>
      <c r="I535" s="4"/>
      <c r="J535" s="5"/>
    </row>
    <row r="536" spans="1:10" s="65" customFormat="1">
      <c r="A536" s="4"/>
      <c r="B536" s="4"/>
      <c r="C536" s="4"/>
      <c r="D536" s="4"/>
      <c r="E536" s="4"/>
      <c r="F536" s="4"/>
      <c r="G536" s="4"/>
      <c r="H536" s="4"/>
      <c r="I536" s="4"/>
      <c r="J536" s="5"/>
    </row>
    <row r="537" spans="1:10" s="65" customFormat="1">
      <c r="A537" s="4"/>
      <c r="B537" s="4"/>
      <c r="C537" s="4"/>
      <c r="D537" s="4"/>
      <c r="E537" s="4"/>
      <c r="F537" s="4"/>
      <c r="G537" s="4"/>
      <c r="H537" s="4"/>
      <c r="I537" s="4"/>
      <c r="J537" s="5"/>
    </row>
    <row r="538" spans="1:10" s="65" customFormat="1">
      <c r="A538" s="4"/>
      <c r="B538" s="4"/>
      <c r="C538" s="4"/>
      <c r="D538" s="4"/>
      <c r="E538" s="4"/>
      <c r="F538" s="4"/>
      <c r="G538" s="4"/>
      <c r="H538" s="4"/>
      <c r="I538" s="4"/>
      <c r="J538" s="5"/>
    </row>
    <row r="539" spans="1:10" s="65" customFormat="1">
      <c r="A539" s="4"/>
      <c r="B539" s="4"/>
      <c r="C539" s="4"/>
      <c r="D539" s="4"/>
      <c r="E539" s="4"/>
      <c r="F539" s="4"/>
      <c r="G539" s="4"/>
      <c r="H539" s="4"/>
      <c r="I539" s="4"/>
      <c r="J539" s="5"/>
    </row>
    <row r="540" spans="1:10" s="65" customFormat="1">
      <c r="A540" s="4"/>
      <c r="B540" s="4"/>
      <c r="C540" s="4"/>
      <c r="D540" s="4"/>
      <c r="E540" s="4"/>
      <c r="F540" s="4"/>
      <c r="G540" s="4"/>
      <c r="H540" s="4"/>
      <c r="I540" s="4"/>
      <c r="J540" s="5"/>
    </row>
    <row r="541" spans="1:10" s="65" customFormat="1">
      <c r="A541" s="4"/>
      <c r="B541" s="4"/>
      <c r="C541" s="4"/>
      <c r="D541" s="4"/>
      <c r="E541" s="4"/>
      <c r="F541" s="4"/>
      <c r="G541" s="4"/>
      <c r="H541" s="4"/>
      <c r="I541" s="4"/>
      <c r="J541" s="5"/>
    </row>
    <row r="542" spans="1:10" s="65" customFormat="1">
      <c r="A542" s="4"/>
      <c r="B542" s="4"/>
      <c r="C542" s="4"/>
      <c r="D542" s="4"/>
      <c r="E542" s="4"/>
      <c r="F542" s="4"/>
      <c r="G542" s="4"/>
      <c r="H542" s="4"/>
      <c r="I542" s="4"/>
      <c r="J542" s="5"/>
    </row>
    <row r="543" spans="1:10" s="65" customFormat="1">
      <c r="A543" s="4"/>
      <c r="B543" s="4"/>
      <c r="C543" s="4"/>
      <c r="D543" s="4"/>
      <c r="E543" s="4"/>
      <c r="F543" s="4"/>
      <c r="G543" s="4"/>
      <c r="H543" s="4"/>
      <c r="I543" s="4"/>
      <c r="J543" s="5"/>
    </row>
    <row r="544" spans="1:10" s="65" customFormat="1">
      <c r="A544" s="4"/>
      <c r="B544" s="4"/>
      <c r="C544" s="4"/>
      <c r="D544" s="4"/>
      <c r="E544" s="4"/>
      <c r="F544" s="4"/>
      <c r="G544" s="4"/>
      <c r="H544" s="4"/>
      <c r="I544" s="4"/>
      <c r="J544" s="5"/>
    </row>
    <row r="545" spans="1:10" s="65" customFormat="1">
      <c r="A545" s="4"/>
      <c r="B545" s="4"/>
      <c r="C545" s="4"/>
      <c r="D545" s="4"/>
      <c r="E545" s="4"/>
      <c r="F545" s="4"/>
      <c r="G545" s="4"/>
      <c r="H545" s="4"/>
      <c r="I545" s="4"/>
      <c r="J545" s="5"/>
    </row>
    <row r="546" spans="1:10" s="65" customFormat="1">
      <c r="A546" s="4"/>
      <c r="B546" s="4"/>
      <c r="C546" s="4"/>
      <c r="D546" s="4"/>
      <c r="E546" s="4"/>
      <c r="F546" s="4"/>
      <c r="G546" s="4"/>
      <c r="H546" s="4"/>
      <c r="I546" s="4"/>
      <c r="J546" s="5"/>
    </row>
    <row r="547" spans="1:10" s="65" customFormat="1">
      <c r="A547" s="4"/>
      <c r="B547" s="4"/>
      <c r="C547" s="4"/>
      <c r="D547" s="4"/>
      <c r="E547" s="4"/>
      <c r="F547" s="4"/>
      <c r="G547" s="4"/>
      <c r="H547" s="4"/>
      <c r="I547" s="4"/>
      <c r="J547" s="5"/>
    </row>
    <row r="548" spans="1:10" s="65" customFormat="1">
      <c r="A548" s="4"/>
      <c r="B548" s="4"/>
      <c r="C548" s="4"/>
      <c r="D548" s="4"/>
      <c r="E548" s="4"/>
      <c r="F548" s="4"/>
      <c r="G548" s="4"/>
      <c r="H548" s="4"/>
      <c r="I548" s="4"/>
      <c r="J548" s="5"/>
    </row>
    <row r="549" spans="1:10" s="65" customFormat="1">
      <c r="A549" s="4"/>
      <c r="B549" s="4"/>
      <c r="C549" s="4"/>
      <c r="D549" s="4"/>
      <c r="E549" s="4"/>
      <c r="F549" s="4"/>
      <c r="G549" s="4"/>
      <c r="H549" s="4"/>
      <c r="I549" s="4"/>
      <c r="J549" s="5"/>
    </row>
    <row r="550" spans="1:10" s="65" customFormat="1">
      <c r="A550" s="4"/>
      <c r="B550" s="4"/>
      <c r="C550" s="4"/>
      <c r="D550" s="4"/>
      <c r="E550" s="4"/>
      <c r="F550" s="4"/>
      <c r="G550" s="4"/>
      <c r="H550" s="4"/>
      <c r="I550" s="4"/>
      <c r="J550" s="5"/>
    </row>
    <row r="551" spans="1:10" s="65" customFormat="1">
      <c r="A551" s="4"/>
      <c r="B551" s="4"/>
      <c r="C551" s="4"/>
      <c r="D551" s="4"/>
      <c r="E551" s="4"/>
      <c r="F551" s="4"/>
      <c r="G551" s="4"/>
      <c r="H551" s="4"/>
      <c r="I551" s="4"/>
      <c r="J551" s="5"/>
    </row>
    <row r="552" spans="1:10" s="65" customFormat="1">
      <c r="A552" s="4"/>
      <c r="B552" s="4"/>
      <c r="C552" s="4"/>
      <c r="D552" s="4"/>
      <c r="E552" s="4"/>
      <c r="F552" s="4"/>
      <c r="G552" s="4"/>
      <c r="H552" s="4"/>
      <c r="I552" s="4"/>
      <c r="J552" s="5"/>
    </row>
    <row r="553" spans="1:10" s="65" customFormat="1">
      <c r="A553" s="4"/>
      <c r="B553" s="4"/>
      <c r="C553" s="4"/>
      <c r="D553" s="4"/>
      <c r="E553" s="4"/>
      <c r="F553" s="4"/>
      <c r="G553" s="4"/>
      <c r="H553" s="4"/>
      <c r="I553" s="4"/>
      <c r="J553" s="5"/>
    </row>
    <row r="554" spans="1:10" s="65" customFormat="1">
      <c r="A554" s="4"/>
      <c r="B554" s="4"/>
      <c r="C554" s="4"/>
      <c r="D554" s="4"/>
      <c r="E554" s="4"/>
      <c r="F554" s="4"/>
      <c r="G554" s="4"/>
      <c r="H554" s="4"/>
      <c r="I554" s="4"/>
      <c r="J554" s="5"/>
    </row>
    <row r="555" spans="1:10" s="65" customFormat="1">
      <c r="A555" s="4"/>
      <c r="B555" s="4"/>
      <c r="C555" s="4"/>
      <c r="D555" s="4"/>
      <c r="E555" s="4"/>
      <c r="F555" s="4"/>
      <c r="G555" s="4"/>
      <c r="H555" s="4"/>
      <c r="I555" s="4"/>
      <c r="J555" s="5"/>
    </row>
    <row r="556" spans="1:10" s="65" customFormat="1">
      <c r="A556" s="4"/>
      <c r="B556" s="4"/>
      <c r="C556" s="4"/>
      <c r="D556" s="4"/>
      <c r="E556" s="4"/>
      <c r="F556" s="4"/>
      <c r="G556" s="4"/>
      <c r="H556" s="4"/>
      <c r="I556" s="4"/>
      <c r="J556" s="5"/>
    </row>
    <row r="557" spans="1:10" s="65" customFormat="1">
      <c r="A557" s="4"/>
      <c r="B557" s="4"/>
      <c r="C557" s="4"/>
      <c r="D557" s="4"/>
      <c r="E557" s="4"/>
      <c r="F557" s="4"/>
      <c r="G557" s="4"/>
      <c r="H557" s="4"/>
      <c r="I557" s="4"/>
      <c r="J557" s="5"/>
    </row>
    <row r="558" spans="1:10" s="65" customFormat="1">
      <c r="A558" s="4"/>
      <c r="B558" s="4"/>
      <c r="C558" s="4"/>
      <c r="D558" s="4"/>
      <c r="E558" s="4"/>
      <c r="F558" s="4"/>
      <c r="G558" s="4"/>
      <c r="H558" s="4"/>
      <c r="I558" s="4"/>
      <c r="J558" s="5"/>
    </row>
    <row r="559" spans="1:10" s="65" customFormat="1">
      <c r="A559" s="4"/>
      <c r="B559" s="4"/>
      <c r="C559" s="4"/>
      <c r="D559" s="4"/>
      <c r="E559" s="4"/>
      <c r="F559" s="4"/>
      <c r="G559" s="4"/>
      <c r="H559" s="4"/>
      <c r="I559" s="4"/>
      <c r="J559" s="5"/>
    </row>
    <row r="560" spans="1:10" s="65" customFormat="1">
      <c r="A560" s="4"/>
      <c r="B560" s="4"/>
      <c r="C560" s="4"/>
      <c r="D560" s="4"/>
      <c r="E560" s="4"/>
      <c r="F560" s="4"/>
      <c r="G560" s="4"/>
      <c r="H560" s="4"/>
      <c r="I560" s="4"/>
      <c r="J560" s="5"/>
    </row>
    <row r="561" spans="1:10" s="65" customFormat="1">
      <c r="A561" s="4"/>
      <c r="B561" s="4"/>
      <c r="C561" s="4"/>
      <c r="D561" s="4"/>
      <c r="E561" s="4"/>
      <c r="F561" s="4"/>
      <c r="G561" s="4"/>
      <c r="H561" s="4"/>
      <c r="I561" s="4"/>
      <c r="J561" s="5"/>
    </row>
    <row r="562" spans="1:10" s="65" customFormat="1">
      <c r="A562" s="4"/>
      <c r="B562" s="4"/>
      <c r="C562" s="4"/>
      <c r="D562" s="4"/>
      <c r="E562" s="4"/>
      <c r="F562" s="4"/>
      <c r="G562" s="4"/>
      <c r="H562" s="4"/>
      <c r="I562" s="4"/>
      <c r="J562" s="5"/>
    </row>
    <row r="563" spans="1:10" s="65" customFormat="1">
      <c r="A563" s="4"/>
      <c r="B563" s="4"/>
      <c r="C563" s="4"/>
      <c r="D563" s="4"/>
      <c r="E563" s="4"/>
      <c r="F563" s="4"/>
      <c r="G563" s="4"/>
      <c r="H563" s="4"/>
      <c r="I563" s="4"/>
      <c r="J563" s="5"/>
    </row>
    <row r="564" spans="1:10" s="65" customFormat="1">
      <c r="A564" s="4"/>
      <c r="B564" s="4"/>
      <c r="C564" s="4"/>
      <c r="D564" s="4"/>
      <c r="E564" s="4"/>
      <c r="F564" s="4"/>
      <c r="G564" s="4"/>
      <c r="H564" s="4"/>
      <c r="I564" s="4"/>
      <c r="J564" s="5"/>
    </row>
    <row r="565" spans="1:10" s="65" customFormat="1">
      <c r="A565" s="4"/>
      <c r="B565" s="4"/>
      <c r="C565" s="4"/>
      <c r="D565" s="4"/>
      <c r="E565" s="4"/>
      <c r="F565" s="4"/>
      <c r="G565" s="4"/>
      <c r="H565" s="4"/>
      <c r="I565" s="4"/>
      <c r="J565" s="5"/>
    </row>
    <row r="566" spans="1:10" s="65" customFormat="1">
      <c r="A566" s="4"/>
      <c r="B566" s="4"/>
      <c r="C566" s="4"/>
      <c r="D566" s="4"/>
      <c r="E566" s="4"/>
      <c r="F566" s="4"/>
      <c r="G566" s="4"/>
      <c r="H566" s="4"/>
      <c r="I566" s="4"/>
      <c r="J566" s="5"/>
    </row>
    <row r="567" spans="1:10" s="65" customFormat="1">
      <c r="A567" s="4"/>
      <c r="B567" s="4"/>
      <c r="C567" s="4"/>
      <c r="D567" s="4"/>
      <c r="E567" s="4"/>
      <c r="F567" s="4"/>
      <c r="G567" s="4"/>
      <c r="H567" s="4"/>
      <c r="I567" s="4"/>
      <c r="J567" s="5"/>
    </row>
    <row r="568" spans="1:10" s="65" customFormat="1">
      <c r="A568" s="4"/>
      <c r="B568" s="4"/>
      <c r="C568" s="4"/>
      <c r="D568" s="4"/>
      <c r="E568" s="4"/>
      <c r="F568" s="4"/>
      <c r="G568" s="4"/>
      <c r="H568" s="4"/>
      <c r="I568" s="4"/>
      <c r="J568" s="5"/>
    </row>
    <row r="569" spans="1:10" s="65" customFormat="1">
      <c r="A569" s="4"/>
      <c r="B569" s="4"/>
      <c r="C569" s="4"/>
      <c r="D569" s="4"/>
      <c r="E569" s="4"/>
      <c r="F569" s="4"/>
      <c r="G569" s="4"/>
      <c r="H569" s="4"/>
      <c r="I569" s="4"/>
      <c r="J569" s="5"/>
    </row>
    <row r="570" spans="1:10" s="65" customFormat="1">
      <c r="A570" s="4"/>
      <c r="B570" s="4"/>
      <c r="C570" s="4"/>
      <c r="D570" s="4"/>
      <c r="E570" s="4"/>
      <c r="F570" s="4"/>
      <c r="G570" s="4"/>
      <c r="H570" s="4"/>
      <c r="I570" s="4"/>
      <c r="J570" s="5"/>
    </row>
    <row r="571" spans="1:10" s="65" customFormat="1">
      <c r="A571" s="4"/>
      <c r="B571" s="4"/>
      <c r="C571" s="4"/>
      <c r="D571" s="4"/>
      <c r="E571" s="4"/>
      <c r="F571" s="4"/>
      <c r="G571" s="4"/>
      <c r="H571" s="4"/>
      <c r="I571" s="4"/>
      <c r="J571" s="5"/>
    </row>
    <row r="572" spans="1:10" s="65" customFormat="1">
      <c r="A572" s="4"/>
      <c r="B572" s="4"/>
      <c r="C572" s="4"/>
      <c r="D572" s="4"/>
      <c r="E572" s="4"/>
      <c r="F572" s="4"/>
      <c r="G572" s="4"/>
      <c r="H572" s="4"/>
      <c r="I572" s="4"/>
      <c r="J572" s="5"/>
    </row>
    <row r="573" spans="1:10" s="65" customFormat="1">
      <c r="A573" s="4"/>
      <c r="B573" s="4"/>
      <c r="C573" s="4"/>
      <c r="D573" s="4"/>
      <c r="E573" s="4"/>
      <c r="F573" s="4"/>
      <c r="G573" s="4"/>
      <c r="H573" s="4"/>
      <c r="I573" s="4"/>
      <c r="J573" s="5"/>
    </row>
    <row r="574" spans="1:10" s="65" customFormat="1">
      <c r="A574" s="4"/>
      <c r="B574" s="4"/>
      <c r="C574" s="4"/>
      <c r="D574" s="4"/>
      <c r="E574" s="4"/>
      <c r="F574" s="4"/>
      <c r="G574" s="4"/>
      <c r="H574" s="4"/>
      <c r="I574" s="4"/>
      <c r="J574" s="5"/>
    </row>
    <row r="575" spans="1:10" s="65" customFormat="1">
      <c r="A575" s="4"/>
      <c r="B575" s="4"/>
      <c r="C575" s="4"/>
      <c r="D575" s="4"/>
      <c r="E575" s="4"/>
      <c r="F575" s="4"/>
      <c r="G575" s="4"/>
      <c r="H575" s="4"/>
      <c r="I575" s="4"/>
      <c r="J575" s="5"/>
    </row>
    <row r="576" spans="1:10" s="65" customFormat="1">
      <c r="A576" s="4"/>
      <c r="B576" s="4"/>
      <c r="C576" s="4"/>
      <c r="D576" s="4"/>
      <c r="E576" s="4"/>
      <c r="F576" s="4"/>
      <c r="G576" s="4"/>
      <c r="H576" s="4"/>
      <c r="I576" s="4"/>
      <c r="J576" s="5"/>
    </row>
    <row r="577" spans="1:10" s="65" customFormat="1">
      <c r="A577" s="4"/>
      <c r="B577" s="4"/>
      <c r="C577" s="4"/>
      <c r="D577" s="4"/>
      <c r="E577" s="4"/>
      <c r="F577" s="4"/>
      <c r="G577" s="4"/>
      <c r="H577" s="4"/>
      <c r="I577" s="4"/>
      <c r="J577" s="5"/>
    </row>
    <row r="578" spans="1:10" s="65" customFormat="1">
      <c r="A578" s="4"/>
      <c r="B578" s="4"/>
      <c r="C578" s="4"/>
      <c r="D578" s="4"/>
      <c r="E578" s="4"/>
      <c r="F578" s="4"/>
      <c r="G578" s="4"/>
      <c r="H578" s="4"/>
      <c r="I578" s="4"/>
      <c r="J578" s="5"/>
    </row>
    <row r="579" spans="1:10" s="65" customFormat="1">
      <c r="A579" s="4"/>
      <c r="B579" s="4"/>
      <c r="C579" s="4"/>
      <c r="D579" s="4"/>
      <c r="E579" s="4"/>
      <c r="F579" s="4"/>
      <c r="G579" s="4"/>
      <c r="H579" s="4"/>
      <c r="I579" s="4"/>
      <c r="J579" s="5"/>
    </row>
    <row r="580" spans="1:10" s="65" customFormat="1">
      <c r="A580" s="4"/>
      <c r="B580" s="4"/>
      <c r="C580" s="4"/>
      <c r="D580" s="4"/>
      <c r="E580" s="4"/>
      <c r="F580" s="4"/>
      <c r="G580" s="4"/>
      <c r="H580" s="4"/>
      <c r="I580" s="4"/>
      <c r="J580" s="5"/>
    </row>
    <row r="581" spans="1:10" s="65" customFormat="1">
      <c r="A581" s="4"/>
      <c r="B581" s="4"/>
      <c r="C581" s="4"/>
      <c r="D581" s="4"/>
      <c r="E581" s="4"/>
      <c r="F581" s="4"/>
      <c r="G581" s="4"/>
      <c r="H581" s="4"/>
      <c r="I581" s="4"/>
      <c r="J581" s="5"/>
    </row>
    <row r="582" spans="1:10" s="65" customFormat="1">
      <c r="A582" s="4"/>
      <c r="B582" s="4"/>
      <c r="C582" s="4"/>
      <c r="D582" s="4"/>
      <c r="E582" s="4"/>
      <c r="F582" s="4"/>
      <c r="G582" s="4"/>
      <c r="H582" s="4"/>
      <c r="I582" s="4"/>
      <c r="J582" s="5"/>
    </row>
    <row r="583" spans="1:10" s="65" customFormat="1">
      <c r="A583" s="4"/>
      <c r="B583" s="4"/>
      <c r="C583" s="4"/>
      <c r="D583" s="4"/>
      <c r="E583" s="4"/>
      <c r="F583" s="4"/>
      <c r="G583" s="4"/>
      <c r="H583" s="4"/>
      <c r="I583" s="4"/>
      <c r="J583" s="5"/>
    </row>
    <row r="584" spans="1:10" s="65" customFormat="1">
      <c r="A584" s="4"/>
      <c r="B584" s="4"/>
      <c r="C584" s="4"/>
      <c r="D584" s="4"/>
      <c r="E584" s="4"/>
      <c r="F584" s="4"/>
      <c r="G584" s="4"/>
      <c r="H584" s="4"/>
      <c r="I584" s="4"/>
      <c r="J584" s="5"/>
    </row>
    <row r="585" spans="1:10" s="65" customFormat="1">
      <c r="A585" s="4"/>
      <c r="B585" s="4"/>
      <c r="C585" s="4"/>
      <c r="D585" s="4"/>
      <c r="E585" s="4"/>
      <c r="F585" s="4"/>
      <c r="G585" s="4"/>
      <c r="H585" s="4"/>
      <c r="I585" s="4"/>
      <c r="J585" s="5"/>
    </row>
    <row r="586" spans="1:10" s="65" customFormat="1">
      <c r="A586" s="4"/>
      <c r="B586" s="4"/>
      <c r="C586" s="4"/>
      <c r="D586" s="4"/>
      <c r="E586" s="4"/>
      <c r="F586" s="4"/>
      <c r="G586" s="4"/>
      <c r="H586" s="4"/>
      <c r="I586" s="4"/>
      <c r="J586" s="5"/>
    </row>
    <row r="587" spans="1:10" s="65" customFormat="1">
      <c r="A587" s="4"/>
      <c r="B587" s="4"/>
      <c r="C587" s="4"/>
      <c r="D587" s="4"/>
      <c r="E587" s="4"/>
      <c r="F587" s="4"/>
      <c r="G587" s="4"/>
      <c r="H587" s="4"/>
      <c r="I587" s="4"/>
      <c r="J587" s="5"/>
    </row>
    <row r="588" spans="1:10" s="65" customFormat="1">
      <c r="A588" s="4"/>
      <c r="B588" s="4"/>
      <c r="C588" s="4"/>
      <c r="D588" s="4"/>
      <c r="E588" s="4"/>
      <c r="F588" s="4"/>
      <c r="G588" s="4"/>
      <c r="H588" s="4"/>
      <c r="I588" s="4"/>
      <c r="J588" s="5"/>
    </row>
    <row r="589" spans="1:10" s="65" customFormat="1">
      <c r="A589" s="4"/>
      <c r="B589" s="4"/>
      <c r="C589" s="4"/>
      <c r="D589" s="4"/>
      <c r="E589" s="4"/>
      <c r="F589" s="4"/>
      <c r="G589" s="4"/>
      <c r="H589" s="4"/>
      <c r="I589" s="4"/>
      <c r="J589" s="5"/>
    </row>
    <row r="590" spans="1:10" s="65" customFormat="1">
      <c r="A590" s="4"/>
      <c r="B590" s="4"/>
      <c r="C590" s="4"/>
      <c r="D590" s="4"/>
      <c r="E590" s="4"/>
      <c r="F590" s="4"/>
      <c r="G590" s="4"/>
      <c r="H590" s="4"/>
      <c r="I590" s="4"/>
      <c r="J590" s="5"/>
    </row>
    <row r="591" spans="1:10" s="65" customFormat="1">
      <c r="A591" s="4"/>
      <c r="B591" s="4"/>
      <c r="C591" s="4"/>
      <c r="D591" s="4"/>
      <c r="E591" s="4"/>
      <c r="F591" s="4"/>
      <c r="G591" s="4"/>
      <c r="H591" s="4"/>
      <c r="I591" s="4"/>
      <c r="J591" s="5"/>
    </row>
    <row r="592" spans="1:10" s="65" customFormat="1">
      <c r="A592" s="4"/>
      <c r="B592" s="4"/>
      <c r="C592" s="4"/>
      <c r="D592" s="4"/>
      <c r="E592" s="4"/>
      <c r="F592" s="4"/>
      <c r="G592" s="4"/>
      <c r="H592" s="4"/>
      <c r="I592" s="4"/>
      <c r="J592" s="5"/>
    </row>
    <row r="593" spans="1:10" s="65" customFormat="1">
      <c r="A593" s="4"/>
      <c r="B593" s="4"/>
      <c r="C593" s="4"/>
      <c r="D593" s="4"/>
      <c r="E593" s="4"/>
      <c r="F593" s="4"/>
      <c r="G593" s="4"/>
      <c r="H593" s="4"/>
      <c r="I593" s="4"/>
      <c r="J593" s="5"/>
    </row>
    <row r="594" spans="1:10" s="65" customFormat="1">
      <c r="A594" s="4"/>
      <c r="B594" s="4"/>
      <c r="C594" s="4"/>
      <c r="D594" s="4"/>
      <c r="E594" s="4"/>
      <c r="F594" s="4"/>
      <c r="G594" s="4"/>
      <c r="H594" s="4"/>
      <c r="I594" s="4"/>
      <c r="J594" s="5"/>
    </row>
    <row r="595" spans="1:10" s="65" customFormat="1">
      <c r="A595" s="4"/>
      <c r="B595" s="4"/>
      <c r="C595" s="4"/>
      <c r="D595" s="4"/>
      <c r="E595" s="4"/>
      <c r="F595" s="4"/>
      <c r="G595" s="4"/>
      <c r="H595" s="4"/>
      <c r="I595" s="4"/>
      <c r="J595" s="5"/>
    </row>
    <row r="596" spans="1:10" s="65" customFormat="1">
      <c r="A596" s="4"/>
      <c r="B596" s="4"/>
      <c r="C596" s="4"/>
      <c r="D596" s="4"/>
      <c r="E596" s="4"/>
      <c r="F596" s="4"/>
      <c r="G596" s="4"/>
      <c r="H596" s="4"/>
      <c r="I596" s="4"/>
      <c r="J596" s="5"/>
    </row>
    <row r="597" spans="1:10" s="65" customFormat="1">
      <c r="A597" s="4"/>
      <c r="B597" s="4"/>
      <c r="C597" s="4"/>
      <c r="D597" s="4"/>
      <c r="E597" s="4"/>
      <c r="F597" s="4"/>
      <c r="G597" s="4"/>
      <c r="H597" s="4"/>
      <c r="I597" s="4"/>
      <c r="J597" s="5"/>
    </row>
    <row r="598" spans="1:10" s="65" customFormat="1">
      <c r="A598" s="4"/>
      <c r="B598" s="4"/>
      <c r="C598" s="4"/>
      <c r="D598" s="4"/>
      <c r="E598" s="4"/>
      <c r="F598" s="4"/>
      <c r="G598" s="4"/>
      <c r="H598" s="4"/>
      <c r="I598" s="4"/>
      <c r="J598" s="5"/>
    </row>
    <row r="599" spans="1:10" s="65" customFormat="1">
      <c r="A599" s="4"/>
      <c r="B599" s="4"/>
      <c r="C599" s="4"/>
      <c r="D599" s="4"/>
      <c r="E599" s="4"/>
      <c r="F599" s="4"/>
      <c r="G599" s="4"/>
      <c r="H599" s="4"/>
      <c r="I599" s="4"/>
      <c r="J599" s="5"/>
    </row>
    <row r="600" spans="1:10" s="65" customFormat="1">
      <c r="A600" s="4"/>
      <c r="B600" s="4"/>
      <c r="C600" s="4"/>
      <c r="D600" s="4"/>
      <c r="E600" s="4"/>
      <c r="F600" s="4"/>
      <c r="G600" s="4"/>
      <c r="H600" s="4"/>
      <c r="I600" s="4"/>
      <c r="J600" s="5"/>
    </row>
    <row r="601" spans="1:10" s="65" customFormat="1">
      <c r="A601" s="4"/>
      <c r="B601" s="4"/>
      <c r="C601" s="4"/>
      <c r="D601" s="4"/>
      <c r="E601" s="4"/>
      <c r="F601" s="4"/>
      <c r="G601" s="4"/>
      <c r="H601" s="4"/>
      <c r="I601" s="4"/>
      <c r="J601" s="5"/>
    </row>
    <row r="602" spans="1:10" s="65" customFormat="1">
      <c r="A602" s="4"/>
      <c r="B602" s="4"/>
      <c r="C602" s="4"/>
      <c r="D602" s="4"/>
      <c r="E602" s="4"/>
      <c r="F602" s="4"/>
      <c r="G602" s="4"/>
      <c r="H602" s="4"/>
      <c r="I602" s="4"/>
      <c r="J602" s="5"/>
    </row>
    <row r="603" spans="1:10" s="65" customFormat="1">
      <c r="A603" s="4"/>
      <c r="B603" s="4"/>
      <c r="C603" s="4"/>
      <c r="D603" s="4"/>
      <c r="E603" s="4"/>
      <c r="F603" s="4"/>
      <c r="G603" s="4"/>
      <c r="H603" s="4"/>
      <c r="I603" s="4"/>
      <c r="J603" s="5"/>
    </row>
    <row r="604" spans="1:10" s="65" customFormat="1">
      <c r="A604" s="4"/>
      <c r="B604" s="4"/>
      <c r="C604" s="4"/>
      <c r="D604" s="4"/>
      <c r="E604" s="4"/>
      <c r="F604" s="4"/>
      <c r="G604" s="4"/>
      <c r="H604" s="4"/>
      <c r="I604" s="4"/>
      <c r="J604" s="5"/>
    </row>
    <row r="605" spans="1:10" s="65" customFormat="1">
      <c r="A605" s="4"/>
      <c r="B605" s="4"/>
      <c r="C605" s="4"/>
      <c r="D605" s="4"/>
      <c r="E605" s="4"/>
      <c r="F605" s="4"/>
      <c r="G605" s="4"/>
      <c r="H605" s="4"/>
      <c r="I605" s="4"/>
      <c r="J605" s="5"/>
    </row>
    <row r="606" spans="1:10" s="65" customFormat="1">
      <c r="A606" s="4"/>
      <c r="B606" s="4"/>
      <c r="C606" s="4"/>
      <c r="D606" s="4"/>
      <c r="E606" s="4"/>
      <c r="F606" s="4"/>
      <c r="G606" s="4"/>
      <c r="H606" s="4"/>
      <c r="I606" s="4"/>
      <c r="J606" s="5"/>
    </row>
    <row r="607" spans="1:10" s="65" customFormat="1">
      <c r="A607" s="4"/>
      <c r="B607" s="4"/>
      <c r="C607" s="4"/>
      <c r="D607" s="4"/>
      <c r="E607" s="4"/>
      <c r="F607" s="4"/>
      <c r="G607" s="4"/>
      <c r="H607" s="4"/>
      <c r="I607" s="4"/>
      <c r="J607" s="5"/>
    </row>
    <row r="608" spans="1:10" s="65" customFormat="1">
      <c r="A608" s="4"/>
      <c r="B608" s="4"/>
      <c r="C608" s="4"/>
      <c r="D608" s="4"/>
      <c r="E608" s="4"/>
      <c r="F608" s="4"/>
      <c r="G608" s="4"/>
      <c r="H608" s="4"/>
      <c r="I608" s="4"/>
      <c r="J608" s="5"/>
    </row>
    <row r="609" spans="1:10" s="65" customFormat="1">
      <c r="A609" s="4"/>
      <c r="B609" s="4"/>
      <c r="C609" s="4"/>
      <c r="D609" s="4"/>
      <c r="E609" s="4"/>
      <c r="F609" s="4"/>
      <c r="G609" s="4"/>
      <c r="H609" s="4"/>
      <c r="I609" s="4"/>
      <c r="J609" s="5"/>
    </row>
    <row r="610" spans="1:10" s="65" customFormat="1">
      <c r="A610" s="4"/>
      <c r="B610" s="4"/>
      <c r="C610" s="4"/>
      <c r="D610" s="4"/>
      <c r="E610" s="4"/>
      <c r="F610" s="4"/>
      <c r="G610" s="4"/>
      <c r="H610" s="4"/>
      <c r="I610" s="4"/>
      <c r="J610" s="5"/>
    </row>
    <row r="611" spans="1:10" s="65" customFormat="1">
      <c r="A611" s="4"/>
      <c r="B611" s="4"/>
      <c r="C611" s="4"/>
      <c r="D611" s="4"/>
      <c r="E611" s="4"/>
      <c r="F611" s="4"/>
      <c r="G611" s="4"/>
      <c r="H611" s="4"/>
      <c r="I611" s="4"/>
      <c r="J611" s="5"/>
    </row>
    <row r="612" spans="1:10" s="65" customFormat="1">
      <c r="A612" s="4"/>
      <c r="B612" s="4"/>
      <c r="C612" s="4"/>
      <c r="D612" s="4"/>
      <c r="E612" s="4"/>
      <c r="F612" s="4"/>
      <c r="G612" s="4"/>
      <c r="H612" s="4"/>
      <c r="I612" s="4"/>
      <c r="J612" s="5"/>
    </row>
    <row r="613" spans="1:10" s="65" customFormat="1">
      <c r="A613" s="4"/>
      <c r="B613" s="4"/>
      <c r="C613" s="4"/>
      <c r="D613" s="4"/>
      <c r="E613" s="4"/>
      <c r="F613" s="4"/>
      <c r="G613" s="4"/>
      <c r="H613" s="4"/>
      <c r="I613" s="4"/>
      <c r="J613" s="5"/>
    </row>
    <row r="614" spans="1:10" s="65" customFormat="1">
      <c r="A614" s="4"/>
      <c r="B614" s="4"/>
      <c r="C614" s="4"/>
      <c r="D614" s="4"/>
      <c r="E614" s="4"/>
      <c r="F614" s="4"/>
      <c r="G614" s="4"/>
      <c r="H614" s="4"/>
      <c r="I614" s="4"/>
      <c r="J614" s="5"/>
    </row>
    <row r="615" spans="1:10" s="65" customFormat="1">
      <c r="A615" s="4"/>
      <c r="B615" s="4"/>
      <c r="C615" s="4"/>
      <c r="D615" s="4"/>
      <c r="E615" s="4"/>
      <c r="F615" s="4"/>
      <c r="G615" s="4"/>
      <c r="H615" s="4"/>
      <c r="I615" s="4"/>
      <c r="J615" s="5"/>
    </row>
    <row r="616" spans="1:10" s="65" customFormat="1">
      <c r="A616" s="4"/>
      <c r="B616" s="4"/>
      <c r="C616" s="4"/>
      <c r="D616" s="4"/>
      <c r="E616" s="4"/>
      <c r="F616" s="4"/>
      <c r="G616" s="4"/>
      <c r="H616" s="4"/>
      <c r="I616" s="4"/>
      <c r="J616" s="5"/>
    </row>
    <row r="617" spans="1:10" s="65" customFormat="1">
      <c r="A617" s="4"/>
      <c r="B617" s="4"/>
      <c r="C617" s="4"/>
      <c r="D617" s="4"/>
      <c r="E617" s="4"/>
      <c r="F617" s="4"/>
      <c r="G617" s="4"/>
      <c r="H617" s="4"/>
      <c r="I617" s="4"/>
      <c r="J617" s="5"/>
    </row>
    <row r="618" spans="1:10" s="65" customFormat="1">
      <c r="A618" s="4"/>
      <c r="B618" s="4"/>
      <c r="C618" s="4"/>
      <c r="D618" s="4"/>
      <c r="E618" s="4"/>
      <c r="F618" s="4"/>
      <c r="G618" s="4"/>
      <c r="H618" s="4"/>
      <c r="I618" s="4"/>
      <c r="J618" s="5"/>
    </row>
    <row r="619" spans="1:10" s="65" customFormat="1">
      <c r="A619" s="4"/>
      <c r="B619" s="4"/>
      <c r="C619" s="4"/>
      <c r="D619" s="4"/>
      <c r="E619" s="4"/>
      <c r="F619" s="4"/>
      <c r="G619" s="4"/>
      <c r="H619" s="4"/>
      <c r="I619" s="4"/>
      <c r="J619" s="5"/>
    </row>
    <row r="620" spans="1:10" s="65" customFormat="1">
      <c r="A620" s="4"/>
      <c r="B620" s="4"/>
      <c r="C620" s="4"/>
      <c r="D620" s="4"/>
      <c r="E620" s="4"/>
      <c r="F620" s="4"/>
      <c r="G620" s="4"/>
      <c r="H620" s="4"/>
      <c r="I620" s="4"/>
      <c r="J620" s="5"/>
    </row>
    <row r="621" spans="1:10" s="65" customFormat="1">
      <c r="A621" s="4"/>
      <c r="B621" s="4"/>
      <c r="C621" s="4"/>
      <c r="D621" s="4"/>
      <c r="E621" s="4"/>
      <c r="F621" s="4"/>
      <c r="G621" s="4"/>
      <c r="H621" s="4"/>
      <c r="I621" s="4"/>
      <c r="J621" s="5"/>
    </row>
    <row r="622" spans="1:10" s="65" customFormat="1">
      <c r="A622" s="4"/>
      <c r="B622" s="4"/>
      <c r="C622" s="4"/>
      <c r="D622" s="4"/>
      <c r="E622" s="4"/>
      <c r="F622" s="4"/>
      <c r="G622" s="4"/>
      <c r="H622" s="4"/>
      <c r="I622" s="4"/>
      <c r="J622" s="5"/>
    </row>
    <row r="623" spans="1:10" s="65" customFormat="1">
      <c r="A623" s="4"/>
      <c r="B623" s="4"/>
      <c r="C623" s="4"/>
      <c r="D623" s="4"/>
      <c r="E623" s="4"/>
      <c r="F623" s="4"/>
      <c r="G623" s="4"/>
      <c r="H623" s="4"/>
      <c r="I623" s="4"/>
      <c r="J623" s="5"/>
    </row>
    <row r="624" spans="1:10" s="65" customFormat="1">
      <c r="A624" s="4"/>
      <c r="B624" s="4"/>
      <c r="C624" s="4"/>
      <c r="D624" s="4"/>
      <c r="E624" s="4"/>
      <c r="F624" s="4"/>
      <c r="G624" s="4"/>
      <c r="H624" s="4"/>
      <c r="I624" s="4"/>
      <c r="J624" s="5"/>
    </row>
    <row r="625" spans="1:10" s="65" customFormat="1">
      <c r="A625" s="4"/>
      <c r="B625" s="4"/>
      <c r="C625" s="4"/>
      <c r="D625" s="4"/>
      <c r="E625" s="4"/>
      <c r="F625" s="4"/>
      <c r="G625" s="4"/>
      <c r="H625" s="4"/>
      <c r="I625" s="4"/>
      <c r="J625" s="5"/>
    </row>
    <row r="626" spans="1:10" s="65" customFormat="1">
      <c r="A626" s="4"/>
      <c r="B626" s="4"/>
      <c r="C626" s="4"/>
      <c r="D626" s="4"/>
      <c r="E626" s="4"/>
      <c r="F626" s="4"/>
      <c r="G626" s="4"/>
      <c r="H626" s="4"/>
      <c r="I626" s="4"/>
      <c r="J626" s="5"/>
    </row>
    <row r="627" spans="1:10" s="65" customFormat="1">
      <c r="A627" s="4"/>
      <c r="B627" s="4"/>
      <c r="C627" s="4"/>
      <c r="D627" s="4"/>
      <c r="E627" s="4"/>
      <c r="F627" s="4"/>
      <c r="G627" s="4"/>
      <c r="H627" s="4"/>
      <c r="I627" s="4"/>
      <c r="J627" s="5"/>
    </row>
    <row r="628" spans="1:10" s="65" customFormat="1">
      <c r="A628" s="4"/>
      <c r="B628" s="4"/>
      <c r="C628" s="4"/>
      <c r="D628" s="4"/>
      <c r="E628" s="4"/>
      <c r="F628" s="4"/>
      <c r="G628" s="4"/>
      <c r="H628" s="4"/>
      <c r="I628" s="4"/>
      <c r="J628" s="5"/>
    </row>
    <row r="629" spans="1:10" s="65" customFormat="1">
      <c r="A629" s="4"/>
      <c r="B629" s="4"/>
      <c r="C629" s="4"/>
      <c r="D629" s="4"/>
      <c r="E629" s="4"/>
      <c r="F629" s="4"/>
      <c r="G629" s="4"/>
      <c r="H629" s="4"/>
      <c r="I629" s="4"/>
      <c r="J629" s="5"/>
    </row>
    <row r="630" spans="1:10" s="65" customFormat="1">
      <c r="A630" s="4"/>
      <c r="B630" s="4"/>
      <c r="C630" s="4"/>
      <c r="D630" s="4"/>
      <c r="E630" s="4"/>
      <c r="F630" s="4"/>
      <c r="G630" s="4"/>
      <c r="H630" s="4"/>
      <c r="I630" s="4"/>
      <c r="J630" s="5"/>
    </row>
    <row r="631" spans="1:10" s="65" customFormat="1">
      <c r="A631" s="4"/>
      <c r="B631" s="4"/>
      <c r="C631" s="4"/>
      <c r="D631" s="4"/>
      <c r="E631" s="4"/>
      <c r="F631" s="4"/>
      <c r="G631" s="4"/>
      <c r="H631" s="4"/>
      <c r="I631" s="4"/>
      <c r="J631" s="5"/>
    </row>
    <row r="632" spans="1:10" s="65" customFormat="1">
      <c r="A632" s="4"/>
      <c r="B632" s="4"/>
      <c r="C632" s="4"/>
      <c r="D632" s="4"/>
      <c r="E632" s="4"/>
      <c r="F632" s="4"/>
      <c r="G632" s="4"/>
      <c r="H632" s="4"/>
      <c r="I632" s="4"/>
      <c r="J632" s="5"/>
    </row>
    <row r="633" spans="1:10" s="65" customFormat="1">
      <c r="A633" s="4"/>
      <c r="B633" s="4"/>
      <c r="C633" s="4"/>
      <c r="D633" s="4"/>
      <c r="E633" s="4"/>
      <c r="F633" s="4"/>
      <c r="G633" s="4"/>
      <c r="H633" s="4"/>
      <c r="I633" s="4"/>
      <c r="J633" s="5"/>
    </row>
    <row r="634" spans="1:10" s="65" customFormat="1">
      <c r="A634" s="4"/>
      <c r="B634" s="4"/>
      <c r="C634" s="4"/>
      <c r="D634" s="4"/>
      <c r="E634" s="4"/>
      <c r="F634" s="4"/>
      <c r="G634" s="4"/>
      <c r="H634" s="4"/>
      <c r="I634" s="4"/>
      <c r="J634" s="5"/>
    </row>
    <row r="635" spans="1:10" s="65" customFormat="1">
      <c r="A635" s="4"/>
      <c r="B635" s="4"/>
      <c r="C635" s="4"/>
      <c r="D635" s="4"/>
      <c r="E635" s="4"/>
      <c r="F635" s="4"/>
      <c r="G635" s="4"/>
      <c r="H635" s="4"/>
      <c r="I635" s="4"/>
      <c r="J635" s="5"/>
    </row>
    <row r="636" spans="1:10" s="65" customFormat="1">
      <c r="A636" s="4"/>
      <c r="B636" s="4"/>
      <c r="C636" s="4"/>
      <c r="D636" s="4"/>
      <c r="E636" s="4"/>
      <c r="F636" s="4"/>
      <c r="G636" s="4"/>
      <c r="H636" s="4"/>
      <c r="I636" s="4"/>
      <c r="J636" s="5"/>
    </row>
    <row r="637" spans="1:10" s="65" customFormat="1">
      <c r="A637" s="4"/>
      <c r="B637" s="4"/>
      <c r="C637" s="4"/>
      <c r="D637" s="4"/>
      <c r="E637" s="4"/>
      <c r="F637" s="4"/>
      <c r="G637" s="4"/>
      <c r="H637" s="4"/>
      <c r="I637" s="4"/>
      <c r="J637" s="5"/>
    </row>
    <row r="638" spans="1:10" s="65" customFormat="1">
      <c r="A638" s="4"/>
      <c r="B638" s="4"/>
      <c r="C638" s="4"/>
      <c r="D638" s="4"/>
      <c r="E638" s="4"/>
      <c r="F638" s="4"/>
      <c r="G638" s="4"/>
      <c r="H638" s="4"/>
      <c r="I638" s="4"/>
      <c r="J638" s="5"/>
    </row>
    <row r="639" spans="1:10" s="65" customFormat="1">
      <c r="A639" s="4"/>
      <c r="B639" s="4"/>
      <c r="C639" s="4"/>
      <c r="D639" s="4"/>
      <c r="E639" s="4"/>
      <c r="F639" s="4"/>
      <c r="G639" s="4"/>
      <c r="H639" s="4"/>
      <c r="I639" s="4"/>
      <c r="J639" s="5"/>
    </row>
    <row r="640" spans="1:10" s="65" customFormat="1">
      <c r="A640" s="4"/>
      <c r="B640" s="4"/>
      <c r="C640" s="4"/>
      <c r="D640" s="4"/>
      <c r="E640" s="4"/>
      <c r="F640" s="4"/>
      <c r="G640" s="4"/>
      <c r="H640" s="4"/>
      <c r="I640" s="4"/>
      <c r="J640" s="5"/>
    </row>
    <row r="641" spans="1:10" s="65" customFormat="1">
      <c r="A641" s="4"/>
      <c r="B641" s="4"/>
      <c r="C641" s="4"/>
      <c r="D641" s="4"/>
      <c r="E641" s="4"/>
      <c r="F641" s="4"/>
      <c r="G641" s="4"/>
      <c r="H641" s="4"/>
      <c r="I641" s="4"/>
      <c r="J641" s="5"/>
    </row>
    <row r="642" spans="1:10" s="65" customFormat="1">
      <c r="A642" s="4"/>
      <c r="B642" s="4"/>
      <c r="C642" s="4"/>
      <c r="D642" s="4"/>
      <c r="E642" s="4"/>
      <c r="F642" s="4"/>
      <c r="G642" s="4"/>
      <c r="H642" s="4"/>
      <c r="I642" s="4"/>
      <c r="J642" s="5"/>
    </row>
    <row r="643" spans="1:10" s="65" customFormat="1">
      <c r="A643" s="4"/>
      <c r="B643" s="4"/>
      <c r="C643" s="4"/>
      <c r="D643" s="4"/>
      <c r="E643" s="4"/>
      <c r="F643" s="4"/>
      <c r="G643" s="4"/>
      <c r="H643" s="4"/>
      <c r="I643" s="4"/>
      <c r="J643" s="5"/>
    </row>
    <row r="644" spans="1:10" s="65" customFormat="1">
      <c r="A644" s="4"/>
      <c r="B644" s="4"/>
      <c r="C644" s="4"/>
      <c r="D644" s="4"/>
      <c r="E644" s="4"/>
      <c r="F644" s="4"/>
      <c r="G644" s="4"/>
      <c r="H644" s="4"/>
      <c r="I644" s="4"/>
      <c r="J644" s="5"/>
    </row>
    <row r="645" spans="1:10" s="65" customFormat="1">
      <c r="A645" s="4"/>
      <c r="B645" s="4"/>
      <c r="C645" s="4"/>
      <c r="D645" s="4"/>
      <c r="E645" s="4"/>
      <c r="F645" s="4"/>
      <c r="G645" s="4"/>
      <c r="H645" s="4"/>
      <c r="I645" s="4"/>
      <c r="J645" s="5"/>
    </row>
    <row r="646" spans="1:10" s="65" customFormat="1">
      <c r="A646" s="4"/>
      <c r="B646" s="4"/>
      <c r="C646" s="4"/>
      <c r="D646" s="4"/>
      <c r="E646" s="4"/>
      <c r="F646" s="4"/>
      <c r="G646" s="4"/>
      <c r="H646" s="4"/>
      <c r="I646" s="4"/>
      <c r="J646" s="5"/>
    </row>
    <row r="647" spans="1:10" s="65" customFormat="1">
      <c r="A647" s="4"/>
      <c r="B647" s="4"/>
      <c r="C647" s="4"/>
      <c r="D647" s="4"/>
      <c r="E647" s="4"/>
      <c r="F647" s="4"/>
      <c r="G647" s="4"/>
      <c r="H647" s="4"/>
      <c r="I647" s="4"/>
      <c r="J647" s="5"/>
    </row>
    <row r="648" spans="1:10" s="65" customFormat="1">
      <c r="A648" s="4"/>
      <c r="B648" s="4"/>
      <c r="C648" s="4"/>
      <c r="D648" s="4"/>
      <c r="E648" s="4"/>
      <c r="F648" s="4"/>
      <c r="G648" s="4"/>
      <c r="H648" s="4"/>
      <c r="I648" s="4"/>
      <c r="J648" s="5"/>
    </row>
    <row r="649" spans="1:10" s="65" customFormat="1">
      <c r="A649" s="4"/>
      <c r="B649" s="4"/>
      <c r="C649" s="4"/>
      <c r="D649" s="4"/>
      <c r="E649" s="4"/>
      <c r="F649" s="4"/>
      <c r="G649" s="4"/>
      <c r="H649" s="4"/>
      <c r="I649" s="4"/>
      <c r="J649" s="5"/>
    </row>
    <row r="650" spans="1:10" s="65" customFormat="1">
      <c r="A650" s="4"/>
      <c r="B650" s="4"/>
      <c r="C650" s="4"/>
      <c r="D650" s="4"/>
      <c r="E650" s="4"/>
      <c r="F650" s="4"/>
      <c r="G650" s="4"/>
      <c r="H650" s="4"/>
      <c r="I650" s="4"/>
      <c r="J650" s="5"/>
    </row>
    <row r="651" spans="1:10" s="65" customFormat="1">
      <c r="A651" s="4"/>
      <c r="B651" s="4"/>
      <c r="C651" s="4"/>
      <c r="D651" s="4"/>
      <c r="E651" s="4"/>
      <c r="F651" s="4"/>
      <c r="G651" s="4"/>
      <c r="H651" s="4"/>
      <c r="I651" s="4"/>
      <c r="J651" s="5"/>
    </row>
    <row r="652" spans="1:10" s="65" customFormat="1">
      <c r="A652" s="4"/>
      <c r="B652" s="4"/>
      <c r="C652" s="4"/>
      <c r="D652" s="4"/>
      <c r="E652" s="4"/>
      <c r="F652" s="4"/>
      <c r="G652" s="4"/>
      <c r="H652" s="4"/>
      <c r="I652" s="4"/>
      <c r="J652" s="5"/>
    </row>
    <row r="653" spans="1:10" s="65" customFormat="1">
      <c r="A653" s="4"/>
      <c r="B653" s="4"/>
      <c r="C653" s="4"/>
      <c r="D653" s="4"/>
      <c r="E653" s="4"/>
      <c r="F653" s="4"/>
      <c r="G653" s="4"/>
      <c r="H653" s="4"/>
      <c r="I653" s="4"/>
      <c r="J653" s="5"/>
    </row>
    <row r="654" spans="1:10" s="65" customFormat="1">
      <c r="A654" s="4"/>
      <c r="B654" s="4"/>
      <c r="C654" s="4"/>
      <c r="D654" s="4"/>
      <c r="E654" s="4"/>
      <c r="F654" s="4"/>
      <c r="G654" s="4"/>
      <c r="H654" s="4"/>
      <c r="I654" s="4"/>
      <c r="J654" s="5"/>
    </row>
    <row r="655" spans="1:10" s="65" customFormat="1">
      <c r="A655" s="4"/>
      <c r="B655" s="4"/>
      <c r="C655" s="4"/>
      <c r="D655" s="4"/>
      <c r="E655" s="4"/>
      <c r="F655" s="4"/>
      <c r="G655" s="4"/>
      <c r="H655" s="4"/>
      <c r="I655" s="4"/>
      <c r="J655" s="5"/>
    </row>
    <row r="656" spans="1:10" s="65" customFormat="1">
      <c r="A656" s="4"/>
      <c r="B656" s="4"/>
      <c r="C656" s="4"/>
      <c r="D656" s="4"/>
      <c r="E656" s="4"/>
      <c r="F656" s="4"/>
      <c r="G656" s="4"/>
      <c r="H656" s="4"/>
      <c r="I656" s="4"/>
      <c r="J656" s="5"/>
    </row>
    <row r="657" spans="1:10" s="65" customFormat="1">
      <c r="A657" s="4"/>
      <c r="B657" s="4"/>
      <c r="C657" s="4"/>
      <c r="D657" s="4"/>
      <c r="E657" s="4"/>
      <c r="F657" s="4"/>
      <c r="G657" s="4"/>
      <c r="H657" s="4"/>
      <c r="I657" s="4"/>
      <c r="J657" s="5"/>
    </row>
    <row r="658" spans="1:10" s="65" customFormat="1">
      <c r="A658" s="4"/>
      <c r="B658" s="4"/>
      <c r="C658" s="4"/>
      <c r="D658" s="4"/>
      <c r="E658" s="4"/>
      <c r="F658" s="4"/>
      <c r="G658" s="4"/>
      <c r="H658" s="4"/>
      <c r="I658" s="4"/>
      <c r="J658" s="5"/>
    </row>
    <row r="659" spans="1:10" s="65" customFormat="1">
      <c r="A659" s="4"/>
      <c r="B659" s="4"/>
      <c r="C659" s="4"/>
      <c r="D659" s="4"/>
      <c r="E659" s="4"/>
      <c r="F659" s="4"/>
      <c r="G659" s="4"/>
      <c r="H659" s="4"/>
      <c r="I659" s="4"/>
      <c r="J659" s="5"/>
    </row>
    <row r="660" spans="1:10" s="65" customFormat="1">
      <c r="A660" s="4"/>
      <c r="B660" s="4"/>
      <c r="C660" s="4"/>
      <c r="D660" s="4"/>
      <c r="E660" s="4"/>
      <c r="F660" s="4"/>
      <c r="G660" s="4"/>
      <c r="H660" s="4"/>
      <c r="I660" s="4"/>
      <c r="J660" s="5"/>
    </row>
    <row r="661" spans="1:10" s="65" customFormat="1">
      <c r="A661" s="4"/>
      <c r="B661" s="4"/>
      <c r="C661" s="4"/>
      <c r="D661" s="4"/>
      <c r="E661" s="4"/>
      <c r="F661" s="4"/>
      <c r="G661" s="4"/>
      <c r="H661" s="4"/>
      <c r="I661" s="4"/>
      <c r="J661" s="5"/>
    </row>
    <row r="662" spans="1:10" s="65" customFormat="1">
      <c r="A662" s="4"/>
      <c r="B662" s="4"/>
      <c r="C662" s="4"/>
      <c r="D662" s="4"/>
      <c r="E662" s="4"/>
      <c r="F662" s="4"/>
      <c r="G662" s="4"/>
      <c r="H662" s="4"/>
      <c r="I662" s="4"/>
      <c r="J662" s="5"/>
    </row>
    <row r="663" spans="1:10" s="65" customFormat="1">
      <c r="A663" s="4"/>
      <c r="B663" s="4"/>
      <c r="C663" s="4"/>
      <c r="D663" s="4"/>
      <c r="E663" s="4"/>
      <c r="F663" s="4"/>
      <c r="G663" s="4"/>
      <c r="H663" s="4"/>
      <c r="I663" s="4"/>
      <c r="J663" s="5"/>
    </row>
    <row r="664" spans="1:10" s="65" customFormat="1">
      <c r="A664" s="4"/>
      <c r="B664" s="4"/>
      <c r="C664" s="4"/>
      <c r="D664" s="4"/>
      <c r="E664" s="4"/>
      <c r="F664" s="4"/>
      <c r="G664" s="4"/>
      <c r="H664" s="4"/>
      <c r="I664" s="4"/>
      <c r="J664" s="5"/>
    </row>
    <row r="665" spans="1:10" s="65" customFormat="1">
      <c r="A665" s="4"/>
      <c r="B665" s="4"/>
      <c r="C665" s="4"/>
      <c r="D665" s="4"/>
      <c r="E665" s="4"/>
      <c r="F665" s="4"/>
      <c r="G665" s="4"/>
      <c r="H665" s="4"/>
      <c r="I665" s="4"/>
      <c r="J665" s="5"/>
    </row>
    <row r="666" spans="1:10" s="65" customFormat="1">
      <c r="A666" s="4"/>
      <c r="B666" s="4"/>
      <c r="C666" s="4"/>
      <c r="D666" s="4"/>
      <c r="E666" s="4"/>
      <c r="F666" s="4"/>
      <c r="G666" s="4"/>
      <c r="H666" s="4"/>
      <c r="I666" s="4"/>
      <c r="J666" s="5"/>
    </row>
    <row r="667" spans="1:10" s="65" customFormat="1">
      <c r="A667" s="4"/>
      <c r="B667" s="4"/>
      <c r="C667" s="4"/>
      <c r="D667" s="4"/>
      <c r="E667" s="4"/>
      <c r="F667" s="4"/>
      <c r="G667" s="4"/>
      <c r="H667" s="4"/>
      <c r="I667" s="4"/>
      <c r="J667" s="5"/>
    </row>
    <row r="668" spans="1:10" s="65" customFormat="1">
      <c r="A668" s="4"/>
      <c r="B668" s="4"/>
      <c r="C668" s="4"/>
      <c r="D668" s="4"/>
      <c r="E668" s="4"/>
      <c r="F668" s="4"/>
      <c r="G668" s="4"/>
      <c r="H668" s="4"/>
      <c r="I668" s="4"/>
      <c r="J668" s="5"/>
    </row>
    <row r="669" spans="1:10" s="65" customFormat="1">
      <c r="A669" s="4"/>
      <c r="B669" s="4"/>
      <c r="C669" s="4"/>
      <c r="D669" s="4"/>
      <c r="E669" s="4"/>
      <c r="F669" s="4"/>
      <c r="G669" s="4"/>
      <c r="H669" s="4"/>
      <c r="I669" s="4"/>
      <c r="J669" s="5"/>
    </row>
    <row r="670" spans="1:10" s="65" customFormat="1">
      <c r="A670" s="4"/>
      <c r="B670" s="4"/>
      <c r="C670" s="4"/>
      <c r="D670" s="4"/>
      <c r="E670" s="4"/>
      <c r="F670" s="4"/>
      <c r="G670" s="4"/>
      <c r="H670" s="4"/>
      <c r="I670" s="4"/>
      <c r="J670" s="5"/>
    </row>
    <row r="671" spans="1:10" s="65" customFormat="1">
      <c r="A671" s="4"/>
      <c r="B671" s="4"/>
      <c r="C671" s="4"/>
      <c r="D671" s="4"/>
      <c r="E671" s="4"/>
      <c r="F671" s="4"/>
      <c r="G671" s="4"/>
      <c r="H671" s="4"/>
      <c r="I671" s="4"/>
      <c r="J671" s="5"/>
    </row>
    <row r="672" spans="1:10" s="65" customFormat="1">
      <c r="A672" s="4"/>
      <c r="B672" s="4"/>
      <c r="C672" s="4"/>
      <c r="D672" s="4"/>
      <c r="E672" s="4"/>
      <c r="F672" s="4"/>
      <c r="G672" s="4"/>
      <c r="H672" s="4"/>
      <c r="I672" s="4"/>
      <c r="J672" s="5"/>
    </row>
    <row r="673" spans="1:10" s="65" customFormat="1">
      <c r="A673" s="4"/>
      <c r="B673" s="4"/>
      <c r="C673" s="4"/>
      <c r="D673" s="4"/>
      <c r="E673" s="4"/>
      <c r="F673" s="4"/>
      <c r="G673" s="4"/>
      <c r="H673" s="4"/>
      <c r="I673" s="4"/>
      <c r="J673" s="5"/>
    </row>
    <row r="674" spans="1:10" s="65" customFormat="1">
      <c r="A674" s="4"/>
      <c r="B674" s="4"/>
      <c r="C674" s="4"/>
      <c r="D674" s="4"/>
      <c r="E674" s="4"/>
      <c r="F674" s="4"/>
      <c r="G674" s="4"/>
      <c r="H674" s="4"/>
      <c r="I674" s="4"/>
      <c r="J674" s="5"/>
    </row>
    <row r="675" spans="1:10" s="65" customFormat="1">
      <c r="A675" s="4"/>
      <c r="B675" s="4"/>
      <c r="C675" s="4"/>
      <c r="D675" s="4"/>
      <c r="E675" s="4"/>
      <c r="F675" s="4"/>
      <c r="G675" s="4"/>
      <c r="H675" s="4"/>
      <c r="I675" s="4"/>
      <c r="J675" s="5"/>
    </row>
    <row r="676" spans="1:10" s="65" customFormat="1">
      <c r="A676" s="4"/>
      <c r="B676" s="4"/>
      <c r="C676" s="4"/>
      <c r="D676" s="4"/>
      <c r="E676" s="4"/>
      <c r="F676" s="4"/>
      <c r="G676" s="4"/>
      <c r="H676" s="4"/>
      <c r="I676" s="4"/>
      <c r="J676" s="5"/>
    </row>
    <row r="677" spans="1:10" s="65" customFormat="1">
      <c r="A677" s="4"/>
      <c r="B677" s="4"/>
      <c r="C677" s="4"/>
      <c r="D677" s="4"/>
      <c r="E677" s="4"/>
      <c r="F677" s="4"/>
      <c r="G677" s="4"/>
      <c r="H677" s="4"/>
      <c r="I677" s="4"/>
      <c r="J677" s="5"/>
    </row>
    <row r="678" spans="1:10" s="65" customFormat="1">
      <c r="A678" s="4"/>
      <c r="B678" s="4"/>
      <c r="C678" s="4"/>
      <c r="D678" s="4"/>
      <c r="E678" s="4"/>
      <c r="F678" s="4"/>
      <c r="G678" s="4"/>
      <c r="H678" s="4"/>
      <c r="I678" s="4"/>
      <c r="J678" s="5"/>
    </row>
    <row r="679" spans="1:10" s="65" customFormat="1">
      <c r="A679" s="4"/>
      <c r="B679" s="4"/>
      <c r="C679" s="4"/>
      <c r="D679" s="4"/>
      <c r="E679" s="4"/>
      <c r="F679" s="4"/>
      <c r="G679" s="4"/>
      <c r="H679" s="4"/>
      <c r="I679" s="4"/>
      <c r="J679" s="5"/>
    </row>
    <row r="680" spans="1:10" s="65" customFormat="1">
      <c r="A680" s="4"/>
      <c r="B680" s="4"/>
      <c r="C680" s="4"/>
      <c r="D680" s="4"/>
      <c r="E680" s="4"/>
      <c r="F680" s="4"/>
      <c r="G680" s="4"/>
      <c r="H680" s="4"/>
      <c r="I680" s="4"/>
      <c r="J680" s="5"/>
    </row>
    <row r="681" spans="1:10" s="65" customFormat="1">
      <c r="A681" s="4"/>
      <c r="B681" s="4"/>
      <c r="C681" s="4"/>
      <c r="D681" s="4"/>
      <c r="E681" s="4"/>
      <c r="F681" s="4"/>
      <c r="G681" s="4"/>
      <c r="H681" s="4"/>
      <c r="I681" s="4"/>
      <c r="J681" s="5"/>
    </row>
    <row r="682" spans="1:10" s="65" customFormat="1">
      <c r="A682" s="4"/>
      <c r="B682" s="4"/>
      <c r="C682" s="4"/>
      <c r="D682" s="4"/>
      <c r="E682" s="4"/>
      <c r="F682" s="4"/>
      <c r="G682" s="4"/>
      <c r="H682" s="4"/>
      <c r="I682" s="4"/>
      <c r="J682" s="5"/>
    </row>
    <row r="683" spans="1:10" s="65" customFormat="1">
      <c r="A683" s="4"/>
      <c r="B683" s="4"/>
      <c r="C683" s="4"/>
      <c r="D683" s="4"/>
      <c r="E683" s="4"/>
      <c r="F683" s="4"/>
      <c r="G683" s="4"/>
      <c r="H683" s="4"/>
      <c r="I683" s="4"/>
      <c r="J683" s="5"/>
    </row>
    <row r="684" spans="1:10" s="65" customFormat="1">
      <c r="A684" s="4"/>
      <c r="B684" s="4"/>
      <c r="C684" s="4"/>
      <c r="D684" s="4"/>
      <c r="E684" s="4"/>
      <c r="F684" s="4"/>
      <c r="G684" s="4"/>
      <c r="H684" s="4"/>
      <c r="I684" s="4"/>
      <c r="J684" s="5"/>
    </row>
    <row r="685" spans="1:10" s="65" customFormat="1">
      <c r="A685" s="4"/>
      <c r="B685" s="4"/>
      <c r="C685" s="4"/>
      <c r="D685" s="4"/>
      <c r="E685" s="4"/>
      <c r="F685" s="4"/>
      <c r="G685" s="4"/>
      <c r="H685" s="4"/>
      <c r="I685" s="4"/>
      <c r="J685" s="5"/>
    </row>
    <row r="686" spans="1:10" s="65" customFormat="1">
      <c r="A686" s="4"/>
      <c r="B686" s="4"/>
      <c r="C686" s="4"/>
      <c r="D686" s="4"/>
      <c r="E686" s="4"/>
      <c r="F686" s="4"/>
      <c r="G686" s="4"/>
      <c r="H686" s="4"/>
      <c r="I686" s="4"/>
      <c r="J686" s="5"/>
    </row>
    <row r="687" spans="1:10" s="65" customFormat="1">
      <c r="A687" s="4"/>
      <c r="B687" s="4"/>
      <c r="C687" s="4"/>
      <c r="D687" s="4"/>
      <c r="E687" s="4"/>
      <c r="F687" s="4"/>
      <c r="G687" s="4"/>
      <c r="H687" s="4"/>
      <c r="I687" s="4"/>
      <c r="J687" s="5"/>
    </row>
    <row r="688" spans="1:10" s="65" customFormat="1">
      <c r="A688" s="4"/>
      <c r="B688" s="4"/>
      <c r="C688" s="4"/>
      <c r="D688" s="4"/>
      <c r="E688" s="4"/>
      <c r="F688" s="4"/>
      <c r="G688" s="4"/>
      <c r="H688" s="4"/>
      <c r="I688" s="4"/>
      <c r="J688" s="5"/>
    </row>
    <row r="689" spans="1:10" s="65" customFormat="1">
      <c r="A689" s="4"/>
      <c r="B689" s="4"/>
      <c r="C689" s="4"/>
      <c r="D689" s="4"/>
      <c r="E689" s="4"/>
      <c r="F689" s="4"/>
      <c r="G689" s="4"/>
      <c r="H689" s="4"/>
      <c r="I689" s="4"/>
      <c r="J689" s="5"/>
    </row>
    <row r="690" spans="1:10" s="65" customFormat="1">
      <c r="A690" s="4"/>
      <c r="B690" s="4"/>
      <c r="C690" s="4"/>
      <c r="D690" s="4"/>
      <c r="E690" s="4"/>
      <c r="F690" s="4"/>
      <c r="G690" s="4"/>
      <c r="H690" s="4"/>
      <c r="I690" s="4"/>
      <c r="J690" s="5"/>
    </row>
    <row r="691" spans="1:10" s="65" customFormat="1">
      <c r="A691" s="4"/>
      <c r="B691" s="4"/>
      <c r="C691" s="4"/>
      <c r="D691" s="4"/>
      <c r="E691" s="4"/>
      <c r="F691" s="4"/>
      <c r="G691" s="4"/>
      <c r="H691" s="4"/>
      <c r="I691" s="4"/>
      <c r="J691" s="5"/>
    </row>
    <row r="692" spans="1:10" s="65" customFormat="1">
      <c r="A692" s="4"/>
      <c r="B692" s="4"/>
      <c r="C692" s="4"/>
      <c r="D692" s="4"/>
      <c r="E692" s="4"/>
      <c r="F692" s="4"/>
      <c r="G692" s="4"/>
      <c r="H692" s="4"/>
      <c r="I692" s="4"/>
      <c r="J692" s="5"/>
    </row>
    <row r="693" spans="1:10" s="65" customFormat="1">
      <c r="A693" s="4"/>
      <c r="B693" s="4"/>
      <c r="C693" s="4"/>
      <c r="D693" s="4"/>
      <c r="E693" s="4"/>
      <c r="F693" s="4"/>
      <c r="G693" s="4"/>
      <c r="H693" s="4"/>
      <c r="I693" s="4"/>
      <c r="J693" s="5"/>
    </row>
    <row r="694" spans="1:10" s="65" customFormat="1">
      <c r="A694" s="4"/>
      <c r="B694" s="4"/>
      <c r="C694" s="4"/>
      <c r="D694" s="4"/>
      <c r="E694" s="4"/>
      <c r="F694" s="4"/>
      <c r="G694" s="4"/>
      <c r="H694" s="4"/>
      <c r="I694" s="4"/>
      <c r="J694" s="5"/>
    </row>
    <row r="695" spans="1:10" s="65" customFormat="1">
      <c r="A695" s="4"/>
      <c r="B695" s="4"/>
      <c r="C695" s="4"/>
      <c r="D695" s="4"/>
      <c r="E695" s="4"/>
      <c r="F695" s="4"/>
      <c r="G695" s="4"/>
      <c r="H695" s="4"/>
      <c r="I695" s="4"/>
      <c r="J695" s="5"/>
    </row>
    <row r="696" spans="1:10" s="65" customFormat="1">
      <c r="A696" s="4"/>
      <c r="B696" s="4"/>
      <c r="C696" s="4"/>
      <c r="D696" s="4"/>
      <c r="E696" s="4"/>
      <c r="F696" s="4"/>
      <c r="G696" s="4"/>
      <c r="H696" s="4"/>
      <c r="I696" s="4"/>
      <c r="J696" s="5"/>
    </row>
    <row r="697" spans="1:10" s="65" customFormat="1">
      <c r="A697" s="4"/>
      <c r="B697" s="4"/>
      <c r="C697" s="4"/>
      <c r="D697" s="4"/>
      <c r="E697" s="4"/>
      <c r="F697" s="4"/>
      <c r="G697" s="4"/>
      <c r="H697" s="4"/>
      <c r="I697" s="4"/>
      <c r="J697" s="5"/>
    </row>
    <row r="698" spans="1:10" s="65" customFormat="1">
      <c r="A698" s="4"/>
      <c r="B698" s="4"/>
      <c r="C698" s="4"/>
      <c r="D698" s="4"/>
      <c r="E698" s="4"/>
      <c r="F698" s="4"/>
      <c r="G698" s="4"/>
      <c r="H698" s="4"/>
      <c r="I698" s="4"/>
      <c r="J698" s="5"/>
    </row>
    <row r="699" spans="1:10" s="65" customFormat="1">
      <c r="A699" s="4"/>
      <c r="B699" s="4"/>
      <c r="C699" s="4"/>
      <c r="D699" s="4"/>
      <c r="E699" s="4"/>
      <c r="F699" s="4"/>
      <c r="G699" s="4"/>
      <c r="H699" s="4"/>
      <c r="I699" s="4"/>
      <c r="J699" s="5"/>
    </row>
    <row r="700" spans="1:10" s="65" customFormat="1">
      <c r="A700" s="4"/>
      <c r="B700" s="4"/>
      <c r="C700" s="4"/>
      <c r="D700" s="4"/>
      <c r="E700" s="4"/>
      <c r="F700" s="4"/>
      <c r="G700" s="4"/>
      <c r="H700" s="4"/>
      <c r="I700" s="4"/>
      <c r="J700" s="5"/>
    </row>
    <row r="701" spans="1:10" s="65" customFormat="1">
      <c r="A701" s="4"/>
      <c r="B701" s="4"/>
      <c r="C701" s="4"/>
      <c r="D701" s="4"/>
      <c r="E701" s="4"/>
      <c r="F701" s="4"/>
      <c r="G701" s="4"/>
      <c r="H701" s="4"/>
      <c r="I701" s="4"/>
      <c r="J701" s="5"/>
    </row>
    <row r="702" spans="1:10" s="65" customFormat="1">
      <c r="A702" s="4"/>
      <c r="B702" s="4"/>
      <c r="C702" s="4"/>
      <c r="D702" s="4"/>
      <c r="E702" s="4"/>
      <c r="F702" s="4"/>
      <c r="G702" s="4"/>
      <c r="H702" s="4"/>
      <c r="I702" s="4"/>
      <c r="J702" s="5"/>
    </row>
    <row r="703" spans="1:10" s="65" customFormat="1">
      <c r="A703" s="4"/>
      <c r="B703" s="4"/>
      <c r="C703" s="4"/>
      <c r="D703" s="4"/>
      <c r="E703" s="4"/>
      <c r="F703" s="4"/>
      <c r="G703" s="4"/>
      <c r="H703" s="4"/>
      <c r="I703" s="4"/>
      <c r="J703" s="5"/>
    </row>
    <row r="704" spans="1:10" s="65" customFormat="1">
      <c r="A704" s="4"/>
      <c r="B704" s="4"/>
      <c r="C704" s="4"/>
      <c r="D704" s="4"/>
      <c r="E704" s="4"/>
      <c r="F704" s="4"/>
      <c r="G704" s="4"/>
      <c r="H704" s="4"/>
      <c r="I704" s="4"/>
      <c r="J704" s="5"/>
    </row>
    <row r="705" spans="1:10" s="65" customFormat="1">
      <c r="A705" s="4"/>
      <c r="B705" s="4"/>
      <c r="C705" s="4"/>
      <c r="D705" s="4"/>
      <c r="E705" s="4"/>
      <c r="F705" s="4"/>
      <c r="G705" s="4"/>
      <c r="H705" s="4"/>
      <c r="I705" s="4"/>
      <c r="J705" s="5"/>
    </row>
    <row r="706" spans="1:10" s="65" customFormat="1">
      <c r="A706" s="4"/>
      <c r="B706" s="4"/>
      <c r="C706" s="4"/>
      <c r="D706" s="4"/>
      <c r="E706" s="4"/>
      <c r="F706" s="4"/>
      <c r="G706" s="4"/>
      <c r="H706" s="4"/>
      <c r="I706" s="4"/>
      <c r="J706" s="5"/>
    </row>
    <row r="707" spans="1:10" s="65" customFormat="1">
      <c r="A707" s="4"/>
      <c r="B707" s="4"/>
      <c r="C707" s="4"/>
      <c r="D707" s="4"/>
      <c r="E707" s="4"/>
      <c r="F707" s="4"/>
      <c r="G707" s="4"/>
      <c r="H707" s="4"/>
      <c r="I707" s="4"/>
      <c r="J707" s="5"/>
    </row>
    <row r="708" spans="1:10" s="65" customFormat="1">
      <c r="A708" s="4"/>
      <c r="B708" s="4"/>
      <c r="C708" s="4"/>
      <c r="D708" s="4"/>
      <c r="E708" s="4"/>
      <c r="F708" s="4"/>
      <c r="G708" s="4"/>
      <c r="H708" s="4"/>
      <c r="I708" s="4"/>
      <c r="J708" s="5"/>
    </row>
    <row r="709" spans="1:10" s="65" customFormat="1">
      <c r="A709" s="4"/>
      <c r="B709" s="4"/>
      <c r="C709" s="4"/>
      <c r="D709" s="4"/>
      <c r="E709" s="4"/>
      <c r="F709" s="4"/>
      <c r="G709" s="4"/>
      <c r="H709" s="4"/>
      <c r="I709" s="4"/>
      <c r="J709" s="5"/>
    </row>
    <row r="710" spans="1:10" s="65" customFormat="1">
      <c r="A710" s="4"/>
      <c r="B710" s="4"/>
      <c r="C710" s="4"/>
      <c r="D710" s="4"/>
      <c r="E710" s="4"/>
      <c r="F710" s="4"/>
      <c r="G710" s="4"/>
      <c r="H710" s="4"/>
      <c r="I710" s="4"/>
      <c r="J710" s="5"/>
    </row>
    <row r="711" spans="1:10" s="65" customFormat="1">
      <c r="A711" s="4"/>
      <c r="B711" s="4"/>
      <c r="C711" s="4"/>
      <c r="D711" s="4"/>
      <c r="E711" s="4"/>
      <c r="F711" s="4"/>
      <c r="G711" s="4"/>
      <c r="H711" s="4"/>
      <c r="I711" s="4"/>
      <c r="J711" s="5"/>
    </row>
    <row r="712" spans="1:10" s="65" customFormat="1">
      <c r="A712" s="4"/>
      <c r="B712" s="4"/>
      <c r="C712" s="4"/>
      <c r="D712" s="4"/>
      <c r="E712" s="4"/>
      <c r="F712" s="4"/>
      <c r="G712" s="4"/>
      <c r="H712" s="4"/>
      <c r="I712" s="4"/>
      <c r="J712" s="5"/>
    </row>
    <row r="713" spans="1:10" s="65" customFormat="1">
      <c r="A713" s="4"/>
      <c r="B713" s="4"/>
      <c r="C713" s="4"/>
      <c r="D713" s="4"/>
      <c r="E713" s="4"/>
      <c r="F713" s="4"/>
      <c r="G713" s="4"/>
      <c r="H713" s="4"/>
      <c r="I713" s="4"/>
      <c r="J713" s="5"/>
    </row>
    <row r="714" spans="1:10" s="65" customFormat="1">
      <c r="A714" s="4"/>
      <c r="B714" s="4"/>
      <c r="C714" s="4"/>
      <c r="D714" s="4"/>
      <c r="E714" s="4"/>
      <c r="F714" s="4"/>
      <c r="G714" s="4"/>
      <c r="H714" s="4"/>
      <c r="I714" s="4"/>
      <c r="J714" s="5"/>
    </row>
    <row r="715" spans="1:10" s="65" customFormat="1">
      <c r="A715" s="4"/>
      <c r="B715" s="4"/>
      <c r="C715" s="4"/>
      <c r="D715" s="4"/>
      <c r="E715" s="4"/>
      <c r="F715" s="4"/>
      <c r="G715" s="4"/>
      <c r="H715" s="4"/>
      <c r="I715" s="4"/>
      <c r="J715" s="5"/>
    </row>
    <row r="716" spans="1:10" s="65" customFormat="1">
      <c r="A716" s="4"/>
      <c r="B716" s="4"/>
      <c r="C716" s="4"/>
      <c r="D716" s="4"/>
      <c r="E716" s="4"/>
      <c r="F716" s="4"/>
      <c r="G716" s="4"/>
      <c r="H716" s="4"/>
      <c r="I716" s="4"/>
      <c r="J716" s="5"/>
    </row>
    <row r="717" spans="1:10" s="65" customFormat="1">
      <c r="A717" s="4"/>
      <c r="B717" s="4"/>
      <c r="C717" s="4"/>
      <c r="D717" s="4"/>
      <c r="E717" s="4"/>
      <c r="F717" s="4"/>
      <c r="G717" s="4"/>
      <c r="H717" s="4"/>
      <c r="I717" s="4"/>
      <c r="J717" s="5"/>
    </row>
    <row r="718" spans="1:10" s="65" customFormat="1">
      <c r="A718" s="4"/>
      <c r="B718" s="4"/>
      <c r="C718" s="4"/>
      <c r="D718" s="4"/>
      <c r="E718" s="4"/>
      <c r="F718" s="4"/>
      <c r="G718" s="4"/>
      <c r="H718" s="4"/>
      <c r="I718" s="4"/>
      <c r="J718" s="5"/>
    </row>
    <row r="719" spans="1:10" s="65" customFormat="1">
      <c r="A719" s="4"/>
      <c r="B719" s="4"/>
      <c r="C719" s="4"/>
      <c r="D719" s="4"/>
      <c r="E719" s="4"/>
      <c r="F719" s="4"/>
      <c r="G719" s="4"/>
      <c r="H719" s="4"/>
      <c r="I719" s="4"/>
      <c r="J719" s="5"/>
    </row>
    <row r="720" spans="1:10" s="65" customFormat="1">
      <c r="A720" s="4"/>
      <c r="B720" s="4"/>
      <c r="C720" s="4"/>
      <c r="D720" s="4"/>
      <c r="E720" s="4"/>
      <c r="F720" s="4"/>
      <c r="G720" s="4"/>
      <c r="H720" s="4"/>
      <c r="I720" s="4"/>
      <c r="J720" s="5"/>
    </row>
    <row r="721" spans="1:10" s="65" customFormat="1">
      <c r="A721" s="4"/>
      <c r="B721" s="4"/>
      <c r="C721" s="4"/>
      <c r="D721" s="4"/>
      <c r="E721" s="4"/>
      <c r="F721" s="4"/>
      <c r="G721" s="4"/>
      <c r="H721" s="4"/>
      <c r="I721" s="4"/>
      <c r="J721" s="5"/>
    </row>
    <row r="722" spans="1:10" s="65" customFormat="1">
      <c r="A722" s="4"/>
      <c r="B722" s="4"/>
      <c r="C722" s="4"/>
      <c r="D722" s="4"/>
      <c r="E722" s="4"/>
      <c r="F722" s="4"/>
      <c r="G722" s="4"/>
      <c r="H722" s="4"/>
      <c r="I722" s="4"/>
      <c r="J722" s="5"/>
    </row>
    <row r="723" spans="1:10" s="65" customFormat="1">
      <c r="A723" s="4"/>
      <c r="B723" s="4"/>
      <c r="C723" s="4"/>
      <c r="D723" s="4"/>
      <c r="E723" s="4"/>
      <c r="F723" s="4"/>
      <c r="G723" s="4"/>
      <c r="H723" s="4"/>
      <c r="I723" s="4"/>
      <c r="J723" s="5"/>
    </row>
    <row r="724" spans="1:10" s="65" customFormat="1">
      <c r="A724" s="4"/>
      <c r="B724" s="4"/>
      <c r="C724" s="4"/>
      <c r="D724" s="4"/>
      <c r="E724" s="4"/>
      <c r="F724" s="4"/>
      <c r="G724" s="4"/>
      <c r="H724" s="4"/>
      <c r="I724" s="4"/>
      <c r="J724" s="5"/>
    </row>
    <row r="725" spans="1:10" s="65" customFormat="1">
      <c r="A725" s="4"/>
      <c r="B725" s="4"/>
      <c r="C725" s="4"/>
      <c r="D725" s="4"/>
      <c r="E725" s="4"/>
      <c r="F725" s="4"/>
      <c r="G725" s="4"/>
      <c r="H725" s="4"/>
      <c r="I725" s="4"/>
      <c r="J725" s="5"/>
    </row>
    <row r="726" spans="1:10" s="65" customFormat="1">
      <c r="A726" s="4"/>
      <c r="B726" s="4"/>
      <c r="C726" s="4"/>
      <c r="D726" s="4"/>
      <c r="E726" s="4"/>
      <c r="F726" s="4"/>
      <c r="G726" s="4"/>
      <c r="H726" s="4"/>
      <c r="I726" s="4"/>
      <c r="J726" s="5"/>
    </row>
    <row r="727" spans="1:10" s="65" customFormat="1">
      <c r="A727" s="4"/>
      <c r="B727" s="4"/>
      <c r="C727" s="4"/>
      <c r="D727" s="4"/>
      <c r="E727" s="4"/>
      <c r="F727" s="4"/>
      <c r="G727" s="4"/>
      <c r="H727" s="4"/>
      <c r="I727" s="4"/>
      <c r="J727" s="5"/>
    </row>
    <row r="728" spans="1:10" s="65" customFormat="1">
      <c r="A728" s="4"/>
      <c r="B728" s="4"/>
      <c r="C728" s="4"/>
      <c r="D728" s="4"/>
      <c r="E728" s="4"/>
      <c r="F728" s="4"/>
      <c r="G728" s="4"/>
      <c r="H728" s="4"/>
      <c r="I728" s="4"/>
      <c r="J728" s="5"/>
    </row>
    <row r="729" spans="1:10" s="65" customFormat="1">
      <c r="A729" s="4"/>
      <c r="B729" s="4"/>
      <c r="C729" s="4"/>
      <c r="D729" s="4"/>
      <c r="E729" s="4"/>
      <c r="F729" s="4"/>
      <c r="G729" s="4"/>
      <c r="H729" s="4"/>
      <c r="I729" s="4"/>
      <c r="J729" s="5"/>
    </row>
    <row r="730" spans="1:10" s="65" customFormat="1">
      <c r="A730" s="4"/>
      <c r="B730" s="4"/>
      <c r="C730" s="4"/>
      <c r="D730" s="4"/>
      <c r="E730" s="4"/>
      <c r="F730" s="4"/>
      <c r="G730" s="4"/>
      <c r="H730" s="4"/>
      <c r="I730" s="4"/>
      <c r="J730" s="5"/>
    </row>
    <row r="731" spans="1:10" s="65" customFormat="1">
      <c r="A731" s="4"/>
      <c r="B731" s="4"/>
      <c r="C731" s="4"/>
      <c r="D731" s="4"/>
      <c r="E731" s="4"/>
      <c r="F731" s="4"/>
      <c r="G731" s="4"/>
      <c r="H731" s="4"/>
      <c r="I731" s="4"/>
      <c r="J731" s="5"/>
    </row>
    <row r="732" spans="1:10" s="65" customFormat="1">
      <c r="A732" s="4"/>
      <c r="B732" s="4"/>
      <c r="C732" s="4"/>
      <c r="D732" s="4"/>
      <c r="E732" s="4"/>
      <c r="F732" s="4"/>
      <c r="G732" s="4"/>
      <c r="H732" s="4"/>
      <c r="I732" s="4"/>
      <c r="J732" s="5"/>
    </row>
    <row r="733" spans="1:10" s="65" customFormat="1">
      <c r="A733" s="4"/>
      <c r="B733" s="4"/>
      <c r="C733" s="4"/>
      <c r="D733" s="4"/>
      <c r="E733" s="4"/>
      <c r="F733" s="4"/>
      <c r="G733" s="4"/>
      <c r="H733" s="4"/>
      <c r="I733" s="4"/>
      <c r="J733" s="5"/>
    </row>
    <row r="734" spans="1:10" s="65" customFormat="1">
      <c r="A734" s="4"/>
      <c r="B734" s="4"/>
      <c r="C734" s="4"/>
      <c r="D734" s="4"/>
      <c r="E734" s="4"/>
      <c r="F734" s="4"/>
      <c r="G734" s="4"/>
      <c r="H734" s="4"/>
      <c r="I734" s="4"/>
      <c r="J734" s="5"/>
    </row>
    <row r="735" spans="1:10" s="65" customFormat="1">
      <c r="A735" s="4"/>
      <c r="B735" s="4"/>
      <c r="C735" s="4"/>
      <c r="D735" s="4"/>
      <c r="E735" s="4"/>
      <c r="F735" s="4"/>
      <c r="G735" s="4"/>
      <c r="H735" s="4"/>
      <c r="I735" s="4"/>
      <c r="J735" s="5"/>
    </row>
    <row r="736" spans="1:10" s="65" customFormat="1">
      <c r="A736" s="4"/>
      <c r="B736" s="4"/>
      <c r="C736" s="4"/>
      <c r="D736" s="4"/>
      <c r="E736" s="4"/>
      <c r="F736" s="4"/>
      <c r="G736" s="4"/>
      <c r="H736" s="4"/>
      <c r="I736" s="4"/>
      <c r="J736" s="5"/>
    </row>
    <row r="737" spans="1:10" s="65" customFormat="1">
      <c r="A737" s="4"/>
      <c r="B737" s="4"/>
      <c r="C737" s="4"/>
      <c r="D737" s="4"/>
      <c r="E737" s="4"/>
      <c r="F737" s="4"/>
      <c r="G737" s="4"/>
      <c r="H737" s="4"/>
      <c r="I737" s="4"/>
      <c r="J737" s="5"/>
    </row>
    <row r="738" spans="1:10" s="65" customFormat="1">
      <c r="A738" s="4"/>
      <c r="B738" s="4"/>
      <c r="C738" s="4"/>
      <c r="D738" s="4"/>
      <c r="E738" s="4"/>
      <c r="F738" s="4"/>
      <c r="G738" s="4"/>
      <c r="H738" s="4"/>
      <c r="I738" s="4"/>
      <c r="J738" s="5"/>
    </row>
    <row r="739" spans="1:10" s="65" customFormat="1">
      <c r="A739" s="4"/>
      <c r="B739" s="4"/>
      <c r="C739" s="4"/>
      <c r="D739" s="4"/>
      <c r="E739" s="4"/>
      <c r="F739" s="4"/>
      <c r="G739" s="4"/>
      <c r="H739" s="4"/>
      <c r="I739" s="4"/>
      <c r="J739" s="5"/>
    </row>
    <row r="740" spans="1:10" s="65" customFormat="1">
      <c r="A740" s="4"/>
      <c r="B740" s="4"/>
      <c r="C740" s="4"/>
      <c r="D740" s="4"/>
      <c r="E740" s="4"/>
      <c r="F740" s="4"/>
      <c r="G740" s="4"/>
      <c r="H740" s="4"/>
      <c r="I740" s="4"/>
      <c r="J740" s="5"/>
    </row>
    <row r="741" spans="1:10" s="65" customFormat="1">
      <c r="A741" s="4"/>
      <c r="B741" s="4"/>
      <c r="C741" s="4"/>
      <c r="D741" s="4"/>
      <c r="E741" s="4"/>
      <c r="F741" s="4"/>
      <c r="G741" s="4"/>
      <c r="H741" s="4"/>
      <c r="I741" s="4"/>
      <c r="J741" s="5"/>
    </row>
    <row r="742" spans="1:10" s="65" customFormat="1">
      <c r="A742" s="4"/>
      <c r="B742" s="4"/>
      <c r="C742" s="4"/>
      <c r="D742" s="4"/>
      <c r="E742" s="4"/>
      <c r="F742" s="4"/>
      <c r="G742" s="4"/>
      <c r="H742" s="4"/>
      <c r="I742" s="4"/>
      <c r="J742" s="5"/>
    </row>
    <row r="743" spans="1:10" s="65" customFormat="1">
      <c r="A743" s="4"/>
      <c r="B743" s="4"/>
      <c r="C743" s="4"/>
      <c r="D743" s="4"/>
      <c r="E743" s="4"/>
      <c r="F743" s="4"/>
      <c r="G743" s="4"/>
      <c r="H743" s="4"/>
      <c r="I743" s="4"/>
      <c r="J743" s="5"/>
    </row>
    <row r="744" spans="1:10" s="65" customFormat="1">
      <c r="A744" s="4"/>
      <c r="B744" s="4"/>
      <c r="C744" s="4"/>
      <c r="D744" s="4"/>
      <c r="E744" s="4"/>
      <c r="F744" s="4"/>
      <c r="G744" s="4"/>
      <c r="H744" s="4"/>
      <c r="I744" s="4"/>
      <c r="J744" s="5"/>
    </row>
    <row r="745" spans="1:10" s="65" customFormat="1">
      <c r="A745" s="4"/>
      <c r="B745" s="4"/>
      <c r="C745" s="4"/>
      <c r="D745" s="4"/>
      <c r="E745" s="4"/>
      <c r="F745" s="4"/>
      <c r="G745" s="4"/>
      <c r="H745" s="4"/>
      <c r="I745" s="4"/>
      <c r="J745" s="5"/>
    </row>
    <row r="746" spans="1:10" s="65" customFormat="1">
      <c r="A746" s="4"/>
      <c r="B746" s="4"/>
      <c r="C746" s="4"/>
      <c r="D746" s="4"/>
      <c r="E746" s="4"/>
      <c r="F746" s="4"/>
      <c r="G746" s="4"/>
      <c r="H746" s="4"/>
      <c r="I746" s="4"/>
      <c r="J746" s="5"/>
    </row>
    <row r="747" spans="1:10" s="65" customFormat="1">
      <c r="A747" s="4"/>
      <c r="B747" s="4"/>
      <c r="C747" s="4"/>
      <c r="D747" s="4"/>
      <c r="E747" s="4"/>
      <c r="F747" s="4"/>
      <c r="G747" s="4"/>
      <c r="H747" s="4"/>
      <c r="I747" s="4"/>
      <c r="J747" s="5"/>
    </row>
    <row r="748" spans="1:10" s="65" customFormat="1">
      <c r="A748" s="4"/>
      <c r="B748" s="4"/>
      <c r="C748" s="4"/>
      <c r="D748" s="4"/>
      <c r="E748" s="4"/>
      <c r="F748" s="4"/>
      <c r="G748" s="4"/>
      <c r="H748" s="4"/>
      <c r="I748" s="4"/>
      <c r="J748" s="5"/>
    </row>
    <row r="749" spans="1:10" s="65" customFormat="1">
      <c r="A749" s="4"/>
      <c r="B749" s="4"/>
      <c r="C749" s="4"/>
      <c r="D749" s="4"/>
      <c r="E749" s="4"/>
      <c r="F749" s="4"/>
      <c r="G749" s="4"/>
      <c r="H749" s="4"/>
      <c r="I749" s="4"/>
      <c r="J749" s="5"/>
    </row>
    <row r="750" spans="1:10" s="65" customFormat="1">
      <c r="A750" s="4"/>
      <c r="B750" s="4"/>
      <c r="C750" s="4"/>
      <c r="D750" s="4"/>
      <c r="E750" s="4"/>
      <c r="F750" s="4"/>
      <c r="G750" s="4"/>
      <c r="H750" s="4"/>
      <c r="I750" s="4"/>
      <c r="J750" s="5"/>
    </row>
    <row r="751" spans="1:10" s="65" customFormat="1">
      <c r="A751" s="4"/>
      <c r="B751" s="4"/>
      <c r="C751" s="4"/>
      <c r="D751" s="4"/>
      <c r="E751" s="4"/>
      <c r="F751" s="4"/>
      <c r="G751" s="4"/>
      <c r="H751" s="4"/>
      <c r="I751" s="4"/>
      <c r="J751" s="5"/>
    </row>
    <row r="752" spans="1:10" s="65" customFormat="1">
      <c r="A752" s="4"/>
      <c r="B752" s="4"/>
      <c r="C752" s="4"/>
      <c r="D752" s="4"/>
      <c r="E752" s="4"/>
      <c r="F752" s="4"/>
      <c r="G752" s="4"/>
      <c r="H752" s="4"/>
      <c r="I752" s="4"/>
      <c r="J752" s="5"/>
    </row>
    <row r="753" spans="1:10" s="65" customFormat="1">
      <c r="A753" s="4"/>
      <c r="B753" s="4"/>
      <c r="C753" s="4"/>
      <c r="D753" s="4"/>
      <c r="E753" s="4"/>
      <c r="F753" s="4"/>
      <c r="G753" s="4"/>
      <c r="H753" s="4"/>
      <c r="I753" s="4"/>
      <c r="J753" s="5"/>
    </row>
    <row r="754" spans="1:10" s="65" customFormat="1">
      <c r="A754" s="4"/>
      <c r="B754" s="4"/>
      <c r="C754" s="4"/>
      <c r="D754" s="4"/>
      <c r="E754" s="4"/>
      <c r="F754" s="4"/>
      <c r="G754" s="4"/>
      <c r="H754" s="4"/>
      <c r="I754" s="4"/>
      <c r="J754" s="5"/>
    </row>
    <row r="755" spans="1:10" s="65" customFormat="1">
      <c r="A755" s="4"/>
      <c r="B755" s="4"/>
      <c r="C755" s="4"/>
      <c r="D755" s="4"/>
      <c r="E755" s="4"/>
      <c r="F755" s="4"/>
      <c r="G755" s="4"/>
      <c r="H755" s="4"/>
      <c r="I755" s="4"/>
      <c r="J755" s="5"/>
    </row>
    <row r="756" spans="1:10" s="65" customFormat="1">
      <c r="A756" s="4"/>
      <c r="B756" s="4"/>
      <c r="C756" s="4"/>
      <c r="D756" s="4"/>
      <c r="E756" s="4"/>
      <c r="F756" s="4"/>
      <c r="G756" s="4"/>
      <c r="H756" s="4"/>
      <c r="I756" s="4"/>
      <c r="J756" s="5"/>
    </row>
    <row r="757" spans="1:10" s="65" customFormat="1">
      <c r="A757" s="4"/>
      <c r="B757" s="4"/>
      <c r="C757" s="4"/>
      <c r="D757" s="4"/>
      <c r="E757" s="4"/>
      <c r="F757" s="4"/>
      <c r="G757" s="4"/>
      <c r="H757" s="4"/>
      <c r="I757" s="4"/>
      <c r="J757" s="5"/>
    </row>
    <row r="758" spans="1:10" s="65" customFormat="1">
      <c r="A758" s="4"/>
      <c r="B758" s="4"/>
      <c r="C758" s="4"/>
      <c r="D758" s="4"/>
      <c r="E758" s="4"/>
      <c r="F758" s="4"/>
      <c r="G758" s="4"/>
      <c r="H758" s="4"/>
      <c r="I758" s="4"/>
      <c r="J758" s="5"/>
    </row>
    <row r="759" spans="1:10" s="65" customFormat="1">
      <c r="A759" s="4"/>
      <c r="B759" s="4"/>
      <c r="C759" s="4"/>
      <c r="D759" s="4"/>
      <c r="E759" s="4"/>
      <c r="F759" s="4"/>
      <c r="G759" s="4"/>
      <c r="H759" s="4"/>
      <c r="I759" s="4"/>
      <c r="J759" s="5"/>
    </row>
    <row r="760" spans="1:10" s="65" customFormat="1">
      <c r="A760" s="4"/>
      <c r="B760" s="4"/>
      <c r="C760" s="4"/>
      <c r="D760" s="4"/>
      <c r="E760" s="4"/>
      <c r="F760" s="4"/>
      <c r="G760" s="4"/>
      <c r="H760" s="4"/>
      <c r="I760" s="4"/>
      <c r="J760" s="5"/>
    </row>
    <row r="761" spans="1:10" s="65" customFormat="1">
      <c r="A761" s="4"/>
      <c r="B761" s="4"/>
      <c r="C761" s="4"/>
      <c r="D761" s="4"/>
      <c r="E761" s="4"/>
      <c r="F761" s="4"/>
      <c r="G761" s="4"/>
      <c r="H761" s="4"/>
      <c r="I761" s="4"/>
      <c r="J761" s="5"/>
    </row>
    <row r="762" spans="1:10" s="65" customFormat="1">
      <c r="A762" s="4"/>
      <c r="B762" s="4"/>
      <c r="C762" s="4"/>
      <c r="D762" s="4"/>
      <c r="E762" s="4"/>
      <c r="F762" s="4"/>
      <c r="G762" s="4"/>
      <c r="H762" s="4"/>
      <c r="I762" s="4"/>
      <c r="J762" s="5"/>
    </row>
    <row r="763" spans="1:10" s="65" customFormat="1">
      <c r="A763" s="4"/>
      <c r="B763" s="4"/>
      <c r="C763" s="4"/>
      <c r="D763" s="4"/>
      <c r="E763" s="4"/>
      <c r="F763" s="4"/>
      <c r="G763" s="4"/>
      <c r="H763" s="4"/>
      <c r="I763" s="4"/>
      <c r="J763" s="5"/>
    </row>
    <row r="764" spans="1:10" s="65" customFormat="1">
      <c r="A764" s="4"/>
      <c r="B764" s="4"/>
      <c r="C764" s="4"/>
      <c r="D764" s="4"/>
      <c r="E764" s="4"/>
      <c r="F764" s="4"/>
      <c r="G764" s="4"/>
      <c r="H764" s="4"/>
      <c r="I764" s="4"/>
      <c r="J764" s="5"/>
    </row>
    <row r="765" spans="1:10" s="65" customFormat="1">
      <c r="A765" s="4"/>
      <c r="B765" s="4"/>
      <c r="C765" s="4"/>
      <c r="D765" s="4"/>
      <c r="E765" s="4"/>
      <c r="F765" s="4"/>
      <c r="G765" s="4"/>
      <c r="H765" s="4"/>
      <c r="I765" s="4"/>
      <c r="J765" s="5"/>
    </row>
    <row r="766" spans="1:10" s="65" customFormat="1">
      <c r="A766" s="4"/>
      <c r="B766" s="4"/>
      <c r="C766" s="4"/>
      <c r="D766" s="4"/>
      <c r="E766" s="4"/>
      <c r="F766" s="4"/>
      <c r="G766" s="4"/>
      <c r="H766" s="4"/>
      <c r="I766" s="4"/>
      <c r="J766" s="5"/>
    </row>
    <row r="767" spans="1:10" s="65" customFormat="1">
      <c r="A767" s="4"/>
      <c r="B767" s="4"/>
      <c r="C767" s="4"/>
      <c r="D767" s="4"/>
      <c r="E767" s="4"/>
      <c r="F767" s="4"/>
      <c r="G767" s="4"/>
      <c r="H767" s="4"/>
      <c r="I767" s="4"/>
      <c r="J767" s="5"/>
    </row>
    <row r="768" spans="1:10" s="65" customFormat="1">
      <c r="A768" s="4"/>
      <c r="B768" s="4"/>
      <c r="C768" s="4"/>
      <c r="D768" s="4"/>
      <c r="E768" s="4"/>
      <c r="F768" s="4"/>
      <c r="G768" s="4"/>
      <c r="H768" s="4"/>
      <c r="I768" s="4"/>
      <c r="J768" s="5"/>
    </row>
    <row r="769" spans="1:10" s="65" customFormat="1">
      <c r="A769" s="4"/>
      <c r="B769" s="4"/>
      <c r="C769" s="4"/>
      <c r="D769" s="4"/>
      <c r="E769" s="4"/>
      <c r="F769" s="4"/>
      <c r="G769" s="4"/>
      <c r="H769" s="4"/>
      <c r="I769" s="4"/>
      <c r="J769" s="5"/>
    </row>
    <row r="770" spans="1:10" s="65" customFormat="1">
      <c r="A770" s="4"/>
      <c r="B770" s="4"/>
      <c r="C770" s="4"/>
      <c r="D770" s="4"/>
      <c r="E770" s="4"/>
      <c r="F770" s="4"/>
      <c r="G770" s="4"/>
      <c r="H770" s="4"/>
      <c r="I770" s="4"/>
      <c r="J770" s="5"/>
    </row>
    <row r="771" spans="1:10" s="65" customFormat="1">
      <c r="A771" s="4"/>
      <c r="B771" s="4"/>
      <c r="C771" s="4"/>
      <c r="D771" s="4"/>
      <c r="E771" s="4"/>
      <c r="F771" s="4"/>
      <c r="G771" s="4"/>
      <c r="H771" s="4"/>
      <c r="I771" s="4"/>
      <c r="J771" s="5"/>
    </row>
    <row r="772" spans="1:10" s="65" customFormat="1">
      <c r="A772" s="4"/>
      <c r="B772" s="4"/>
      <c r="C772" s="4"/>
      <c r="D772" s="4"/>
      <c r="E772" s="4"/>
      <c r="F772" s="4"/>
      <c r="G772" s="4"/>
      <c r="H772" s="4"/>
      <c r="I772" s="4"/>
      <c r="J772" s="5"/>
    </row>
    <row r="773" spans="1:10" s="65" customFormat="1">
      <c r="A773" s="4"/>
      <c r="B773" s="4"/>
      <c r="C773" s="4"/>
      <c r="D773" s="4"/>
      <c r="E773" s="4"/>
      <c r="F773" s="4"/>
      <c r="G773" s="4"/>
      <c r="H773" s="4"/>
      <c r="I773" s="4"/>
      <c r="J773" s="5"/>
    </row>
    <row r="774" spans="1:10" s="65" customFormat="1">
      <c r="A774" s="4"/>
      <c r="B774" s="4"/>
      <c r="C774" s="4"/>
      <c r="D774" s="4"/>
      <c r="E774" s="4"/>
      <c r="F774" s="4"/>
      <c r="G774" s="4"/>
      <c r="H774" s="4"/>
      <c r="I774" s="4"/>
      <c r="J774" s="5"/>
    </row>
    <row r="775" spans="1:10" s="65" customFormat="1">
      <c r="A775" s="4"/>
      <c r="B775" s="4"/>
      <c r="C775" s="4"/>
      <c r="D775" s="4"/>
      <c r="E775" s="4"/>
      <c r="F775" s="4"/>
      <c r="G775" s="4"/>
      <c r="H775" s="4"/>
      <c r="I775" s="4"/>
      <c r="J775" s="5"/>
    </row>
    <row r="776" spans="1:10" s="65" customFormat="1">
      <c r="A776" s="4"/>
      <c r="B776" s="4"/>
      <c r="C776" s="4"/>
      <c r="D776" s="4"/>
      <c r="E776" s="4"/>
      <c r="F776" s="4"/>
      <c r="G776" s="4"/>
      <c r="H776" s="4"/>
      <c r="I776" s="4"/>
      <c r="J776" s="5"/>
    </row>
    <row r="777" spans="1:10" s="65" customFormat="1">
      <c r="A777" s="4"/>
      <c r="B777" s="4"/>
      <c r="C777" s="4"/>
      <c r="D777" s="4"/>
      <c r="E777" s="4"/>
      <c r="F777" s="4"/>
      <c r="G777" s="4"/>
      <c r="H777" s="4"/>
      <c r="I777" s="4"/>
      <c r="J777" s="5"/>
    </row>
    <row r="778" spans="1:10" s="65" customFormat="1">
      <c r="A778" s="4"/>
      <c r="B778" s="4"/>
      <c r="C778" s="4"/>
      <c r="D778" s="4"/>
      <c r="E778" s="4"/>
      <c r="F778" s="4"/>
      <c r="G778" s="4"/>
      <c r="H778" s="4"/>
      <c r="I778" s="4"/>
      <c r="J778" s="5"/>
    </row>
    <row r="779" spans="1:10" s="65" customFormat="1">
      <c r="A779" s="4"/>
      <c r="B779" s="4"/>
      <c r="C779" s="4"/>
      <c r="D779" s="4"/>
      <c r="E779" s="4"/>
      <c r="F779" s="4"/>
      <c r="G779" s="4"/>
      <c r="H779" s="4"/>
      <c r="I779" s="4"/>
      <c r="J779" s="5"/>
    </row>
    <row r="780" spans="1:10" s="65" customFormat="1">
      <c r="A780" s="4"/>
      <c r="B780" s="4"/>
      <c r="C780" s="4"/>
      <c r="D780" s="4"/>
      <c r="E780" s="4"/>
      <c r="F780" s="4"/>
      <c r="G780" s="4"/>
      <c r="H780" s="4"/>
      <c r="I780" s="4"/>
      <c r="J780" s="5"/>
    </row>
    <row r="781" spans="1:10" s="65" customFormat="1">
      <c r="A781" s="4"/>
      <c r="B781" s="4"/>
      <c r="C781" s="4"/>
      <c r="D781" s="4"/>
      <c r="E781" s="4"/>
      <c r="F781" s="4"/>
      <c r="G781" s="4"/>
      <c r="H781" s="4"/>
      <c r="I781" s="4"/>
      <c r="J781" s="5"/>
    </row>
    <row r="782" spans="1:10" s="65" customFormat="1">
      <c r="A782" s="4"/>
      <c r="B782" s="4"/>
      <c r="C782" s="4"/>
      <c r="D782" s="4"/>
      <c r="E782" s="4"/>
      <c r="F782" s="4"/>
      <c r="G782" s="4"/>
      <c r="H782" s="4"/>
      <c r="I782" s="4"/>
      <c r="J782" s="5"/>
    </row>
    <row r="783" spans="1:10" s="65" customFormat="1">
      <c r="A783" s="4"/>
      <c r="B783" s="4"/>
      <c r="C783" s="4"/>
      <c r="D783" s="4"/>
      <c r="E783" s="4"/>
      <c r="F783" s="4"/>
      <c r="G783" s="4"/>
      <c r="H783" s="4"/>
      <c r="I783" s="4"/>
      <c r="J783" s="5"/>
    </row>
    <row r="784" spans="1:10" s="65" customFormat="1">
      <c r="A784" s="4"/>
      <c r="B784" s="4"/>
      <c r="C784" s="4"/>
      <c r="D784" s="4"/>
      <c r="E784" s="4"/>
      <c r="F784" s="4"/>
      <c r="G784" s="4"/>
      <c r="H784" s="4"/>
      <c r="I784" s="4"/>
      <c r="J784" s="5"/>
    </row>
    <row r="785" spans="1:10" s="65" customFormat="1">
      <c r="A785" s="4"/>
      <c r="B785" s="4"/>
      <c r="C785" s="4"/>
      <c r="D785" s="4"/>
      <c r="E785" s="4"/>
      <c r="F785" s="4"/>
      <c r="G785" s="4"/>
      <c r="H785" s="4"/>
      <c r="I785" s="4"/>
      <c r="J785" s="5"/>
    </row>
    <row r="786" spans="1:10" s="65" customFormat="1">
      <c r="A786" s="4"/>
      <c r="B786" s="4"/>
      <c r="C786" s="4"/>
      <c r="D786" s="4"/>
      <c r="E786" s="4"/>
      <c r="F786" s="4"/>
      <c r="G786" s="4"/>
      <c r="H786" s="4"/>
      <c r="I786" s="4"/>
      <c r="J786" s="5"/>
    </row>
    <row r="787" spans="1:10" s="65" customFormat="1">
      <c r="A787" s="4"/>
      <c r="B787" s="4"/>
      <c r="C787" s="4"/>
      <c r="D787" s="4"/>
      <c r="E787" s="4"/>
      <c r="F787" s="4"/>
      <c r="G787" s="4"/>
      <c r="H787" s="4"/>
      <c r="I787" s="4"/>
      <c r="J787" s="5"/>
    </row>
    <row r="788" spans="1:10" s="65" customFormat="1">
      <c r="A788" s="4"/>
      <c r="B788" s="4"/>
      <c r="C788" s="4"/>
      <c r="D788" s="4"/>
      <c r="E788" s="4"/>
      <c r="F788" s="4"/>
      <c r="G788" s="4"/>
      <c r="H788" s="4"/>
      <c r="I788" s="4"/>
      <c r="J788" s="5"/>
    </row>
    <row r="789" spans="1:10" s="65" customFormat="1">
      <c r="A789" s="4"/>
      <c r="B789" s="4"/>
      <c r="C789" s="4"/>
      <c r="D789" s="4"/>
      <c r="E789" s="4"/>
      <c r="F789" s="4"/>
      <c r="G789" s="4"/>
      <c r="H789" s="4"/>
      <c r="I789" s="4"/>
      <c r="J789" s="5"/>
    </row>
    <row r="790" spans="1:10" s="65" customFormat="1">
      <c r="A790" s="4"/>
      <c r="B790" s="4"/>
      <c r="C790" s="4"/>
      <c r="D790" s="4"/>
      <c r="E790" s="4"/>
      <c r="F790" s="4"/>
      <c r="G790" s="4"/>
      <c r="H790" s="4"/>
      <c r="I790" s="4"/>
      <c r="J790" s="5"/>
    </row>
    <row r="791" spans="1:10" s="65" customFormat="1">
      <c r="A791" s="4"/>
      <c r="B791" s="4"/>
      <c r="C791" s="4"/>
      <c r="D791" s="4"/>
      <c r="E791" s="4"/>
      <c r="F791" s="4"/>
      <c r="G791" s="4"/>
      <c r="H791" s="4"/>
      <c r="I791" s="4"/>
      <c r="J791" s="5"/>
    </row>
    <row r="792" spans="1:10" s="65" customFormat="1">
      <c r="A792" s="4"/>
      <c r="B792" s="4"/>
      <c r="C792" s="4"/>
      <c r="D792" s="4"/>
      <c r="E792" s="4"/>
      <c r="F792" s="4"/>
      <c r="G792" s="4"/>
      <c r="H792" s="4"/>
      <c r="I792" s="4"/>
      <c r="J792" s="5"/>
    </row>
    <row r="793" spans="1:10" s="65" customFormat="1">
      <c r="A793" s="4"/>
      <c r="B793" s="4"/>
      <c r="C793" s="4"/>
      <c r="D793" s="4"/>
      <c r="E793" s="4"/>
      <c r="F793" s="4"/>
      <c r="G793" s="4"/>
      <c r="H793" s="4"/>
      <c r="I793" s="4"/>
      <c r="J793" s="5"/>
    </row>
    <row r="794" spans="1:10" s="65" customFormat="1">
      <c r="A794" s="4"/>
      <c r="B794" s="4"/>
      <c r="C794" s="4"/>
      <c r="D794" s="4"/>
      <c r="E794" s="4"/>
      <c r="F794" s="4"/>
      <c r="G794" s="4"/>
      <c r="H794" s="4"/>
      <c r="I794" s="4"/>
      <c r="J794" s="5"/>
    </row>
    <row r="795" spans="1:10" s="65" customFormat="1">
      <c r="A795" s="4"/>
      <c r="B795" s="4"/>
      <c r="C795" s="4"/>
      <c r="D795" s="4"/>
      <c r="E795" s="4"/>
      <c r="F795" s="4"/>
      <c r="G795" s="4"/>
      <c r="H795" s="4"/>
      <c r="I795" s="4"/>
      <c r="J795" s="5"/>
    </row>
    <row r="796" spans="1:10" s="65" customFormat="1">
      <c r="A796" s="4"/>
      <c r="B796" s="4"/>
      <c r="C796" s="4"/>
      <c r="D796" s="4"/>
      <c r="E796" s="4"/>
      <c r="F796" s="4"/>
      <c r="G796" s="4"/>
      <c r="H796" s="4"/>
      <c r="I796" s="4"/>
      <c r="J796" s="5"/>
    </row>
    <row r="797" spans="1:10" s="65" customFormat="1">
      <c r="A797" s="4"/>
      <c r="B797" s="4"/>
      <c r="C797" s="4"/>
      <c r="D797" s="4"/>
      <c r="E797" s="4"/>
      <c r="F797" s="4"/>
      <c r="G797" s="4"/>
      <c r="H797" s="4"/>
      <c r="I797" s="4"/>
      <c r="J797" s="5"/>
    </row>
    <row r="798" spans="1:10" s="65" customFormat="1">
      <c r="A798" s="4"/>
      <c r="B798" s="4"/>
      <c r="C798" s="4"/>
      <c r="D798" s="4"/>
      <c r="E798" s="4"/>
      <c r="F798" s="4"/>
      <c r="G798" s="4"/>
      <c r="H798" s="4"/>
      <c r="I798" s="4"/>
      <c r="J798" s="5"/>
    </row>
    <row r="799" spans="1:10" s="65" customFormat="1">
      <c r="A799" s="4"/>
      <c r="B799" s="4"/>
      <c r="C799" s="4"/>
      <c r="D799" s="4"/>
      <c r="E799" s="4"/>
      <c r="F799" s="4"/>
      <c r="G799" s="4"/>
      <c r="H799" s="4"/>
      <c r="I799" s="4"/>
      <c r="J799" s="5"/>
    </row>
    <row r="800" spans="1:10" s="65" customFormat="1">
      <c r="A800" s="4"/>
      <c r="B800" s="4"/>
      <c r="C800" s="4"/>
      <c r="D800" s="4"/>
      <c r="E800" s="4"/>
      <c r="F800" s="4"/>
      <c r="G800" s="4"/>
      <c r="H800" s="4"/>
      <c r="I800" s="4"/>
      <c r="J800" s="5"/>
    </row>
    <row r="801" spans="1:10" s="65" customFormat="1">
      <c r="A801" s="4"/>
      <c r="B801" s="4"/>
      <c r="C801" s="4"/>
      <c r="D801" s="4"/>
      <c r="E801" s="4"/>
      <c r="F801" s="4"/>
      <c r="G801" s="4"/>
      <c r="H801" s="4"/>
      <c r="I801" s="4"/>
      <c r="J801" s="5"/>
    </row>
    <row r="802" spans="1:10" s="65" customFormat="1">
      <c r="A802" s="4"/>
      <c r="B802" s="4"/>
      <c r="C802" s="4"/>
      <c r="D802" s="4"/>
      <c r="E802" s="4"/>
      <c r="F802" s="4"/>
      <c r="G802" s="4"/>
      <c r="H802" s="4"/>
      <c r="I802" s="4"/>
      <c r="J802" s="5"/>
    </row>
    <row r="803" spans="1:10" s="65" customFormat="1">
      <c r="A803" s="4"/>
      <c r="B803" s="4"/>
      <c r="C803" s="4"/>
      <c r="D803" s="4"/>
      <c r="E803" s="4"/>
      <c r="F803" s="4"/>
      <c r="G803" s="4"/>
      <c r="H803" s="4"/>
      <c r="I803" s="4"/>
      <c r="J803" s="5"/>
    </row>
    <row r="804" spans="1:10" s="65" customFormat="1">
      <c r="A804" s="4"/>
      <c r="B804" s="4"/>
      <c r="C804" s="4"/>
      <c r="D804" s="4"/>
      <c r="E804" s="4"/>
      <c r="F804" s="4"/>
      <c r="G804" s="4"/>
      <c r="H804" s="4"/>
      <c r="I804" s="4"/>
      <c r="J804" s="5"/>
    </row>
    <row r="805" spans="1:10" s="65" customFormat="1">
      <c r="A805" s="4"/>
      <c r="B805" s="4"/>
      <c r="C805" s="4"/>
      <c r="D805" s="4"/>
      <c r="E805" s="4"/>
      <c r="F805" s="4"/>
      <c r="G805" s="4"/>
      <c r="H805" s="4"/>
      <c r="I805" s="4"/>
      <c r="J805" s="5"/>
    </row>
    <row r="806" spans="1:10" s="65" customFormat="1">
      <c r="A806" s="4"/>
      <c r="B806" s="4"/>
      <c r="C806" s="4"/>
      <c r="D806" s="4"/>
      <c r="E806" s="4"/>
      <c r="F806" s="4"/>
      <c r="G806" s="4"/>
      <c r="H806" s="4"/>
      <c r="I806" s="4"/>
      <c r="J806" s="5"/>
    </row>
    <row r="807" spans="1:10" s="65" customFormat="1">
      <c r="A807" s="4"/>
      <c r="B807" s="4"/>
      <c r="C807" s="4"/>
      <c r="D807" s="4"/>
      <c r="E807" s="4"/>
      <c r="F807" s="4"/>
      <c r="G807" s="4"/>
      <c r="H807" s="4"/>
      <c r="I807" s="4"/>
      <c r="J807" s="5"/>
    </row>
    <row r="808" spans="1:10" s="65" customFormat="1">
      <c r="A808" s="4"/>
      <c r="B808" s="4"/>
      <c r="C808" s="4"/>
      <c r="D808" s="4"/>
      <c r="E808" s="4"/>
      <c r="F808" s="4"/>
      <c r="G808" s="4"/>
      <c r="H808" s="4"/>
      <c r="I808" s="4"/>
      <c r="J808" s="5"/>
    </row>
    <row r="809" spans="1:10" s="65" customFormat="1">
      <c r="A809" s="4"/>
      <c r="B809" s="4"/>
      <c r="C809" s="4"/>
      <c r="D809" s="4"/>
      <c r="E809" s="4"/>
      <c r="F809" s="4"/>
      <c r="G809" s="4"/>
      <c r="H809" s="4"/>
      <c r="I809" s="4"/>
      <c r="J809" s="5"/>
    </row>
    <row r="810" spans="1:10" s="65" customFormat="1">
      <c r="A810" s="4"/>
      <c r="B810" s="4"/>
      <c r="C810" s="4"/>
      <c r="D810" s="4"/>
      <c r="E810" s="4"/>
      <c r="F810" s="4"/>
      <c r="G810" s="4"/>
      <c r="H810" s="4"/>
      <c r="I810" s="4"/>
      <c r="J810" s="5"/>
    </row>
    <row r="811" spans="1:10" s="65" customFormat="1">
      <c r="A811" s="4"/>
      <c r="B811" s="4"/>
      <c r="C811" s="4"/>
      <c r="D811" s="4"/>
      <c r="E811" s="4"/>
      <c r="F811" s="4"/>
      <c r="G811" s="4"/>
      <c r="H811" s="4"/>
      <c r="I811" s="4"/>
      <c r="J811" s="5"/>
    </row>
    <row r="812" spans="1:10" s="65" customFormat="1">
      <c r="A812" s="4"/>
      <c r="B812" s="4"/>
      <c r="C812" s="4"/>
      <c r="D812" s="4"/>
      <c r="E812" s="4"/>
      <c r="F812" s="4"/>
      <c r="G812" s="4"/>
      <c r="H812" s="4"/>
      <c r="I812" s="4"/>
      <c r="J812" s="5"/>
    </row>
    <row r="813" spans="1:10" s="65" customFormat="1">
      <c r="A813" s="4"/>
      <c r="B813" s="4"/>
      <c r="C813" s="4"/>
      <c r="D813" s="4"/>
      <c r="E813" s="4"/>
      <c r="F813" s="4"/>
      <c r="G813" s="4"/>
      <c r="H813" s="4"/>
      <c r="I813" s="4"/>
      <c r="J813" s="5"/>
    </row>
    <row r="814" spans="1:10" s="65" customFormat="1">
      <c r="A814" s="4"/>
      <c r="B814" s="4"/>
      <c r="C814" s="4"/>
      <c r="D814" s="4"/>
      <c r="E814" s="4"/>
      <c r="F814" s="4"/>
      <c r="G814" s="4"/>
      <c r="H814" s="4"/>
      <c r="I814" s="4"/>
      <c r="J814" s="5"/>
    </row>
    <row r="815" spans="1:10" s="65" customFormat="1">
      <c r="A815" s="4"/>
      <c r="B815" s="4"/>
      <c r="C815" s="4"/>
      <c r="D815" s="4"/>
      <c r="E815" s="4"/>
      <c r="F815" s="4"/>
      <c r="G815" s="4"/>
      <c r="H815" s="4"/>
      <c r="I815" s="4"/>
      <c r="J815" s="5"/>
    </row>
    <row r="816" spans="1:10" s="65" customFormat="1">
      <c r="A816" s="4"/>
      <c r="B816" s="4"/>
      <c r="C816" s="4"/>
      <c r="D816" s="4"/>
      <c r="E816" s="4"/>
      <c r="F816" s="4"/>
      <c r="G816" s="4"/>
      <c r="H816" s="4"/>
      <c r="I816" s="4"/>
      <c r="J816" s="5"/>
    </row>
    <row r="817" spans="1:10" s="65" customFormat="1">
      <c r="A817" s="4"/>
      <c r="B817" s="4"/>
      <c r="C817" s="4"/>
      <c r="D817" s="4"/>
      <c r="E817" s="4"/>
      <c r="F817" s="4"/>
      <c r="G817" s="4"/>
      <c r="H817" s="4"/>
      <c r="I817" s="4"/>
      <c r="J817" s="5"/>
    </row>
    <row r="818" spans="1:10" s="65" customFormat="1">
      <c r="A818" s="4"/>
      <c r="B818" s="4"/>
      <c r="C818" s="4"/>
      <c r="D818" s="4"/>
      <c r="E818" s="4"/>
      <c r="F818" s="4"/>
      <c r="G818" s="4"/>
      <c r="H818" s="4"/>
      <c r="I818" s="4"/>
      <c r="J818" s="5"/>
    </row>
    <row r="819" spans="1:10" s="65" customFormat="1">
      <c r="A819" s="4"/>
      <c r="B819" s="4"/>
      <c r="C819" s="4"/>
      <c r="D819" s="4"/>
      <c r="E819" s="4"/>
      <c r="F819" s="4"/>
      <c r="G819" s="4"/>
      <c r="H819" s="4"/>
      <c r="I819" s="4"/>
      <c r="J819" s="5"/>
    </row>
    <row r="820" spans="1:10" s="65" customFormat="1">
      <c r="A820" s="4"/>
      <c r="B820" s="4"/>
      <c r="C820" s="4"/>
      <c r="D820" s="4"/>
      <c r="E820" s="4"/>
      <c r="F820" s="4"/>
      <c r="G820" s="4"/>
      <c r="H820" s="4"/>
      <c r="I820" s="4"/>
      <c r="J820" s="5"/>
    </row>
    <row r="821" spans="1:10" s="65" customFormat="1">
      <c r="A821" s="4"/>
      <c r="B821" s="4"/>
      <c r="C821" s="4"/>
      <c r="D821" s="4"/>
      <c r="E821" s="4"/>
      <c r="F821" s="4"/>
      <c r="G821" s="4"/>
      <c r="H821" s="4"/>
      <c r="I821" s="4"/>
      <c r="J821" s="5"/>
    </row>
    <row r="822" spans="1:10" s="65" customFormat="1">
      <c r="A822" s="4"/>
      <c r="B822" s="4"/>
      <c r="C822" s="4"/>
      <c r="D822" s="4"/>
      <c r="E822" s="4"/>
      <c r="F822" s="4"/>
      <c r="G822" s="4"/>
      <c r="H822" s="4"/>
      <c r="I822" s="4"/>
      <c r="J822" s="5"/>
    </row>
    <row r="823" spans="1:10" s="65" customFormat="1">
      <c r="A823" s="4"/>
      <c r="B823" s="4"/>
      <c r="C823" s="4"/>
      <c r="D823" s="4"/>
      <c r="E823" s="4"/>
      <c r="F823" s="4"/>
      <c r="G823" s="4"/>
      <c r="H823" s="4"/>
      <c r="I823" s="4"/>
      <c r="J823" s="5"/>
    </row>
    <row r="824" spans="1:10" s="65" customFormat="1">
      <c r="A824" s="4"/>
      <c r="B824" s="4"/>
      <c r="C824" s="4"/>
      <c r="D824" s="4"/>
      <c r="E824" s="4"/>
      <c r="F824" s="4"/>
      <c r="G824" s="4"/>
      <c r="H824" s="4"/>
      <c r="I824" s="4"/>
      <c r="J824" s="5"/>
    </row>
    <row r="825" spans="1:10" s="65" customFormat="1">
      <c r="A825" s="4"/>
      <c r="B825" s="4"/>
      <c r="C825" s="4"/>
      <c r="D825" s="4"/>
      <c r="E825" s="4"/>
      <c r="F825" s="4"/>
      <c r="G825" s="4"/>
      <c r="H825" s="4"/>
      <c r="I825" s="4"/>
      <c r="J825" s="5"/>
    </row>
    <row r="826" spans="1:10" s="65" customFormat="1">
      <c r="A826" s="4"/>
      <c r="B826" s="4"/>
      <c r="C826" s="4"/>
      <c r="D826" s="4"/>
      <c r="E826" s="4"/>
      <c r="F826" s="4"/>
      <c r="G826" s="4"/>
      <c r="H826" s="4"/>
      <c r="I826" s="4"/>
      <c r="J826" s="5"/>
    </row>
    <row r="827" spans="1:10" s="65" customFormat="1">
      <c r="A827" s="4"/>
      <c r="B827" s="4"/>
      <c r="C827" s="4"/>
      <c r="D827" s="4"/>
      <c r="E827" s="4"/>
      <c r="F827" s="4"/>
      <c r="G827" s="4"/>
      <c r="H827" s="4"/>
      <c r="I827" s="4"/>
      <c r="J827" s="5"/>
    </row>
    <row r="828" spans="1:10" s="65" customFormat="1">
      <c r="A828" s="4"/>
      <c r="B828" s="4"/>
      <c r="C828" s="4"/>
      <c r="D828" s="4"/>
      <c r="E828" s="4"/>
      <c r="F828" s="4"/>
      <c r="G828" s="4"/>
      <c r="H828" s="4"/>
      <c r="I828" s="4"/>
      <c r="J828" s="5"/>
    </row>
    <row r="829" spans="1:10" s="65" customFormat="1">
      <c r="A829" s="4"/>
      <c r="B829" s="4"/>
      <c r="C829" s="4"/>
      <c r="D829" s="4"/>
      <c r="E829" s="4"/>
      <c r="F829" s="4"/>
      <c r="G829" s="4"/>
      <c r="H829" s="4"/>
      <c r="I829" s="4"/>
      <c r="J829" s="5"/>
    </row>
    <row r="830" spans="1:10" s="65" customFormat="1">
      <c r="A830" s="4"/>
      <c r="B830" s="4"/>
      <c r="C830" s="4"/>
      <c r="D830" s="4"/>
      <c r="E830" s="4"/>
      <c r="F830" s="4"/>
      <c r="G830" s="4"/>
      <c r="H830" s="4"/>
      <c r="I830" s="4"/>
      <c r="J830" s="5"/>
    </row>
    <row r="831" spans="1:10" s="65" customFormat="1">
      <c r="A831" s="4"/>
      <c r="B831" s="4"/>
      <c r="C831" s="4"/>
      <c r="D831" s="4"/>
      <c r="E831" s="4"/>
      <c r="F831" s="4"/>
      <c r="G831" s="4"/>
      <c r="H831" s="4"/>
      <c r="I831" s="4"/>
      <c r="J831" s="5"/>
    </row>
    <row r="832" spans="1:10" s="65" customFormat="1">
      <c r="A832" s="4"/>
      <c r="B832" s="4"/>
      <c r="C832" s="4"/>
      <c r="D832" s="4"/>
      <c r="E832" s="4"/>
      <c r="F832" s="4"/>
      <c r="G832" s="4"/>
      <c r="H832" s="4"/>
      <c r="I832" s="4"/>
      <c r="J832" s="5"/>
    </row>
    <row r="833" spans="1:10" s="65" customFormat="1">
      <c r="A833" s="4"/>
      <c r="B833" s="4"/>
      <c r="C833" s="4"/>
      <c r="D833" s="4"/>
      <c r="E833" s="4"/>
      <c r="F833" s="4"/>
      <c r="G833" s="4"/>
      <c r="H833" s="4"/>
      <c r="I833" s="4"/>
      <c r="J833" s="5"/>
    </row>
    <row r="834" spans="1:10" s="65" customFormat="1">
      <c r="A834" s="4"/>
      <c r="B834" s="4"/>
      <c r="C834" s="4"/>
      <c r="D834" s="4"/>
      <c r="E834" s="4"/>
      <c r="F834" s="4"/>
      <c r="G834" s="4"/>
      <c r="H834" s="4"/>
      <c r="I834" s="4"/>
      <c r="J834" s="5"/>
    </row>
    <row r="835" spans="1:10" s="65" customFormat="1">
      <c r="A835" s="4"/>
      <c r="B835" s="4"/>
      <c r="C835" s="4"/>
      <c r="D835" s="4"/>
      <c r="E835" s="4"/>
      <c r="F835" s="4"/>
      <c r="G835" s="4"/>
      <c r="H835" s="4"/>
      <c r="I835" s="4"/>
      <c r="J835" s="5"/>
    </row>
    <row r="836" spans="1:10" s="65" customFormat="1">
      <c r="A836" s="4"/>
      <c r="B836" s="4"/>
      <c r="C836" s="4"/>
      <c r="D836" s="4"/>
      <c r="E836" s="4"/>
      <c r="F836" s="4"/>
      <c r="G836" s="4"/>
      <c r="H836" s="4"/>
      <c r="I836" s="4"/>
      <c r="J836" s="5"/>
    </row>
    <row r="837" spans="1:10" s="65" customFormat="1">
      <c r="A837" s="4"/>
      <c r="B837" s="4"/>
      <c r="C837" s="4"/>
      <c r="D837" s="4"/>
      <c r="E837" s="4"/>
      <c r="F837" s="4"/>
      <c r="G837" s="4"/>
      <c r="H837" s="4"/>
      <c r="I837" s="4"/>
      <c r="J837" s="5"/>
    </row>
    <row r="838" spans="1:10" s="65" customFormat="1">
      <c r="A838" s="4"/>
      <c r="B838" s="4"/>
      <c r="C838" s="4"/>
      <c r="D838" s="4"/>
      <c r="E838" s="4"/>
      <c r="F838" s="4"/>
      <c r="G838" s="4"/>
      <c r="H838" s="4"/>
      <c r="I838" s="4"/>
      <c r="J838" s="5"/>
    </row>
    <row r="839" spans="1:10" s="65" customFormat="1">
      <c r="A839" s="4"/>
      <c r="B839" s="4"/>
      <c r="C839" s="4"/>
      <c r="D839" s="4"/>
      <c r="E839" s="4"/>
      <c r="F839" s="4"/>
      <c r="G839" s="4"/>
      <c r="H839" s="4"/>
      <c r="I839" s="4"/>
      <c r="J839" s="5"/>
    </row>
    <row r="840" spans="1:10" s="65" customFormat="1">
      <c r="A840" s="4"/>
      <c r="B840" s="4"/>
      <c r="C840" s="4"/>
      <c r="D840" s="4"/>
      <c r="E840" s="4"/>
      <c r="F840" s="4"/>
      <c r="G840" s="4"/>
      <c r="H840" s="4"/>
      <c r="I840" s="4"/>
      <c r="J840" s="5"/>
    </row>
    <row r="841" spans="1:10" s="65" customFormat="1">
      <c r="A841" s="4"/>
      <c r="B841" s="4"/>
      <c r="C841" s="4"/>
      <c r="D841" s="4"/>
      <c r="E841" s="4"/>
      <c r="F841" s="4"/>
      <c r="G841" s="4"/>
      <c r="H841" s="4"/>
      <c r="I841" s="4"/>
      <c r="J841" s="5"/>
    </row>
    <row r="842" spans="1:10" s="65" customFormat="1">
      <c r="A842" s="4"/>
      <c r="B842" s="4"/>
      <c r="C842" s="4"/>
      <c r="D842" s="4"/>
      <c r="E842" s="4"/>
      <c r="F842" s="4"/>
      <c r="G842" s="4"/>
      <c r="H842" s="4"/>
      <c r="I842" s="4"/>
      <c r="J842" s="5"/>
    </row>
    <row r="843" spans="1:10" s="65" customFormat="1">
      <c r="A843" s="4"/>
      <c r="B843" s="4"/>
      <c r="C843" s="4"/>
      <c r="D843" s="4"/>
      <c r="E843" s="4"/>
      <c r="F843" s="4"/>
      <c r="G843" s="4"/>
      <c r="H843" s="4"/>
      <c r="I843" s="4"/>
      <c r="J843" s="5"/>
    </row>
    <row r="844" spans="1:10" s="65" customFormat="1">
      <c r="A844" s="4"/>
      <c r="B844" s="4"/>
      <c r="C844" s="4"/>
      <c r="D844" s="4"/>
      <c r="E844" s="4"/>
      <c r="F844" s="4"/>
      <c r="G844" s="4"/>
      <c r="H844" s="4"/>
      <c r="I844" s="4"/>
      <c r="J844" s="5"/>
    </row>
    <row r="845" spans="1:10" s="65" customFormat="1">
      <c r="A845" s="4"/>
      <c r="B845" s="4"/>
      <c r="C845" s="4"/>
      <c r="D845" s="4"/>
      <c r="E845" s="4"/>
      <c r="F845" s="4"/>
      <c r="G845" s="4"/>
      <c r="H845" s="4"/>
      <c r="I845" s="4"/>
      <c r="J845" s="5"/>
    </row>
    <row r="846" spans="1:10" s="65" customFormat="1">
      <c r="A846" s="4"/>
      <c r="B846" s="4"/>
      <c r="C846" s="4"/>
      <c r="D846" s="4"/>
      <c r="E846" s="4"/>
      <c r="F846" s="4"/>
      <c r="G846" s="4"/>
      <c r="H846" s="4"/>
      <c r="I846" s="4"/>
      <c r="J846" s="5"/>
    </row>
    <row r="847" spans="1:10" s="65" customFormat="1">
      <c r="A847" s="4"/>
      <c r="B847" s="4"/>
      <c r="C847" s="4"/>
      <c r="D847" s="4"/>
      <c r="E847" s="4"/>
      <c r="F847" s="4"/>
      <c r="G847" s="4"/>
      <c r="H847" s="4"/>
      <c r="I847" s="4"/>
      <c r="J847" s="5"/>
    </row>
    <row r="848" spans="1:10" s="65" customFormat="1">
      <c r="A848" s="4"/>
      <c r="B848" s="4"/>
      <c r="C848" s="4"/>
      <c r="D848" s="4"/>
      <c r="E848" s="4"/>
      <c r="F848" s="4"/>
      <c r="G848" s="4"/>
      <c r="H848" s="4"/>
      <c r="I848" s="4"/>
      <c r="J848" s="5"/>
    </row>
    <row r="849" spans="1:10" s="65" customFormat="1">
      <c r="A849" s="4"/>
      <c r="B849" s="4"/>
      <c r="C849" s="4"/>
      <c r="D849" s="4"/>
      <c r="E849" s="4"/>
      <c r="F849" s="4"/>
      <c r="G849" s="4"/>
      <c r="H849" s="4"/>
      <c r="I849" s="4"/>
      <c r="J849" s="5"/>
    </row>
    <row r="850" spans="1:10" s="65" customFormat="1">
      <c r="A850" s="4"/>
      <c r="B850" s="4"/>
      <c r="C850" s="4"/>
      <c r="D850" s="4"/>
      <c r="E850" s="4"/>
      <c r="F850" s="4"/>
      <c r="G850" s="4"/>
      <c r="H850" s="4"/>
      <c r="I850" s="4"/>
      <c r="J850" s="5"/>
    </row>
    <row r="851" spans="1:10" s="65" customFormat="1">
      <c r="A851" s="4"/>
      <c r="B851" s="4"/>
      <c r="C851" s="4"/>
      <c r="D851" s="4"/>
      <c r="E851" s="4"/>
      <c r="F851" s="4"/>
      <c r="G851" s="4"/>
      <c r="H851" s="4"/>
      <c r="I851" s="4"/>
      <c r="J851" s="5"/>
    </row>
    <row r="852" spans="1:10" s="65" customFormat="1">
      <c r="A852" s="4"/>
      <c r="B852" s="4"/>
      <c r="C852" s="4"/>
      <c r="D852" s="4"/>
      <c r="E852" s="4"/>
      <c r="F852" s="4"/>
      <c r="G852" s="4"/>
      <c r="H852" s="4"/>
      <c r="I852" s="4"/>
      <c r="J852" s="5"/>
    </row>
    <row r="853" spans="1:10" s="65" customFormat="1">
      <c r="A853" s="4"/>
      <c r="B853" s="4"/>
      <c r="C853" s="4"/>
      <c r="D853" s="4"/>
      <c r="E853" s="4"/>
      <c r="F853" s="4"/>
      <c r="G853" s="4"/>
      <c r="H853" s="4"/>
      <c r="I853" s="4"/>
      <c r="J853" s="5"/>
    </row>
    <row r="854" spans="1:10" s="65" customFormat="1">
      <c r="A854" s="4"/>
      <c r="B854" s="4"/>
      <c r="C854" s="4"/>
      <c r="D854" s="4"/>
      <c r="E854" s="4"/>
      <c r="F854" s="4"/>
      <c r="G854" s="4"/>
      <c r="H854" s="4"/>
      <c r="I854" s="4"/>
      <c r="J854" s="5"/>
    </row>
    <row r="855" spans="1:10" s="65" customFormat="1">
      <c r="A855" s="4"/>
      <c r="B855" s="4"/>
      <c r="C855" s="4"/>
      <c r="D855" s="4"/>
      <c r="E855" s="4"/>
      <c r="F855" s="4"/>
      <c r="G855" s="4"/>
      <c r="H855" s="4"/>
      <c r="I855" s="4"/>
      <c r="J855" s="5"/>
    </row>
    <row r="856" spans="1:10" s="65" customFormat="1">
      <c r="A856" s="4"/>
      <c r="B856" s="4"/>
      <c r="C856" s="4"/>
      <c r="D856" s="4"/>
      <c r="E856" s="4"/>
      <c r="F856" s="4"/>
      <c r="G856" s="4"/>
      <c r="H856" s="4"/>
      <c r="I856" s="4"/>
      <c r="J856" s="5"/>
    </row>
    <row r="857" spans="1:10" s="65" customFormat="1">
      <c r="A857" s="4"/>
      <c r="B857" s="4"/>
      <c r="C857" s="4"/>
      <c r="D857" s="4"/>
      <c r="E857" s="4"/>
      <c r="F857" s="4"/>
      <c r="G857" s="4"/>
      <c r="H857" s="4"/>
      <c r="I857" s="4"/>
      <c r="J857" s="5"/>
    </row>
    <row r="858" spans="1:10" s="65" customFormat="1">
      <c r="A858" s="4"/>
      <c r="B858" s="4"/>
      <c r="C858" s="4"/>
      <c r="D858" s="4"/>
      <c r="E858" s="4"/>
      <c r="F858" s="4"/>
      <c r="G858" s="4"/>
      <c r="H858" s="4"/>
      <c r="I858" s="4"/>
      <c r="J858" s="5"/>
    </row>
    <row r="859" spans="1:10" s="65" customFormat="1">
      <c r="A859" s="4"/>
      <c r="B859" s="4"/>
      <c r="C859" s="4"/>
      <c r="D859" s="4"/>
      <c r="E859" s="4"/>
      <c r="F859" s="4"/>
      <c r="G859" s="4"/>
      <c r="H859" s="4"/>
      <c r="I859" s="4"/>
      <c r="J859" s="5"/>
    </row>
    <row r="860" spans="1:10" s="65" customFormat="1">
      <c r="A860" s="4"/>
      <c r="B860" s="4"/>
      <c r="C860" s="4"/>
      <c r="D860" s="4"/>
      <c r="E860" s="4"/>
      <c r="F860" s="4"/>
      <c r="G860" s="4"/>
      <c r="H860" s="4"/>
      <c r="I860" s="4"/>
      <c r="J860" s="5"/>
    </row>
    <row r="861" spans="1:10" s="65" customFormat="1">
      <c r="A861" s="4"/>
      <c r="B861" s="4"/>
      <c r="C861" s="4"/>
      <c r="D861" s="4"/>
      <c r="E861" s="4"/>
      <c r="F861" s="4"/>
      <c r="G861" s="4"/>
      <c r="H861" s="4"/>
      <c r="I861" s="4"/>
      <c r="J861" s="5"/>
    </row>
    <row r="862" spans="1:10" s="65" customFormat="1">
      <c r="A862" s="4"/>
      <c r="B862" s="4"/>
      <c r="C862" s="4"/>
      <c r="D862" s="4"/>
      <c r="E862" s="4"/>
      <c r="F862" s="4"/>
      <c r="G862" s="4"/>
      <c r="H862" s="4"/>
      <c r="I862" s="4"/>
      <c r="J862" s="5"/>
    </row>
    <row r="863" spans="1:10" s="65" customFormat="1">
      <c r="A863" s="4"/>
      <c r="B863" s="4"/>
      <c r="C863" s="4"/>
      <c r="D863" s="4"/>
      <c r="E863" s="4"/>
      <c r="F863" s="4"/>
      <c r="G863" s="4"/>
      <c r="H863" s="4"/>
      <c r="I863" s="4"/>
      <c r="J863" s="5"/>
    </row>
    <row r="864" spans="1:10" s="65" customFormat="1">
      <c r="A864" s="4"/>
      <c r="B864" s="4"/>
      <c r="C864" s="4"/>
      <c r="D864" s="4"/>
      <c r="E864" s="4"/>
      <c r="F864" s="4"/>
      <c r="G864" s="4"/>
      <c r="H864" s="4"/>
      <c r="I864" s="4"/>
      <c r="J864" s="5"/>
    </row>
    <row r="865" spans="1:10" s="65" customFormat="1">
      <c r="A865" s="4"/>
      <c r="B865" s="4"/>
      <c r="C865" s="4"/>
      <c r="D865" s="4"/>
      <c r="E865" s="4"/>
      <c r="F865" s="4"/>
      <c r="G865" s="4"/>
      <c r="H865" s="4"/>
      <c r="I865" s="4"/>
      <c r="J865" s="5"/>
    </row>
    <row r="866" spans="1:10" s="65" customFormat="1">
      <c r="A866" s="4"/>
      <c r="B866" s="4"/>
      <c r="C866" s="4"/>
      <c r="D866" s="4"/>
      <c r="E866" s="4"/>
      <c r="F866" s="4"/>
      <c r="G866" s="4"/>
      <c r="H866" s="4"/>
      <c r="I866" s="4"/>
      <c r="J866" s="5"/>
    </row>
    <row r="867" spans="1:10" s="65" customFormat="1">
      <c r="A867" s="4"/>
      <c r="B867" s="4"/>
      <c r="C867" s="4"/>
      <c r="D867" s="4"/>
      <c r="E867" s="4"/>
      <c r="F867" s="4"/>
      <c r="G867" s="4"/>
      <c r="H867" s="4"/>
      <c r="I867" s="4"/>
      <c r="J867" s="5"/>
    </row>
    <row r="868" spans="1:10" s="65" customFormat="1">
      <c r="A868" s="4"/>
      <c r="B868" s="4"/>
      <c r="C868" s="4"/>
      <c r="D868" s="4"/>
      <c r="E868" s="4"/>
      <c r="F868" s="4"/>
      <c r="G868" s="4"/>
      <c r="H868" s="4"/>
      <c r="I868" s="4"/>
      <c r="J868" s="5"/>
    </row>
    <row r="869" spans="1:10" s="65" customFormat="1">
      <c r="A869" s="4"/>
      <c r="B869" s="4"/>
      <c r="C869" s="4"/>
      <c r="D869" s="4"/>
      <c r="E869" s="4"/>
      <c r="F869" s="4"/>
      <c r="G869" s="4"/>
      <c r="H869" s="4"/>
      <c r="I869" s="4"/>
      <c r="J869" s="5"/>
    </row>
    <row r="870" spans="1:10" s="65" customFormat="1">
      <c r="A870" s="4"/>
      <c r="B870" s="4"/>
      <c r="C870" s="4"/>
      <c r="D870" s="4"/>
      <c r="E870" s="4"/>
      <c r="F870" s="4"/>
      <c r="G870" s="4"/>
      <c r="H870" s="4"/>
      <c r="I870" s="4"/>
      <c r="J870" s="5"/>
    </row>
    <row r="871" spans="1:10" s="65" customFormat="1">
      <c r="A871" s="4"/>
      <c r="B871" s="4"/>
      <c r="C871" s="4"/>
      <c r="D871" s="4"/>
      <c r="E871" s="4"/>
      <c r="F871" s="4"/>
      <c r="G871" s="4"/>
      <c r="H871" s="4"/>
      <c r="I871" s="4"/>
      <c r="J871" s="5"/>
    </row>
    <row r="872" spans="1:10" s="65" customFormat="1">
      <c r="A872" s="4"/>
      <c r="B872" s="4"/>
      <c r="C872" s="4"/>
      <c r="D872" s="4"/>
      <c r="E872" s="4"/>
      <c r="F872" s="4"/>
      <c r="G872" s="4"/>
      <c r="H872" s="4"/>
      <c r="I872" s="4"/>
      <c r="J872" s="5"/>
    </row>
    <row r="873" spans="1:10" s="65" customFormat="1">
      <c r="A873" s="4"/>
      <c r="B873" s="4"/>
      <c r="C873" s="4"/>
      <c r="D873" s="4"/>
      <c r="E873" s="4"/>
      <c r="F873" s="4"/>
      <c r="G873" s="4"/>
      <c r="H873" s="4"/>
      <c r="I873" s="4"/>
      <c r="J873" s="5"/>
    </row>
    <row r="874" spans="1:10" s="65" customFormat="1">
      <c r="A874" s="4"/>
      <c r="B874" s="4"/>
      <c r="C874" s="4"/>
      <c r="D874" s="4"/>
      <c r="E874" s="4"/>
      <c r="F874" s="4"/>
      <c r="G874" s="4"/>
      <c r="H874" s="4"/>
      <c r="I874" s="4"/>
      <c r="J874" s="5"/>
    </row>
    <row r="875" spans="1:10" s="65" customFormat="1">
      <c r="A875" s="4"/>
      <c r="B875" s="4"/>
      <c r="C875" s="4"/>
      <c r="D875" s="4"/>
      <c r="E875" s="4"/>
      <c r="F875" s="4"/>
      <c r="G875" s="4"/>
      <c r="H875" s="4"/>
      <c r="I875" s="4"/>
      <c r="J875" s="5"/>
    </row>
    <row r="876" spans="1:10" s="65" customFormat="1">
      <c r="A876" s="4"/>
      <c r="B876" s="4"/>
      <c r="C876" s="4"/>
      <c r="D876" s="4"/>
      <c r="E876" s="4"/>
      <c r="F876" s="4"/>
      <c r="G876" s="4"/>
      <c r="H876" s="4"/>
      <c r="I876" s="4"/>
      <c r="J876" s="5"/>
    </row>
    <row r="877" spans="1:10" s="65" customFormat="1">
      <c r="A877" s="4"/>
      <c r="B877" s="4"/>
      <c r="C877" s="4"/>
      <c r="D877" s="4"/>
      <c r="E877" s="4"/>
      <c r="F877" s="4"/>
      <c r="G877" s="4"/>
      <c r="H877" s="4"/>
      <c r="I877" s="4"/>
      <c r="J877" s="5"/>
    </row>
    <row r="878" spans="1:10" s="65" customFormat="1">
      <c r="A878" s="4"/>
      <c r="B878" s="4"/>
      <c r="C878" s="4"/>
      <c r="D878" s="4"/>
      <c r="E878" s="4"/>
      <c r="F878" s="4"/>
      <c r="G878" s="4"/>
      <c r="H878" s="4"/>
      <c r="I878" s="4"/>
      <c r="J878" s="5"/>
    </row>
    <row r="879" spans="1:10" s="65" customFormat="1">
      <c r="A879" s="4"/>
      <c r="B879" s="4"/>
      <c r="C879" s="4"/>
      <c r="D879" s="4"/>
      <c r="E879" s="4"/>
      <c r="F879" s="4"/>
      <c r="G879" s="4"/>
      <c r="H879" s="4"/>
      <c r="I879" s="4"/>
      <c r="J879" s="5"/>
    </row>
    <row r="880" spans="1:10" s="65" customFormat="1">
      <c r="A880" s="4"/>
      <c r="B880" s="4"/>
      <c r="C880" s="4"/>
      <c r="D880" s="4"/>
      <c r="E880" s="4"/>
      <c r="F880" s="4"/>
      <c r="G880" s="4"/>
      <c r="H880" s="4"/>
      <c r="I880" s="4"/>
      <c r="J880" s="5"/>
    </row>
    <row r="881" spans="1:10" s="65" customFormat="1">
      <c r="A881" s="4"/>
      <c r="B881" s="4"/>
      <c r="C881" s="4"/>
      <c r="D881" s="4"/>
      <c r="E881" s="4"/>
      <c r="F881" s="4"/>
      <c r="G881" s="4"/>
      <c r="H881" s="4"/>
      <c r="I881" s="4"/>
      <c r="J881" s="5"/>
    </row>
    <row r="882" spans="1:10" s="65" customFormat="1">
      <c r="A882" s="4"/>
      <c r="B882" s="4"/>
      <c r="C882" s="4"/>
      <c r="D882" s="4"/>
      <c r="E882" s="4"/>
      <c r="F882" s="4"/>
      <c r="G882" s="4"/>
      <c r="H882" s="4"/>
      <c r="I882" s="4"/>
      <c r="J882" s="5"/>
    </row>
    <row r="883" spans="1:10" s="65" customFormat="1">
      <c r="A883" s="4"/>
      <c r="B883" s="4"/>
      <c r="C883" s="4"/>
      <c r="D883" s="4"/>
      <c r="E883" s="4"/>
      <c r="F883" s="4"/>
      <c r="G883" s="4"/>
      <c r="H883" s="4"/>
      <c r="I883" s="4"/>
      <c r="J883" s="5"/>
    </row>
    <row r="884" spans="1:10" s="65" customFormat="1">
      <c r="A884" s="4"/>
      <c r="B884" s="4"/>
      <c r="C884" s="4"/>
      <c r="D884" s="4"/>
      <c r="E884" s="4"/>
      <c r="F884" s="4"/>
      <c r="G884" s="4"/>
      <c r="H884" s="4"/>
      <c r="I884" s="4"/>
      <c r="J884" s="5"/>
    </row>
    <row r="885" spans="1:10" s="65" customFormat="1">
      <c r="A885" s="4"/>
      <c r="B885" s="4"/>
      <c r="C885" s="4"/>
      <c r="D885" s="4"/>
      <c r="E885" s="4"/>
      <c r="F885" s="4"/>
      <c r="G885" s="4"/>
      <c r="H885" s="4"/>
      <c r="I885" s="4"/>
      <c r="J885" s="5"/>
    </row>
    <row r="886" spans="1:10" s="65" customFormat="1">
      <c r="A886" s="4"/>
      <c r="B886" s="4"/>
      <c r="C886" s="4"/>
      <c r="D886" s="4"/>
      <c r="E886" s="4"/>
      <c r="F886" s="4"/>
      <c r="G886" s="4"/>
      <c r="H886" s="4"/>
      <c r="I886" s="4"/>
      <c r="J886" s="5"/>
    </row>
    <row r="887" spans="1:10" s="65" customFormat="1">
      <c r="A887" s="4"/>
      <c r="B887" s="4"/>
      <c r="C887" s="4"/>
      <c r="D887" s="4"/>
      <c r="E887" s="4"/>
      <c r="F887" s="4"/>
      <c r="G887" s="4"/>
      <c r="H887" s="4"/>
      <c r="I887" s="4"/>
      <c r="J887" s="5"/>
    </row>
    <row r="888" spans="1:10" s="65" customFormat="1">
      <c r="A888" s="4"/>
      <c r="B888" s="4"/>
      <c r="C888" s="4"/>
      <c r="D888" s="4"/>
      <c r="E888" s="4"/>
      <c r="F888" s="4"/>
      <c r="G888" s="4"/>
      <c r="H888" s="4"/>
      <c r="I888" s="4"/>
      <c r="J888" s="5"/>
    </row>
    <row r="889" spans="1:10" s="65" customFormat="1">
      <c r="A889" s="4"/>
      <c r="B889" s="4"/>
      <c r="C889" s="4"/>
      <c r="D889" s="4"/>
      <c r="E889" s="4"/>
      <c r="F889" s="4"/>
      <c r="G889" s="4"/>
      <c r="H889" s="4"/>
      <c r="I889" s="4"/>
      <c r="J889" s="5"/>
    </row>
    <row r="890" spans="1:10" s="65" customFormat="1">
      <c r="A890" s="4"/>
      <c r="B890" s="4"/>
      <c r="C890" s="4"/>
      <c r="D890" s="4"/>
      <c r="E890" s="4"/>
      <c r="F890" s="4"/>
      <c r="G890" s="4"/>
      <c r="H890" s="4"/>
      <c r="I890" s="4"/>
      <c r="J890" s="5"/>
    </row>
    <row r="891" spans="1:10" s="65" customFormat="1">
      <c r="A891" s="4"/>
      <c r="B891" s="4"/>
      <c r="C891" s="4"/>
      <c r="D891" s="4"/>
      <c r="E891" s="4"/>
      <c r="F891" s="4"/>
      <c r="G891" s="4"/>
      <c r="H891" s="4"/>
      <c r="I891" s="4"/>
      <c r="J891" s="5"/>
    </row>
    <row r="892" spans="1:10" s="65" customFormat="1">
      <c r="A892" s="4"/>
      <c r="B892" s="4"/>
      <c r="C892" s="4"/>
      <c r="D892" s="4"/>
      <c r="E892" s="4"/>
      <c r="F892" s="4"/>
      <c r="G892" s="4"/>
      <c r="H892" s="4"/>
      <c r="I892" s="4"/>
      <c r="J892" s="5"/>
    </row>
    <row r="893" spans="1:10" s="65" customFormat="1">
      <c r="A893" s="4"/>
      <c r="B893" s="4"/>
      <c r="C893" s="4"/>
      <c r="D893" s="4"/>
      <c r="E893" s="4"/>
      <c r="F893" s="4"/>
      <c r="G893" s="4"/>
      <c r="H893" s="4"/>
      <c r="I893" s="4"/>
      <c r="J893" s="5"/>
    </row>
    <row r="894" spans="1:10" s="65" customFormat="1">
      <c r="A894" s="4"/>
      <c r="B894" s="4"/>
      <c r="C894" s="4"/>
      <c r="D894" s="4"/>
      <c r="E894" s="4"/>
      <c r="F894" s="4"/>
      <c r="G894" s="4"/>
      <c r="H894" s="4"/>
      <c r="I894" s="4"/>
      <c r="J894" s="5"/>
    </row>
    <row r="895" spans="1:10" s="65" customFormat="1">
      <c r="A895" s="4"/>
      <c r="B895" s="4"/>
      <c r="C895" s="4"/>
      <c r="D895" s="4"/>
      <c r="E895" s="4"/>
      <c r="F895" s="4"/>
      <c r="G895" s="4"/>
      <c r="H895" s="4"/>
      <c r="I895" s="4"/>
      <c r="J895" s="5"/>
    </row>
    <row r="896" spans="1:10" s="65" customFormat="1">
      <c r="A896" s="4"/>
      <c r="B896" s="4"/>
      <c r="C896" s="4"/>
      <c r="D896" s="4"/>
      <c r="E896" s="4"/>
      <c r="F896" s="4"/>
      <c r="G896" s="4"/>
      <c r="H896" s="4"/>
      <c r="I896" s="4"/>
      <c r="J896" s="5"/>
    </row>
    <row r="897" spans="1:10" s="65" customFormat="1">
      <c r="A897" s="4"/>
      <c r="B897" s="4"/>
      <c r="C897" s="4"/>
      <c r="D897" s="4"/>
      <c r="E897" s="4"/>
      <c r="F897" s="4"/>
      <c r="G897" s="4"/>
      <c r="H897" s="4"/>
      <c r="I897" s="4"/>
      <c r="J897" s="5"/>
    </row>
    <row r="898" spans="1:10" s="65" customFormat="1">
      <c r="A898" s="4"/>
      <c r="B898" s="4"/>
      <c r="C898" s="4"/>
      <c r="D898" s="4"/>
      <c r="E898" s="4"/>
      <c r="F898" s="4"/>
      <c r="G898" s="4"/>
      <c r="H898" s="4"/>
      <c r="I898" s="4"/>
      <c r="J898" s="5"/>
    </row>
    <row r="899" spans="1:10" s="65" customFormat="1">
      <c r="A899" s="4"/>
      <c r="B899" s="4"/>
      <c r="C899" s="4"/>
      <c r="D899" s="4"/>
      <c r="E899" s="4"/>
      <c r="F899" s="4"/>
      <c r="G899" s="4"/>
      <c r="H899" s="4"/>
      <c r="I899" s="4"/>
      <c r="J899" s="5"/>
    </row>
    <row r="900" spans="1:10" s="65" customFormat="1">
      <c r="A900" s="4"/>
      <c r="B900" s="4"/>
      <c r="C900" s="4"/>
      <c r="D900" s="4"/>
      <c r="E900" s="4"/>
      <c r="F900" s="4"/>
      <c r="G900" s="4"/>
      <c r="H900" s="4"/>
      <c r="I900" s="4"/>
      <c r="J900" s="5"/>
    </row>
    <row r="901" spans="1:10" s="65" customFormat="1">
      <c r="A901" s="4"/>
      <c r="B901" s="4"/>
      <c r="C901" s="4"/>
      <c r="D901" s="4"/>
      <c r="E901" s="4"/>
      <c r="F901" s="4"/>
      <c r="G901" s="4"/>
      <c r="H901" s="4"/>
      <c r="I901" s="4"/>
      <c r="J901" s="5"/>
    </row>
    <row r="902" spans="1:10" s="65" customFormat="1">
      <c r="A902" s="4"/>
      <c r="B902" s="4"/>
      <c r="C902" s="4"/>
      <c r="D902" s="4"/>
      <c r="E902" s="4"/>
      <c r="F902" s="4"/>
      <c r="G902" s="4"/>
      <c r="H902" s="4"/>
      <c r="I902" s="4"/>
      <c r="J902" s="5"/>
    </row>
    <row r="903" spans="1:10" s="65" customFormat="1">
      <c r="A903" s="4"/>
      <c r="B903" s="4"/>
      <c r="C903" s="4"/>
      <c r="D903" s="4"/>
      <c r="E903" s="4"/>
      <c r="F903" s="4"/>
      <c r="G903" s="4"/>
      <c r="H903" s="4"/>
      <c r="I903" s="4"/>
      <c r="J903" s="5"/>
    </row>
    <row r="904" spans="1:10" s="65" customFormat="1">
      <c r="A904" s="4"/>
      <c r="B904" s="4"/>
      <c r="C904" s="4"/>
      <c r="D904" s="4"/>
      <c r="E904" s="4"/>
      <c r="F904" s="4"/>
      <c r="G904" s="4"/>
      <c r="H904" s="4"/>
      <c r="I904" s="4"/>
      <c r="J904" s="5"/>
    </row>
    <row r="905" spans="1:10" s="65" customFormat="1">
      <c r="A905" s="4"/>
      <c r="B905" s="4"/>
      <c r="C905" s="4"/>
      <c r="D905" s="4"/>
      <c r="E905" s="4"/>
      <c r="F905" s="4"/>
      <c r="G905" s="4"/>
      <c r="H905" s="4"/>
      <c r="I905" s="4"/>
      <c r="J905" s="5"/>
    </row>
    <row r="906" spans="1:10" s="65" customFormat="1">
      <c r="A906" s="4"/>
      <c r="B906" s="4"/>
      <c r="C906" s="4"/>
      <c r="D906" s="4"/>
      <c r="E906" s="4"/>
      <c r="F906" s="4"/>
      <c r="G906" s="4"/>
      <c r="H906" s="4"/>
      <c r="I906" s="4"/>
      <c r="J906" s="5"/>
    </row>
    <row r="907" spans="1:10" s="65" customFormat="1">
      <c r="A907" s="4"/>
      <c r="B907" s="4"/>
      <c r="C907" s="4"/>
      <c r="D907" s="4"/>
      <c r="E907" s="4"/>
      <c r="F907" s="4"/>
      <c r="G907" s="4"/>
      <c r="H907" s="4"/>
      <c r="I907" s="4"/>
      <c r="J907" s="5"/>
    </row>
    <row r="908" spans="1:10" s="65" customFormat="1">
      <c r="A908" s="4"/>
      <c r="B908" s="4"/>
      <c r="C908" s="4"/>
      <c r="D908" s="4"/>
      <c r="E908" s="4"/>
      <c r="F908" s="4"/>
      <c r="G908" s="4"/>
      <c r="H908" s="4"/>
      <c r="I908" s="4"/>
      <c r="J908" s="5"/>
    </row>
    <row r="909" spans="1:10" s="65" customFormat="1">
      <c r="A909" s="4"/>
      <c r="B909" s="4"/>
      <c r="C909" s="4"/>
      <c r="D909" s="4"/>
      <c r="E909" s="4"/>
      <c r="F909" s="4"/>
      <c r="G909" s="4"/>
      <c r="H909" s="4"/>
      <c r="I909" s="4"/>
      <c r="J909" s="5"/>
    </row>
    <row r="910" spans="1:10" s="65" customFormat="1">
      <c r="A910" s="4"/>
      <c r="B910" s="4"/>
      <c r="C910" s="4"/>
      <c r="D910" s="4"/>
      <c r="E910" s="4"/>
      <c r="F910" s="4"/>
      <c r="G910" s="4"/>
      <c r="H910" s="4"/>
      <c r="I910" s="4"/>
      <c r="J910" s="5"/>
    </row>
    <row r="911" spans="1:10" s="65" customFormat="1">
      <c r="A911" s="4"/>
      <c r="B911" s="4"/>
      <c r="C911" s="4"/>
      <c r="D911" s="4"/>
      <c r="E911" s="4"/>
      <c r="F911" s="4"/>
      <c r="G911" s="4"/>
      <c r="H911" s="4"/>
      <c r="I911" s="4"/>
      <c r="J911" s="5"/>
    </row>
    <row r="912" spans="1:10" s="65" customFormat="1">
      <c r="A912" s="4"/>
      <c r="B912" s="4"/>
      <c r="C912" s="4"/>
      <c r="D912" s="4"/>
      <c r="E912" s="4"/>
      <c r="F912" s="4"/>
      <c r="G912" s="4"/>
      <c r="H912" s="4"/>
      <c r="I912" s="4"/>
      <c r="J912" s="5"/>
    </row>
    <row r="913" spans="1:10" s="65" customFormat="1">
      <c r="A913" s="4"/>
      <c r="B913" s="4"/>
      <c r="C913" s="4"/>
      <c r="D913" s="4"/>
      <c r="E913" s="4"/>
      <c r="F913" s="4"/>
      <c r="G913" s="4"/>
      <c r="H913" s="4"/>
      <c r="I913" s="4"/>
      <c r="J913" s="5"/>
    </row>
    <row r="914" spans="1:10" s="65" customFormat="1">
      <c r="A914" s="4"/>
      <c r="B914" s="4"/>
      <c r="C914" s="4"/>
      <c r="D914" s="4"/>
      <c r="E914" s="4"/>
      <c r="F914" s="4"/>
      <c r="G914" s="4"/>
      <c r="H914" s="4"/>
      <c r="I914" s="4"/>
      <c r="J914" s="5"/>
    </row>
    <row r="915" spans="1:10" s="65" customFormat="1">
      <c r="A915" s="4"/>
      <c r="B915" s="4"/>
      <c r="C915" s="4"/>
      <c r="D915" s="4"/>
      <c r="E915" s="4"/>
      <c r="F915" s="4"/>
      <c r="G915" s="4"/>
      <c r="H915" s="4"/>
      <c r="I915" s="4"/>
      <c r="J915" s="5"/>
    </row>
    <row r="916" spans="1:10" s="65" customFormat="1">
      <c r="A916" s="4"/>
      <c r="B916" s="4"/>
      <c r="C916" s="4"/>
      <c r="D916" s="4"/>
      <c r="E916" s="4"/>
      <c r="F916" s="4"/>
      <c r="G916" s="4"/>
      <c r="H916" s="4"/>
      <c r="I916" s="4"/>
      <c r="J916" s="5"/>
    </row>
    <row r="917" spans="1:10" s="65" customFormat="1">
      <c r="A917" s="4"/>
      <c r="B917" s="4"/>
      <c r="C917" s="4"/>
      <c r="D917" s="4"/>
      <c r="E917" s="4"/>
      <c r="F917" s="4"/>
      <c r="G917" s="4"/>
      <c r="H917" s="4"/>
      <c r="I917" s="4"/>
      <c r="J917" s="5"/>
    </row>
    <row r="918" spans="1:10" s="65" customFormat="1">
      <c r="A918" s="4"/>
      <c r="B918" s="4"/>
      <c r="C918" s="4"/>
      <c r="D918" s="4"/>
      <c r="E918" s="4"/>
      <c r="F918" s="4"/>
      <c r="G918" s="4"/>
      <c r="H918" s="4"/>
      <c r="I918" s="4"/>
      <c r="J918" s="5"/>
    </row>
    <row r="919" spans="1:10" s="65" customFormat="1">
      <c r="A919" s="4"/>
      <c r="B919" s="4"/>
      <c r="C919" s="4"/>
      <c r="D919" s="4"/>
      <c r="E919" s="4"/>
      <c r="F919" s="4"/>
      <c r="G919" s="4"/>
      <c r="H919" s="4"/>
      <c r="I919" s="4"/>
      <c r="J919" s="5"/>
    </row>
    <row r="920" spans="1:10" s="65" customFormat="1">
      <c r="A920" s="4"/>
      <c r="B920" s="4"/>
      <c r="C920" s="4"/>
      <c r="D920" s="4"/>
      <c r="E920" s="4"/>
      <c r="F920" s="4"/>
      <c r="G920" s="4"/>
      <c r="H920" s="4"/>
      <c r="I920" s="4"/>
      <c r="J920" s="5"/>
    </row>
    <row r="921" spans="1:10" s="65" customFormat="1">
      <c r="A921" s="4"/>
      <c r="B921" s="4"/>
      <c r="C921" s="4"/>
      <c r="D921" s="4"/>
      <c r="E921" s="4"/>
      <c r="F921" s="4"/>
      <c r="G921" s="4"/>
      <c r="H921" s="4"/>
      <c r="I921" s="4"/>
      <c r="J921" s="5"/>
    </row>
    <row r="922" spans="1:10" s="65" customFormat="1">
      <c r="A922" s="4"/>
      <c r="B922" s="4"/>
      <c r="C922" s="4"/>
      <c r="D922" s="4"/>
      <c r="E922" s="4"/>
      <c r="F922" s="4"/>
      <c r="G922" s="4"/>
      <c r="H922" s="4"/>
      <c r="I922" s="4"/>
      <c r="J922" s="5"/>
    </row>
    <row r="923" spans="1:10" s="65" customFormat="1">
      <c r="A923" s="4"/>
      <c r="B923" s="4"/>
      <c r="C923" s="4"/>
      <c r="D923" s="4"/>
      <c r="E923" s="4"/>
      <c r="F923" s="4"/>
      <c r="G923" s="4"/>
      <c r="H923" s="4"/>
      <c r="I923" s="4"/>
      <c r="J923" s="5"/>
    </row>
    <row r="924" spans="1:10" s="65" customFormat="1">
      <c r="A924" s="4"/>
      <c r="B924" s="4"/>
      <c r="C924" s="4"/>
      <c r="D924" s="4"/>
      <c r="E924" s="4"/>
      <c r="F924" s="4"/>
      <c r="G924" s="4"/>
      <c r="H924" s="4"/>
      <c r="I924" s="4"/>
      <c r="J924" s="5"/>
    </row>
    <row r="925" spans="1:10" s="65" customFormat="1">
      <c r="A925" s="4"/>
      <c r="B925" s="4"/>
      <c r="C925" s="4"/>
      <c r="D925" s="4"/>
      <c r="E925" s="4"/>
      <c r="F925" s="4"/>
      <c r="G925" s="4"/>
      <c r="H925" s="4"/>
      <c r="I925" s="4"/>
      <c r="J925" s="5"/>
    </row>
    <row r="926" spans="1:10" s="65" customFormat="1">
      <c r="A926" s="4"/>
      <c r="B926" s="4"/>
      <c r="C926" s="4"/>
      <c r="D926" s="4"/>
      <c r="E926" s="4"/>
      <c r="F926" s="4"/>
      <c r="G926" s="4"/>
      <c r="H926" s="4"/>
      <c r="I926" s="4"/>
      <c r="J926" s="5"/>
    </row>
    <row r="927" spans="1:10" s="65" customFormat="1">
      <c r="A927" s="4"/>
      <c r="B927" s="4"/>
      <c r="C927" s="4"/>
      <c r="D927" s="4"/>
      <c r="E927" s="4"/>
      <c r="F927" s="4"/>
      <c r="G927" s="4"/>
      <c r="H927" s="4"/>
      <c r="I927" s="4"/>
      <c r="J927" s="5"/>
    </row>
    <row r="928" spans="1:10" s="65" customFormat="1">
      <c r="A928" s="4"/>
      <c r="B928" s="4"/>
      <c r="C928" s="4"/>
      <c r="D928" s="4"/>
      <c r="E928" s="4"/>
      <c r="F928" s="4"/>
      <c r="G928" s="4"/>
      <c r="H928" s="4"/>
      <c r="I928" s="4"/>
      <c r="J928" s="5"/>
    </row>
    <row r="929" spans="1:10" s="65" customFormat="1">
      <c r="A929" s="4"/>
      <c r="B929" s="4"/>
      <c r="C929" s="4"/>
      <c r="D929" s="4"/>
      <c r="E929" s="4"/>
      <c r="F929" s="4"/>
      <c r="G929" s="4"/>
      <c r="H929" s="4"/>
      <c r="I929" s="4"/>
      <c r="J929" s="5"/>
    </row>
    <row r="930" spans="1:10" s="65" customFormat="1">
      <c r="A930" s="4"/>
      <c r="B930" s="4"/>
      <c r="C930" s="4"/>
      <c r="D930" s="4"/>
      <c r="E930" s="4"/>
      <c r="F930" s="4"/>
      <c r="G930" s="4"/>
      <c r="H930" s="4"/>
      <c r="I930" s="4"/>
      <c r="J930" s="5"/>
    </row>
    <row r="931" spans="1:10" s="65" customFormat="1">
      <c r="A931" s="4"/>
      <c r="B931" s="4"/>
      <c r="C931" s="4"/>
      <c r="D931" s="4"/>
      <c r="E931" s="4"/>
      <c r="F931" s="4"/>
      <c r="G931" s="4"/>
      <c r="H931" s="4"/>
      <c r="I931" s="4"/>
      <c r="J931" s="5"/>
    </row>
    <row r="932" spans="1:10" s="65" customFormat="1">
      <c r="A932" s="4"/>
      <c r="B932" s="4"/>
      <c r="C932" s="4"/>
      <c r="D932" s="4"/>
      <c r="E932" s="4"/>
      <c r="F932" s="4"/>
      <c r="G932" s="4"/>
      <c r="H932" s="4"/>
      <c r="I932" s="4"/>
      <c r="J932" s="5"/>
    </row>
    <row r="933" spans="1:10" s="65" customFormat="1">
      <c r="A933" s="4"/>
      <c r="B933" s="4"/>
      <c r="C933" s="4"/>
      <c r="D933" s="4"/>
      <c r="E933" s="4"/>
      <c r="F933" s="4"/>
      <c r="G933" s="4"/>
      <c r="H933" s="4"/>
      <c r="I933" s="4"/>
      <c r="J933" s="5"/>
    </row>
    <row r="934" spans="1:10" s="65" customFormat="1">
      <c r="A934" s="4"/>
      <c r="B934" s="4"/>
      <c r="C934" s="4"/>
      <c r="D934" s="4"/>
      <c r="E934" s="4"/>
      <c r="F934" s="4"/>
      <c r="G934" s="4"/>
      <c r="H934" s="4"/>
      <c r="I934" s="4"/>
      <c r="J934" s="5"/>
    </row>
    <row r="935" spans="1:10" s="65" customFormat="1">
      <c r="A935" s="4"/>
      <c r="B935" s="4"/>
      <c r="C935" s="4"/>
      <c r="D935" s="4"/>
      <c r="E935" s="4"/>
      <c r="F935" s="4"/>
      <c r="G935" s="4"/>
      <c r="H935" s="4"/>
      <c r="I935" s="4"/>
      <c r="J935" s="5"/>
    </row>
    <row r="936" spans="1:10" s="65" customFormat="1">
      <c r="A936" s="4"/>
      <c r="B936" s="4"/>
      <c r="C936" s="4"/>
      <c r="D936" s="4"/>
      <c r="E936" s="4"/>
      <c r="F936" s="4"/>
      <c r="G936" s="4"/>
      <c r="H936" s="4"/>
      <c r="I936" s="4"/>
      <c r="J936" s="5"/>
    </row>
    <row r="937" spans="1:10" s="65" customFormat="1">
      <c r="A937" s="4"/>
      <c r="B937" s="4"/>
      <c r="C937" s="4"/>
      <c r="D937" s="4"/>
      <c r="E937" s="4"/>
      <c r="F937" s="4"/>
      <c r="G937" s="4"/>
      <c r="H937" s="4"/>
      <c r="I937" s="4"/>
      <c r="J937" s="5"/>
    </row>
    <row r="938" spans="1:10" s="65" customFormat="1">
      <c r="A938" s="4"/>
      <c r="B938" s="4"/>
      <c r="C938" s="4"/>
      <c r="D938" s="4"/>
      <c r="E938" s="4"/>
      <c r="F938" s="4"/>
      <c r="G938" s="4"/>
      <c r="H938" s="4"/>
      <c r="I938" s="4"/>
      <c r="J938" s="5"/>
    </row>
    <row r="939" spans="1:10" s="65" customFormat="1">
      <c r="A939" s="4"/>
      <c r="B939" s="4"/>
      <c r="C939" s="4"/>
      <c r="D939" s="4"/>
      <c r="E939" s="4"/>
      <c r="F939" s="4"/>
      <c r="G939" s="4"/>
      <c r="H939" s="4"/>
      <c r="I939" s="4"/>
      <c r="J939" s="5"/>
    </row>
    <row r="940" spans="1:10" s="65" customFormat="1">
      <c r="A940" s="4"/>
      <c r="B940" s="4"/>
      <c r="C940" s="4"/>
      <c r="D940" s="4"/>
      <c r="E940" s="4"/>
      <c r="F940" s="4"/>
      <c r="G940" s="4"/>
      <c r="H940" s="4"/>
      <c r="I940" s="4"/>
      <c r="J940" s="5"/>
    </row>
    <row r="941" spans="1:10" s="65" customFormat="1">
      <c r="A941" s="4"/>
      <c r="B941" s="4"/>
      <c r="C941" s="4"/>
      <c r="D941" s="4"/>
      <c r="E941" s="4"/>
      <c r="F941" s="4"/>
      <c r="G941" s="4"/>
      <c r="H941" s="4"/>
      <c r="I941" s="4"/>
      <c r="J941" s="5"/>
    </row>
    <row r="942" spans="1:10" s="65" customFormat="1">
      <c r="A942" s="4"/>
      <c r="B942" s="4"/>
      <c r="C942" s="4"/>
      <c r="D942" s="4"/>
      <c r="E942" s="4"/>
      <c r="F942" s="4"/>
      <c r="G942" s="4"/>
      <c r="H942" s="4"/>
      <c r="I942" s="4"/>
      <c r="J942" s="5"/>
    </row>
    <row r="943" spans="1:10" s="65" customFormat="1">
      <c r="A943" s="4"/>
      <c r="B943" s="4"/>
      <c r="C943" s="4"/>
      <c r="D943" s="4"/>
      <c r="E943" s="4"/>
      <c r="F943" s="4"/>
      <c r="G943" s="4"/>
      <c r="H943" s="4"/>
      <c r="I943" s="4"/>
      <c r="J943" s="5"/>
    </row>
    <row r="944" spans="1:10" s="65" customFormat="1">
      <c r="A944" s="4"/>
      <c r="B944" s="4"/>
      <c r="C944" s="4"/>
      <c r="D944" s="4"/>
      <c r="E944" s="4"/>
      <c r="F944" s="4"/>
      <c r="G944" s="4"/>
      <c r="H944" s="4"/>
      <c r="I944" s="4"/>
      <c r="J944" s="5"/>
    </row>
    <row r="945" spans="1:10" s="65" customFormat="1">
      <c r="A945" s="4"/>
      <c r="B945" s="4"/>
      <c r="C945" s="4"/>
      <c r="D945" s="4"/>
      <c r="E945" s="4"/>
      <c r="F945" s="4"/>
      <c r="G945" s="4"/>
      <c r="H945" s="4"/>
      <c r="I945" s="4"/>
      <c r="J945" s="5"/>
    </row>
    <row r="946" spans="1:10" s="65" customFormat="1">
      <c r="A946" s="4"/>
      <c r="B946" s="4"/>
      <c r="C946" s="4"/>
      <c r="D946" s="4"/>
      <c r="E946" s="4"/>
      <c r="F946" s="4"/>
      <c r="G946" s="4"/>
      <c r="H946" s="4"/>
      <c r="I946" s="4"/>
      <c r="J946" s="5"/>
    </row>
    <row r="947" spans="1:10" s="65" customFormat="1">
      <c r="A947" s="4"/>
      <c r="B947" s="4"/>
      <c r="C947" s="4"/>
      <c r="D947" s="4"/>
      <c r="E947" s="4"/>
      <c r="F947" s="4"/>
      <c r="G947" s="4"/>
      <c r="H947" s="4"/>
      <c r="I947" s="4"/>
      <c r="J947" s="5"/>
    </row>
    <row r="948" spans="1:10" s="65" customFormat="1">
      <c r="A948" s="4"/>
      <c r="B948" s="4"/>
      <c r="C948" s="4"/>
      <c r="D948" s="4"/>
      <c r="E948" s="4"/>
      <c r="F948" s="4"/>
      <c r="G948" s="4"/>
      <c r="H948" s="4"/>
      <c r="I948" s="4"/>
      <c r="J948" s="5"/>
    </row>
    <row r="949" spans="1:10" s="65" customFormat="1">
      <c r="A949" s="4"/>
      <c r="B949" s="4"/>
      <c r="C949" s="4"/>
      <c r="D949" s="4"/>
      <c r="E949" s="4"/>
      <c r="F949" s="4"/>
      <c r="G949" s="4"/>
      <c r="H949" s="4"/>
      <c r="I949" s="4"/>
      <c r="J949" s="5"/>
    </row>
    <row r="950" spans="1:10" s="65" customFormat="1">
      <c r="A950" s="4"/>
      <c r="B950" s="4"/>
      <c r="C950" s="4"/>
      <c r="D950" s="4"/>
      <c r="E950" s="4"/>
      <c r="F950" s="4"/>
      <c r="G950" s="4"/>
      <c r="H950" s="4"/>
      <c r="I950" s="4"/>
      <c r="J950" s="5"/>
    </row>
    <row r="951" spans="1:10" s="65" customFormat="1">
      <c r="A951" s="4"/>
      <c r="B951" s="4"/>
      <c r="C951" s="4"/>
      <c r="D951" s="4"/>
      <c r="E951" s="4"/>
      <c r="F951" s="4"/>
      <c r="G951" s="4"/>
      <c r="H951" s="4"/>
      <c r="I951" s="4"/>
      <c r="J951" s="5"/>
    </row>
    <row r="952" spans="1:10" s="65" customFormat="1">
      <c r="A952" s="4"/>
      <c r="B952" s="4"/>
      <c r="C952" s="4"/>
      <c r="D952" s="4"/>
      <c r="E952" s="4"/>
      <c r="F952" s="4"/>
      <c r="G952" s="4"/>
      <c r="H952" s="4"/>
      <c r="I952" s="4"/>
      <c r="J952" s="5"/>
    </row>
    <row r="953" spans="1:10" s="65" customFormat="1">
      <c r="A953" s="4"/>
      <c r="B953" s="4"/>
      <c r="C953" s="4"/>
      <c r="D953" s="4"/>
      <c r="E953" s="4"/>
      <c r="F953" s="4"/>
      <c r="G953" s="4"/>
      <c r="H953" s="4"/>
      <c r="I953" s="4"/>
      <c r="J953" s="5"/>
    </row>
    <row r="954" spans="1:10" s="65" customFormat="1">
      <c r="A954" s="4"/>
      <c r="B954" s="4"/>
      <c r="C954" s="4"/>
      <c r="D954" s="4"/>
      <c r="E954" s="4"/>
      <c r="F954" s="4"/>
      <c r="G954" s="4"/>
      <c r="H954" s="4"/>
      <c r="I954" s="4"/>
      <c r="J954" s="5"/>
    </row>
    <row r="955" spans="1:10" s="65" customFormat="1">
      <c r="A955" s="4"/>
      <c r="B955" s="4"/>
      <c r="C955" s="4"/>
      <c r="D955" s="4"/>
      <c r="E955" s="4"/>
      <c r="F955" s="4"/>
      <c r="G955" s="4"/>
      <c r="H955" s="4"/>
      <c r="I955" s="4"/>
      <c r="J955" s="5"/>
    </row>
    <row r="956" spans="1:10" s="65" customFormat="1">
      <c r="A956" s="4"/>
      <c r="B956" s="4"/>
      <c r="C956" s="4"/>
      <c r="D956" s="4"/>
      <c r="E956" s="4"/>
      <c r="F956" s="4"/>
      <c r="G956" s="4"/>
      <c r="H956" s="4"/>
      <c r="I956" s="4"/>
      <c r="J956" s="5"/>
    </row>
    <row r="957" spans="1:10" s="65" customFormat="1">
      <c r="A957" s="4"/>
      <c r="B957" s="4"/>
      <c r="C957" s="4"/>
      <c r="D957" s="4"/>
      <c r="E957" s="4"/>
      <c r="F957" s="4"/>
      <c r="G957" s="4"/>
      <c r="H957" s="4"/>
      <c r="I957" s="4"/>
      <c r="J957" s="5"/>
    </row>
    <row r="958" spans="1:10" s="65" customFormat="1">
      <c r="A958" s="4"/>
      <c r="B958" s="4"/>
      <c r="C958" s="4"/>
      <c r="D958" s="4"/>
      <c r="E958" s="4"/>
      <c r="F958" s="4"/>
      <c r="G958" s="4"/>
      <c r="H958" s="4"/>
      <c r="I958" s="4"/>
      <c r="J958" s="5"/>
    </row>
    <row r="959" spans="1:10" s="65" customFormat="1">
      <c r="A959" s="4"/>
      <c r="B959" s="4"/>
      <c r="C959" s="4"/>
      <c r="D959" s="4"/>
      <c r="E959" s="4"/>
      <c r="F959" s="4"/>
      <c r="G959" s="4"/>
      <c r="H959" s="4"/>
      <c r="I959" s="4"/>
      <c r="J959" s="5"/>
    </row>
    <row r="960" spans="1:10" s="65" customFormat="1">
      <c r="A960" s="4"/>
      <c r="B960" s="4"/>
      <c r="C960" s="4"/>
      <c r="D960" s="4"/>
      <c r="E960" s="4"/>
      <c r="F960" s="4"/>
      <c r="G960" s="4"/>
      <c r="H960" s="4"/>
      <c r="I960" s="4"/>
      <c r="J960" s="5"/>
    </row>
    <row r="961" spans="1:10" s="65" customFormat="1">
      <c r="A961" s="4"/>
      <c r="B961" s="4"/>
      <c r="C961" s="4"/>
      <c r="D961" s="4"/>
      <c r="E961" s="4"/>
      <c r="F961" s="4"/>
      <c r="G961" s="4"/>
      <c r="H961" s="4"/>
      <c r="I961" s="4"/>
      <c r="J961" s="5"/>
    </row>
    <row r="962" spans="1:10" s="65" customFormat="1">
      <c r="A962" s="4"/>
      <c r="B962" s="4"/>
      <c r="C962" s="4"/>
      <c r="D962" s="4"/>
      <c r="E962" s="4"/>
      <c r="F962" s="4"/>
      <c r="G962" s="4"/>
      <c r="H962" s="4"/>
      <c r="I962" s="4"/>
      <c r="J962" s="5"/>
    </row>
    <row r="963" spans="1:10" s="65" customFormat="1">
      <c r="A963" s="4"/>
      <c r="B963" s="4"/>
      <c r="C963" s="4"/>
      <c r="D963" s="4"/>
      <c r="E963" s="4"/>
      <c r="F963" s="4"/>
      <c r="G963" s="4"/>
      <c r="H963" s="4"/>
      <c r="I963" s="4"/>
      <c r="J963" s="5"/>
    </row>
    <row r="964" spans="1:10" s="65" customFormat="1">
      <c r="A964" s="4"/>
      <c r="B964" s="4"/>
      <c r="C964" s="4"/>
      <c r="D964" s="4"/>
      <c r="E964" s="4"/>
      <c r="F964" s="4"/>
      <c r="G964" s="4"/>
      <c r="H964" s="4"/>
      <c r="I964" s="4"/>
      <c r="J964" s="5"/>
    </row>
    <row r="965" spans="1:10" s="65" customFormat="1">
      <c r="A965" s="4"/>
      <c r="B965" s="4"/>
      <c r="C965" s="4"/>
      <c r="D965" s="4"/>
      <c r="E965" s="4"/>
      <c r="F965" s="4"/>
      <c r="G965" s="4"/>
      <c r="H965" s="4"/>
      <c r="I965" s="4"/>
      <c r="J965" s="5"/>
    </row>
    <row r="966" spans="1:10" s="65" customFormat="1">
      <c r="A966" s="4"/>
      <c r="B966" s="4"/>
      <c r="C966" s="4"/>
      <c r="D966" s="4"/>
      <c r="E966" s="4"/>
      <c r="F966" s="4"/>
      <c r="G966" s="4"/>
      <c r="H966" s="4"/>
      <c r="I966" s="4"/>
      <c r="J966" s="5"/>
    </row>
    <row r="967" spans="1:10" s="65" customFormat="1">
      <c r="A967" s="4"/>
      <c r="B967" s="4"/>
      <c r="C967" s="4"/>
      <c r="D967" s="4"/>
      <c r="E967" s="4"/>
      <c r="F967" s="4"/>
      <c r="G967" s="4"/>
      <c r="H967" s="4"/>
      <c r="I967" s="4"/>
      <c r="J967" s="5"/>
    </row>
    <row r="968" spans="1:10" s="65" customFormat="1">
      <c r="A968" s="4"/>
      <c r="B968" s="4"/>
      <c r="C968" s="4"/>
      <c r="D968" s="4"/>
      <c r="E968" s="4"/>
      <c r="F968" s="4"/>
      <c r="G968" s="4"/>
      <c r="H968" s="4"/>
      <c r="I968" s="4"/>
      <c r="J968" s="5"/>
    </row>
    <row r="969" spans="1:10" s="65" customFormat="1">
      <c r="A969" s="4"/>
      <c r="B969" s="4"/>
      <c r="C969" s="4"/>
      <c r="D969" s="4"/>
      <c r="E969" s="4"/>
      <c r="F969" s="4"/>
      <c r="G969" s="4"/>
      <c r="H969" s="4"/>
      <c r="I969" s="4"/>
      <c r="J969" s="5"/>
    </row>
    <row r="970" spans="1:10" s="65" customFormat="1">
      <c r="A970" s="4"/>
      <c r="B970" s="4"/>
      <c r="C970" s="4"/>
      <c r="D970" s="4"/>
      <c r="E970" s="4"/>
      <c r="F970" s="4"/>
      <c r="G970" s="4"/>
      <c r="H970" s="4"/>
      <c r="I970" s="4"/>
      <c r="J970" s="5"/>
    </row>
    <row r="971" spans="1:10" s="65" customFormat="1">
      <c r="A971" s="4"/>
      <c r="B971" s="4"/>
      <c r="C971" s="4"/>
      <c r="D971" s="4"/>
      <c r="E971" s="4"/>
      <c r="F971" s="4"/>
      <c r="G971" s="4"/>
      <c r="H971" s="4"/>
      <c r="I971" s="4"/>
      <c r="J971" s="5"/>
    </row>
    <row r="972" spans="1:10" s="65" customFormat="1">
      <c r="A972" s="4"/>
      <c r="B972" s="4"/>
      <c r="C972" s="4"/>
      <c r="D972" s="4"/>
      <c r="E972" s="4"/>
      <c r="F972" s="4"/>
      <c r="G972" s="4"/>
      <c r="H972" s="4"/>
      <c r="I972" s="4"/>
      <c r="J972" s="5"/>
    </row>
    <row r="973" spans="1:10" s="65" customFormat="1">
      <c r="A973" s="4"/>
      <c r="B973" s="4"/>
      <c r="C973" s="4"/>
      <c r="D973" s="4"/>
      <c r="E973" s="4"/>
      <c r="F973" s="4"/>
      <c r="G973" s="4"/>
      <c r="H973" s="4"/>
      <c r="I973" s="4"/>
      <c r="J973" s="5"/>
    </row>
    <row r="974" spans="1:10" s="65" customFormat="1">
      <c r="A974" s="4"/>
      <c r="B974" s="4"/>
      <c r="C974" s="4"/>
      <c r="D974" s="4"/>
      <c r="E974" s="4"/>
      <c r="F974" s="4"/>
      <c r="G974" s="4"/>
      <c r="H974" s="4"/>
      <c r="I974" s="4"/>
      <c r="J974" s="5"/>
    </row>
    <row r="975" spans="1:10" s="65" customFormat="1">
      <c r="A975" s="4"/>
      <c r="B975" s="4"/>
      <c r="C975" s="4"/>
      <c r="D975" s="4"/>
      <c r="E975" s="4"/>
      <c r="F975" s="4"/>
      <c r="G975" s="4"/>
      <c r="H975" s="4"/>
      <c r="I975" s="4"/>
      <c r="J975" s="5"/>
    </row>
    <row r="976" spans="1:10" s="65" customFormat="1">
      <c r="A976" s="4"/>
      <c r="B976" s="4"/>
      <c r="C976" s="4"/>
      <c r="D976" s="4"/>
      <c r="E976" s="4"/>
      <c r="F976" s="4"/>
      <c r="G976" s="4"/>
      <c r="H976" s="4"/>
      <c r="I976" s="4"/>
      <c r="J976" s="5"/>
    </row>
    <row r="977" spans="1:10" s="65" customFormat="1">
      <c r="A977" s="4"/>
      <c r="B977" s="4"/>
      <c r="C977" s="4"/>
      <c r="D977" s="4"/>
      <c r="E977" s="4"/>
      <c r="F977" s="4"/>
      <c r="G977" s="4"/>
      <c r="H977" s="4"/>
      <c r="I977" s="4"/>
      <c r="J977" s="5"/>
    </row>
    <row r="978" spans="1:10" s="65" customFormat="1">
      <c r="A978" s="4"/>
      <c r="B978" s="4"/>
      <c r="C978" s="4"/>
      <c r="D978" s="4"/>
      <c r="E978" s="4"/>
      <c r="F978" s="4"/>
      <c r="G978" s="4"/>
      <c r="H978" s="4"/>
      <c r="I978" s="4"/>
      <c r="J978" s="5"/>
    </row>
    <row r="979" spans="1:10" s="65" customFormat="1">
      <c r="A979" s="4"/>
      <c r="B979" s="4"/>
      <c r="C979" s="4"/>
      <c r="D979" s="4"/>
      <c r="E979" s="4"/>
      <c r="F979" s="4"/>
      <c r="G979" s="4"/>
      <c r="H979" s="4"/>
      <c r="I979" s="4"/>
      <c r="J979" s="5"/>
    </row>
    <row r="980" spans="1:10" s="65" customFormat="1">
      <c r="A980" s="4"/>
      <c r="B980" s="4"/>
      <c r="C980" s="4"/>
      <c r="D980" s="4"/>
      <c r="E980" s="4"/>
      <c r="F980" s="4"/>
      <c r="G980" s="4"/>
      <c r="H980" s="4"/>
      <c r="I980" s="4"/>
      <c r="J980" s="5"/>
    </row>
    <row r="981" spans="1:10" s="65" customFormat="1">
      <c r="A981" s="4"/>
      <c r="B981" s="4"/>
      <c r="C981" s="4"/>
      <c r="D981" s="4"/>
      <c r="E981" s="4"/>
      <c r="F981" s="4"/>
      <c r="G981" s="4"/>
      <c r="H981" s="4"/>
      <c r="I981" s="4"/>
      <c r="J981" s="5"/>
    </row>
    <row r="982" spans="1:10" s="65" customFormat="1">
      <c r="A982" s="4"/>
      <c r="B982" s="4"/>
      <c r="C982" s="4"/>
      <c r="D982" s="4"/>
      <c r="E982" s="4"/>
      <c r="F982" s="4"/>
      <c r="G982" s="4"/>
      <c r="H982" s="4"/>
      <c r="I982" s="4"/>
      <c r="J982" s="5"/>
    </row>
    <row r="983" spans="1:10" s="65" customFormat="1">
      <c r="A983" s="4"/>
      <c r="B983" s="4"/>
      <c r="C983" s="4"/>
      <c r="D983" s="4"/>
      <c r="E983" s="4"/>
      <c r="F983" s="4"/>
      <c r="G983" s="4"/>
      <c r="H983" s="4"/>
      <c r="I983" s="4"/>
      <c r="J983" s="5"/>
    </row>
    <row r="984" spans="1:10" s="65" customFormat="1">
      <c r="A984" s="4"/>
      <c r="B984" s="4"/>
      <c r="C984" s="4"/>
      <c r="D984" s="4"/>
      <c r="E984" s="4"/>
      <c r="F984" s="4"/>
      <c r="G984" s="4"/>
      <c r="H984" s="4"/>
      <c r="I984" s="4"/>
      <c r="J984" s="5"/>
    </row>
    <row r="985" spans="1:10" s="65" customFormat="1">
      <c r="A985" s="4"/>
      <c r="B985" s="4"/>
      <c r="C985" s="4"/>
      <c r="D985" s="4"/>
      <c r="E985" s="4"/>
      <c r="F985" s="4"/>
      <c r="G985" s="4"/>
      <c r="H985" s="4"/>
      <c r="I985" s="4"/>
      <c r="J985" s="5"/>
    </row>
    <row r="986" spans="1:10" s="65" customFormat="1">
      <c r="A986" s="4"/>
      <c r="B986" s="4"/>
      <c r="C986" s="4"/>
      <c r="D986" s="4"/>
      <c r="E986" s="4"/>
      <c r="F986" s="4"/>
      <c r="G986" s="4"/>
      <c r="H986" s="4"/>
      <c r="I986" s="4"/>
      <c r="J986" s="5"/>
    </row>
    <row r="987" spans="1:10" s="65" customFormat="1">
      <c r="A987" s="4"/>
      <c r="B987" s="4"/>
      <c r="C987" s="4"/>
      <c r="D987" s="4"/>
      <c r="E987" s="4"/>
      <c r="F987" s="4"/>
      <c r="G987" s="4"/>
      <c r="H987" s="4"/>
      <c r="I987" s="4"/>
      <c r="J987" s="5"/>
    </row>
    <row r="988" spans="1:10" s="65" customFormat="1">
      <c r="A988" s="4"/>
      <c r="B988" s="4"/>
      <c r="C988" s="4"/>
      <c r="D988" s="4"/>
      <c r="E988" s="4"/>
      <c r="F988" s="4"/>
      <c r="G988" s="4"/>
      <c r="H988" s="4"/>
      <c r="I988" s="4"/>
      <c r="J988" s="5"/>
    </row>
    <row r="989" spans="1:10" s="65" customFormat="1">
      <c r="A989" s="4"/>
      <c r="B989" s="4"/>
      <c r="C989" s="4"/>
      <c r="D989" s="4"/>
      <c r="E989" s="4"/>
      <c r="F989" s="4"/>
      <c r="G989" s="4"/>
      <c r="H989" s="4"/>
      <c r="I989" s="4"/>
      <c r="J989" s="5"/>
    </row>
    <row r="990" spans="1:10" s="65" customFormat="1">
      <c r="A990" s="4"/>
      <c r="B990" s="4"/>
      <c r="C990" s="4"/>
      <c r="D990" s="4"/>
      <c r="E990" s="4"/>
      <c r="F990" s="4"/>
      <c r="G990" s="4"/>
      <c r="H990" s="4"/>
      <c r="I990" s="4"/>
      <c r="J990" s="5"/>
    </row>
    <row r="991" spans="1:10" s="65" customFormat="1">
      <c r="A991" s="4"/>
      <c r="B991" s="4"/>
      <c r="C991" s="4"/>
      <c r="D991" s="4"/>
      <c r="E991" s="4"/>
      <c r="F991" s="4"/>
      <c r="G991" s="4"/>
      <c r="H991" s="4"/>
      <c r="I991" s="4"/>
      <c r="J991" s="5"/>
    </row>
    <row r="992" spans="1:10" s="65" customFormat="1">
      <c r="A992" s="4"/>
      <c r="B992" s="4"/>
      <c r="C992" s="4"/>
      <c r="D992" s="4"/>
      <c r="E992" s="4"/>
      <c r="F992" s="4"/>
      <c r="G992" s="4"/>
      <c r="H992" s="4"/>
      <c r="I992" s="4"/>
      <c r="J992" s="5"/>
    </row>
    <row r="993" spans="1:10" s="65" customFormat="1">
      <c r="A993" s="4"/>
      <c r="B993" s="4"/>
      <c r="C993" s="4"/>
      <c r="D993" s="4"/>
      <c r="E993" s="4"/>
      <c r="F993" s="4"/>
      <c r="G993" s="4"/>
      <c r="H993" s="4"/>
      <c r="I993" s="4"/>
      <c r="J993" s="5"/>
    </row>
    <row r="994" spans="1:10" s="65" customFormat="1">
      <c r="A994" s="4"/>
      <c r="B994" s="4"/>
      <c r="C994" s="4"/>
      <c r="D994" s="4"/>
      <c r="E994" s="4"/>
      <c r="F994" s="4"/>
      <c r="G994" s="4"/>
      <c r="H994" s="4"/>
      <c r="I994" s="4"/>
      <c r="J994" s="5"/>
    </row>
    <row r="995" spans="1:10" s="65" customFormat="1">
      <c r="A995" s="4"/>
      <c r="B995" s="4"/>
      <c r="C995" s="4"/>
      <c r="D995" s="4"/>
      <c r="E995" s="4"/>
      <c r="F995" s="4"/>
      <c r="G995" s="4"/>
      <c r="H995" s="4"/>
      <c r="I995" s="4"/>
      <c r="J995" s="5"/>
    </row>
    <row r="996" spans="1:10" s="65" customFormat="1">
      <c r="A996" s="4"/>
      <c r="B996" s="4"/>
      <c r="C996" s="4"/>
      <c r="D996" s="4"/>
      <c r="E996" s="4"/>
      <c r="F996" s="4"/>
      <c r="G996" s="4"/>
      <c r="H996" s="4"/>
      <c r="I996" s="4"/>
      <c r="J996" s="5"/>
    </row>
    <row r="997" spans="1:10" s="65" customFormat="1">
      <c r="A997" s="4"/>
      <c r="B997" s="4"/>
      <c r="C997" s="4"/>
      <c r="D997" s="4"/>
      <c r="E997" s="4"/>
      <c r="F997" s="4"/>
      <c r="G997" s="4"/>
      <c r="H997" s="4"/>
      <c r="I997" s="4"/>
      <c r="J997" s="5"/>
    </row>
    <row r="998" spans="1:10" s="65" customFormat="1">
      <c r="A998" s="4"/>
      <c r="B998" s="4"/>
      <c r="C998" s="4"/>
      <c r="D998" s="4"/>
      <c r="E998" s="4"/>
      <c r="F998" s="4"/>
      <c r="G998" s="4"/>
      <c r="H998" s="4"/>
      <c r="I998" s="4"/>
      <c r="J998" s="5"/>
    </row>
    <row r="999" spans="1:10" s="65" customFormat="1">
      <c r="A999" s="4"/>
      <c r="B999" s="4"/>
      <c r="C999" s="4"/>
      <c r="D999" s="4"/>
      <c r="E999" s="4"/>
      <c r="F999" s="4"/>
      <c r="G999" s="4"/>
      <c r="H999" s="4"/>
      <c r="I999" s="4"/>
      <c r="J999" s="5"/>
    </row>
    <row r="1000" spans="1:10" s="65" customFormat="1">
      <c r="A1000" s="4"/>
      <c r="B1000" s="4"/>
      <c r="C1000" s="4"/>
      <c r="D1000" s="4"/>
      <c r="E1000" s="4"/>
      <c r="F1000" s="4"/>
      <c r="G1000" s="4"/>
      <c r="H1000" s="4"/>
      <c r="I1000" s="4"/>
      <c r="J1000" s="5"/>
    </row>
    <row r="1001" spans="1:10" s="65" customFormat="1">
      <c r="A1001" s="4"/>
      <c r="B1001" s="4"/>
      <c r="C1001" s="4"/>
      <c r="D1001" s="4"/>
      <c r="E1001" s="4"/>
      <c r="F1001" s="4"/>
      <c r="G1001" s="4"/>
      <c r="H1001" s="4"/>
      <c r="I1001" s="4"/>
      <c r="J1001" s="5"/>
    </row>
    <row r="1002" spans="1:10" s="65" customFormat="1">
      <c r="A1002" s="4"/>
      <c r="B1002" s="4"/>
      <c r="C1002" s="4"/>
      <c r="D1002" s="4"/>
      <c r="E1002" s="4"/>
      <c r="F1002" s="4"/>
      <c r="G1002" s="4"/>
      <c r="H1002" s="4"/>
      <c r="I1002" s="4"/>
      <c r="J1002" s="5"/>
    </row>
    <row r="1003" spans="1:10" s="65" customFormat="1">
      <c r="A1003" s="4"/>
      <c r="B1003" s="4"/>
      <c r="C1003" s="4"/>
      <c r="D1003" s="4"/>
      <c r="E1003" s="4"/>
      <c r="F1003" s="4"/>
      <c r="G1003" s="4"/>
      <c r="H1003" s="4"/>
      <c r="I1003" s="4"/>
      <c r="J1003" s="5"/>
    </row>
    <row r="1004" spans="1:10" s="65" customFormat="1">
      <c r="A1004" s="4"/>
      <c r="B1004" s="4"/>
      <c r="C1004" s="4"/>
      <c r="D1004" s="4"/>
      <c r="E1004" s="4"/>
      <c r="F1004" s="4"/>
      <c r="G1004" s="4"/>
      <c r="H1004" s="4"/>
      <c r="I1004" s="4"/>
      <c r="J1004" s="5"/>
    </row>
    <row r="1005" spans="1:10" s="65" customFormat="1">
      <c r="A1005" s="4"/>
      <c r="B1005" s="4"/>
      <c r="C1005" s="4"/>
      <c r="D1005" s="4"/>
      <c r="E1005" s="4"/>
      <c r="F1005" s="4"/>
      <c r="G1005" s="4"/>
      <c r="H1005" s="4"/>
      <c r="I1005" s="4"/>
      <c r="J1005" s="5"/>
    </row>
    <row r="1006" spans="1:10" s="65" customFormat="1">
      <c r="A1006" s="4"/>
      <c r="B1006" s="4"/>
      <c r="C1006" s="4"/>
      <c r="D1006" s="4"/>
      <c r="E1006" s="4"/>
      <c r="F1006" s="4"/>
      <c r="G1006" s="4"/>
      <c r="H1006" s="4"/>
      <c r="I1006" s="4"/>
      <c r="J1006" s="5"/>
    </row>
    <row r="1007" spans="1:10" s="65" customFormat="1">
      <c r="A1007" s="4"/>
      <c r="B1007" s="4"/>
      <c r="C1007" s="4"/>
      <c r="D1007" s="4"/>
      <c r="E1007" s="4"/>
      <c r="F1007" s="4"/>
      <c r="G1007" s="4"/>
      <c r="H1007" s="4"/>
      <c r="I1007" s="4"/>
      <c r="J1007" s="5"/>
    </row>
    <row r="1008" spans="1:10" s="65" customFormat="1">
      <c r="A1008" s="4"/>
      <c r="B1008" s="4"/>
      <c r="C1008" s="4"/>
      <c r="D1008" s="4"/>
      <c r="E1008" s="4"/>
      <c r="F1008" s="4"/>
      <c r="G1008" s="4"/>
      <c r="H1008" s="4"/>
      <c r="I1008" s="4"/>
      <c r="J1008" s="5"/>
    </row>
    <row r="1009" spans="1:10" s="65" customFormat="1">
      <c r="A1009" s="4"/>
      <c r="B1009" s="4"/>
      <c r="C1009" s="4"/>
      <c r="D1009" s="4"/>
      <c r="E1009" s="4"/>
      <c r="F1009" s="4"/>
      <c r="G1009" s="4"/>
      <c r="H1009" s="4"/>
      <c r="I1009" s="4"/>
      <c r="J1009" s="5"/>
    </row>
    <row r="1010" spans="1:10" s="65" customFormat="1">
      <c r="A1010" s="4"/>
      <c r="B1010" s="4"/>
      <c r="C1010" s="4"/>
      <c r="D1010" s="4"/>
      <c r="E1010" s="4"/>
      <c r="F1010" s="4"/>
      <c r="G1010" s="4"/>
      <c r="H1010" s="4"/>
      <c r="I1010" s="4"/>
      <c r="J1010" s="5"/>
    </row>
    <row r="1011" spans="1:10" s="65" customFormat="1">
      <c r="A1011" s="4"/>
      <c r="B1011" s="4"/>
      <c r="C1011" s="4"/>
      <c r="D1011" s="4"/>
      <c r="E1011" s="4"/>
      <c r="F1011" s="4"/>
      <c r="G1011" s="4"/>
      <c r="H1011" s="4"/>
      <c r="I1011" s="4"/>
      <c r="J1011" s="5"/>
    </row>
    <row r="1012" spans="1:10" s="65" customFormat="1">
      <c r="A1012" s="4"/>
      <c r="B1012" s="4"/>
      <c r="C1012" s="4"/>
      <c r="D1012" s="4"/>
      <c r="E1012" s="4"/>
      <c r="F1012" s="4"/>
      <c r="G1012" s="4"/>
      <c r="H1012" s="4"/>
      <c r="I1012" s="4"/>
      <c r="J1012" s="5"/>
    </row>
    <row r="1013" spans="1:10" s="65" customFormat="1">
      <c r="A1013" s="4"/>
      <c r="B1013" s="4"/>
      <c r="C1013" s="4"/>
      <c r="D1013" s="4"/>
      <c r="E1013" s="4"/>
      <c r="F1013" s="4"/>
      <c r="G1013" s="4"/>
      <c r="H1013" s="4"/>
      <c r="I1013" s="4"/>
      <c r="J1013" s="5"/>
    </row>
    <row r="1014" spans="1:10" s="65" customFormat="1">
      <c r="A1014" s="4"/>
      <c r="B1014" s="4"/>
      <c r="C1014" s="4"/>
      <c r="D1014" s="4"/>
      <c r="E1014" s="4"/>
      <c r="F1014" s="4"/>
      <c r="G1014" s="4"/>
      <c r="H1014" s="4"/>
      <c r="I1014" s="4"/>
      <c r="J1014" s="5"/>
    </row>
    <row r="1015" spans="1:10" s="65" customFormat="1">
      <c r="A1015" s="4"/>
      <c r="B1015" s="4"/>
      <c r="C1015" s="4"/>
      <c r="D1015" s="4"/>
      <c r="E1015" s="4"/>
      <c r="F1015" s="4"/>
      <c r="G1015" s="4"/>
      <c r="H1015" s="4"/>
      <c r="I1015" s="4"/>
      <c r="J1015" s="5"/>
    </row>
    <row r="1016" spans="1:10" s="65" customFormat="1">
      <c r="A1016" s="4"/>
      <c r="B1016" s="4"/>
      <c r="C1016" s="4"/>
      <c r="D1016" s="4"/>
      <c r="E1016" s="4"/>
      <c r="F1016" s="4"/>
      <c r="G1016" s="4"/>
      <c r="H1016" s="4"/>
      <c r="I1016" s="4"/>
      <c r="J1016" s="5"/>
    </row>
    <row r="1017" spans="1:10" s="65" customFormat="1">
      <c r="A1017" s="4"/>
      <c r="B1017" s="4"/>
      <c r="C1017" s="4"/>
      <c r="D1017" s="4"/>
      <c r="E1017" s="4"/>
      <c r="F1017" s="4"/>
      <c r="G1017" s="4"/>
      <c r="H1017" s="4"/>
      <c r="I1017" s="4"/>
      <c r="J1017" s="5"/>
    </row>
    <row r="1018" spans="1:10" s="65" customFormat="1">
      <c r="A1018" s="4"/>
      <c r="B1018" s="4"/>
      <c r="C1018" s="4"/>
      <c r="D1018" s="4"/>
      <c r="E1018" s="4"/>
      <c r="F1018" s="4"/>
      <c r="G1018" s="4"/>
      <c r="H1018" s="4"/>
      <c r="I1018" s="4"/>
      <c r="J1018" s="5"/>
    </row>
    <row r="1019" spans="1:10" s="65" customFormat="1">
      <c r="A1019" s="4"/>
      <c r="B1019" s="4"/>
      <c r="C1019" s="4"/>
      <c r="D1019" s="4"/>
      <c r="E1019" s="4"/>
      <c r="F1019" s="4"/>
      <c r="G1019" s="4"/>
      <c r="H1019" s="4"/>
      <c r="I1019" s="4"/>
      <c r="J1019" s="5"/>
    </row>
    <row r="1020" spans="1:10" s="65" customFormat="1">
      <c r="A1020" s="4"/>
      <c r="B1020" s="4"/>
      <c r="C1020" s="4"/>
      <c r="D1020" s="4"/>
      <c r="E1020" s="4"/>
      <c r="F1020" s="4"/>
      <c r="G1020" s="4"/>
      <c r="H1020" s="4"/>
      <c r="I1020" s="4"/>
      <c r="J1020" s="5"/>
    </row>
    <row r="1021" spans="1:10" s="65" customFormat="1">
      <c r="A1021" s="4"/>
      <c r="B1021" s="4"/>
      <c r="C1021" s="4"/>
      <c r="D1021" s="4"/>
      <c r="E1021" s="4"/>
      <c r="F1021" s="4"/>
      <c r="G1021" s="4"/>
      <c r="H1021" s="4"/>
      <c r="I1021" s="4"/>
      <c r="J1021" s="5"/>
    </row>
    <row r="1022" spans="1:10" s="65" customFormat="1">
      <c r="A1022" s="4"/>
      <c r="B1022" s="4"/>
      <c r="C1022" s="4"/>
      <c r="D1022" s="4"/>
      <c r="E1022" s="4"/>
      <c r="F1022" s="4"/>
      <c r="G1022" s="4"/>
      <c r="H1022" s="4"/>
      <c r="I1022" s="4"/>
      <c r="J1022" s="5"/>
    </row>
    <row r="1023" spans="1:10" s="65" customFormat="1">
      <c r="A1023" s="4"/>
      <c r="B1023" s="4"/>
      <c r="C1023" s="4"/>
      <c r="D1023" s="4"/>
      <c r="E1023" s="4"/>
      <c r="F1023" s="4"/>
      <c r="G1023" s="4"/>
      <c r="H1023" s="4"/>
      <c r="I1023" s="4"/>
      <c r="J1023" s="5"/>
    </row>
    <row r="1024" spans="1:10">
      <c r="A1024" s="2"/>
      <c r="B1024" s="2"/>
      <c r="C1024" s="2"/>
      <c r="D1024" s="2"/>
      <c r="E1024" s="2"/>
      <c r="F1024" s="2"/>
      <c r="G1024" s="2"/>
      <c r="H1024" s="2"/>
      <c r="I1024" s="2"/>
      <c r="J1024" s="3"/>
    </row>
    <row r="1025" spans="1:10">
      <c r="A1025" s="2"/>
      <c r="B1025" s="2"/>
      <c r="C1025" s="2"/>
      <c r="D1025" s="2"/>
      <c r="E1025" s="2"/>
      <c r="F1025" s="2"/>
      <c r="G1025" s="2"/>
      <c r="H1025" s="2"/>
      <c r="I1025" s="2"/>
      <c r="J1025" s="3"/>
    </row>
    <row r="1026" spans="1:10">
      <c r="A1026" s="2"/>
      <c r="B1026" s="2"/>
      <c r="C1026" s="2"/>
      <c r="D1026" s="2"/>
      <c r="E1026" s="2"/>
      <c r="F1026" s="2"/>
      <c r="G1026" s="2"/>
      <c r="H1026" s="2"/>
      <c r="I1026" s="2"/>
      <c r="J1026" s="3"/>
    </row>
    <row r="1027" spans="1:10">
      <c r="A1027" s="2"/>
      <c r="B1027" s="2"/>
      <c r="C1027" s="2"/>
      <c r="D1027" s="2"/>
      <c r="E1027" s="2"/>
      <c r="F1027" s="2"/>
      <c r="G1027" s="2"/>
      <c r="H1027" s="2"/>
      <c r="I1027" s="2"/>
      <c r="J1027" s="3"/>
    </row>
    <row r="1028" spans="1:10">
      <c r="A1028" s="2"/>
      <c r="B1028" s="2"/>
      <c r="C1028" s="2"/>
      <c r="D1028" s="2"/>
      <c r="E1028" s="2"/>
      <c r="F1028" s="2"/>
      <c r="G1028" s="2"/>
      <c r="H1028" s="2"/>
      <c r="I1028" s="2"/>
      <c r="J1028" s="3"/>
    </row>
    <row r="1029" spans="1:10">
      <c r="A1029" s="2"/>
      <c r="B1029" s="2"/>
      <c r="C1029" s="2"/>
      <c r="D1029" s="2"/>
      <c r="E1029" s="2"/>
      <c r="F1029" s="2"/>
      <c r="G1029" s="2"/>
      <c r="H1029" s="2"/>
      <c r="I1029" s="2"/>
      <c r="J1029" s="3"/>
    </row>
    <row r="1030" spans="1:10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0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0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0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0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0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0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0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0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0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0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</sheetData>
  <mergeCells count="44">
    <mergeCell ref="A30:H30"/>
    <mergeCell ref="A35:H35"/>
    <mergeCell ref="A34:H34"/>
    <mergeCell ref="A25:H25"/>
    <mergeCell ref="A31:H31"/>
    <mergeCell ref="A26:H26"/>
    <mergeCell ref="A27:H27"/>
    <mergeCell ref="A29:H29"/>
    <mergeCell ref="A28:H28"/>
    <mergeCell ref="A44:H44"/>
    <mergeCell ref="A42:K42"/>
    <mergeCell ref="A40:H40"/>
    <mergeCell ref="A39:H39"/>
    <mergeCell ref="A41:K41"/>
    <mergeCell ref="A43:H43"/>
    <mergeCell ref="A11:H11"/>
    <mergeCell ref="A16:H16"/>
    <mergeCell ref="A38:H38"/>
    <mergeCell ref="A37:H37"/>
    <mergeCell ref="A24:K24"/>
    <mergeCell ref="A13:H13"/>
    <mergeCell ref="A14:H14"/>
    <mergeCell ref="A36:H36"/>
    <mergeCell ref="A33:H33"/>
    <mergeCell ref="A32:H32"/>
    <mergeCell ref="A19:H19"/>
    <mergeCell ref="A9:H9"/>
    <mergeCell ref="A23:H23"/>
    <mergeCell ref="A12:H12"/>
    <mergeCell ref="A21:H21"/>
    <mergeCell ref="A22:H22"/>
    <mergeCell ref="A15:H15"/>
    <mergeCell ref="A18:H18"/>
    <mergeCell ref="A20:H20"/>
    <mergeCell ref="A17:H17"/>
    <mergeCell ref="A1:J1"/>
    <mergeCell ref="J3:K3"/>
    <mergeCell ref="G2:H2"/>
    <mergeCell ref="A5:H5"/>
    <mergeCell ref="A10:H10"/>
    <mergeCell ref="A7:K7"/>
    <mergeCell ref="A4:K4"/>
    <mergeCell ref="A6:H6"/>
    <mergeCell ref="A8:H8"/>
  </mergeCells>
  <phoneticPr fontId="5" type="noConversion"/>
  <pageMargins left="0.69" right="0.3" top="1" bottom="1" header="0.5" footer="0.5"/>
  <pageSetup paperSize="9"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P1979"/>
  <sheetViews>
    <sheetView showGridLines="0" topLeftCell="A7" zoomScaleNormal="100" workbookViewId="0">
      <selection activeCell="J7" sqref="J7"/>
    </sheetView>
  </sheetViews>
  <sheetFormatPr defaultRowHeight="12.75"/>
  <cols>
    <col min="1" max="4" width="9.140625" style="64"/>
    <col min="5" max="5" width="11" style="64" customWidth="1"/>
    <col min="6" max="6" width="10.28515625" style="64" customWidth="1"/>
    <col min="7" max="7" width="11.140625" style="64" hidden="1" customWidth="1"/>
    <col min="8" max="8" width="3.140625" style="64" hidden="1" customWidth="1"/>
    <col min="9" max="9" width="6.5703125" style="1" customWidth="1"/>
    <col min="10" max="10" width="12.7109375" style="1" customWidth="1"/>
    <col min="11" max="12" width="12.7109375" style="86" customWidth="1"/>
    <col min="13" max="13" width="12.7109375" style="64" customWidth="1"/>
    <col min="14" max="146" width="9.140625" style="65"/>
    <col min="147" max="16384" width="9.140625" style="64"/>
  </cols>
  <sheetData>
    <row r="1" spans="1:16" ht="15.75">
      <c r="A1" s="221" t="s">
        <v>119</v>
      </c>
      <c r="B1" s="221"/>
      <c r="C1" s="221"/>
      <c r="D1" s="221"/>
      <c r="E1" s="221"/>
      <c r="F1" s="221"/>
      <c r="G1" s="221"/>
      <c r="H1" s="221"/>
      <c r="I1" s="221"/>
      <c r="J1" s="264"/>
      <c r="K1" s="264"/>
      <c r="L1" s="264"/>
      <c r="M1" s="264"/>
    </row>
    <row r="2" spans="1:16">
      <c r="A2" s="66"/>
      <c r="B2" s="66"/>
      <c r="C2" s="66"/>
      <c r="D2" s="66"/>
      <c r="E2" s="66"/>
      <c r="F2" s="66"/>
      <c r="G2" s="66"/>
      <c r="H2" s="66"/>
      <c r="I2" s="66"/>
      <c r="J2" s="66"/>
    </row>
    <row r="3" spans="1:16" ht="15" customHeight="1">
      <c r="D3" s="266" t="s">
        <v>118</v>
      </c>
      <c r="E3" s="267"/>
      <c r="F3" s="68">
        <v>40179</v>
      </c>
      <c r="G3" s="87" t="s">
        <v>96</v>
      </c>
      <c r="H3" s="88"/>
      <c r="I3" s="224">
        <v>40268</v>
      </c>
      <c r="J3" s="265"/>
    </row>
    <row r="4" spans="1:16">
      <c r="C4" s="89"/>
      <c r="D4" s="90"/>
      <c r="E4" s="91"/>
      <c r="G4" s="91"/>
      <c r="L4" s="222" t="s">
        <v>172</v>
      </c>
      <c r="M4" s="223"/>
    </row>
    <row r="5" spans="1:16">
      <c r="A5" s="235"/>
      <c r="B5" s="236"/>
      <c r="C5" s="236"/>
      <c r="D5" s="236"/>
      <c r="E5" s="236"/>
      <c r="F5" s="236"/>
      <c r="G5" s="236"/>
      <c r="H5" s="236"/>
      <c r="I5" s="236"/>
      <c r="J5" s="236"/>
      <c r="K5" s="268"/>
      <c r="L5" s="268"/>
      <c r="M5" s="265"/>
    </row>
    <row r="6" spans="1:16" ht="28.5" customHeight="1">
      <c r="A6" s="269" t="s">
        <v>51</v>
      </c>
      <c r="B6" s="269"/>
      <c r="C6" s="269"/>
      <c r="D6" s="269"/>
      <c r="E6" s="269"/>
      <c r="F6" s="269"/>
      <c r="G6" s="269"/>
      <c r="H6" s="269"/>
      <c r="I6" s="92" t="s">
        <v>185</v>
      </c>
      <c r="J6" s="270" t="s">
        <v>139</v>
      </c>
      <c r="K6" s="271"/>
      <c r="L6" s="270" t="s">
        <v>140</v>
      </c>
      <c r="M6" s="271"/>
    </row>
    <row r="7" spans="1:16" ht="16.5" customHeight="1" thickBot="1">
      <c r="A7" s="276"/>
      <c r="B7" s="277"/>
      <c r="C7" s="277"/>
      <c r="D7" s="277"/>
      <c r="E7" s="277"/>
      <c r="F7" s="277"/>
      <c r="G7" s="277"/>
      <c r="H7" s="278"/>
      <c r="I7" s="93"/>
      <c r="J7" s="94" t="s">
        <v>125</v>
      </c>
      <c r="K7" s="95" t="s">
        <v>126</v>
      </c>
      <c r="L7" s="94" t="s">
        <v>125</v>
      </c>
      <c r="M7" s="96" t="s">
        <v>126</v>
      </c>
    </row>
    <row r="8" spans="1:16" ht="12.75" customHeight="1">
      <c r="A8" s="238">
        <v>1</v>
      </c>
      <c r="B8" s="238"/>
      <c r="C8" s="238"/>
      <c r="D8" s="238"/>
      <c r="E8" s="238"/>
      <c r="F8" s="238"/>
      <c r="G8" s="238"/>
      <c r="H8" s="238"/>
      <c r="I8" s="74">
        <v>2</v>
      </c>
      <c r="J8" s="74">
        <v>3</v>
      </c>
      <c r="K8" s="73">
        <v>4</v>
      </c>
      <c r="L8" s="73">
        <v>5</v>
      </c>
      <c r="M8" s="73">
        <v>6</v>
      </c>
    </row>
    <row r="9" spans="1:16" ht="12.75" customHeight="1">
      <c r="A9" s="239" t="s">
        <v>149</v>
      </c>
      <c r="B9" s="240"/>
      <c r="C9" s="240"/>
      <c r="D9" s="240"/>
      <c r="E9" s="240"/>
      <c r="F9" s="240"/>
      <c r="G9" s="240"/>
      <c r="H9" s="241"/>
      <c r="I9" s="75">
        <v>35</v>
      </c>
      <c r="J9" s="151">
        <f>SUM(J10:J12)</f>
        <v>201549</v>
      </c>
      <c r="K9" s="151">
        <f>SUM(K10:K12)</f>
        <v>201549</v>
      </c>
      <c r="L9" s="151">
        <f>SUM(L10:L12)</f>
        <v>124580</v>
      </c>
      <c r="M9" s="152">
        <f>SUM(M10:M12)</f>
        <v>124580</v>
      </c>
      <c r="P9" s="153"/>
    </row>
    <row r="10" spans="1:16" ht="12.75" customHeight="1">
      <c r="A10" s="229" t="s">
        <v>31</v>
      </c>
      <c r="B10" s="230"/>
      <c r="C10" s="230"/>
      <c r="D10" s="230"/>
      <c r="E10" s="230"/>
      <c r="F10" s="230"/>
      <c r="G10" s="230"/>
      <c r="H10" s="231"/>
      <c r="I10" s="79">
        <v>36</v>
      </c>
      <c r="J10" s="77">
        <v>196197</v>
      </c>
      <c r="K10" s="77">
        <v>196197</v>
      </c>
      <c r="L10" s="76">
        <v>118348</v>
      </c>
      <c r="M10" s="77">
        <f>+L10</f>
        <v>118348</v>
      </c>
      <c r="N10" s="153"/>
      <c r="P10" s="153"/>
    </row>
    <row r="11" spans="1:16" ht="12.75" customHeight="1">
      <c r="A11" s="229" t="s">
        <v>32</v>
      </c>
      <c r="B11" s="230"/>
      <c r="C11" s="230"/>
      <c r="D11" s="230"/>
      <c r="E11" s="230"/>
      <c r="F11" s="230"/>
      <c r="G11" s="230"/>
      <c r="H11" s="231"/>
      <c r="I11" s="75">
        <v>37</v>
      </c>
      <c r="J11" s="77"/>
      <c r="K11" s="77"/>
      <c r="L11" s="76"/>
      <c r="M11" s="77"/>
      <c r="P11" s="153"/>
    </row>
    <row r="12" spans="1:16" ht="12.75" customHeight="1">
      <c r="A12" s="229" t="s">
        <v>33</v>
      </c>
      <c r="B12" s="230"/>
      <c r="C12" s="230"/>
      <c r="D12" s="230"/>
      <c r="E12" s="230"/>
      <c r="F12" s="230"/>
      <c r="G12" s="230"/>
      <c r="H12" s="231"/>
      <c r="I12" s="79">
        <v>38</v>
      </c>
      <c r="J12" s="77">
        <v>5352</v>
      </c>
      <c r="K12" s="77">
        <v>5352</v>
      </c>
      <c r="L12" s="76">
        <v>6232</v>
      </c>
      <c r="M12" s="77">
        <f>+L12</f>
        <v>6232</v>
      </c>
      <c r="N12" s="153"/>
      <c r="P12" s="153"/>
    </row>
    <row r="13" spans="1:16" ht="12.75" customHeight="1">
      <c r="A13" s="242" t="s">
        <v>150</v>
      </c>
      <c r="B13" s="243"/>
      <c r="C13" s="243"/>
      <c r="D13" s="243"/>
      <c r="E13" s="243"/>
      <c r="F13" s="243"/>
      <c r="G13" s="243"/>
      <c r="H13" s="244"/>
      <c r="I13" s="75">
        <v>39</v>
      </c>
      <c r="J13" s="151">
        <f>SUM(J14:J22)</f>
        <v>202530</v>
      </c>
      <c r="K13" s="151">
        <f>SUM(K14:K22)</f>
        <v>202530</v>
      </c>
      <c r="L13" s="151">
        <f>SUM(L14:L22)</f>
        <v>144358</v>
      </c>
      <c r="M13" s="152">
        <f>SUM(M14:M22)</f>
        <v>144358</v>
      </c>
      <c r="P13" s="153"/>
    </row>
    <row r="14" spans="1:16" ht="12.75" customHeight="1">
      <c r="A14" s="229" t="s">
        <v>167</v>
      </c>
      <c r="B14" s="230"/>
      <c r="C14" s="230"/>
      <c r="D14" s="230"/>
      <c r="E14" s="230"/>
      <c r="F14" s="230"/>
      <c r="G14" s="230"/>
      <c r="H14" s="231"/>
      <c r="I14" s="79">
        <v>40</v>
      </c>
      <c r="J14" s="76"/>
      <c r="K14" s="76"/>
      <c r="L14" s="76"/>
      <c r="M14" s="77"/>
      <c r="P14" s="153"/>
    </row>
    <row r="15" spans="1:16" ht="12.75" customHeight="1">
      <c r="A15" s="229" t="s">
        <v>168</v>
      </c>
      <c r="B15" s="230"/>
      <c r="C15" s="230"/>
      <c r="D15" s="230"/>
      <c r="E15" s="230"/>
      <c r="F15" s="230"/>
      <c r="G15" s="230"/>
      <c r="H15" s="231"/>
      <c r="I15" s="75">
        <v>41</v>
      </c>
      <c r="J15" s="76"/>
      <c r="K15" s="76"/>
      <c r="L15" s="76"/>
      <c r="M15" s="77"/>
      <c r="P15" s="153"/>
    </row>
    <row r="16" spans="1:16" ht="12.75" customHeight="1">
      <c r="A16" s="229" t="s">
        <v>169</v>
      </c>
      <c r="B16" s="230"/>
      <c r="C16" s="230"/>
      <c r="D16" s="230"/>
      <c r="E16" s="230"/>
      <c r="F16" s="230"/>
      <c r="G16" s="230"/>
      <c r="H16" s="231"/>
      <c r="I16" s="79">
        <v>42</v>
      </c>
      <c r="J16" s="97">
        <v>113968</v>
      </c>
      <c r="K16" s="97">
        <v>113968</v>
      </c>
      <c r="L16" s="97">
        <f>68292+217</f>
        <v>68509</v>
      </c>
      <c r="M16" s="77">
        <f>+L16</f>
        <v>68509</v>
      </c>
      <c r="N16" s="153"/>
      <c r="O16" s="153"/>
      <c r="P16" s="153"/>
    </row>
    <row r="17" spans="1:16" ht="12.75" customHeight="1">
      <c r="A17" s="229" t="s">
        <v>8</v>
      </c>
      <c r="B17" s="230"/>
      <c r="C17" s="230"/>
      <c r="D17" s="230"/>
      <c r="E17" s="230"/>
      <c r="F17" s="230"/>
      <c r="G17" s="230"/>
      <c r="H17" s="231"/>
      <c r="I17" s="75">
        <v>43</v>
      </c>
      <c r="J17" s="97">
        <v>29185</v>
      </c>
      <c r="K17" s="97">
        <v>29185</v>
      </c>
      <c r="L17" s="97">
        <v>21327</v>
      </c>
      <c r="M17" s="98">
        <f>+L17</f>
        <v>21327</v>
      </c>
      <c r="N17" s="153"/>
      <c r="P17" s="153"/>
    </row>
    <row r="18" spans="1:16" ht="12.75" customHeight="1">
      <c r="A18" s="229" t="s">
        <v>34</v>
      </c>
      <c r="B18" s="230"/>
      <c r="C18" s="230"/>
      <c r="D18" s="230"/>
      <c r="E18" s="230"/>
      <c r="F18" s="230"/>
      <c r="G18" s="230"/>
      <c r="H18" s="231"/>
      <c r="I18" s="79">
        <v>44</v>
      </c>
      <c r="J18" s="76">
        <v>10014</v>
      </c>
      <c r="K18" s="76">
        <v>10014</v>
      </c>
      <c r="L18" s="76">
        <v>10466</v>
      </c>
      <c r="M18" s="98">
        <f>+L18</f>
        <v>10466</v>
      </c>
      <c r="N18" s="153"/>
      <c r="P18" s="153"/>
    </row>
    <row r="19" spans="1:16" ht="12.75" customHeight="1">
      <c r="A19" s="229" t="s">
        <v>35</v>
      </c>
      <c r="B19" s="230"/>
      <c r="C19" s="230"/>
      <c r="D19" s="230"/>
      <c r="E19" s="230"/>
      <c r="F19" s="230"/>
      <c r="G19" s="230"/>
      <c r="H19" s="231"/>
      <c r="I19" s="75">
        <v>45</v>
      </c>
      <c r="J19" s="76">
        <v>49363</v>
      </c>
      <c r="K19" s="76">
        <v>49363</v>
      </c>
      <c r="L19" s="76">
        <v>44056</v>
      </c>
      <c r="M19" s="98">
        <f>+L19</f>
        <v>44056</v>
      </c>
      <c r="N19" s="153"/>
      <c r="P19" s="153"/>
    </row>
    <row r="20" spans="1:16" ht="12.75" customHeight="1">
      <c r="A20" s="229" t="s">
        <v>7</v>
      </c>
      <c r="B20" s="230"/>
      <c r="C20" s="230"/>
      <c r="D20" s="230"/>
      <c r="E20" s="230"/>
      <c r="F20" s="230"/>
      <c r="G20" s="230"/>
      <c r="H20" s="231"/>
      <c r="I20" s="79">
        <v>46</v>
      </c>
      <c r="J20" s="76"/>
      <c r="K20" s="76"/>
      <c r="L20" s="76"/>
      <c r="M20" s="77"/>
      <c r="P20" s="153"/>
    </row>
    <row r="21" spans="1:16" ht="12.75" customHeight="1">
      <c r="A21" s="229" t="s">
        <v>36</v>
      </c>
      <c r="B21" s="230"/>
      <c r="C21" s="230"/>
      <c r="D21" s="230"/>
      <c r="E21" s="230"/>
      <c r="F21" s="230"/>
      <c r="G21" s="230"/>
      <c r="H21" s="231"/>
      <c r="I21" s="75">
        <v>47</v>
      </c>
      <c r="J21" s="97"/>
      <c r="K21" s="97"/>
      <c r="L21" s="97"/>
      <c r="M21" s="98"/>
      <c r="P21" s="153"/>
    </row>
    <row r="22" spans="1:16" ht="12.75" customHeight="1">
      <c r="A22" s="229" t="s">
        <v>37</v>
      </c>
      <c r="B22" s="230"/>
      <c r="C22" s="230"/>
      <c r="D22" s="230"/>
      <c r="E22" s="230"/>
      <c r="F22" s="230"/>
      <c r="G22" s="230"/>
      <c r="H22" s="231"/>
      <c r="I22" s="79">
        <v>48</v>
      </c>
      <c r="J22" s="76"/>
      <c r="K22" s="76"/>
      <c r="L22" s="76"/>
      <c r="M22" s="77"/>
      <c r="P22" s="153"/>
    </row>
    <row r="23" spans="1:16" ht="12.75" customHeight="1">
      <c r="A23" s="242" t="s">
        <v>151</v>
      </c>
      <c r="B23" s="243"/>
      <c r="C23" s="243"/>
      <c r="D23" s="243"/>
      <c r="E23" s="243"/>
      <c r="F23" s="243"/>
      <c r="G23" s="243"/>
      <c r="H23" s="244"/>
      <c r="I23" s="75">
        <v>49</v>
      </c>
      <c r="J23" s="151">
        <f>SUM(J24:J28)</f>
        <v>1601</v>
      </c>
      <c r="K23" s="151">
        <f>SUM(K24:K28)</f>
        <v>1601</v>
      </c>
      <c r="L23" s="151">
        <f>SUM(L24:L28)</f>
        <v>3615</v>
      </c>
      <c r="M23" s="152">
        <f>SUM(M24:M28)</f>
        <v>3615</v>
      </c>
      <c r="N23" s="153"/>
      <c r="P23" s="153"/>
    </row>
    <row r="24" spans="1:16">
      <c r="A24" s="229" t="s">
        <v>38</v>
      </c>
      <c r="B24" s="230"/>
      <c r="C24" s="230"/>
      <c r="D24" s="230"/>
      <c r="E24" s="230"/>
      <c r="F24" s="230"/>
      <c r="G24" s="230"/>
      <c r="H24" s="231"/>
      <c r="I24" s="79">
        <v>50</v>
      </c>
      <c r="J24" s="97">
        <v>816</v>
      </c>
      <c r="K24" s="97">
        <v>816</v>
      </c>
      <c r="L24" s="97">
        <v>2594</v>
      </c>
      <c r="M24" s="98">
        <f>+L24</f>
        <v>2594</v>
      </c>
      <c r="P24" s="153"/>
    </row>
    <row r="25" spans="1:16">
      <c r="A25" s="229" t="s">
        <v>39</v>
      </c>
      <c r="B25" s="230"/>
      <c r="C25" s="230"/>
      <c r="D25" s="230"/>
      <c r="E25" s="230"/>
      <c r="F25" s="230"/>
      <c r="G25" s="230"/>
      <c r="H25" s="231"/>
      <c r="I25" s="75">
        <v>51</v>
      </c>
      <c r="J25" s="97">
        <v>785</v>
      </c>
      <c r="K25" s="97">
        <v>785</v>
      </c>
      <c r="L25" s="97">
        <f>3615-L24</f>
        <v>1021</v>
      </c>
      <c r="M25" s="98">
        <f>+L25</f>
        <v>1021</v>
      </c>
      <c r="N25" s="153"/>
      <c r="P25" s="153"/>
    </row>
    <row r="26" spans="1:16" ht="12.75" customHeight="1">
      <c r="A26" s="229" t="s">
        <v>40</v>
      </c>
      <c r="B26" s="230"/>
      <c r="C26" s="230"/>
      <c r="D26" s="230"/>
      <c r="E26" s="230"/>
      <c r="F26" s="230"/>
      <c r="G26" s="230"/>
      <c r="H26" s="231"/>
      <c r="I26" s="79">
        <v>52</v>
      </c>
      <c r="J26" s="76"/>
      <c r="K26" s="76"/>
      <c r="L26" s="76"/>
      <c r="M26" s="77"/>
      <c r="P26" s="153"/>
    </row>
    <row r="27" spans="1:16" ht="12.75" customHeight="1">
      <c r="A27" s="229" t="s">
        <v>41</v>
      </c>
      <c r="B27" s="230"/>
      <c r="C27" s="230"/>
      <c r="D27" s="230"/>
      <c r="E27" s="230"/>
      <c r="F27" s="230"/>
      <c r="G27" s="230"/>
      <c r="H27" s="231"/>
      <c r="I27" s="75">
        <v>53</v>
      </c>
      <c r="J27" s="76"/>
      <c r="K27" s="76"/>
      <c r="L27" s="76"/>
      <c r="M27" s="77"/>
      <c r="P27" s="153"/>
    </row>
    <row r="28" spans="1:16" ht="12.75" customHeight="1">
      <c r="A28" s="229" t="s">
        <v>42</v>
      </c>
      <c r="B28" s="230"/>
      <c r="C28" s="230"/>
      <c r="D28" s="230"/>
      <c r="E28" s="230"/>
      <c r="F28" s="230"/>
      <c r="G28" s="230"/>
      <c r="H28" s="231"/>
      <c r="I28" s="79">
        <v>54</v>
      </c>
      <c r="J28" s="76"/>
      <c r="K28" s="76"/>
      <c r="L28" s="76"/>
      <c r="M28" s="77"/>
      <c r="P28" s="153"/>
    </row>
    <row r="29" spans="1:16" ht="12.75" customHeight="1">
      <c r="A29" s="242" t="s">
        <v>152</v>
      </c>
      <c r="B29" s="243"/>
      <c r="C29" s="243"/>
      <c r="D29" s="243"/>
      <c r="E29" s="243"/>
      <c r="F29" s="243"/>
      <c r="G29" s="243"/>
      <c r="H29" s="244"/>
      <c r="I29" s="75">
        <v>55</v>
      </c>
      <c r="J29" s="151">
        <f>SUM(J30:J33)</f>
        <v>10199</v>
      </c>
      <c r="K29" s="151">
        <f>SUM(K30:K33)</f>
        <v>10199</v>
      </c>
      <c r="L29" s="151">
        <f>SUM(L30:L33)</f>
        <v>8439</v>
      </c>
      <c r="M29" s="152">
        <f>SUM(M30:M33)</f>
        <v>8439</v>
      </c>
      <c r="N29" s="153"/>
      <c r="P29" s="153"/>
    </row>
    <row r="30" spans="1:16">
      <c r="A30" s="229" t="s">
        <v>43</v>
      </c>
      <c r="B30" s="230"/>
      <c r="C30" s="230"/>
      <c r="D30" s="230"/>
      <c r="E30" s="230"/>
      <c r="F30" s="230"/>
      <c r="G30" s="230"/>
      <c r="H30" s="231"/>
      <c r="I30" s="79">
        <v>56</v>
      </c>
      <c r="J30" s="76">
        <v>2525</v>
      </c>
      <c r="K30" s="76">
        <v>2525</v>
      </c>
      <c r="L30" s="76">
        <v>2812</v>
      </c>
      <c r="M30" s="77">
        <f>+L30</f>
        <v>2812</v>
      </c>
      <c r="P30" s="153"/>
    </row>
    <row r="31" spans="1:16">
      <c r="A31" s="229" t="s">
        <v>44</v>
      </c>
      <c r="B31" s="230"/>
      <c r="C31" s="230"/>
      <c r="D31" s="230"/>
      <c r="E31" s="230"/>
      <c r="F31" s="230"/>
      <c r="G31" s="230"/>
      <c r="H31" s="231"/>
      <c r="I31" s="75">
        <v>57</v>
      </c>
      <c r="J31" s="76">
        <v>7674</v>
      </c>
      <c r="K31" s="76">
        <v>7674</v>
      </c>
      <c r="L31" s="76">
        <f>8439-L30</f>
        <v>5627</v>
      </c>
      <c r="M31" s="77">
        <f>+L31</f>
        <v>5627</v>
      </c>
      <c r="N31" s="153"/>
      <c r="P31" s="153"/>
    </row>
    <row r="32" spans="1:16" ht="12.75" customHeight="1">
      <c r="A32" s="229" t="s">
        <v>45</v>
      </c>
      <c r="B32" s="230"/>
      <c r="C32" s="230"/>
      <c r="D32" s="230"/>
      <c r="E32" s="230"/>
      <c r="F32" s="230"/>
      <c r="G32" s="230"/>
      <c r="H32" s="231"/>
      <c r="I32" s="79">
        <v>58</v>
      </c>
      <c r="J32" s="97"/>
      <c r="K32" s="97"/>
      <c r="L32" s="97"/>
      <c r="M32" s="98"/>
      <c r="P32" s="153"/>
    </row>
    <row r="33" spans="1:16" ht="12.75" customHeight="1">
      <c r="A33" s="229" t="s">
        <v>46</v>
      </c>
      <c r="B33" s="230"/>
      <c r="C33" s="230"/>
      <c r="D33" s="230"/>
      <c r="E33" s="230"/>
      <c r="F33" s="230"/>
      <c r="G33" s="230"/>
      <c r="H33" s="231"/>
      <c r="I33" s="75">
        <v>59</v>
      </c>
      <c r="J33" s="76"/>
      <c r="K33" s="76"/>
      <c r="L33" s="76"/>
      <c r="M33" s="77"/>
      <c r="P33" s="153"/>
    </row>
    <row r="34" spans="1:16" ht="12.75" customHeight="1">
      <c r="A34" s="242" t="s">
        <v>47</v>
      </c>
      <c r="B34" s="243"/>
      <c r="C34" s="243"/>
      <c r="D34" s="243"/>
      <c r="E34" s="243"/>
      <c r="F34" s="243"/>
      <c r="G34" s="243"/>
      <c r="H34" s="244"/>
      <c r="I34" s="79">
        <v>60</v>
      </c>
      <c r="J34" s="76"/>
      <c r="K34" s="76"/>
      <c r="L34" s="76"/>
      <c r="M34" s="77"/>
      <c r="P34" s="153"/>
    </row>
    <row r="35" spans="1:16" ht="12.75" customHeight="1">
      <c r="A35" s="242" t="s">
        <v>48</v>
      </c>
      <c r="B35" s="243"/>
      <c r="C35" s="243"/>
      <c r="D35" s="243"/>
      <c r="E35" s="243"/>
      <c r="F35" s="243"/>
      <c r="G35" s="243"/>
      <c r="H35" s="244"/>
      <c r="I35" s="75">
        <v>61</v>
      </c>
      <c r="J35" s="97"/>
      <c r="K35" s="97"/>
      <c r="L35" s="97"/>
      <c r="M35" s="98"/>
      <c r="P35" s="153"/>
    </row>
    <row r="36" spans="1:16" ht="12.75" customHeight="1">
      <c r="A36" s="242" t="s">
        <v>153</v>
      </c>
      <c r="B36" s="243"/>
      <c r="C36" s="243"/>
      <c r="D36" s="243"/>
      <c r="E36" s="243"/>
      <c r="F36" s="243"/>
      <c r="G36" s="243"/>
      <c r="H36" s="244"/>
      <c r="I36" s="79">
        <v>62</v>
      </c>
      <c r="J36" s="151">
        <f>+J9+J23+J34</f>
        <v>203150</v>
      </c>
      <c r="K36" s="151">
        <f>+K9+K23+K34</f>
        <v>203150</v>
      </c>
      <c r="L36" s="151">
        <f>+L9+L23+L34</f>
        <v>128195</v>
      </c>
      <c r="M36" s="152">
        <f>+M9+M23+M34</f>
        <v>128195</v>
      </c>
      <c r="N36" s="153"/>
      <c r="P36" s="153"/>
    </row>
    <row r="37" spans="1:16" ht="12.75" customHeight="1">
      <c r="A37" s="242" t="s">
        <v>154</v>
      </c>
      <c r="B37" s="243"/>
      <c r="C37" s="243"/>
      <c r="D37" s="243"/>
      <c r="E37" s="243"/>
      <c r="F37" s="243"/>
      <c r="G37" s="243"/>
      <c r="H37" s="244"/>
      <c r="I37" s="75">
        <v>63</v>
      </c>
      <c r="J37" s="151">
        <f>+J13+J29+J35</f>
        <v>212729</v>
      </c>
      <c r="K37" s="151">
        <f>+K13+K29+K35</f>
        <v>212729</v>
      </c>
      <c r="L37" s="151">
        <f>+L13+L29+L35</f>
        <v>152797</v>
      </c>
      <c r="M37" s="152">
        <f>+M13+M29+M35</f>
        <v>152797</v>
      </c>
      <c r="N37" s="153"/>
      <c r="P37" s="153"/>
    </row>
    <row r="38" spans="1:16" ht="12.75" customHeight="1">
      <c r="A38" s="242" t="s">
        <v>155</v>
      </c>
      <c r="B38" s="243"/>
      <c r="C38" s="243"/>
      <c r="D38" s="243"/>
      <c r="E38" s="243"/>
      <c r="F38" s="243"/>
      <c r="G38" s="243"/>
      <c r="H38" s="244"/>
      <c r="I38" s="79">
        <v>64</v>
      </c>
      <c r="J38" s="151"/>
      <c r="K38" s="151"/>
      <c r="L38" s="151"/>
      <c r="M38" s="152"/>
      <c r="P38" s="153"/>
    </row>
    <row r="39" spans="1:16" ht="12.75" customHeight="1">
      <c r="A39" s="242" t="s">
        <v>156</v>
      </c>
      <c r="B39" s="243"/>
      <c r="C39" s="243"/>
      <c r="D39" s="243"/>
      <c r="E39" s="243"/>
      <c r="F39" s="243"/>
      <c r="G39" s="243"/>
      <c r="H39" s="244"/>
      <c r="I39" s="75">
        <v>65</v>
      </c>
      <c r="J39" s="151">
        <f>+J36-J37</f>
        <v>-9579</v>
      </c>
      <c r="K39" s="151">
        <f>+K36-K37</f>
        <v>-9579</v>
      </c>
      <c r="L39" s="151">
        <f>+L36-L37</f>
        <v>-24602</v>
      </c>
      <c r="M39" s="152">
        <f>+M36-M37</f>
        <v>-24602</v>
      </c>
      <c r="N39" s="153"/>
      <c r="O39" s="153"/>
      <c r="P39" s="153"/>
    </row>
    <row r="40" spans="1:16" ht="12.75" customHeight="1">
      <c r="A40" s="242" t="s">
        <v>49</v>
      </c>
      <c r="B40" s="243"/>
      <c r="C40" s="243"/>
      <c r="D40" s="243"/>
      <c r="E40" s="243"/>
      <c r="F40" s="243"/>
      <c r="G40" s="243"/>
      <c r="H40" s="244"/>
      <c r="I40" s="79">
        <v>66</v>
      </c>
      <c r="J40" s="97"/>
      <c r="K40" s="97"/>
      <c r="L40" s="97"/>
      <c r="M40" s="98"/>
      <c r="P40" s="153"/>
    </row>
    <row r="41" spans="1:16" ht="12.75" customHeight="1">
      <c r="A41" s="242" t="s">
        <v>157</v>
      </c>
      <c r="B41" s="243"/>
      <c r="C41" s="243"/>
      <c r="D41" s="243"/>
      <c r="E41" s="243"/>
      <c r="F41" s="243"/>
      <c r="G41" s="243"/>
      <c r="H41" s="244"/>
      <c r="I41" s="75">
        <v>67</v>
      </c>
      <c r="J41" s="97"/>
      <c r="K41" s="97"/>
      <c r="L41" s="97"/>
      <c r="M41" s="98"/>
    </row>
    <row r="42" spans="1:16">
      <c r="A42" s="245" t="s">
        <v>158</v>
      </c>
      <c r="B42" s="246"/>
      <c r="C42" s="246"/>
      <c r="D42" s="246"/>
      <c r="E42" s="246"/>
      <c r="F42" s="246"/>
      <c r="G42" s="246"/>
      <c r="H42" s="247"/>
      <c r="I42" s="80">
        <v>68</v>
      </c>
      <c r="J42" s="99"/>
      <c r="K42" s="99"/>
      <c r="L42" s="99"/>
      <c r="M42" s="100"/>
    </row>
    <row r="43" spans="1:16">
      <c r="A43" s="272" t="s">
        <v>9</v>
      </c>
      <c r="B43" s="273"/>
      <c r="C43" s="273"/>
      <c r="D43" s="273"/>
      <c r="E43" s="273"/>
      <c r="F43" s="273"/>
      <c r="G43" s="273"/>
      <c r="H43" s="273"/>
      <c r="I43" s="274"/>
      <c r="J43" s="274"/>
      <c r="K43" s="274"/>
      <c r="L43" s="274"/>
      <c r="M43" s="275"/>
    </row>
    <row r="44" spans="1:16">
      <c r="A44" s="239" t="s">
        <v>123</v>
      </c>
      <c r="B44" s="240"/>
      <c r="C44" s="240"/>
      <c r="D44" s="240"/>
      <c r="E44" s="240"/>
      <c r="F44" s="240"/>
      <c r="G44" s="240"/>
      <c r="H44" s="241"/>
      <c r="I44" s="81">
        <v>69</v>
      </c>
      <c r="J44" s="101"/>
      <c r="K44" s="101"/>
      <c r="L44" s="101"/>
      <c r="M44" s="102"/>
    </row>
    <row r="45" spans="1:16">
      <c r="A45" s="242" t="s">
        <v>122</v>
      </c>
      <c r="B45" s="243"/>
      <c r="C45" s="243"/>
      <c r="D45" s="243"/>
      <c r="E45" s="243"/>
      <c r="F45" s="243"/>
      <c r="G45" s="243"/>
      <c r="H45" s="244"/>
      <c r="I45" s="79">
        <v>70</v>
      </c>
      <c r="J45" s="97"/>
      <c r="K45" s="97"/>
      <c r="L45" s="97"/>
      <c r="M45" s="98"/>
    </row>
    <row r="46" spans="1:16">
      <c r="A46" s="242" t="s">
        <v>124</v>
      </c>
      <c r="B46" s="243"/>
      <c r="C46" s="243"/>
      <c r="D46" s="243"/>
      <c r="E46" s="243"/>
      <c r="F46" s="243"/>
      <c r="G46" s="243"/>
      <c r="H46" s="244"/>
      <c r="I46" s="79">
        <v>71</v>
      </c>
      <c r="J46" s="97"/>
      <c r="K46" s="97"/>
      <c r="L46" s="97"/>
      <c r="M46" s="98"/>
    </row>
    <row r="47" spans="1:16">
      <c r="A47" s="245" t="s">
        <v>10</v>
      </c>
      <c r="B47" s="246"/>
      <c r="C47" s="246"/>
      <c r="D47" s="246"/>
      <c r="E47" s="246"/>
      <c r="F47" s="246"/>
      <c r="G47" s="246"/>
      <c r="H47" s="247"/>
      <c r="I47" s="80">
        <v>72</v>
      </c>
      <c r="J47" s="103"/>
      <c r="K47" s="103"/>
      <c r="L47" s="103"/>
      <c r="M47" s="104"/>
    </row>
    <row r="48" spans="1:16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9:12" s="65" customFormat="1">
      <c r="I49" s="6"/>
      <c r="J49" s="6"/>
      <c r="K49" s="105"/>
      <c r="L49" s="105"/>
    </row>
    <row r="50" spans="9:12" s="65" customFormat="1">
      <c r="I50" s="6"/>
      <c r="J50" s="6"/>
      <c r="K50" s="105"/>
      <c r="L50" s="105"/>
    </row>
    <row r="51" spans="9:12" s="65" customFormat="1">
      <c r="I51" s="6"/>
      <c r="J51" s="6"/>
      <c r="K51" s="105"/>
      <c r="L51" s="105"/>
    </row>
    <row r="52" spans="9:12" s="65" customFormat="1">
      <c r="I52" s="6"/>
      <c r="J52" s="6"/>
      <c r="K52" s="105"/>
      <c r="L52" s="105"/>
    </row>
    <row r="53" spans="9:12" s="65" customFormat="1">
      <c r="I53" s="6"/>
      <c r="J53" s="6"/>
      <c r="K53" s="105"/>
      <c r="L53" s="105"/>
    </row>
    <row r="54" spans="9:12" s="65" customFormat="1">
      <c r="I54" s="6"/>
      <c r="J54" s="6"/>
      <c r="K54" s="105"/>
      <c r="L54" s="105"/>
    </row>
    <row r="55" spans="9:12" s="65" customFormat="1">
      <c r="I55" s="6"/>
      <c r="J55" s="6"/>
      <c r="K55" s="105"/>
      <c r="L55" s="105"/>
    </row>
    <row r="56" spans="9:12" s="65" customFormat="1">
      <c r="I56" s="6"/>
      <c r="J56" s="6"/>
      <c r="K56" s="105"/>
      <c r="L56" s="105"/>
    </row>
    <row r="57" spans="9:12" s="65" customFormat="1">
      <c r="I57" s="6"/>
      <c r="J57" s="6"/>
      <c r="K57" s="105"/>
      <c r="L57" s="105"/>
    </row>
    <row r="58" spans="9:12" s="65" customFormat="1">
      <c r="I58" s="6"/>
      <c r="J58" s="6"/>
      <c r="K58" s="105"/>
      <c r="L58" s="105"/>
    </row>
    <row r="59" spans="9:12" s="65" customFormat="1">
      <c r="I59" s="6"/>
      <c r="J59" s="6"/>
      <c r="K59" s="105"/>
      <c r="L59" s="105"/>
    </row>
    <row r="60" spans="9:12" s="65" customFormat="1">
      <c r="I60" s="6"/>
      <c r="J60" s="6"/>
      <c r="K60" s="105"/>
      <c r="L60" s="105"/>
    </row>
    <row r="61" spans="9:12" s="65" customFormat="1">
      <c r="I61" s="6"/>
      <c r="J61" s="6"/>
      <c r="K61" s="105"/>
      <c r="L61" s="105"/>
    </row>
    <row r="62" spans="9:12" s="65" customFormat="1">
      <c r="I62" s="6"/>
      <c r="J62" s="6"/>
      <c r="K62" s="105"/>
      <c r="L62" s="105"/>
    </row>
    <row r="63" spans="9:12" s="65" customFormat="1">
      <c r="I63" s="6"/>
      <c r="J63" s="6"/>
      <c r="K63" s="105"/>
      <c r="L63" s="105"/>
    </row>
    <row r="64" spans="9:12" s="65" customFormat="1">
      <c r="I64" s="6"/>
      <c r="J64" s="6"/>
      <c r="K64" s="105"/>
      <c r="L64" s="105"/>
    </row>
    <row r="65" spans="9:12" s="65" customFormat="1">
      <c r="I65" s="6"/>
      <c r="J65" s="6"/>
      <c r="K65" s="105"/>
      <c r="L65" s="105"/>
    </row>
    <row r="66" spans="9:12" s="65" customFormat="1">
      <c r="I66" s="6"/>
      <c r="J66" s="6"/>
      <c r="K66" s="105"/>
      <c r="L66" s="105"/>
    </row>
    <row r="67" spans="9:12" s="65" customFormat="1">
      <c r="I67" s="6"/>
      <c r="J67" s="6"/>
      <c r="K67" s="105"/>
      <c r="L67" s="105"/>
    </row>
    <row r="68" spans="9:12" s="65" customFormat="1">
      <c r="I68" s="6"/>
      <c r="J68" s="6"/>
      <c r="K68" s="105"/>
      <c r="L68" s="105"/>
    </row>
    <row r="69" spans="9:12" s="65" customFormat="1">
      <c r="I69" s="6"/>
      <c r="J69" s="6"/>
      <c r="K69" s="105"/>
      <c r="L69" s="105"/>
    </row>
    <row r="70" spans="9:12" s="65" customFormat="1">
      <c r="I70" s="6"/>
      <c r="J70" s="6"/>
      <c r="K70" s="105"/>
      <c r="L70" s="105"/>
    </row>
    <row r="71" spans="9:12" s="65" customFormat="1">
      <c r="I71" s="6"/>
      <c r="J71" s="6"/>
      <c r="K71" s="105"/>
      <c r="L71" s="105"/>
    </row>
    <row r="72" spans="9:12" s="65" customFormat="1">
      <c r="I72" s="6"/>
      <c r="J72" s="6"/>
      <c r="K72" s="105"/>
      <c r="L72" s="105"/>
    </row>
    <row r="73" spans="9:12" s="65" customFormat="1">
      <c r="I73" s="6"/>
      <c r="J73" s="6"/>
      <c r="K73" s="105"/>
      <c r="L73" s="105"/>
    </row>
    <row r="74" spans="9:12" s="65" customFormat="1">
      <c r="I74" s="6"/>
      <c r="J74" s="6"/>
      <c r="K74" s="105"/>
      <c r="L74" s="105"/>
    </row>
    <row r="75" spans="9:12" s="65" customFormat="1">
      <c r="I75" s="6"/>
      <c r="J75" s="6"/>
      <c r="K75" s="105"/>
      <c r="L75" s="105"/>
    </row>
    <row r="76" spans="9:12" s="65" customFormat="1">
      <c r="I76" s="6"/>
      <c r="J76" s="6"/>
      <c r="K76" s="105"/>
      <c r="L76" s="105"/>
    </row>
    <row r="77" spans="9:12" s="65" customFormat="1">
      <c r="I77" s="6"/>
      <c r="J77" s="6"/>
      <c r="K77" s="105"/>
      <c r="L77" s="105"/>
    </row>
    <row r="78" spans="9:12" s="65" customFormat="1">
      <c r="I78" s="6"/>
      <c r="J78" s="6"/>
      <c r="K78" s="105"/>
      <c r="L78" s="105"/>
    </row>
    <row r="79" spans="9:12" s="65" customFormat="1">
      <c r="I79" s="6"/>
      <c r="J79" s="6"/>
      <c r="K79" s="105"/>
      <c r="L79" s="105"/>
    </row>
    <row r="80" spans="9:12" s="65" customFormat="1">
      <c r="I80" s="6"/>
      <c r="J80" s="6"/>
      <c r="K80" s="105"/>
      <c r="L80" s="105"/>
    </row>
    <row r="81" spans="9:12" s="65" customFormat="1">
      <c r="I81" s="6"/>
      <c r="J81" s="6"/>
      <c r="K81" s="105"/>
      <c r="L81" s="105"/>
    </row>
    <row r="82" spans="9:12" s="65" customFormat="1">
      <c r="I82" s="6"/>
      <c r="J82" s="6"/>
      <c r="K82" s="105"/>
      <c r="L82" s="105"/>
    </row>
    <row r="83" spans="9:12" s="65" customFormat="1">
      <c r="I83" s="6"/>
      <c r="J83" s="6"/>
      <c r="K83" s="105"/>
      <c r="L83" s="105"/>
    </row>
    <row r="84" spans="9:12" s="65" customFormat="1">
      <c r="I84" s="6"/>
      <c r="J84" s="6"/>
      <c r="K84" s="105"/>
      <c r="L84" s="105"/>
    </row>
    <row r="85" spans="9:12" s="65" customFormat="1">
      <c r="I85" s="6"/>
      <c r="J85" s="6"/>
      <c r="K85" s="105"/>
      <c r="L85" s="105"/>
    </row>
    <row r="86" spans="9:12" s="65" customFormat="1">
      <c r="I86" s="6"/>
      <c r="J86" s="6"/>
      <c r="K86" s="105"/>
      <c r="L86" s="105"/>
    </row>
    <row r="87" spans="9:12" s="65" customFormat="1">
      <c r="I87" s="6"/>
      <c r="J87" s="6"/>
      <c r="K87" s="105"/>
      <c r="L87" s="105"/>
    </row>
    <row r="88" spans="9:12" s="65" customFormat="1">
      <c r="I88" s="6"/>
      <c r="J88" s="6"/>
      <c r="K88" s="105"/>
      <c r="L88" s="105"/>
    </row>
    <row r="89" spans="9:12" s="65" customFormat="1">
      <c r="I89" s="6"/>
      <c r="J89" s="6"/>
      <c r="K89" s="105"/>
      <c r="L89" s="105"/>
    </row>
    <row r="90" spans="9:12" s="65" customFormat="1">
      <c r="I90" s="6"/>
      <c r="J90" s="6"/>
      <c r="K90" s="105"/>
      <c r="L90" s="105"/>
    </row>
    <row r="91" spans="9:12" s="65" customFormat="1">
      <c r="I91" s="6"/>
      <c r="J91" s="6"/>
      <c r="K91" s="105"/>
      <c r="L91" s="105"/>
    </row>
    <row r="92" spans="9:12" s="65" customFormat="1">
      <c r="I92" s="6"/>
      <c r="J92" s="6"/>
      <c r="K92" s="105"/>
      <c r="L92" s="105"/>
    </row>
    <row r="93" spans="9:12" s="65" customFormat="1">
      <c r="I93" s="6"/>
      <c r="J93" s="6"/>
      <c r="K93" s="105"/>
      <c r="L93" s="105"/>
    </row>
    <row r="94" spans="9:12" s="65" customFormat="1">
      <c r="I94" s="6"/>
      <c r="J94" s="6"/>
      <c r="K94" s="105"/>
      <c r="L94" s="105"/>
    </row>
    <row r="95" spans="9:12" s="65" customFormat="1">
      <c r="I95" s="6"/>
      <c r="J95" s="6"/>
      <c r="K95" s="105"/>
      <c r="L95" s="105"/>
    </row>
    <row r="96" spans="9:12" s="65" customFormat="1">
      <c r="I96" s="6"/>
      <c r="J96" s="6"/>
      <c r="K96" s="105"/>
      <c r="L96" s="105"/>
    </row>
    <row r="97" spans="9:12" s="65" customFormat="1">
      <c r="I97" s="6"/>
      <c r="J97" s="6"/>
      <c r="K97" s="105"/>
      <c r="L97" s="105"/>
    </row>
    <row r="98" spans="9:12" s="65" customFormat="1">
      <c r="I98" s="6"/>
      <c r="J98" s="6"/>
      <c r="K98" s="105"/>
      <c r="L98" s="105"/>
    </row>
    <row r="99" spans="9:12" s="65" customFormat="1">
      <c r="I99" s="6"/>
      <c r="J99" s="6"/>
      <c r="K99" s="105"/>
      <c r="L99" s="105"/>
    </row>
    <row r="100" spans="9:12" s="65" customFormat="1">
      <c r="I100" s="6"/>
      <c r="J100" s="6"/>
      <c r="K100" s="105"/>
      <c r="L100" s="105"/>
    </row>
    <row r="101" spans="9:12" s="65" customFormat="1">
      <c r="I101" s="6"/>
      <c r="J101" s="6"/>
      <c r="K101" s="105"/>
      <c r="L101" s="105"/>
    </row>
    <row r="102" spans="9:12" s="65" customFormat="1">
      <c r="I102" s="6"/>
      <c r="J102" s="6"/>
      <c r="K102" s="105"/>
      <c r="L102" s="105"/>
    </row>
    <row r="103" spans="9:12" s="65" customFormat="1">
      <c r="I103" s="6"/>
      <c r="J103" s="6"/>
      <c r="K103" s="105"/>
      <c r="L103" s="105"/>
    </row>
    <row r="104" spans="9:12" s="65" customFormat="1">
      <c r="I104" s="6"/>
      <c r="J104" s="6"/>
      <c r="K104" s="105"/>
      <c r="L104" s="105"/>
    </row>
    <row r="105" spans="9:12" s="65" customFormat="1">
      <c r="I105" s="6"/>
      <c r="J105" s="6"/>
      <c r="K105" s="105"/>
      <c r="L105" s="105"/>
    </row>
    <row r="106" spans="9:12" s="65" customFormat="1">
      <c r="I106" s="6"/>
      <c r="J106" s="6"/>
      <c r="K106" s="105"/>
      <c r="L106" s="105"/>
    </row>
    <row r="107" spans="9:12" s="65" customFormat="1">
      <c r="I107" s="6"/>
      <c r="J107" s="6"/>
      <c r="K107" s="105"/>
      <c r="L107" s="105"/>
    </row>
    <row r="108" spans="9:12" s="65" customFormat="1">
      <c r="I108" s="6"/>
      <c r="J108" s="6"/>
      <c r="K108" s="105"/>
      <c r="L108" s="105"/>
    </row>
    <row r="109" spans="9:12" s="65" customFormat="1">
      <c r="I109" s="6"/>
      <c r="J109" s="6"/>
      <c r="K109" s="105"/>
      <c r="L109" s="105"/>
    </row>
    <row r="110" spans="9:12" s="65" customFormat="1">
      <c r="I110" s="6"/>
      <c r="J110" s="6"/>
      <c r="K110" s="105"/>
      <c r="L110" s="105"/>
    </row>
    <row r="111" spans="9:12" s="65" customFormat="1">
      <c r="I111" s="6"/>
      <c r="J111" s="6"/>
      <c r="K111" s="105"/>
      <c r="L111" s="105"/>
    </row>
    <row r="112" spans="9:12" s="65" customFormat="1">
      <c r="I112" s="6"/>
      <c r="J112" s="6"/>
      <c r="K112" s="105"/>
      <c r="L112" s="105"/>
    </row>
    <row r="113" spans="9:12" s="65" customFormat="1">
      <c r="I113" s="6"/>
      <c r="J113" s="6"/>
      <c r="K113" s="105"/>
      <c r="L113" s="105"/>
    </row>
    <row r="114" spans="9:12" s="65" customFormat="1">
      <c r="I114" s="6"/>
      <c r="J114" s="6"/>
      <c r="K114" s="105"/>
      <c r="L114" s="105"/>
    </row>
    <row r="115" spans="9:12" s="65" customFormat="1">
      <c r="I115" s="6"/>
      <c r="J115" s="6"/>
      <c r="K115" s="105"/>
      <c r="L115" s="105"/>
    </row>
    <row r="116" spans="9:12" s="65" customFormat="1">
      <c r="I116" s="6"/>
      <c r="J116" s="6"/>
      <c r="K116" s="105"/>
      <c r="L116" s="105"/>
    </row>
    <row r="117" spans="9:12" s="65" customFormat="1">
      <c r="I117" s="6"/>
      <c r="J117" s="6"/>
      <c r="K117" s="105"/>
      <c r="L117" s="105"/>
    </row>
    <row r="118" spans="9:12" s="65" customFormat="1">
      <c r="I118" s="6"/>
      <c r="J118" s="6"/>
      <c r="K118" s="105"/>
      <c r="L118" s="105"/>
    </row>
    <row r="119" spans="9:12" s="65" customFormat="1">
      <c r="I119" s="6"/>
      <c r="J119" s="6"/>
      <c r="K119" s="105"/>
      <c r="L119" s="105"/>
    </row>
    <row r="120" spans="9:12" s="65" customFormat="1">
      <c r="I120" s="6"/>
      <c r="J120" s="6"/>
      <c r="K120" s="105"/>
      <c r="L120" s="105"/>
    </row>
    <row r="121" spans="9:12" s="65" customFormat="1">
      <c r="I121" s="6"/>
      <c r="J121" s="6"/>
      <c r="K121" s="105"/>
      <c r="L121" s="105"/>
    </row>
    <row r="122" spans="9:12" s="65" customFormat="1">
      <c r="I122" s="6"/>
      <c r="J122" s="6"/>
      <c r="K122" s="105"/>
      <c r="L122" s="105"/>
    </row>
    <row r="123" spans="9:12" s="65" customFormat="1">
      <c r="I123" s="6"/>
      <c r="J123" s="6"/>
      <c r="K123" s="105"/>
      <c r="L123" s="105"/>
    </row>
    <row r="124" spans="9:12" s="65" customFormat="1">
      <c r="I124" s="6"/>
      <c r="J124" s="6"/>
      <c r="K124" s="105"/>
      <c r="L124" s="105"/>
    </row>
    <row r="125" spans="9:12" s="65" customFormat="1">
      <c r="I125" s="6"/>
      <c r="J125" s="6"/>
      <c r="K125" s="105"/>
      <c r="L125" s="105"/>
    </row>
    <row r="126" spans="9:12" s="65" customFormat="1">
      <c r="I126" s="6"/>
      <c r="J126" s="6"/>
      <c r="K126" s="105"/>
      <c r="L126" s="105"/>
    </row>
    <row r="127" spans="9:12" s="65" customFormat="1">
      <c r="I127" s="6"/>
      <c r="J127" s="6"/>
      <c r="K127" s="105"/>
      <c r="L127" s="105"/>
    </row>
    <row r="128" spans="9:12" s="65" customFormat="1">
      <c r="I128" s="6"/>
      <c r="J128" s="6"/>
      <c r="K128" s="105"/>
      <c r="L128" s="105"/>
    </row>
    <row r="129" spans="9:12" s="65" customFormat="1">
      <c r="I129" s="6"/>
      <c r="J129" s="6"/>
      <c r="K129" s="105"/>
      <c r="L129" s="105"/>
    </row>
    <row r="130" spans="9:12" s="65" customFormat="1">
      <c r="I130" s="6"/>
      <c r="J130" s="6"/>
      <c r="K130" s="105"/>
      <c r="L130" s="105"/>
    </row>
    <row r="131" spans="9:12" s="65" customFormat="1">
      <c r="I131" s="6"/>
      <c r="J131" s="6"/>
      <c r="K131" s="105"/>
      <c r="L131" s="105"/>
    </row>
    <row r="132" spans="9:12" s="65" customFormat="1">
      <c r="I132" s="6"/>
      <c r="J132" s="6"/>
      <c r="K132" s="105"/>
      <c r="L132" s="105"/>
    </row>
    <row r="133" spans="9:12" s="65" customFormat="1">
      <c r="I133" s="6"/>
      <c r="J133" s="6"/>
      <c r="K133" s="105"/>
      <c r="L133" s="105"/>
    </row>
    <row r="134" spans="9:12" s="65" customFormat="1">
      <c r="I134" s="6"/>
      <c r="J134" s="6"/>
      <c r="K134" s="105"/>
      <c r="L134" s="105"/>
    </row>
    <row r="135" spans="9:12" s="65" customFormat="1">
      <c r="I135" s="6"/>
      <c r="J135" s="6"/>
      <c r="K135" s="105"/>
      <c r="L135" s="105"/>
    </row>
    <row r="136" spans="9:12" s="65" customFormat="1">
      <c r="I136" s="6"/>
      <c r="J136" s="6"/>
      <c r="K136" s="105"/>
      <c r="L136" s="105"/>
    </row>
    <row r="137" spans="9:12" s="65" customFormat="1">
      <c r="I137" s="6"/>
      <c r="J137" s="6"/>
      <c r="K137" s="105"/>
      <c r="L137" s="105"/>
    </row>
    <row r="138" spans="9:12" s="65" customFormat="1">
      <c r="I138" s="6"/>
      <c r="J138" s="6"/>
      <c r="K138" s="105"/>
      <c r="L138" s="105"/>
    </row>
    <row r="139" spans="9:12" s="65" customFormat="1">
      <c r="I139" s="6"/>
      <c r="J139" s="6"/>
      <c r="K139" s="105"/>
      <c r="L139" s="105"/>
    </row>
    <row r="140" spans="9:12" s="65" customFormat="1">
      <c r="I140" s="6"/>
      <c r="J140" s="6"/>
      <c r="K140" s="105"/>
      <c r="L140" s="105"/>
    </row>
    <row r="141" spans="9:12" s="65" customFormat="1">
      <c r="I141" s="6"/>
      <c r="J141" s="6"/>
      <c r="K141" s="105"/>
      <c r="L141" s="105"/>
    </row>
    <row r="142" spans="9:12" s="65" customFormat="1">
      <c r="I142" s="6"/>
      <c r="J142" s="6"/>
      <c r="K142" s="105"/>
      <c r="L142" s="105"/>
    </row>
    <row r="143" spans="9:12" s="65" customFormat="1">
      <c r="I143" s="6"/>
      <c r="J143" s="6"/>
      <c r="K143" s="105"/>
      <c r="L143" s="105"/>
    </row>
    <row r="144" spans="9:12" s="65" customFormat="1">
      <c r="I144" s="6"/>
      <c r="J144" s="6"/>
      <c r="K144" s="105"/>
      <c r="L144" s="105"/>
    </row>
    <row r="145" spans="9:12" s="65" customFormat="1">
      <c r="I145" s="6"/>
      <c r="J145" s="6"/>
      <c r="K145" s="105"/>
      <c r="L145" s="105"/>
    </row>
    <row r="146" spans="9:12" s="65" customFormat="1">
      <c r="I146" s="6"/>
      <c r="J146" s="6"/>
      <c r="K146" s="105"/>
      <c r="L146" s="105"/>
    </row>
    <row r="147" spans="9:12" s="65" customFormat="1">
      <c r="I147" s="6"/>
      <c r="J147" s="6"/>
      <c r="K147" s="105"/>
      <c r="L147" s="105"/>
    </row>
    <row r="148" spans="9:12" s="65" customFormat="1">
      <c r="I148" s="6"/>
      <c r="J148" s="6"/>
      <c r="K148" s="105"/>
      <c r="L148" s="105"/>
    </row>
    <row r="149" spans="9:12" s="65" customFormat="1">
      <c r="I149" s="6"/>
      <c r="J149" s="6"/>
      <c r="K149" s="105"/>
      <c r="L149" s="105"/>
    </row>
    <row r="150" spans="9:12" s="65" customFormat="1">
      <c r="I150" s="6"/>
      <c r="J150" s="6"/>
      <c r="K150" s="105"/>
      <c r="L150" s="105"/>
    </row>
    <row r="151" spans="9:12" s="65" customFormat="1">
      <c r="I151" s="6"/>
      <c r="J151" s="6"/>
      <c r="K151" s="105"/>
      <c r="L151" s="105"/>
    </row>
    <row r="152" spans="9:12" s="65" customFormat="1">
      <c r="I152" s="6"/>
      <c r="J152" s="6"/>
      <c r="K152" s="105"/>
      <c r="L152" s="105"/>
    </row>
    <row r="153" spans="9:12" s="65" customFormat="1">
      <c r="I153" s="6"/>
      <c r="J153" s="6"/>
      <c r="K153" s="105"/>
      <c r="L153" s="105"/>
    </row>
    <row r="154" spans="9:12" s="65" customFormat="1">
      <c r="I154" s="6"/>
      <c r="J154" s="6"/>
      <c r="K154" s="105"/>
      <c r="L154" s="105"/>
    </row>
    <row r="155" spans="9:12" s="65" customFormat="1">
      <c r="I155" s="6"/>
      <c r="J155" s="6"/>
      <c r="K155" s="105"/>
      <c r="L155" s="105"/>
    </row>
    <row r="156" spans="9:12" s="65" customFormat="1">
      <c r="I156" s="6"/>
      <c r="J156" s="6"/>
      <c r="K156" s="105"/>
      <c r="L156" s="105"/>
    </row>
    <row r="157" spans="9:12" s="65" customFormat="1">
      <c r="I157" s="6"/>
      <c r="J157" s="6"/>
      <c r="K157" s="105"/>
      <c r="L157" s="105"/>
    </row>
    <row r="158" spans="9:12" s="65" customFormat="1">
      <c r="I158" s="6"/>
      <c r="J158" s="6"/>
      <c r="K158" s="105"/>
      <c r="L158" s="105"/>
    </row>
    <row r="159" spans="9:12" s="65" customFormat="1">
      <c r="I159" s="6"/>
      <c r="J159" s="6"/>
      <c r="K159" s="105"/>
      <c r="L159" s="105"/>
    </row>
    <row r="160" spans="9:12" s="65" customFormat="1">
      <c r="I160" s="6"/>
      <c r="J160" s="6"/>
      <c r="K160" s="105"/>
      <c r="L160" s="105"/>
    </row>
    <row r="161" spans="9:12" s="65" customFormat="1">
      <c r="I161" s="6"/>
      <c r="J161" s="6"/>
      <c r="K161" s="105"/>
      <c r="L161" s="105"/>
    </row>
    <row r="162" spans="9:12" s="65" customFormat="1">
      <c r="I162" s="6"/>
      <c r="J162" s="6"/>
      <c r="K162" s="105"/>
      <c r="L162" s="105"/>
    </row>
    <row r="163" spans="9:12" s="65" customFormat="1">
      <c r="I163" s="6"/>
      <c r="J163" s="6"/>
      <c r="K163" s="105"/>
      <c r="L163" s="105"/>
    </row>
    <row r="164" spans="9:12" s="65" customFormat="1">
      <c r="I164" s="6"/>
      <c r="J164" s="6"/>
      <c r="K164" s="105"/>
      <c r="L164" s="105"/>
    </row>
    <row r="165" spans="9:12" s="65" customFormat="1">
      <c r="I165" s="6"/>
      <c r="J165" s="6"/>
      <c r="K165" s="105"/>
      <c r="L165" s="105"/>
    </row>
    <row r="166" spans="9:12" s="65" customFormat="1">
      <c r="I166" s="6"/>
      <c r="J166" s="6"/>
      <c r="K166" s="105"/>
      <c r="L166" s="105"/>
    </row>
    <row r="167" spans="9:12" s="65" customFormat="1">
      <c r="I167" s="6"/>
      <c r="J167" s="6"/>
      <c r="K167" s="105"/>
      <c r="L167" s="105"/>
    </row>
    <row r="168" spans="9:12" s="65" customFormat="1">
      <c r="I168" s="6"/>
      <c r="J168" s="6"/>
      <c r="K168" s="105"/>
      <c r="L168" s="105"/>
    </row>
    <row r="169" spans="9:12" s="65" customFormat="1">
      <c r="I169" s="6"/>
      <c r="J169" s="6"/>
      <c r="K169" s="105"/>
      <c r="L169" s="105"/>
    </row>
    <row r="170" spans="9:12" s="65" customFormat="1">
      <c r="I170" s="6"/>
      <c r="J170" s="6"/>
      <c r="K170" s="105"/>
      <c r="L170" s="105"/>
    </row>
    <row r="171" spans="9:12" s="65" customFormat="1">
      <c r="I171" s="6"/>
      <c r="J171" s="6"/>
      <c r="K171" s="105"/>
      <c r="L171" s="105"/>
    </row>
    <row r="172" spans="9:12" s="65" customFormat="1">
      <c r="I172" s="6"/>
      <c r="J172" s="6"/>
      <c r="K172" s="105"/>
      <c r="L172" s="105"/>
    </row>
    <row r="173" spans="9:12" s="65" customFormat="1">
      <c r="I173" s="6"/>
      <c r="J173" s="6"/>
      <c r="K173" s="105"/>
      <c r="L173" s="105"/>
    </row>
    <row r="174" spans="9:12" s="65" customFormat="1">
      <c r="I174" s="6"/>
      <c r="J174" s="6"/>
      <c r="K174" s="105"/>
      <c r="L174" s="105"/>
    </row>
    <row r="175" spans="9:12" s="65" customFormat="1">
      <c r="I175" s="6"/>
      <c r="J175" s="6"/>
      <c r="K175" s="105"/>
      <c r="L175" s="105"/>
    </row>
    <row r="176" spans="9:12" s="65" customFormat="1">
      <c r="I176" s="6"/>
      <c r="J176" s="6"/>
      <c r="K176" s="105"/>
      <c r="L176" s="105"/>
    </row>
    <row r="177" spans="9:12" s="65" customFormat="1">
      <c r="I177" s="6"/>
      <c r="J177" s="6"/>
      <c r="K177" s="105"/>
      <c r="L177" s="105"/>
    </row>
    <row r="178" spans="9:12" s="65" customFormat="1">
      <c r="I178" s="6"/>
      <c r="J178" s="6"/>
      <c r="K178" s="105"/>
      <c r="L178" s="105"/>
    </row>
    <row r="179" spans="9:12" s="65" customFormat="1">
      <c r="I179" s="6"/>
      <c r="J179" s="6"/>
      <c r="K179" s="105"/>
      <c r="L179" s="105"/>
    </row>
    <row r="180" spans="9:12" s="65" customFormat="1">
      <c r="I180" s="6"/>
      <c r="J180" s="6"/>
      <c r="K180" s="105"/>
      <c r="L180" s="105"/>
    </row>
    <row r="181" spans="9:12" s="65" customFormat="1">
      <c r="I181" s="6"/>
      <c r="J181" s="6"/>
      <c r="K181" s="105"/>
      <c r="L181" s="105"/>
    </row>
    <row r="182" spans="9:12" s="65" customFormat="1">
      <c r="I182" s="6"/>
      <c r="J182" s="6"/>
      <c r="K182" s="105"/>
      <c r="L182" s="105"/>
    </row>
    <row r="183" spans="9:12" s="65" customFormat="1">
      <c r="I183" s="6"/>
      <c r="J183" s="6"/>
      <c r="K183" s="105"/>
      <c r="L183" s="105"/>
    </row>
    <row r="184" spans="9:12" s="65" customFormat="1">
      <c r="I184" s="6"/>
      <c r="J184" s="6"/>
      <c r="K184" s="105"/>
      <c r="L184" s="105"/>
    </row>
    <row r="185" spans="9:12" s="65" customFormat="1">
      <c r="I185" s="6"/>
      <c r="J185" s="6"/>
      <c r="K185" s="105"/>
      <c r="L185" s="105"/>
    </row>
    <row r="186" spans="9:12" s="65" customFormat="1">
      <c r="I186" s="6"/>
      <c r="J186" s="6"/>
      <c r="K186" s="105"/>
      <c r="L186" s="105"/>
    </row>
    <row r="187" spans="9:12" s="65" customFormat="1">
      <c r="I187" s="6"/>
      <c r="J187" s="6"/>
      <c r="K187" s="105"/>
      <c r="L187" s="105"/>
    </row>
    <row r="188" spans="9:12" s="65" customFormat="1">
      <c r="I188" s="6"/>
      <c r="J188" s="6"/>
      <c r="K188" s="105"/>
      <c r="L188" s="105"/>
    </row>
    <row r="189" spans="9:12" s="65" customFormat="1">
      <c r="I189" s="6"/>
      <c r="J189" s="6"/>
      <c r="K189" s="105"/>
      <c r="L189" s="105"/>
    </row>
    <row r="190" spans="9:12" s="65" customFormat="1">
      <c r="I190" s="6"/>
      <c r="J190" s="6"/>
      <c r="K190" s="105"/>
      <c r="L190" s="105"/>
    </row>
    <row r="191" spans="9:12" s="65" customFormat="1">
      <c r="I191" s="6"/>
      <c r="J191" s="6"/>
      <c r="K191" s="105"/>
      <c r="L191" s="105"/>
    </row>
    <row r="192" spans="9:12" s="65" customFormat="1">
      <c r="I192" s="6"/>
      <c r="J192" s="6"/>
      <c r="K192" s="105"/>
      <c r="L192" s="105"/>
    </row>
    <row r="193" spans="9:12" s="65" customFormat="1">
      <c r="I193" s="6"/>
      <c r="J193" s="6"/>
      <c r="K193" s="105"/>
      <c r="L193" s="105"/>
    </row>
    <row r="194" spans="9:12" s="65" customFormat="1">
      <c r="I194" s="6"/>
      <c r="J194" s="6"/>
      <c r="K194" s="105"/>
      <c r="L194" s="105"/>
    </row>
    <row r="195" spans="9:12" s="65" customFormat="1">
      <c r="I195" s="6"/>
      <c r="J195" s="6"/>
      <c r="K195" s="105"/>
      <c r="L195" s="105"/>
    </row>
    <row r="196" spans="9:12" s="65" customFormat="1">
      <c r="I196" s="6"/>
      <c r="J196" s="6"/>
      <c r="K196" s="105"/>
      <c r="L196" s="105"/>
    </row>
    <row r="197" spans="9:12" s="65" customFormat="1">
      <c r="I197" s="6"/>
      <c r="J197" s="6"/>
      <c r="K197" s="105"/>
      <c r="L197" s="105"/>
    </row>
    <row r="198" spans="9:12" s="65" customFormat="1">
      <c r="I198" s="6"/>
      <c r="J198" s="6"/>
      <c r="K198" s="105"/>
      <c r="L198" s="105"/>
    </row>
    <row r="199" spans="9:12" s="65" customFormat="1">
      <c r="I199" s="6"/>
      <c r="J199" s="6"/>
      <c r="K199" s="105"/>
      <c r="L199" s="105"/>
    </row>
    <row r="200" spans="9:12" s="65" customFormat="1">
      <c r="I200" s="6"/>
      <c r="J200" s="6"/>
      <c r="K200" s="105"/>
      <c r="L200" s="105"/>
    </row>
    <row r="201" spans="9:12" s="65" customFormat="1">
      <c r="I201" s="6"/>
      <c r="J201" s="6"/>
      <c r="K201" s="105"/>
      <c r="L201" s="105"/>
    </row>
    <row r="202" spans="9:12" s="65" customFormat="1">
      <c r="I202" s="6"/>
      <c r="J202" s="6"/>
      <c r="K202" s="105"/>
      <c r="L202" s="105"/>
    </row>
    <row r="203" spans="9:12" s="65" customFormat="1">
      <c r="I203" s="6"/>
      <c r="J203" s="6"/>
      <c r="K203" s="105"/>
      <c r="L203" s="105"/>
    </row>
    <row r="204" spans="9:12" s="65" customFormat="1">
      <c r="I204" s="6"/>
      <c r="J204" s="6"/>
      <c r="K204" s="105"/>
      <c r="L204" s="105"/>
    </row>
    <row r="205" spans="9:12" s="65" customFormat="1">
      <c r="I205" s="6"/>
      <c r="J205" s="6"/>
      <c r="K205" s="105"/>
      <c r="L205" s="105"/>
    </row>
    <row r="206" spans="9:12" s="65" customFormat="1">
      <c r="I206" s="6"/>
      <c r="J206" s="6"/>
      <c r="K206" s="105"/>
      <c r="L206" s="105"/>
    </row>
    <row r="207" spans="9:12" s="65" customFormat="1">
      <c r="I207" s="6"/>
      <c r="J207" s="6"/>
      <c r="K207" s="105"/>
      <c r="L207" s="105"/>
    </row>
    <row r="208" spans="9:12" s="65" customFormat="1">
      <c r="I208" s="6"/>
      <c r="J208" s="6"/>
      <c r="K208" s="105"/>
      <c r="L208" s="105"/>
    </row>
    <row r="209" spans="9:12" s="65" customFormat="1">
      <c r="I209" s="6"/>
      <c r="J209" s="6"/>
      <c r="K209" s="105"/>
      <c r="L209" s="105"/>
    </row>
    <row r="210" spans="9:12" s="65" customFormat="1">
      <c r="I210" s="6"/>
      <c r="J210" s="6"/>
      <c r="K210" s="105"/>
      <c r="L210" s="105"/>
    </row>
    <row r="211" spans="9:12" s="65" customFormat="1">
      <c r="I211" s="6"/>
      <c r="J211" s="6"/>
      <c r="K211" s="105"/>
      <c r="L211" s="105"/>
    </row>
    <row r="212" spans="9:12" s="65" customFormat="1">
      <c r="I212" s="6"/>
      <c r="J212" s="6"/>
      <c r="K212" s="105"/>
      <c r="L212" s="105"/>
    </row>
    <row r="213" spans="9:12" s="65" customFormat="1">
      <c r="I213" s="6"/>
      <c r="J213" s="6"/>
      <c r="K213" s="105"/>
      <c r="L213" s="105"/>
    </row>
    <row r="214" spans="9:12" s="65" customFormat="1">
      <c r="I214" s="6"/>
      <c r="J214" s="6"/>
      <c r="K214" s="105"/>
      <c r="L214" s="105"/>
    </row>
    <row r="215" spans="9:12" s="65" customFormat="1">
      <c r="I215" s="6"/>
      <c r="J215" s="6"/>
      <c r="K215" s="105"/>
      <c r="L215" s="105"/>
    </row>
    <row r="216" spans="9:12" s="65" customFormat="1">
      <c r="I216" s="6"/>
      <c r="J216" s="6"/>
      <c r="K216" s="105"/>
      <c r="L216" s="105"/>
    </row>
    <row r="217" spans="9:12" s="65" customFormat="1">
      <c r="I217" s="6"/>
      <c r="J217" s="6"/>
      <c r="K217" s="105"/>
      <c r="L217" s="105"/>
    </row>
    <row r="218" spans="9:12" s="65" customFormat="1">
      <c r="I218" s="6"/>
      <c r="J218" s="6"/>
      <c r="K218" s="105"/>
      <c r="L218" s="105"/>
    </row>
    <row r="219" spans="9:12" s="65" customFormat="1">
      <c r="I219" s="6"/>
      <c r="J219" s="6"/>
      <c r="K219" s="105"/>
      <c r="L219" s="105"/>
    </row>
    <row r="220" spans="9:12" s="65" customFormat="1">
      <c r="I220" s="6"/>
      <c r="J220" s="6"/>
      <c r="K220" s="105"/>
      <c r="L220" s="105"/>
    </row>
    <row r="221" spans="9:12" s="65" customFormat="1">
      <c r="I221" s="6"/>
      <c r="J221" s="6"/>
      <c r="K221" s="105"/>
      <c r="L221" s="105"/>
    </row>
    <row r="222" spans="9:12" s="65" customFormat="1">
      <c r="I222" s="6"/>
      <c r="J222" s="6"/>
      <c r="K222" s="105"/>
      <c r="L222" s="105"/>
    </row>
    <row r="223" spans="9:12" s="65" customFormat="1">
      <c r="I223" s="6"/>
      <c r="J223" s="6"/>
      <c r="K223" s="105"/>
      <c r="L223" s="105"/>
    </row>
    <row r="224" spans="9:12" s="65" customFormat="1">
      <c r="I224" s="6"/>
      <c r="J224" s="6"/>
      <c r="K224" s="105"/>
      <c r="L224" s="105"/>
    </row>
    <row r="225" spans="9:12" s="65" customFormat="1">
      <c r="I225" s="6"/>
      <c r="J225" s="6"/>
      <c r="K225" s="105"/>
      <c r="L225" s="105"/>
    </row>
    <row r="226" spans="9:12" s="65" customFormat="1">
      <c r="I226" s="6"/>
      <c r="J226" s="6"/>
      <c r="K226" s="105"/>
      <c r="L226" s="105"/>
    </row>
    <row r="227" spans="9:12" s="65" customFormat="1">
      <c r="I227" s="6"/>
      <c r="J227" s="6"/>
      <c r="K227" s="105"/>
      <c r="L227" s="105"/>
    </row>
    <row r="228" spans="9:12" s="65" customFormat="1">
      <c r="I228" s="6"/>
      <c r="J228" s="6"/>
      <c r="K228" s="105"/>
      <c r="L228" s="105"/>
    </row>
    <row r="229" spans="9:12" s="65" customFormat="1">
      <c r="I229" s="6"/>
      <c r="J229" s="6"/>
      <c r="K229" s="105"/>
      <c r="L229" s="105"/>
    </row>
    <row r="230" spans="9:12" s="65" customFormat="1">
      <c r="I230" s="6"/>
      <c r="J230" s="6"/>
      <c r="K230" s="105"/>
      <c r="L230" s="105"/>
    </row>
    <row r="231" spans="9:12" s="65" customFormat="1">
      <c r="I231" s="6"/>
      <c r="J231" s="6"/>
      <c r="K231" s="105"/>
      <c r="L231" s="105"/>
    </row>
    <row r="232" spans="9:12" s="65" customFormat="1">
      <c r="I232" s="6"/>
      <c r="J232" s="6"/>
      <c r="K232" s="105"/>
      <c r="L232" s="105"/>
    </row>
    <row r="233" spans="9:12" s="65" customFormat="1">
      <c r="I233" s="6"/>
      <c r="J233" s="6"/>
      <c r="K233" s="105"/>
      <c r="L233" s="105"/>
    </row>
    <row r="234" spans="9:12" s="65" customFormat="1">
      <c r="I234" s="6"/>
      <c r="J234" s="6"/>
      <c r="K234" s="105"/>
      <c r="L234" s="105"/>
    </row>
    <row r="235" spans="9:12" s="65" customFormat="1">
      <c r="I235" s="6"/>
      <c r="J235" s="6"/>
      <c r="K235" s="105"/>
      <c r="L235" s="105"/>
    </row>
    <row r="236" spans="9:12" s="65" customFormat="1">
      <c r="I236" s="6"/>
      <c r="J236" s="6"/>
      <c r="K236" s="105"/>
      <c r="L236" s="105"/>
    </row>
    <row r="237" spans="9:12" s="65" customFormat="1">
      <c r="I237" s="6"/>
      <c r="J237" s="6"/>
      <c r="K237" s="105"/>
      <c r="L237" s="105"/>
    </row>
    <row r="238" spans="9:12" s="65" customFormat="1">
      <c r="I238" s="6"/>
      <c r="J238" s="6"/>
      <c r="K238" s="105"/>
      <c r="L238" s="105"/>
    </row>
    <row r="239" spans="9:12" s="65" customFormat="1">
      <c r="I239" s="6"/>
      <c r="J239" s="6"/>
      <c r="K239" s="105"/>
      <c r="L239" s="105"/>
    </row>
    <row r="240" spans="9:12" s="65" customFormat="1">
      <c r="I240" s="6"/>
      <c r="J240" s="6"/>
      <c r="K240" s="105"/>
      <c r="L240" s="105"/>
    </row>
    <row r="241" spans="9:12" s="65" customFormat="1">
      <c r="I241" s="6"/>
      <c r="J241" s="6"/>
      <c r="K241" s="105"/>
      <c r="L241" s="105"/>
    </row>
    <row r="242" spans="9:12" s="65" customFormat="1">
      <c r="I242" s="6"/>
      <c r="J242" s="6"/>
      <c r="K242" s="105"/>
      <c r="L242" s="105"/>
    </row>
    <row r="243" spans="9:12" s="65" customFormat="1">
      <c r="I243" s="6"/>
      <c r="J243" s="6"/>
      <c r="K243" s="105"/>
      <c r="L243" s="105"/>
    </row>
    <row r="244" spans="9:12" s="65" customFormat="1">
      <c r="I244" s="6"/>
      <c r="J244" s="6"/>
      <c r="K244" s="105"/>
      <c r="L244" s="105"/>
    </row>
    <row r="245" spans="9:12" s="65" customFormat="1">
      <c r="I245" s="6"/>
      <c r="J245" s="6"/>
      <c r="K245" s="105"/>
      <c r="L245" s="105"/>
    </row>
    <row r="246" spans="9:12" s="65" customFormat="1">
      <c r="I246" s="6"/>
      <c r="J246" s="6"/>
      <c r="K246" s="105"/>
      <c r="L246" s="105"/>
    </row>
    <row r="247" spans="9:12" s="65" customFormat="1">
      <c r="I247" s="6"/>
      <c r="J247" s="6"/>
      <c r="K247" s="105"/>
      <c r="L247" s="105"/>
    </row>
    <row r="248" spans="9:12" s="65" customFormat="1">
      <c r="I248" s="6"/>
      <c r="J248" s="6"/>
      <c r="K248" s="105"/>
      <c r="L248" s="105"/>
    </row>
    <row r="249" spans="9:12" s="65" customFormat="1">
      <c r="I249" s="6"/>
      <c r="J249" s="6"/>
      <c r="K249" s="105"/>
      <c r="L249" s="105"/>
    </row>
    <row r="250" spans="9:12" s="65" customFormat="1">
      <c r="I250" s="6"/>
      <c r="J250" s="6"/>
      <c r="K250" s="105"/>
      <c r="L250" s="105"/>
    </row>
    <row r="251" spans="9:12" s="65" customFormat="1">
      <c r="I251" s="6"/>
      <c r="J251" s="6"/>
      <c r="K251" s="105"/>
      <c r="L251" s="105"/>
    </row>
    <row r="252" spans="9:12" s="65" customFormat="1">
      <c r="I252" s="6"/>
      <c r="J252" s="6"/>
      <c r="K252" s="105"/>
      <c r="L252" s="105"/>
    </row>
    <row r="253" spans="9:12" s="65" customFormat="1">
      <c r="I253" s="6"/>
      <c r="J253" s="6"/>
      <c r="K253" s="105"/>
      <c r="L253" s="105"/>
    </row>
    <row r="254" spans="9:12" s="65" customFormat="1">
      <c r="I254" s="6"/>
      <c r="J254" s="6"/>
      <c r="K254" s="105"/>
      <c r="L254" s="105"/>
    </row>
    <row r="255" spans="9:12" s="65" customFormat="1">
      <c r="I255" s="6"/>
      <c r="J255" s="6"/>
      <c r="K255" s="105"/>
      <c r="L255" s="105"/>
    </row>
    <row r="256" spans="9:12" s="65" customFormat="1">
      <c r="I256" s="6"/>
      <c r="J256" s="6"/>
      <c r="K256" s="105"/>
      <c r="L256" s="105"/>
    </row>
    <row r="257" spans="9:12" s="65" customFormat="1">
      <c r="I257" s="6"/>
      <c r="J257" s="6"/>
      <c r="K257" s="105"/>
      <c r="L257" s="105"/>
    </row>
    <row r="258" spans="9:12" s="65" customFormat="1">
      <c r="I258" s="6"/>
      <c r="J258" s="6"/>
      <c r="K258" s="105"/>
      <c r="L258" s="105"/>
    </row>
    <row r="259" spans="9:12" s="65" customFormat="1">
      <c r="I259" s="6"/>
      <c r="J259" s="6"/>
      <c r="K259" s="105"/>
      <c r="L259" s="105"/>
    </row>
    <row r="260" spans="9:12" s="65" customFormat="1">
      <c r="I260" s="6"/>
      <c r="J260" s="6"/>
      <c r="K260" s="105"/>
      <c r="L260" s="105"/>
    </row>
    <row r="261" spans="9:12" s="65" customFormat="1">
      <c r="I261" s="6"/>
      <c r="J261" s="6"/>
      <c r="K261" s="105"/>
      <c r="L261" s="105"/>
    </row>
    <row r="262" spans="9:12" s="65" customFormat="1">
      <c r="I262" s="6"/>
      <c r="J262" s="6"/>
      <c r="K262" s="105"/>
      <c r="L262" s="105"/>
    </row>
    <row r="263" spans="9:12" s="65" customFormat="1">
      <c r="I263" s="6"/>
      <c r="J263" s="6"/>
      <c r="K263" s="105"/>
      <c r="L263" s="105"/>
    </row>
    <row r="264" spans="9:12" s="65" customFormat="1">
      <c r="I264" s="6"/>
      <c r="J264" s="6"/>
      <c r="K264" s="105"/>
      <c r="L264" s="105"/>
    </row>
    <row r="265" spans="9:12" s="65" customFormat="1">
      <c r="I265" s="6"/>
      <c r="J265" s="6"/>
      <c r="K265" s="105"/>
      <c r="L265" s="105"/>
    </row>
    <row r="266" spans="9:12" s="65" customFormat="1">
      <c r="I266" s="6"/>
      <c r="J266" s="6"/>
      <c r="K266" s="105"/>
      <c r="L266" s="105"/>
    </row>
    <row r="267" spans="9:12" s="65" customFormat="1">
      <c r="I267" s="6"/>
      <c r="J267" s="6"/>
      <c r="K267" s="105"/>
      <c r="L267" s="105"/>
    </row>
    <row r="268" spans="9:12" s="65" customFormat="1">
      <c r="I268" s="6"/>
      <c r="J268" s="6"/>
      <c r="K268" s="105"/>
      <c r="L268" s="105"/>
    </row>
    <row r="269" spans="9:12" s="65" customFormat="1">
      <c r="I269" s="6"/>
      <c r="J269" s="6"/>
      <c r="K269" s="105"/>
      <c r="L269" s="105"/>
    </row>
    <row r="270" spans="9:12" s="65" customFormat="1">
      <c r="I270" s="6"/>
      <c r="J270" s="6"/>
      <c r="K270" s="105"/>
      <c r="L270" s="105"/>
    </row>
    <row r="271" spans="9:12" s="65" customFormat="1">
      <c r="I271" s="6"/>
      <c r="J271" s="6"/>
      <c r="K271" s="105"/>
      <c r="L271" s="105"/>
    </row>
    <row r="272" spans="9:12" s="65" customFormat="1">
      <c r="I272" s="6"/>
      <c r="J272" s="6"/>
      <c r="K272" s="105"/>
      <c r="L272" s="105"/>
    </row>
    <row r="273" spans="9:12" s="65" customFormat="1">
      <c r="I273" s="6"/>
      <c r="J273" s="6"/>
      <c r="K273" s="105"/>
      <c r="L273" s="105"/>
    </row>
    <row r="274" spans="9:12" s="65" customFormat="1">
      <c r="I274" s="6"/>
      <c r="J274" s="6"/>
      <c r="K274" s="105"/>
      <c r="L274" s="105"/>
    </row>
    <row r="275" spans="9:12" s="65" customFormat="1">
      <c r="I275" s="6"/>
      <c r="J275" s="6"/>
      <c r="K275" s="105"/>
      <c r="L275" s="105"/>
    </row>
    <row r="276" spans="9:12" s="65" customFormat="1">
      <c r="I276" s="6"/>
      <c r="J276" s="6"/>
      <c r="K276" s="105"/>
      <c r="L276" s="105"/>
    </row>
    <row r="277" spans="9:12" s="65" customFormat="1">
      <c r="I277" s="6"/>
      <c r="J277" s="6"/>
      <c r="K277" s="105"/>
      <c r="L277" s="105"/>
    </row>
    <row r="278" spans="9:12" s="65" customFormat="1">
      <c r="I278" s="6"/>
      <c r="J278" s="6"/>
      <c r="K278" s="105"/>
      <c r="L278" s="105"/>
    </row>
    <row r="279" spans="9:12" s="65" customFormat="1">
      <c r="I279" s="6"/>
      <c r="J279" s="6"/>
      <c r="K279" s="105"/>
      <c r="L279" s="105"/>
    </row>
    <row r="280" spans="9:12" s="65" customFormat="1">
      <c r="I280" s="6"/>
      <c r="J280" s="6"/>
      <c r="K280" s="105"/>
      <c r="L280" s="105"/>
    </row>
    <row r="281" spans="9:12" s="65" customFormat="1">
      <c r="I281" s="6"/>
      <c r="J281" s="6"/>
      <c r="K281" s="105"/>
      <c r="L281" s="105"/>
    </row>
    <row r="282" spans="9:12" s="65" customFormat="1">
      <c r="I282" s="6"/>
      <c r="J282" s="6"/>
      <c r="K282" s="105"/>
      <c r="L282" s="105"/>
    </row>
    <row r="283" spans="9:12" s="65" customFormat="1">
      <c r="I283" s="6"/>
      <c r="J283" s="6"/>
      <c r="K283" s="105"/>
      <c r="L283" s="105"/>
    </row>
    <row r="284" spans="9:12" s="65" customFormat="1">
      <c r="I284" s="6"/>
      <c r="J284" s="6"/>
      <c r="K284" s="105"/>
      <c r="L284" s="105"/>
    </row>
    <row r="285" spans="9:12" s="65" customFormat="1">
      <c r="I285" s="6"/>
      <c r="J285" s="6"/>
      <c r="K285" s="105"/>
      <c r="L285" s="105"/>
    </row>
    <row r="286" spans="9:12" s="65" customFormat="1">
      <c r="I286" s="6"/>
      <c r="J286" s="6"/>
      <c r="K286" s="105"/>
      <c r="L286" s="105"/>
    </row>
    <row r="287" spans="9:12" s="65" customFormat="1">
      <c r="I287" s="6"/>
      <c r="J287" s="6"/>
      <c r="K287" s="105"/>
      <c r="L287" s="105"/>
    </row>
    <row r="288" spans="9:12" s="65" customFormat="1">
      <c r="I288" s="6"/>
      <c r="J288" s="6"/>
      <c r="K288" s="105"/>
      <c r="L288" s="105"/>
    </row>
    <row r="289" spans="9:12" s="65" customFormat="1">
      <c r="I289" s="6"/>
      <c r="J289" s="6"/>
      <c r="K289" s="105"/>
      <c r="L289" s="105"/>
    </row>
    <row r="290" spans="9:12" s="65" customFormat="1">
      <c r="I290" s="6"/>
      <c r="J290" s="6"/>
      <c r="K290" s="105"/>
      <c r="L290" s="105"/>
    </row>
    <row r="291" spans="9:12" s="65" customFormat="1">
      <c r="I291" s="6"/>
      <c r="J291" s="6"/>
      <c r="K291" s="105"/>
      <c r="L291" s="105"/>
    </row>
    <row r="292" spans="9:12" s="65" customFormat="1">
      <c r="I292" s="6"/>
      <c r="J292" s="6"/>
      <c r="K292" s="105"/>
      <c r="L292" s="105"/>
    </row>
    <row r="293" spans="9:12" s="65" customFormat="1">
      <c r="I293" s="6"/>
      <c r="J293" s="6"/>
      <c r="K293" s="105"/>
      <c r="L293" s="105"/>
    </row>
    <row r="294" spans="9:12" s="65" customFormat="1">
      <c r="I294" s="6"/>
      <c r="J294" s="6"/>
      <c r="K294" s="105"/>
      <c r="L294" s="105"/>
    </row>
    <row r="295" spans="9:12" s="65" customFormat="1">
      <c r="I295" s="6"/>
      <c r="J295" s="6"/>
      <c r="K295" s="105"/>
      <c r="L295" s="105"/>
    </row>
    <row r="296" spans="9:12" s="65" customFormat="1">
      <c r="I296" s="6"/>
      <c r="J296" s="6"/>
      <c r="K296" s="105"/>
      <c r="L296" s="105"/>
    </row>
    <row r="297" spans="9:12" s="65" customFormat="1">
      <c r="I297" s="6"/>
      <c r="J297" s="6"/>
      <c r="K297" s="105"/>
      <c r="L297" s="105"/>
    </row>
    <row r="298" spans="9:12" s="65" customFormat="1">
      <c r="I298" s="6"/>
      <c r="J298" s="6"/>
      <c r="K298" s="105"/>
      <c r="L298" s="105"/>
    </row>
    <row r="299" spans="9:12" s="65" customFormat="1">
      <c r="I299" s="6"/>
      <c r="J299" s="6"/>
      <c r="K299" s="105"/>
      <c r="L299" s="105"/>
    </row>
    <row r="300" spans="9:12" s="65" customFormat="1">
      <c r="I300" s="6"/>
      <c r="J300" s="6"/>
      <c r="K300" s="105"/>
      <c r="L300" s="105"/>
    </row>
    <row r="301" spans="9:12" s="65" customFormat="1">
      <c r="I301" s="6"/>
      <c r="J301" s="6"/>
      <c r="K301" s="105"/>
      <c r="L301" s="105"/>
    </row>
    <row r="302" spans="9:12" s="65" customFormat="1">
      <c r="I302" s="6"/>
      <c r="J302" s="6"/>
      <c r="K302" s="105"/>
      <c r="L302" s="105"/>
    </row>
    <row r="303" spans="9:12" s="65" customFormat="1">
      <c r="I303" s="6"/>
      <c r="J303" s="6"/>
      <c r="K303" s="105"/>
      <c r="L303" s="105"/>
    </row>
    <row r="304" spans="9:12" s="65" customFormat="1">
      <c r="I304" s="6"/>
      <c r="J304" s="6"/>
      <c r="K304" s="105"/>
      <c r="L304" s="105"/>
    </row>
    <row r="305" spans="9:12" s="65" customFormat="1">
      <c r="I305" s="6"/>
      <c r="J305" s="6"/>
      <c r="K305" s="105"/>
      <c r="L305" s="105"/>
    </row>
    <row r="306" spans="9:12" s="65" customFormat="1">
      <c r="I306" s="6"/>
      <c r="J306" s="6"/>
      <c r="K306" s="105"/>
      <c r="L306" s="105"/>
    </row>
    <row r="307" spans="9:12" s="65" customFormat="1">
      <c r="I307" s="6"/>
      <c r="J307" s="6"/>
      <c r="K307" s="105"/>
      <c r="L307" s="105"/>
    </row>
    <row r="308" spans="9:12" s="65" customFormat="1">
      <c r="I308" s="6"/>
      <c r="J308" s="6"/>
      <c r="K308" s="105"/>
      <c r="L308" s="105"/>
    </row>
    <row r="309" spans="9:12" s="65" customFormat="1">
      <c r="I309" s="6"/>
      <c r="J309" s="6"/>
      <c r="K309" s="105"/>
      <c r="L309" s="105"/>
    </row>
    <row r="310" spans="9:12" s="65" customFormat="1">
      <c r="I310" s="6"/>
      <c r="J310" s="6"/>
      <c r="K310" s="105"/>
      <c r="L310" s="105"/>
    </row>
    <row r="311" spans="9:12" s="65" customFormat="1">
      <c r="I311" s="6"/>
      <c r="J311" s="6"/>
      <c r="K311" s="105"/>
      <c r="L311" s="105"/>
    </row>
    <row r="312" spans="9:12" s="65" customFormat="1">
      <c r="I312" s="6"/>
      <c r="J312" s="6"/>
      <c r="K312" s="105"/>
      <c r="L312" s="105"/>
    </row>
    <row r="313" spans="9:12" s="65" customFormat="1">
      <c r="I313" s="6"/>
      <c r="J313" s="6"/>
      <c r="K313" s="105"/>
      <c r="L313" s="105"/>
    </row>
    <row r="314" spans="9:12" s="65" customFormat="1">
      <c r="I314" s="6"/>
      <c r="J314" s="6"/>
      <c r="K314" s="105"/>
      <c r="L314" s="105"/>
    </row>
    <row r="315" spans="9:12" s="65" customFormat="1">
      <c r="I315" s="6"/>
      <c r="J315" s="6"/>
      <c r="K315" s="105"/>
      <c r="L315" s="105"/>
    </row>
    <row r="316" spans="9:12" s="65" customFormat="1">
      <c r="I316" s="6"/>
      <c r="J316" s="6"/>
      <c r="K316" s="105"/>
      <c r="L316" s="105"/>
    </row>
    <row r="317" spans="9:12" s="65" customFormat="1">
      <c r="I317" s="6"/>
      <c r="J317" s="6"/>
      <c r="K317" s="105"/>
      <c r="L317" s="105"/>
    </row>
    <row r="318" spans="9:12" s="65" customFormat="1">
      <c r="I318" s="6"/>
      <c r="J318" s="6"/>
      <c r="K318" s="105"/>
      <c r="L318" s="105"/>
    </row>
    <row r="319" spans="9:12" s="65" customFormat="1">
      <c r="I319" s="6"/>
      <c r="J319" s="6"/>
      <c r="K319" s="105"/>
      <c r="L319" s="105"/>
    </row>
    <row r="320" spans="9:12" s="65" customFormat="1">
      <c r="I320" s="6"/>
      <c r="J320" s="6"/>
      <c r="K320" s="105"/>
      <c r="L320" s="105"/>
    </row>
    <row r="321" spans="9:12" s="65" customFormat="1">
      <c r="I321" s="6"/>
      <c r="J321" s="6"/>
      <c r="K321" s="105"/>
      <c r="L321" s="105"/>
    </row>
    <row r="322" spans="9:12" s="65" customFormat="1">
      <c r="I322" s="6"/>
      <c r="J322" s="6"/>
      <c r="K322" s="105"/>
      <c r="L322" s="105"/>
    </row>
    <row r="323" spans="9:12" s="65" customFormat="1">
      <c r="I323" s="6"/>
      <c r="J323" s="6"/>
      <c r="K323" s="105"/>
      <c r="L323" s="105"/>
    </row>
    <row r="324" spans="9:12" s="65" customFormat="1">
      <c r="I324" s="6"/>
      <c r="J324" s="6"/>
      <c r="K324" s="105"/>
      <c r="L324" s="105"/>
    </row>
    <row r="325" spans="9:12" s="65" customFormat="1">
      <c r="I325" s="6"/>
      <c r="J325" s="6"/>
      <c r="K325" s="105"/>
      <c r="L325" s="105"/>
    </row>
    <row r="326" spans="9:12" s="65" customFormat="1">
      <c r="I326" s="6"/>
      <c r="J326" s="6"/>
      <c r="K326" s="105"/>
      <c r="L326" s="105"/>
    </row>
    <row r="327" spans="9:12" s="65" customFormat="1">
      <c r="I327" s="6"/>
      <c r="J327" s="6"/>
      <c r="K327" s="105"/>
      <c r="L327" s="105"/>
    </row>
    <row r="328" spans="9:12" s="65" customFormat="1">
      <c r="I328" s="6"/>
      <c r="J328" s="6"/>
      <c r="K328" s="105"/>
      <c r="L328" s="105"/>
    </row>
    <row r="329" spans="9:12" s="65" customFormat="1">
      <c r="I329" s="6"/>
      <c r="J329" s="6"/>
      <c r="K329" s="105"/>
      <c r="L329" s="105"/>
    </row>
    <row r="330" spans="9:12" s="65" customFormat="1">
      <c r="I330" s="6"/>
      <c r="J330" s="6"/>
      <c r="K330" s="105"/>
      <c r="L330" s="105"/>
    </row>
    <row r="331" spans="9:12" s="65" customFormat="1">
      <c r="I331" s="6"/>
      <c r="J331" s="6"/>
      <c r="K331" s="105"/>
      <c r="L331" s="105"/>
    </row>
    <row r="332" spans="9:12" s="65" customFormat="1">
      <c r="I332" s="6"/>
      <c r="J332" s="6"/>
      <c r="K332" s="105"/>
      <c r="L332" s="105"/>
    </row>
    <row r="333" spans="9:12" s="65" customFormat="1">
      <c r="I333" s="6"/>
      <c r="J333" s="6"/>
      <c r="K333" s="105"/>
      <c r="L333" s="105"/>
    </row>
    <row r="334" spans="9:12" s="65" customFormat="1">
      <c r="I334" s="6"/>
      <c r="J334" s="6"/>
      <c r="K334" s="105"/>
      <c r="L334" s="105"/>
    </row>
    <row r="335" spans="9:12" s="65" customFormat="1">
      <c r="I335" s="6"/>
      <c r="J335" s="6"/>
      <c r="K335" s="105"/>
      <c r="L335" s="105"/>
    </row>
    <row r="336" spans="9:12" s="65" customFormat="1">
      <c r="I336" s="6"/>
      <c r="J336" s="6"/>
      <c r="K336" s="105"/>
      <c r="L336" s="105"/>
    </row>
    <row r="337" spans="9:12" s="65" customFormat="1">
      <c r="I337" s="6"/>
      <c r="J337" s="6"/>
      <c r="K337" s="105"/>
      <c r="L337" s="105"/>
    </row>
    <row r="338" spans="9:12" s="65" customFormat="1">
      <c r="I338" s="6"/>
      <c r="J338" s="6"/>
      <c r="K338" s="105"/>
      <c r="L338" s="105"/>
    </row>
    <row r="339" spans="9:12" s="65" customFormat="1">
      <c r="I339" s="6"/>
      <c r="J339" s="6"/>
      <c r="K339" s="105"/>
      <c r="L339" s="105"/>
    </row>
    <row r="340" spans="9:12" s="65" customFormat="1">
      <c r="I340" s="6"/>
      <c r="J340" s="6"/>
      <c r="K340" s="105"/>
      <c r="L340" s="105"/>
    </row>
    <row r="341" spans="9:12" s="65" customFormat="1">
      <c r="I341" s="6"/>
      <c r="J341" s="6"/>
      <c r="K341" s="105"/>
      <c r="L341" s="105"/>
    </row>
    <row r="342" spans="9:12" s="65" customFormat="1">
      <c r="I342" s="6"/>
      <c r="J342" s="6"/>
      <c r="K342" s="105"/>
      <c r="L342" s="105"/>
    </row>
    <row r="343" spans="9:12" s="65" customFormat="1">
      <c r="I343" s="6"/>
      <c r="J343" s="6"/>
      <c r="K343" s="105"/>
      <c r="L343" s="105"/>
    </row>
    <row r="344" spans="9:12" s="65" customFormat="1">
      <c r="I344" s="6"/>
      <c r="J344" s="6"/>
      <c r="K344" s="105"/>
      <c r="L344" s="105"/>
    </row>
    <row r="345" spans="9:12" s="65" customFormat="1">
      <c r="I345" s="6"/>
      <c r="J345" s="6"/>
      <c r="K345" s="105"/>
      <c r="L345" s="105"/>
    </row>
    <row r="346" spans="9:12" s="65" customFormat="1">
      <c r="I346" s="6"/>
      <c r="J346" s="6"/>
      <c r="K346" s="105"/>
      <c r="L346" s="105"/>
    </row>
    <row r="347" spans="9:12" s="65" customFormat="1">
      <c r="I347" s="6"/>
      <c r="J347" s="6"/>
      <c r="K347" s="105"/>
      <c r="L347" s="105"/>
    </row>
    <row r="348" spans="9:12" s="65" customFormat="1">
      <c r="I348" s="6"/>
      <c r="J348" s="6"/>
      <c r="K348" s="105"/>
      <c r="L348" s="105"/>
    </row>
    <row r="349" spans="9:12" s="65" customFormat="1">
      <c r="I349" s="6"/>
      <c r="J349" s="6"/>
      <c r="K349" s="105"/>
      <c r="L349" s="105"/>
    </row>
    <row r="350" spans="9:12" s="65" customFormat="1">
      <c r="I350" s="6"/>
      <c r="J350" s="6"/>
      <c r="K350" s="105"/>
      <c r="L350" s="105"/>
    </row>
    <row r="351" spans="9:12" s="65" customFormat="1">
      <c r="I351" s="6"/>
      <c r="J351" s="6"/>
      <c r="K351" s="105"/>
      <c r="L351" s="105"/>
    </row>
    <row r="352" spans="9:12" s="65" customFormat="1">
      <c r="I352" s="6"/>
      <c r="J352" s="6"/>
      <c r="K352" s="105"/>
      <c r="L352" s="105"/>
    </row>
    <row r="353" spans="9:12" s="65" customFormat="1">
      <c r="I353" s="6"/>
      <c r="J353" s="6"/>
      <c r="K353" s="105"/>
      <c r="L353" s="105"/>
    </row>
    <row r="354" spans="9:12" s="65" customFormat="1">
      <c r="I354" s="6"/>
      <c r="J354" s="6"/>
      <c r="K354" s="105"/>
      <c r="L354" s="105"/>
    </row>
    <row r="355" spans="9:12" s="65" customFormat="1">
      <c r="I355" s="6"/>
      <c r="J355" s="6"/>
      <c r="K355" s="105"/>
      <c r="L355" s="105"/>
    </row>
    <row r="356" spans="9:12" s="65" customFormat="1">
      <c r="I356" s="6"/>
      <c r="J356" s="6"/>
      <c r="K356" s="105"/>
      <c r="L356" s="105"/>
    </row>
    <row r="357" spans="9:12" s="65" customFormat="1">
      <c r="I357" s="6"/>
      <c r="J357" s="6"/>
      <c r="K357" s="105"/>
      <c r="L357" s="105"/>
    </row>
    <row r="358" spans="9:12" s="65" customFormat="1">
      <c r="I358" s="6"/>
      <c r="J358" s="6"/>
      <c r="K358" s="105"/>
      <c r="L358" s="105"/>
    </row>
    <row r="359" spans="9:12" s="65" customFormat="1">
      <c r="I359" s="6"/>
      <c r="J359" s="6"/>
      <c r="K359" s="105"/>
      <c r="L359" s="105"/>
    </row>
    <row r="360" spans="9:12" s="65" customFormat="1">
      <c r="I360" s="6"/>
      <c r="J360" s="6"/>
      <c r="K360" s="105"/>
      <c r="L360" s="105"/>
    </row>
    <row r="361" spans="9:12" s="65" customFormat="1">
      <c r="I361" s="6"/>
      <c r="J361" s="6"/>
      <c r="K361" s="105"/>
      <c r="L361" s="105"/>
    </row>
    <row r="362" spans="9:12" s="65" customFormat="1">
      <c r="I362" s="6"/>
      <c r="J362" s="6"/>
      <c r="K362" s="105"/>
      <c r="L362" s="105"/>
    </row>
    <row r="363" spans="9:12" s="65" customFormat="1">
      <c r="I363" s="6"/>
      <c r="J363" s="6"/>
      <c r="K363" s="105"/>
      <c r="L363" s="105"/>
    </row>
    <row r="364" spans="9:12" s="65" customFormat="1">
      <c r="I364" s="6"/>
      <c r="J364" s="6"/>
      <c r="K364" s="105"/>
      <c r="L364" s="105"/>
    </row>
    <row r="365" spans="9:12" s="65" customFormat="1">
      <c r="I365" s="6"/>
      <c r="J365" s="6"/>
      <c r="K365" s="105"/>
      <c r="L365" s="105"/>
    </row>
    <row r="366" spans="9:12" s="65" customFormat="1">
      <c r="I366" s="6"/>
      <c r="J366" s="6"/>
      <c r="K366" s="105"/>
      <c r="L366" s="105"/>
    </row>
    <row r="367" spans="9:12" s="65" customFormat="1">
      <c r="I367" s="6"/>
      <c r="J367" s="6"/>
      <c r="K367" s="105"/>
      <c r="L367" s="105"/>
    </row>
    <row r="368" spans="9:12" s="65" customFormat="1">
      <c r="I368" s="6"/>
      <c r="J368" s="6"/>
      <c r="K368" s="105"/>
      <c r="L368" s="105"/>
    </row>
    <row r="369" spans="9:12" s="65" customFormat="1">
      <c r="I369" s="6"/>
      <c r="J369" s="6"/>
      <c r="K369" s="105"/>
      <c r="L369" s="105"/>
    </row>
    <row r="370" spans="9:12" s="65" customFormat="1">
      <c r="I370" s="6"/>
      <c r="J370" s="6"/>
      <c r="K370" s="105"/>
      <c r="L370" s="105"/>
    </row>
    <row r="371" spans="9:12" s="65" customFormat="1">
      <c r="I371" s="6"/>
      <c r="J371" s="6"/>
      <c r="K371" s="105"/>
      <c r="L371" s="105"/>
    </row>
    <row r="372" spans="9:12" s="65" customFormat="1">
      <c r="I372" s="6"/>
      <c r="J372" s="6"/>
      <c r="K372" s="105"/>
      <c r="L372" s="105"/>
    </row>
    <row r="373" spans="9:12" s="65" customFormat="1">
      <c r="I373" s="6"/>
      <c r="J373" s="6"/>
      <c r="K373" s="105"/>
      <c r="L373" s="105"/>
    </row>
    <row r="374" spans="9:12" s="65" customFormat="1">
      <c r="I374" s="6"/>
      <c r="J374" s="6"/>
      <c r="K374" s="105"/>
      <c r="L374" s="105"/>
    </row>
    <row r="375" spans="9:12" s="65" customFormat="1">
      <c r="I375" s="6"/>
      <c r="J375" s="6"/>
      <c r="K375" s="105"/>
      <c r="L375" s="105"/>
    </row>
    <row r="376" spans="9:12" s="65" customFormat="1">
      <c r="I376" s="6"/>
      <c r="J376" s="6"/>
      <c r="K376" s="105"/>
      <c r="L376" s="105"/>
    </row>
    <row r="377" spans="9:12" s="65" customFormat="1">
      <c r="I377" s="6"/>
      <c r="J377" s="6"/>
      <c r="K377" s="105"/>
      <c r="L377" s="105"/>
    </row>
    <row r="378" spans="9:12" s="65" customFormat="1">
      <c r="I378" s="6"/>
      <c r="J378" s="6"/>
      <c r="K378" s="105"/>
      <c r="L378" s="105"/>
    </row>
    <row r="379" spans="9:12" s="65" customFormat="1">
      <c r="I379" s="6"/>
      <c r="J379" s="6"/>
      <c r="K379" s="105"/>
      <c r="L379" s="105"/>
    </row>
    <row r="380" spans="9:12" s="65" customFormat="1">
      <c r="I380" s="6"/>
      <c r="J380" s="6"/>
      <c r="K380" s="105"/>
      <c r="L380" s="105"/>
    </row>
    <row r="381" spans="9:12" s="65" customFormat="1">
      <c r="I381" s="6"/>
      <c r="J381" s="6"/>
      <c r="K381" s="105"/>
      <c r="L381" s="105"/>
    </row>
    <row r="382" spans="9:12" s="65" customFormat="1">
      <c r="I382" s="6"/>
      <c r="J382" s="6"/>
      <c r="K382" s="105"/>
      <c r="L382" s="105"/>
    </row>
    <row r="383" spans="9:12" s="65" customFormat="1">
      <c r="I383" s="6"/>
      <c r="J383" s="6"/>
      <c r="K383" s="105"/>
      <c r="L383" s="105"/>
    </row>
    <row r="384" spans="9:12" s="65" customFormat="1">
      <c r="I384" s="6"/>
      <c r="J384" s="6"/>
      <c r="K384" s="105"/>
      <c r="L384" s="105"/>
    </row>
    <row r="385" spans="9:12" s="65" customFormat="1">
      <c r="I385" s="6"/>
      <c r="J385" s="6"/>
      <c r="K385" s="105"/>
      <c r="L385" s="105"/>
    </row>
    <row r="386" spans="9:12" s="65" customFormat="1">
      <c r="I386" s="6"/>
      <c r="J386" s="6"/>
      <c r="K386" s="105"/>
      <c r="L386" s="105"/>
    </row>
    <row r="387" spans="9:12" s="65" customFormat="1">
      <c r="I387" s="6"/>
      <c r="J387" s="6"/>
      <c r="K387" s="105"/>
      <c r="L387" s="105"/>
    </row>
    <row r="388" spans="9:12" s="65" customFormat="1">
      <c r="I388" s="6"/>
      <c r="J388" s="6"/>
      <c r="K388" s="105"/>
      <c r="L388" s="105"/>
    </row>
    <row r="389" spans="9:12" s="65" customFormat="1">
      <c r="I389" s="6"/>
      <c r="J389" s="6"/>
      <c r="K389" s="105"/>
      <c r="L389" s="105"/>
    </row>
    <row r="390" spans="9:12" s="65" customFormat="1">
      <c r="I390" s="6"/>
      <c r="J390" s="6"/>
      <c r="K390" s="105"/>
      <c r="L390" s="105"/>
    </row>
    <row r="391" spans="9:12" s="65" customFormat="1">
      <c r="I391" s="6"/>
      <c r="J391" s="6"/>
      <c r="K391" s="105"/>
      <c r="L391" s="105"/>
    </row>
    <row r="392" spans="9:12" s="65" customFormat="1">
      <c r="I392" s="6"/>
      <c r="J392" s="6"/>
      <c r="K392" s="105"/>
      <c r="L392" s="105"/>
    </row>
    <row r="393" spans="9:12" s="65" customFormat="1">
      <c r="I393" s="6"/>
      <c r="J393" s="6"/>
      <c r="K393" s="105"/>
      <c r="L393" s="105"/>
    </row>
    <row r="394" spans="9:12" s="65" customFormat="1">
      <c r="I394" s="6"/>
      <c r="J394" s="6"/>
      <c r="K394" s="105"/>
      <c r="L394" s="105"/>
    </row>
    <row r="395" spans="9:12" s="65" customFormat="1">
      <c r="I395" s="6"/>
      <c r="J395" s="6"/>
      <c r="K395" s="105"/>
      <c r="L395" s="105"/>
    </row>
    <row r="396" spans="9:12" s="65" customFormat="1">
      <c r="I396" s="6"/>
      <c r="J396" s="6"/>
      <c r="K396" s="105"/>
      <c r="L396" s="105"/>
    </row>
    <row r="397" spans="9:12" s="65" customFormat="1">
      <c r="I397" s="6"/>
      <c r="J397" s="6"/>
      <c r="K397" s="105"/>
      <c r="L397" s="105"/>
    </row>
    <row r="398" spans="9:12" s="65" customFormat="1">
      <c r="I398" s="6"/>
      <c r="J398" s="6"/>
      <c r="K398" s="105"/>
      <c r="L398" s="105"/>
    </row>
    <row r="399" spans="9:12" s="65" customFormat="1">
      <c r="I399" s="6"/>
      <c r="J399" s="6"/>
      <c r="K399" s="105"/>
      <c r="L399" s="105"/>
    </row>
    <row r="400" spans="9:12" s="65" customFormat="1">
      <c r="I400" s="6"/>
      <c r="J400" s="6"/>
      <c r="K400" s="105"/>
      <c r="L400" s="105"/>
    </row>
    <row r="401" spans="9:12" s="65" customFormat="1">
      <c r="I401" s="6"/>
      <c r="J401" s="6"/>
      <c r="K401" s="105"/>
      <c r="L401" s="105"/>
    </row>
    <row r="402" spans="9:12" s="65" customFormat="1">
      <c r="I402" s="6"/>
      <c r="J402" s="6"/>
      <c r="K402" s="105"/>
      <c r="L402" s="105"/>
    </row>
    <row r="403" spans="9:12" s="65" customFormat="1">
      <c r="I403" s="6"/>
      <c r="J403" s="6"/>
      <c r="K403" s="105"/>
      <c r="L403" s="105"/>
    </row>
    <row r="404" spans="9:12" s="65" customFormat="1">
      <c r="I404" s="6"/>
      <c r="J404" s="6"/>
      <c r="K404" s="105"/>
      <c r="L404" s="105"/>
    </row>
    <row r="405" spans="9:12" s="65" customFormat="1">
      <c r="I405" s="6"/>
      <c r="J405" s="6"/>
      <c r="K405" s="105"/>
      <c r="L405" s="105"/>
    </row>
    <row r="406" spans="9:12" s="65" customFormat="1">
      <c r="I406" s="6"/>
      <c r="J406" s="6"/>
      <c r="K406" s="105"/>
      <c r="L406" s="105"/>
    </row>
    <row r="407" spans="9:12" s="65" customFormat="1">
      <c r="I407" s="6"/>
      <c r="J407" s="6"/>
      <c r="K407" s="105"/>
      <c r="L407" s="105"/>
    </row>
    <row r="408" spans="9:12" s="65" customFormat="1">
      <c r="I408" s="6"/>
      <c r="J408" s="6"/>
      <c r="K408" s="105"/>
      <c r="L408" s="105"/>
    </row>
    <row r="409" spans="9:12" s="65" customFormat="1">
      <c r="I409" s="6"/>
      <c r="J409" s="6"/>
      <c r="K409" s="105"/>
      <c r="L409" s="105"/>
    </row>
    <row r="410" spans="9:12" s="65" customFormat="1">
      <c r="I410" s="6"/>
      <c r="J410" s="6"/>
      <c r="K410" s="105"/>
      <c r="L410" s="105"/>
    </row>
    <row r="411" spans="9:12" s="65" customFormat="1">
      <c r="I411" s="6"/>
      <c r="J411" s="6"/>
      <c r="K411" s="105"/>
      <c r="L411" s="105"/>
    </row>
    <row r="412" spans="9:12" s="65" customFormat="1">
      <c r="I412" s="6"/>
      <c r="J412" s="6"/>
      <c r="K412" s="105"/>
      <c r="L412" s="105"/>
    </row>
    <row r="413" spans="9:12" s="65" customFormat="1">
      <c r="I413" s="6"/>
      <c r="J413" s="6"/>
      <c r="K413" s="105"/>
      <c r="L413" s="105"/>
    </row>
    <row r="414" spans="9:12" s="65" customFormat="1">
      <c r="I414" s="6"/>
      <c r="J414" s="6"/>
      <c r="K414" s="105"/>
      <c r="L414" s="105"/>
    </row>
    <row r="415" spans="9:12" s="65" customFormat="1">
      <c r="I415" s="6"/>
      <c r="J415" s="6"/>
      <c r="K415" s="105"/>
      <c r="L415" s="105"/>
    </row>
    <row r="416" spans="9:12" s="65" customFormat="1">
      <c r="I416" s="6"/>
      <c r="J416" s="6"/>
      <c r="K416" s="105"/>
      <c r="L416" s="105"/>
    </row>
    <row r="417" spans="9:12" s="65" customFormat="1">
      <c r="I417" s="6"/>
      <c r="J417" s="6"/>
      <c r="K417" s="105"/>
      <c r="L417" s="105"/>
    </row>
    <row r="418" spans="9:12" s="65" customFormat="1">
      <c r="I418" s="6"/>
      <c r="J418" s="6"/>
      <c r="K418" s="105"/>
      <c r="L418" s="105"/>
    </row>
    <row r="419" spans="9:12" s="65" customFormat="1">
      <c r="I419" s="6"/>
      <c r="J419" s="6"/>
      <c r="K419" s="105"/>
      <c r="L419" s="105"/>
    </row>
    <row r="420" spans="9:12" s="65" customFormat="1">
      <c r="I420" s="6"/>
      <c r="J420" s="6"/>
      <c r="K420" s="105"/>
      <c r="L420" s="105"/>
    </row>
    <row r="421" spans="9:12" s="65" customFormat="1">
      <c r="I421" s="6"/>
      <c r="J421" s="6"/>
      <c r="K421" s="105"/>
      <c r="L421" s="105"/>
    </row>
    <row r="422" spans="9:12" s="65" customFormat="1">
      <c r="I422" s="6"/>
      <c r="J422" s="6"/>
      <c r="K422" s="105"/>
      <c r="L422" s="105"/>
    </row>
    <row r="423" spans="9:12" s="65" customFormat="1">
      <c r="I423" s="6"/>
      <c r="J423" s="6"/>
      <c r="K423" s="105"/>
      <c r="L423" s="105"/>
    </row>
    <row r="424" spans="9:12" s="65" customFormat="1">
      <c r="I424" s="6"/>
      <c r="J424" s="6"/>
      <c r="K424" s="105"/>
      <c r="L424" s="105"/>
    </row>
    <row r="425" spans="9:12" s="65" customFormat="1">
      <c r="I425" s="6"/>
      <c r="J425" s="6"/>
      <c r="K425" s="105"/>
      <c r="L425" s="105"/>
    </row>
    <row r="426" spans="9:12" s="65" customFormat="1">
      <c r="I426" s="6"/>
      <c r="J426" s="6"/>
      <c r="K426" s="105"/>
      <c r="L426" s="105"/>
    </row>
    <row r="427" spans="9:12" s="65" customFormat="1">
      <c r="I427" s="6"/>
      <c r="J427" s="6"/>
      <c r="K427" s="105"/>
      <c r="L427" s="105"/>
    </row>
    <row r="428" spans="9:12" s="65" customFormat="1">
      <c r="I428" s="6"/>
      <c r="J428" s="6"/>
      <c r="K428" s="105"/>
      <c r="L428" s="105"/>
    </row>
    <row r="429" spans="9:12" s="65" customFormat="1">
      <c r="I429" s="6"/>
      <c r="J429" s="6"/>
      <c r="K429" s="105"/>
      <c r="L429" s="105"/>
    </row>
    <row r="430" spans="9:12" s="65" customFormat="1">
      <c r="I430" s="6"/>
      <c r="J430" s="6"/>
      <c r="K430" s="105"/>
      <c r="L430" s="105"/>
    </row>
    <row r="431" spans="9:12" s="65" customFormat="1">
      <c r="I431" s="6"/>
      <c r="J431" s="6"/>
      <c r="K431" s="105"/>
      <c r="L431" s="105"/>
    </row>
    <row r="432" spans="9:12" s="65" customFormat="1">
      <c r="I432" s="6"/>
      <c r="J432" s="6"/>
      <c r="K432" s="105"/>
      <c r="L432" s="105"/>
    </row>
    <row r="433" spans="9:12" s="65" customFormat="1">
      <c r="I433" s="6"/>
      <c r="J433" s="6"/>
      <c r="K433" s="105"/>
      <c r="L433" s="105"/>
    </row>
    <row r="434" spans="9:12" s="65" customFormat="1">
      <c r="I434" s="6"/>
      <c r="J434" s="6"/>
      <c r="K434" s="105"/>
      <c r="L434" s="105"/>
    </row>
    <row r="435" spans="9:12" s="65" customFormat="1">
      <c r="I435" s="6"/>
      <c r="J435" s="6"/>
      <c r="K435" s="105"/>
      <c r="L435" s="105"/>
    </row>
    <row r="436" spans="9:12" s="65" customFormat="1">
      <c r="I436" s="6"/>
      <c r="J436" s="6"/>
      <c r="K436" s="105"/>
      <c r="L436" s="105"/>
    </row>
    <row r="437" spans="9:12" s="65" customFormat="1">
      <c r="I437" s="6"/>
      <c r="J437" s="6"/>
      <c r="K437" s="105"/>
      <c r="L437" s="105"/>
    </row>
    <row r="438" spans="9:12" s="65" customFormat="1">
      <c r="I438" s="6"/>
      <c r="J438" s="6"/>
      <c r="K438" s="105"/>
      <c r="L438" s="105"/>
    </row>
    <row r="439" spans="9:12" s="65" customFormat="1">
      <c r="I439" s="6"/>
      <c r="J439" s="6"/>
      <c r="K439" s="105"/>
      <c r="L439" s="105"/>
    </row>
    <row r="440" spans="9:12" s="65" customFormat="1">
      <c r="I440" s="6"/>
      <c r="J440" s="6"/>
      <c r="K440" s="105"/>
      <c r="L440" s="105"/>
    </row>
    <row r="441" spans="9:12" s="65" customFormat="1">
      <c r="I441" s="6"/>
      <c r="J441" s="6"/>
      <c r="K441" s="105"/>
      <c r="L441" s="105"/>
    </row>
    <row r="442" spans="9:12" s="65" customFormat="1">
      <c r="I442" s="6"/>
      <c r="J442" s="6"/>
      <c r="K442" s="105"/>
      <c r="L442" s="105"/>
    </row>
    <row r="443" spans="9:12" s="65" customFormat="1">
      <c r="I443" s="6"/>
      <c r="J443" s="6"/>
      <c r="K443" s="105"/>
      <c r="L443" s="105"/>
    </row>
    <row r="444" spans="9:12" s="65" customFormat="1">
      <c r="I444" s="6"/>
      <c r="J444" s="6"/>
      <c r="K444" s="105"/>
      <c r="L444" s="105"/>
    </row>
    <row r="445" spans="9:12" s="65" customFormat="1">
      <c r="I445" s="6"/>
      <c r="J445" s="6"/>
      <c r="K445" s="105"/>
      <c r="L445" s="105"/>
    </row>
    <row r="446" spans="9:12" s="65" customFormat="1">
      <c r="I446" s="6"/>
      <c r="J446" s="6"/>
      <c r="K446" s="105"/>
      <c r="L446" s="105"/>
    </row>
    <row r="447" spans="9:12" s="65" customFormat="1">
      <c r="I447" s="6"/>
      <c r="J447" s="6"/>
      <c r="K447" s="105"/>
      <c r="L447" s="105"/>
    </row>
    <row r="448" spans="9:12" s="65" customFormat="1">
      <c r="I448" s="6"/>
      <c r="J448" s="6"/>
      <c r="K448" s="105"/>
      <c r="L448" s="105"/>
    </row>
    <row r="449" spans="9:12" s="65" customFormat="1">
      <c r="I449" s="6"/>
      <c r="J449" s="6"/>
      <c r="K449" s="105"/>
      <c r="L449" s="105"/>
    </row>
    <row r="450" spans="9:12" s="65" customFormat="1">
      <c r="I450" s="6"/>
      <c r="J450" s="6"/>
      <c r="K450" s="105"/>
      <c r="L450" s="105"/>
    </row>
    <row r="451" spans="9:12" s="65" customFormat="1">
      <c r="I451" s="6"/>
      <c r="J451" s="6"/>
      <c r="K451" s="105"/>
      <c r="L451" s="105"/>
    </row>
    <row r="452" spans="9:12" s="65" customFormat="1">
      <c r="I452" s="6"/>
      <c r="J452" s="6"/>
      <c r="K452" s="105"/>
      <c r="L452" s="105"/>
    </row>
    <row r="453" spans="9:12" s="65" customFormat="1">
      <c r="I453" s="6"/>
      <c r="J453" s="6"/>
      <c r="K453" s="105"/>
      <c r="L453" s="105"/>
    </row>
    <row r="454" spans="9:12" s="65" customFormat="1">
      <c r="I454" s="6"/>
      <c r="J454" s="6"/>
      <c r="K454" s="105"/>
      <c r="L454" s="105"/>
    </row>
    <row r="455" spans="9:12" s="65" customFormat="1">
      <c r="I455" s="6"/>
      <c r="J455" s="6"/>
      <c r="K455" s="105"/>
      <c r="L455" s="105"/>
    </row>
    <row r="456" spans="9:12" s="65" customFormat="1">
      <c r="I456" s="6"/>
      <c r="J456" s="6"/>
      <c r="K456" s="105"/>
      <c r="L456" s="105"/>
    </row>
    <row r="457" spans="9:12" s="65" customFormat="1">
      <c r="I457" s="6"/>
      <c r="J457" s="6"/>
      <c r="K457" s="105"/>
      <c r="L457" s="105"/>
    </row>
    <row r="458" spans="9:12" s="65" customFormat="1">
      <c r="I458" s="6"/>
      <c r="J458" s="6"/>
      <c r="K458" s="105"/>
      <c r="L458" s="105"/>
    </row>
    <row r="459" spans="9:12" s="65" customFormat="1">
      <c r="I459" s="6"/>
      <c r="J459" s="6"/>
      <c r="K459" s="105"/>
      <c r="L459" s="105"/>
    </row>
    <row r="460" spans="9:12" s="65" customFormat="1">
      <c r="I460" s="6"/>
      <c r="J460" s="6"/>
      <c r="K460" s="105"/>
      <c r="L460" s="105"/>
    </row>
    <row r="461" spans="9:12" s="65" customFormat="1">
      <c r="I461" s="6"/>
      <c r="J461" s="6"/>
      <c r="K461" s="105"/>
      <c r="L461" s="105"/>
    </row>
    <row r="462" spans="9:12" s="65" customFormat="1">
      <c r="I462" s="6"/>
      <c r="J462" s="6"/>
      <c r="K462" s="105"/>
      <c r="L462" s="105"/>
    </row>
    <row r="463" spans="9:12" s="65" customFormat="1">
      <c r="I463" s="6"/>
      <c r="J463" s="6"/>
      <c r="K463" s="105"/>
      <c r="L463" s="105"/>
    </row>
    <row r="464" spans="9:12" s="65" customFormat="1">
      <c r="I464" s="6"/>
      <c r="J464" s="6"/>
      <c r="K464" s="105"/>
      <c r="L464" s="105"/>
    </row>
    <row r="465" spans="9:12" s="65" customFormat="1">
      <c r="I465" s="6"/>
      <c r="J465" s="6"/>
      <c r="K465" s="105"/>
      <c r="L465" s="105"/>
    </row>
    <row r="466" spans="9:12" s="65" customFormat="1">
      <c r="I466" s="6"/>
      <c r="J466" s="6"/>
      <c r="K466" s="105"/>
      <c r="L466" s="105"/>
    </row>
    <row r="467" spans="9:12" s="65" customFormat="1">
      <c r="I467" s="6"/>
      <c r="J467" s="6"/>
      <c r="K467" s="105"/>
      <c r="L467" s="105"/>
    </row>
    <row r="468" spans="9:12" s="65" customFormat="1">
      <c r="I468" s="6"/>
      <c r="J468" s="6"/>
      <c r="K468" s="105"/>
      <c r="L468" s="105"/>
    </row>
    <row r="469" spans="9:12" s="65" customFormat="1">
      <c r="I469" s="6"/>
      <c r="J469" s="6"/>
      <c r="K469" s="105"/>
      <c r="L469" s="105"/>
    </row>
    <row r="470" spans="9:12" s="65" customFormat="1">
      <c r="I470" s="6"/>
      <c r="J470" s="6"/>
      <c r="K470" s="105"/>
      <c r="L470" s="105"/>
    </row>
    <row r="471" spans="9:12" s="65" customFormat="1">
      <c r="I471" s="6"/>
      <c r="J471" s="6"/>
      <c r="K471" s="105"/>
      <c r="L471" s="105"/>
    </row>
    <row r="472" spans="9:12" s="65" customFormat="1">
      <c r="I472" s="6"/>
      <c r="J472" s="6"/>
      <c r="K472" s="105"/>
      <c r="L472" s="105"/>
    </row>
    <row r="473" spans="9:12" s="65" customFormat="1">
      <c r="I473" s="6"/>
      <c r="J473" s="6"/>
      <c r="K473" s="105"/>
      <c r="L473" s="105"/>
    </row>
    <row r="474" spans="9:12" s="65" customFormat="1">
      <c r="I474" s="6"/>
      <c r="J474" s="6"/>
      <c r="K474" s="105"/>
      <c r="L474" s="105"/>
    </row>
    <row r="475" spans="9:12" s="65" customFormat="1">
      <c r="I475" s="6"/>
      <c r="J475" s="6"/>
      <c r="K475" s="105"/>
      <c r="L475" s="105"/>
    </row>
    <row r="476" spans="9:12" s="65" customFormat="1">
      <c r="I476" s="6"/>
      <c r="J476" s="6"/>
      <c r="K476" s="105"/>
      <c r="L476" s="105"/>
    </row>
    <row r="477" spans="9:12" s="65" customFormat="1">
      <c r="I477" s="6"/>
      <c r="J477" s="6"/>
      <c r="K477" s="105"/>
      <c r="L477" s="105"/>
    </row>
    <row r="478" spans="9:12" s="65" customFormat="1">
      <c r="I478" s="6"/>
      <c r="J478" s="6"/>
      <c r="K478" s="105"/>
      <c r="L478" s="105"/>
    </row>
    <row r="479" spans="9:12" s="65" customFormat="1">
      <c r="I479" s="6"/>
      <c r="J479" s="6"/>
      <c r="K479" s="105"/>
      <c r="L479" s="105"/>
    </row>
    <row r="480" spans="9:12" s="65" customFormat="1">
      <c r="I480" s="6"/>
      <c r="J480" s="6"/>
      <c r="K480" s="105"/>
      <c r="L480" s="105"/>
    </row>
    <row r="481" spans="9:12" s="65" customFormat="1">
      <c r="I481" s="6"/>
      <c r="J481" s="6"/>
      <c r="K481" s="105"/>
      <c r="L481" s="105"/>
    </row>
    <row r="482" spans="9:12" s="65" customFormat="1">
      <c r="I482" s="6"/>
      <c r="J482" s="6"/>
      <c r="K482" s="105"/>
      <c r="L482" s="105"/>
    </row>
    <row r="483" spans="9:12" s="65" customFormat="1">
      <c r="I483" s="6"/>
      <c r="J483" s="6"/>
      <c r="K483" s="105"/>
      <c r="L483" s="105"/>
    </row>
    <row r="484" spans="9:12" s="65" customFormat="1">
      <c r="I484" s="6"/>
      <c r="J484" s="6"/>
      <c r="K484" s="105"/>
      <c r="L484" s="105"/>
    </row>
    <row r="485" spans="9:12" s="65" customFormat="1">
      <c r="I485" s="6"/>
      <c r="J485" s="6"/>
      <c r="K485" s="105"/>
      <c r="L485" s="105"/>
    </row>
    <row r="486" spans="9:12" s="65" customFormat="1">
      <c r="I486" s="6"/>
      <c r="J486" s="6"/>
      <c r="K486" s="105"/>
      <c r="L486" s="105"/>
    </row>
    <row r="487" spans="9:12" s="65" customFormat="1">
      <c r="I487" s="6"/>
      <c r="J487" s="6"/>
      <c r="K487" s="105"/>
      <c r="L487" s="105"/>
    </row>
    <row r="488" spans="9:12" s="65" customFormat="1">
      <c r="I488" s="6"/>
      <c r="J488" s="6"/>
      <c r="K488" s="105"/>
      <c r="L488" s="105"/>
    </row>
    <row r="489" spans="9:12" s="65" customFormat="1">
      <c r="I489" s="6"/>
      <c r="J489" s="6"/>
      <c r="K489" s="105"/>
      <c r="L489" s="105"/>
    </row>
    <row r="490" spans="9:12" s="65" customFormat="1">
      <c r="I490" s="6"/>
      <c r="J490" s="6"/>
      <c r="K490" s="105"/>
      <c r="L490" s="105"/>
    </row>
    <row r="491" spans="9:12" s="65" customFormat="1">
      <c r="I491" s="6"/>
      <c r="J491" s="6"/>
      <c r="K491" s="105"/>
      <c r="L491" s="105"/>
    </row>
    <row r="492" spans="9:12" s="65" customFormat="1">
      <c r="I492" s="6"/>
      <c r="J492" s="6"/>
      <c r="K492" s="105"/>
      <c r="L492" s="105"/>
    </row>
    <row r="493" spans="9:12" s="65" customFormat="1">
      <c r="I493" s="6"/>
      <c r="J493" s="6"/>
      <c r="K493" s="105"/>
      <c r="L493" s="105"/>
    </row>
    <row r="494" spans="9:12" s="65" customFormat="1">
      <c r="I494" s="6"/>
      <c r="J494" s="6"/>
      <c r="K494" s="105"/>
      <c r="L494" s="105"/>
    </row>
    <row r="495" spans="9:12" s="65" customFormat="1">
      <c r="I495" s="6"/>
      <c r="J495" s="6"/>
      <c r="K495" s="105"/>
      <c r="L495" s="105"/>
    </row>
    <row r="496" spans="9:12" s="65" customFormat="1">
      <c r="I496" s="6"/>
      <c r="J496" s="6"/>
      <c r="K496" s="105"/>
      <c r="L496" s="105"/>
    </row>
    <row r="497" spans="9:12" s="65" customFormat="1">
      <c r="I497" s="6"/>
      <c r="J497" s="6"/>
      <c r="K497" s="105"/>
      <c r="L497" s="105"/>
    </row>
    <row r="498" spans="9:12" s="65" customFormat="1">
      <c r="I498" s="6"/>
      <c r="J498" s="6"/>
      <c r="K498" s="105"/>
      <c r="L498" s="105"/>
    </row>
    <row r="499" spans="9:12" s="65" customFormat="1">
      <c r="I499" s="6"/>
      <c r="J499" s="6"/>
      <c r="K499" s="105"/>
      <c r="L499" s="105"/>
    </row>
    <row r="500" spans="9:12" s="65" customFormat="1">
      <c r="I500" s="6"/>
      <c r="J500" s="6"/>
      <c r="K500" s="105"/>
      <c r="L500" s="105"/>
    </row>
    <row r="501" spans="9:12" s="65" customFormat="1">
      <c r="I501" s="6"/>
      <c r="J501" s="6"/>
      <c r="K501" s="105"/>
      <c r="L501" s="105"/>
    </row>
    <row r="502" spans="9:12" s="65" customFormat="1">
      <c r="I502" s="6"/>
      <c r="J502" s="6"/>
      <c r="K502" s="105"/>
      <c r="L502" s="105"/>
    </row>
    <row r="503" spans="9:12" s="65" customFormat="1">
      <c r="I503" s="6"/>
      <c r="J503" s="6"/>
      <c r="K503" s="105"/>
      <c r="L503" s="105"/>
    </row>
    <row r="504" spans="9:12" s="65" customFormat="1">
      <c r="I504" s="6"/>
      <c r="J504" s="6"/>
      <c r="K504" s="105"/>
      <c r="L504" s="105"/>
    </row>
    <row r="505" spans="9:12" s="65" customFormat="1">
      <c r="I505" s="6"/>
      <c r="J505" s="6"/>
      <c r="K505" s="105"/>
      <c r="L505" s="105"/>
    </row>
    <row r="506" spans="9:12" s="65" customFormat="1">
      <c r="I506" s="6"/>
      <c r="J506" s="6"/>
      <c r="K506" s="105"/>
      <c r="L506" s="105"/>
    </row>
    <row r="507" spans="9:12" s="65" customFormat="1">
      <c r="I507" s="6"/>
      <c r="J507" s="6"/>
      <c r="K507" s="105"/>
      <c r="L507" s="105"/>
    </row>
    <row r="508" spans="9:12" s="65" customFormat="1">
      <c r="I508" s="6"/>
      <c r="J508" s="6"/>
      <c r="K508" s="105"/>
      <c r="L508" s="105"/>
    </row>
    <row r="509" spans="9:12" s="65" customFormat="1">
      <c r="I509" s="6"/>
      <c r="J509" s="6"/>
      <c r="K509" s="105"/>
      <c r="L509" s="105"/>
    </row>
    <row r="510" spans="9:12" s="65" customFormat="1">
      <c r="I510" s="6"/>
      <c r="J510" s="6"/>
      <c r="K510" s="105"/>
      <c r="L510" s="105"/>
    </row>
    <row r="511" spans="9:12" s="65" customFormat="1">
      <c r="I511" s="6"/>
      <c r="J511" s="6"/>
      <c r="K511" s="105"/>
      <c r="L511" s="105"/>
    </row>
    <row r="512" spans="9:12" s="65" customFormat="1">
      <c r="I512" s="6"/>
      <c r="J512" s="6"/>
      <c r="K512" s="105"/>
      <c r="L512" s="105"/>
    </row>
    <row r="513" spans="9:12" s="65" customFormat="1">
      <c r="I513" s="6"/>
      <c r="J513" s="6"/>
      <c r="K513" s="105"/>
      <c r="L513" s="105"/>
    </row>
    <row r="514" spans="9:12" s="65" customFormat="1">
      <c r="I514" s="6"/>
      <c r="J514" s="6"/>
      <c r="K514" s="105"/>
      <c r="L514" s="105"/>
    </row>
    <row r="515" spans="9:12" s="65" customFormat="1">
      <c r="I515" s="6"/>
      <c r="J515" s="6"/>
      <c r="K515" s="105"/>
      <c r="L515" s="105"/>
    </row>
    <row r="516" spans="9:12" s="65" customFormat="1">
      <c r="I516" s="6"/>
      <c r="J516" s="6"/>
      <c r="K516" s="105"/>
      <c r="L516" s="105"/>
    </row>
    <row r="517" spans="9:12" s="65" customFormat="1">
      <c r="I517" s="6"/>
      <c r="J517" s="6"/>
      <c r="K517" s="105"/>
      <c r="L517" s="105"/>
    </row>
    <row r="518" spans="9:12" s="65" customFormat="1">
      <c r="I518" s="6"/>
      <c r="J518" s="6"/>
      <c r="K518" s="105"/>
      <c r="L518" s="105"/>
    </row>
    <row r="519" spans="9:12" s="65" customFormat="1">
      <c r="I519" s="6"/>
      <c r="J519" s="6"/>
      <c r="K519" s="105"/>
      <c r="L519" s="105"/>
    </row>
    <row r="520" spans="9:12" s="65" customFormat="1">
      <c r="I520" s="6"/>
      <c r="J520" s="6"/>
      <c r="K520" s="105"/>
      <c r="L520" s="105"/>
    </row>
    <row r="521" spans="9:12" s="65" customFormat="1">
      <c r="I521" s="6"/>
      <c r="J521" s="6"/>
      <c r="K521" s="105"/>
      <c r="L521" s="105"/>
    </row>
    <row r="522" spans="9:12" s="65" customFormat="1">
      <c r="I522" s="6"/>
      <c r="J522" s="6"/>
      <c r="K522" s="105"/>
      <c r="L522" s="105"/>
    </row>
    <row r="523" spans="9:12" s="65" customFormat="1">
      <c r="I523" s="6"/>
      <c r="J523" s="6"/>
      <c r="K523" s="105"/>
      <c r="L523" s="105"/>
    </row>
    <row r="524" spans="9:12" s="65" customFormat="1">
      <c r="I524" s="6"/>
      <c r="J524" s="6"/>
      <c r="K524" s="105"/>
      <c r="L524" s="105"/>
    </row>
    <row r="525" spans="9:12" s="65" customFormat="1">
      <c r="I525" s="6"/>
      <c r="J525" s="6"/>
      <c r="K525" s="105"/>
      <c r="L525" s="105"/>
    </row>
    <row r="526" spans="9:12" s="65" customFormat="1">
      <c r="I526" s="6"/>
      <c r="J526" s="6"/>
      <c r="K526" s="105"/>
      <c r="L526" s="105"/>
    </row>
    <row r="527" spans="9:12" s="65" customFormat="1">
      <c r="I527" s="6"/>
      <c r="J527" s="6"/>
      <c r="K527" s="105"/>
      <c r="L527" s="105"/>
    </row>
    <row r="528" spans="9:12" s="65" customFormat="1">
      <c r="I528" s="6"/>
      <c r="J528" s="6"/>
      <c r="K528" s="105"/>
      <c r="L528" s="105"/>
    </row>
    <row r="529" spans="9:12" s="65" customFormat="1">
      <c r="I529" s="6"/>
      <c r="J529" s="6"/>
      <c r="K529" s="105"/>
      <c r="L529" s="105"/>
    </row>
    <row r="530" spans="9:12" s="65" customFormat="1">
      <c r="I530" s="6"/>
      <c r="J530" s="6"/>
      <c r="K530" s="105"/>
      <c r="L530" s="105"/>
    </row>
    <row r="531" spans="9:12" s="65" customFormat="1">
      <c r="I531" s="6"/>
      <c r="J531" s="6"/>
      <c r="K531" s="105"/>
      <c r="L531" s="105"/>
    </row>
    <row r="532" spans="9:12" s="65" customFormat="1">
      <c r="I532" s="6"/>
      <c r="J532" s="6"/>
      <c r="K532" s="105"/>
      <c r="L532" s="105"/>
    </row>
    <row r="533" spans="9:12" s="65" customFormat="1">
      <c r="I533" s="6"/>
      <c r="J533" s="6"/>
      <c r="K533" s="105"/>
      <c r="L533" s="105"/>
    </row>
    <row r="534" spans="9:12" s="65" customFormat="1">
      <c r="I534" s="6"/>
      <c r="J534" s="6"/>
      <c r="K534" s="105"/>
      <c r="L534" s="105"/>
    </row>
    <row r="535" spans="9:12" s="65" customFormat="1">
      <c r="I535" s="6"/>
      <c r="J535" s="6"/>
      <c r="K535" s="105"/>
      <c r="L535" s="105"/>
    </row>
    <row r="536" spans="9:12" s="65" customFormat="1">
      <c r="I536" s="6"/>
      <c r="J536" s="6"/>
      <c r="K536" s="105"/>
      <c r="L536" s="105"/>
    </row>
    <row r="537" spans="9:12" s="65" customFormat="1">
      <c r="I537" s="6"/>
      <c r="J537" s="6"/>
      <c r="K537" s="105"/>
      <c r="L537" s="105"/>
    </row>
    <row r="538" spans="9:12" s="65" customFormat="1">
      <c r="I538" s="6"/>
      <c r="J538" s="6"/>
      <c r="K538" s="105"/>
      <c r="L538" s="105"/>
    </row>
    <row r="539" spans="9:12" s="65" customFormat="1">
      <c r="I539" s="6"/>
      <c r="J539" s="6"/>
      <c r="K539" s="105"/>
      <c r="L539" s="105"/>
    </row>
    <row r="540" spans="9:12" s="65" customFormat="1">
      <c r="I540" s="6"/>
      <c r="J540" s="6"/>
      <c r="K540" s="105"/>
      <c r="L540" s="105"/>
    </row>
    <row r="541" spans="9:12" s="65" customFormat="1">
      <c r="I541" s="6"/>
      <c r="J541" s="6"/>
      <c r="K541" s="105"/>
      <c r="L541" s="105"/>
    </row>
    <row r="542" spans="9:12" s="65" customFormat="1">
      <c r="I542" s="6"/>
      <c r="J542" s="6"/>
      <c r="K542" s="105"/>
      <c r="L542" s="105"/>
    </row>
    <row r="543" spans="9:12" s="65" customFormat="1">
      <c r="I543" s="6"/>
      <c r="J543" s="6"/>
      <c r="K543" s="105"/>
      <c r="L543" s="105"/>
    </row>
    <row r="544" spans="9:12" s="65" customFormat="1">
      <c r="I544" s="6"/>
      <c r="J544" s="6"/>
      <c r="K544" s="105"/>
      <c r="L544" s="105"/>
    </row>
    <row r="545" spans="9:12" s="65" customFormat="1">
      <c r="I545" s="6"/>
      <c r="J545" s="6"/>
      <c r="K545" s="105"/>
      <c r="L545" s="105"/>
    </row>
    <row r="546" spans="9:12" s="65" customFormat="1">
      <c r="I546" s="6"/>
      <c r="J546" s="6"/>
      <c r="K546" s="105"/>
      <c r="L546" s="105"/>
    </row>
    <row r="547" spans="9:12" s="65" customFormat="1">
      <c r="I547" s="6"/>
      <c r="J547" s="6"/>
      <c r="K547" s="105"/>
      <c r="L547" s="105"/>
    </row>
    <row r="548" spans="9:12" s="65" customFormat="1">
      <c r="I548" s="6"/>
      <c r="J548" s="6"/>
      <c r="K548" s="105"/>
      <c r="L548" s="105"/>
    </row>
    <row r="549" spans="9:12" s="65" customFormat="1">
      <c r="I549" s="6"/>
      <c r="J549" s="6"/>
      <c r="K549" s="105"/>
      <c r="L549" s="105"/>
    </row>
    <row r="550" spans="9:12" s="65" customFormat="1">
      <c r="I550" s="6"/>
      <c r="J550" s="6"/>
      <c r="K550" s="105"/>
      <c r="L550" s="105"/>
    </row>
    <row r="551" spans="9:12" s="65" customFormat="1">
      <c r="I551" s="6"/>
      <c r="J551" s="6"/>
      <c r="K551" s="105"/>
      <c r="L551" s="105"/>
    </row>
    <row r="552" spans="9:12" s="65" customFormat="1">
      <c r="I552" s="6"/>
      <c r="J552" s="6"/>
      <c r="K552" s="105"/>
      <c r="L552" s="105"/>
    </row>
    <row r="553" spans="9:12" s="65" customFormat="1">
      <c r="I553" s="6"/>
      <c r="J553" s="6"/>
      <c r="K553" s="105"/>
      <c r="L553" s="105"/>
    </row>
    <row r="554" spans="9:12" s="65" customFormat="1">
      <c r="I554" s="6"/>
      <c r="J554" s="6"/>
      <c r="K554" s="105"/>
      <c r="L554" s="105"/>
    </row>
    <row r="555" spans="9:12" s="65" customFormat="1">
      <c r="I555" s="6"/>
      <c r="J555" s="6"/>
      <c r="K555" s="105"/>
      <c r="L555" s="105"/>
    </row>
    <row r="556" spans="9:12" s="65" customFormat="1">
      <c r="I556" s="6"/>
      <c r="J556" s="6"/>
      <c r="K556" s="105"/>
      <c r="L556" s="105"/>
    </row>
    <row r="557" spans="9:12" s="65" customFormat="1">
      <c r="I557" s="6"/>
      <c r="J557" s="6"/>
      <c r="K557" s="105"/>
      <c r="L557" s="105"/>
    </row>
    <row r="558" spans="9:12" s="65" customFormat="1">
      <c r="I558" s="6"/>
      <c r="J558" s="6"/>
      <c r="K558" s="105"/>
      <c r="L558" s="105"/>
    </row>
    <row r="559" spans="9:12" s="65" customFormat="1">
      <c r="I559" s="6"/>
      <c r="J559" s="6"/>
      <c r="K559" s="105"/>
      <c r="L559" s="105"/>
    </row>
    <row r="560" spans="9:12" s="65" customFormat="1">
      <c r="I560" s="6"/>
      <c r="J560" s="6"/>
      <c r="K560" s="105"/>
      <c r="L560" s="105"/>
    </row>
    <row r="561" spans="9:12" s="65" customFormat="1">
      <c r="I561" s="6"/>
      <c r="J561" s="6"/>
      <c r="K561" s="105"/>
      <c r="L561" s="105"/>
    </row>
    <row r="562" spans="9:12" s="65" customFormat="1">
      <c r="I562" s="6"/>
      <c r="J562" s="6"/>
      <c r="K562" s="105"/>
      <c r="L562" s="105"/>
    </row>
    <row r="563" spans="9:12" s="65" customFormat="1">
      <c r="I563" s="6"/>
      <c r="J563" s="6"/>
      <c r="K563" s="105"/>
      <c r="L563" s="105"/>
    </row>
    <row r="564" spans="9:12" s="65" customFormat="1">
      <c r="I564" s="6"/>
      <c r="J564" s="6"/>
      <c r="K564" s="105"/>
      <c r="L564" s="105"/>
    </row>
    <row r="565" spans="9:12" s="65" customFormat="1">
      <c r="I565" s="6"/>
      <c r="J565" s="6"/>
      <c r="K565" s="105"/>
      <c r="L565" s="105"/>
    </row>
    <row r="566" spans="9:12" s="65" customFormat="1">
      <c r="I566" s="6"/>
      <c r="J566" s="6"/>
      <c r="K566" s="105"/>
      <c r="L566" s="105"/>
    </row>
    <row r="567" spans="9:12" s="65" customFormat="1">
      <c r="I567" s="6"/>
      <c r="J567" s="6"/>
      <c r="K567" s="105"/>
      <c r="L567" s="105"/>
    </row>
    <row r="568" spans="9:12" s="65" customFormat="1">
      <c r="I568" s="6"/>
      <c r="J568" s="6"/>
      <c r="K568" s="105"/>
      <c r="L568" s="105"/>
    </row>
    <row r="569" spans="9:12" s="65" customFormat="1">
      <c r="I569" s="6"/>
      <c r="J569" s="6"/>
      <c r="K569" s="105"/>
      <c r="L569" s="105"/>
    </row>
    <row r="570" spans="9:12" s="65" customFormat="1">
      <c r="I570" s="6"/>
      <c r="J570" s="6"/>
      <c r="K570" s="105"/>
      <c r="L570" s="105"/>
    </row>
    <row r="571" spans="9:12" s="65" customFormat="1">
      <c r="I571" s="6"/>
      <c r="J571" s="6"/>
      <c r="K571" s="105"/>
      <c r="L571" s="105"/>
    </row>
    <row r="572" spans="9:12" s="65" customFormat="1">
      <c r="I572" s="6"/>
      <c r="J572" s="6"/>
      <c r="K572" s="105"/>
      <c r="L572" s="105"/>
    </row>
    <row r="573" spans="9:12" s="65" customFormat="1">
      <c r="I573" s="6"/>
      <c r="J573" s="6"/>
      <c r="K573" s="105"/>
      <c r="L573" s="105"/>
    </row>
    <row r="574" spans="9:12" s="65" customFormat="1">
      <c r="I574" s="6"/>
      <c r="J574" s="6"/>
      <c r="K574" s="105"/>
      <c r="L574" s="105"/>
    </row>
    <row r="575" spans="9:12" s="65" customFormat="1">
      <c r="I575" s="6"/>
      <c r="J575" s="6"/>
      <c r="K575" s="105"/>
      <c r="L575" s="105"/>
    </row>
    <row r="576" spans="9:12" s="65" customFormat="1">
      <c r="I576" s="6"/>
      <c r="J576" s="6"/>
      <c r="K576" s="105"/>
      <c r="L576" s="105"/>
    </row>
    <row r="577" spans="9:12" s="65" customFormat="1">
      <c r="I577" s="6"/>
      <c r="J577" s="6"/>
      <c r="K577" s="105"/>
      <c r="L577" s="105"/>
    </row>
    <row r="578" spans="9:12" s="65" customFormat="1">
      <c r="I578" s="6"/>
      <c r="J578" s="6"/>
      <c r="K578" s="105"/>
      <c r="L578" s="105"/>
    </row>
    <row r="579" spans="9:12" s="65" customFormat="1">
      <c r="I579" s="6"/>
      <c r="J579" s="6"/>
      <c r="K579" s="105"/>
      <c r="L579" s="105"/>
    </row>
    <row r="580" spans="9:12" s="65" customFormat="1">
      <c r="I580" s="6"/>
      <c r="J580" s="6"/>
      <c r="K580" s="105"/>
      <c r="L580" s="105"/>
    </row>
    <row r="581" spans="9:12" s="65" customFormat="1">
      <c r="I581" s="6"/>
      <c r="J581" s="6"/>
      <c r="K581" s="105"/>
      <c r="L581" s="105"/>
    </row>
    <row r="582" spans="9:12" s="65" customFormat="1">
      <c r="I582" s="6"/>
      <c r="J582" s="6"/>
      <c r="K582" s="105"/>
      <c r="L582" s="105"/>
    </row>
    <row r="583" spans="9:12" s="65" customFormat="1">
      <c r="I583" s="6"/>
      <c r="J583" s="6"/>
      <c r="K583" s="105"/>
      <c r="L583" s="105"/>
    </row>
    <row r="584" spans="9:12" s="65" customFormat="1">
      <c r="I584" s="6"/>
      <c r="J584" s="6"/>
      <c r="K584" s="105"/>
      <c r="L584" s="105"/>
    </row>
    <row r="585" spans="9:12" s="65" customFormat="1">
      <c r="I585" s="6"/>
      <c r="J585" s="6"/>
      <c r="K585" s="105"/>
      <c r="L585" s="105"/>
    </row>
    <row r="586" spans="9:12" s="65" customFormat="1">
      <c r="I586" s="6"/>
      <c r="J586" s="6"/>
      <c r="K586" s="105"/>
      <c r="L586" s="105"/>
    </row>
    <row r="587" spans="9:12" s="65" customFormat="1">
      <c r="I587" s="6"/>
      <c r="J587" s="6"/>
      <c r="K587" s="105"/>
      <c r="L587" s="105"/>
    </row>
    <row r="588" spans="9:12" s="65" customFormat="1">
      <c r="I588" s="6"/>
      <c r="J588" s="6"/>
      <c r="K588" s="105"/>
      <c r="L588" s="105"/>
    </row>
    <row r="589" spans="9:12" s="65" customFormat="1">
      <c r="I589" s="6"/>
      <c r="J589" s="6"/>
      <c r="K589" s="105"/>
      <c r="L589" s="105"/>
    </row>
    <row r="590" spans="9:12" s="65" customFormat="1">
      <c r="I590" s="6"/>
      <c r="J590" s="6"/>
      <c r="K590" s="105"/>
      <c r="L590" s="105"/>
    </row>
    <row r="591" spans="9:12" s="65" customFormat="1">
      <c r="I591" s="6"/>
      <c r="J591" s="6"/>
      <c r="K591" s="105"/>
      <c r="L591" s="105"/>
    </row>
    <row r="592" spans="9:12" s="65" customFormat="1">
      <c r="I592" s="6"/>
      <c r="J592" s="6"/>
      <c r="K592" s="105"/>
      <c r="L592" s="105"/>
    </row>
    <row r="593" spans="9:12" s="65" customFormat="1">
      <c r="I593" s="6"/>
      <c r="J593" s="6"/>
      <c r="K593" s="105"/>
      <c r="L593" s="105"/>
    </row>
    <row r="594" spans="9:12" s="65" customFormat="1">
      <c r="I594" s="6"/>
      <c r="J594" s="6"/>
      <c r="K594" s="105"/>
      <c r="L594" s="105"/>
    </row>
    <row r="595" spans="9:12" s="65" customFormat="1">
      <c r="I595" s="6"/>
      <c r="J595" s="6"/>
      <c r="K595" s="105"/>
      <c r="L595" s="105"/>
    </row>
    <row r="596" spans="9:12" s="65" customFormat="1">
      <c r="I596" s="6"/>
      <c r="J596" s="6"/>
      <c r="K596" s="105"/>
      <c r="L596" s="105"/>
    </row>
    <row r="597" spans="9:12" s="65" customFormat="1">
      <c r="I597" s="6"/>
      <c r="J597" s="6"/>
      <c r="K597" s="105"/>
      <c r="L597" s="105"/>
    </row>
    <row r="598" spans="9:12" s="65" customFormat="1">
      <c r="I598" s="6"/>
      <c r="J598" s="6"/>
      <c r="K598" s="105"/>
      <c r="L598" s="105"/>
    </row>
    <row r="599" spans="9:12" s="65" customFormat="1">
      <c r="I599" s="6"/>
      <c r="J599" s="6"/>
      <c r="K599" s="105"/>
      <c r="L599" s="105"/>
    </row>
    <row r="600" spans="9:12" s="65" customFormat="1">
      <c r="I600" s="6"/>
      <c r="J600" s="6"/>
      <c r="K600" s="105"/>
      <c r="L600" s="105"/>
    </row>
    <row r="601" spans="9:12" s="65" customFormat="1">
      <c r="I601" s="6"/>
      <c r="J601" s="6"/>
      <c r="K601" s="105"/>
      <c r="L601" s="105"/>
    </row>
    <row r="602" spans="9:12" s="65" customFormat="1">
      <c r="I602" s="6"/>
      <c r="J602" s="6"/>
      <c r="K602" s="105"/>
      <c r="L602" s="105"/>
    </row>
    <row r="603" spans="9:12" s="65" customFormat="1">
      <c r="I603" s="6"/>
      <c r="J603" s="6"/>
      <c r="K603" s="105"/>
      <c r="L603" s="105"/>
    </row>
    <row r="604" spans="9:12" s="65" customFormat="1">
      <c r="I604" s="6"/>
      <c r="J604" s="6"/>
      <c r="K604" s="105"/>
      <c r="L604" s="105"/>
    </row>
    <row r="605" spans="9:12" s="65" customFormat="1">
      <c r="I605" s="6"/>
      <c r="J605" s="6"/>
      <c r="K605" s="105"/>
      <c r="L605" s="105"/>
    </row>
    <row r="606" spans="9:12" s="65" customFormat="1">
      <c r="I606" s="6"/>
      <c r="J606" s="6"/>
      <c r="K606" s="105"/>
      <c r="L606" s="105"/>
    </row>
    <row r="607" spans="9:12" s="65" customFormat="1">
      <c r="I607" s="6"/>
      <c r="J607" s="6"/>
      <c r="K607" s="105"/>
      <c r="L607" s="105"/>
    </row>
    <row r="608" spans="9:12" s="65" customFormat="1">
      <c r="I608" s="6"/>
      <c r="J608" s="6"/>
      <c r="K608" s="105"/>
      <c r="L608" s="105"/>
    </row>
    <row r="609" spans="9:12" s="65" customFormat="1">
      <c r="I609" s="6"/>
      <c r="J609" s="6"/>
      <c r="K609" s="105"/>
      <c r="L609" s="105"/>
    </row>
    <row r="610" spans="9:12" s="65" customFormat="1">
      <c r="I610" s="6"/>
      <c r="J610" s="6"/>
      <c r="K610" s="105"/>
      <c r="L610" s="105"/>
    </row>
    <row r="611" spans="9:12" s="65" customFormat="1">
      <c r="I611" s="6"/>
      <c r="J611" s="6"/>
      <c r="K611" s="105"/>
      <c r="L611" s="105"/>
    </row>
    <row r="612" spans="9:12" s="65" customFormat="1">
      <c r="I612" s="6"/>
      <c r="J612" s="6"/>
      <c r="K612" s="105"/>
      <c r="L612" s="105"/>
    </row>
    <row r="613" spans="9:12" s="65" customFormat="1">
      <c r="I613" s="6"/>
      <c r="J613" s="6"/>
      <c r="K613" s="105"/>
      <c r="L613" s="105"/>
    </row>
    <row r="614" spans="9:12" s="65" customFormat="1">
      <c r="I614" s="6"/>
      <c r="J614" s="6"/>
      <c r="K614" s="105"/>
      <c r="L614" s="105"/>
    </row>
    <row r="615" spans="9:12" s="65" customFormat="1">
      <c r="I615" s="6"/>
      <c r="J615" s="6"/>
      <c r="K615" s="105"/>
      <c r="L615" s="105"/>
    </row>
    <row r="616" spans="9:12" s="65" customFormat="1">
      <c r="I616" s="6"/>
      <c r="J616" s="6"/>
      <c r="K616" s="105"/>
      <c r="L616" s="105"/>
    </row>
    <row r="617" spans="9:12" s="65" customFormat="1">
      <c r="I617" s="6"/>
      <c r="J617" s="6"/>
      <c r="K617" s="105"/>
      <c r="L617" s="105"/>
    </row>
    <row r="618" spans="9:12" s="65" customFormat="1">
      <c r="I618" s="6"/>
      <c r="J618" s="6"/>
      <c r="K618" s="105"/>
      <c r="L618" s="105"/>
    </row>
    <row r="619" spans="9:12" s="65" customFormat="1">
      <c r="I619" s="6"/>
      <c r="J619" s="6"/>
      <c r="K619" s="105"/>
      <c r="L619" s="105"/>
    </row>
    <row r="620" spans="9:12" s="65" customFormat="1">
      <c r="I620" s="6"/>
      <c r="J620" s="6"/>
      <c r="K620" s="105"/>
      <c r="L620" s="105"/>
    </row>
    <row r="621" spans="9:12" s="65" customFormat="1">
      <c r="I621" s="6"/>
      <c r="J621" s="6"/>
      <c r="K621" s="105"/>
      <c r="L621" s="105"/>
    </row>
    <row r="622" spans="9:12" s="65" customFormat="1">
      <c r="I622" s="6"/>
      <c r="J622" s="6"/>
      <c r="K622" s="105"/>
      <c r="L622" s="105"/>
    </row>
    <row r="623" spans="9:12" s="65" customFormat="1">
      <c r="I623" s="6"/>
      <c r="J623" s="6"/>
      <c r="K623" s="105"/>
      <c r="L623" s="105"/>
    </row>
    <row r="624" spans="9:12" s="65" customFormat="1">
      <c r="I624" s="6"/>
      <c r="J624" s="6"/>
      <c r="K624" s="105"/>
      <c r="L624" s="105"/>
    </row>
    <row r="625" spans="9:12" s="65" customFormat="1">
      <c r="I625" s="6"/>
      <c r="J625" s="6"/>
      <c r="K625" s="105"/>
      <c r="L625" s="105"/>
    </row>
    <row r="626" spans="9:12" s="65" customFormat="1">
      <c r="I626" s="6"/>
      <c r="J626" s="6"/>
      <c r="K626" s="105"/>
      <c r="L626" s="105"/>
    </row>
    <row r="627" spans="9:12" s="65" customFormat="1">
      <c r="I627" s="6"/>
      <c r="J627" s="6"/>
      <c r="K627" s="105"/>
      <c r="L627" s="105"/>
    </row>
    <row r="628" spans="9:12" s="65" customFormat="1">
      <c r="I628" s="6"/>
      <c r="J628" s="6"/>
      <c r="K628" s="105"/>
      <c r="L628" s="105"/>
    </row>
    <row r="629" spans="9:12" s="65" customFormat="1">
      <c r="I629" s="6"/>
      <c r="J629" s="6"/>
      <c r="K629" s="105"/>
      <c r="L629" s="105"/>
    </row>
    <row r="630" spans="9:12" s="65" customFormat="1">
      <c r="I630" s="6"/>
      <c r="J630" s="6"/>
      <c r="K630" s="105"/>
      <c r="L630" s="105"/>
    </row>
    <row r="631" spans="9:12" s="65" customFormat="1">
      <c r="I631" s="6"/>
      <c r="J631" s="6"/>
      <c r="K631" s="105"/>
      <c r="L631" s="105"/>
    </row>
    <row r="632" spans="9:12" s="65" customFormat="1">
      <c r="I632" s="6"/>
      <c r="J632" s="6"/>
      <c r="K632" s="105"/>
      <c r="L632" s="105"/>
    </row>
    <row r="633" spans="9:12" s="65" customFormat="1">
      <c r="I633" s="6"/>
      <c r="J633" s="6"/>
      <c r="K633" s="105"/>
      <c r="L633" s="105"/>
    </row>
    <row r="634" spans="9:12" s="65" customFormat="1">
      <c r="I634" s="6"/>
      <c r="J634" s="6"/>
      <c r="K634" s="105"/>
      <c r="L634" s="105"/>
    </row>
    <row r="635" spans="9:12" s="65" customFormat="1">
      <c r="I635" s="6"/>
      <c r="J635" s="6"/>
      <c r="K635" s="105"/>
      <c r="L635" s="105"/>
    </row>
    <row r="636" spans="9:12" s="65" customFormat="1">
      <c r="I636" s="6"/>
      <c r="J636" s="6"/>
      <c r="K636" s="105"/>
      <c r="L636" s="105"/>
    </row>
    <row r="637" spans="9:12" s="65" customFormat="1">
      <c r="I637" s="6"/>
      <c r="J637" s="6"/>
      <c r="K637" s="105"/>
      <c r="L637" s="105"/>
    </row>
    <row r="638" spans="9:12" s="65" customFormat="1">
      <c r="I638" s="6"/>
      <c r="J638" s="6"/>
      <c r="K638" s="105"/>
      <c r="L638" s="105"/>
    </row>
    <row r="639" spans="9:12" s="65" customFormat="1">
      <c r="I639" s="6"/>
      <c r="J639" s="6"/>
      <c r="K639" s="105"/>
      <c r="L639" s="105"/>
    </row>
    <row r="640" spans="9:12" s="65" customFormat="1">
      <c r="I640" s="6"/>
      <c r="J640" s="6"/>
      <c r="K640" s="105"/>
      <c r="L640" s="105"/>
    </row>
    <row r="641" spans="9:12" s="65" customFormat="1">
      <c r="I641" s="6"/>
      <c r="J641" s="6"/>
      <c r="K641" s="105"/>
      <c r="L641" s="105"/>
    </row>
    <row r="642" spans="9:12" s="65" customFormat="1">
      <c r="I642" s="6"/>
      <c r="J642" s="6"/>
      <c r="K642" s="105"/>
      <c r="L642" s="105"/>
    </row>
    <row r="643" spans="9:12" s="65" customFormat="1">
      <c r="I643" s="6"/>
      <c r="J643" s="6"/>
      <c r="K643" s="105"/>
      <c r="L643" s="105"/>
    </row>
    <row r="644" spans="9:12" s="65" customFormat="1">
      <c r="I644" s="6"/>
      <c r="J644" s="6"/>
      <c r="K644" s="105"/>
      <c r="L644" s="105"/>
    </row>
    <row r="645" spans="9:12" s="65" customFormat="1">
      <c r="I645" s="6"/>
      <c r="J645" s="6"/>
      <c r="K645" s="105"/>
      <c r="L645" s="105"/>
    </row>
    <row r="646" spans="9:12" s="65" customFormat="1">
      <c r="I646" s="6"/>
      <c r="J646" s="6"/>
      <c r="K646" s="105"/>
      <c r="L646" s="105"/>
    </row>
    <row r="647" spans="9:12" s="65" customFormat="1">
      <c r="I647" s="6"/>
      <c r="J647" s="6"/>
      <c r="K647" s="105"/>
      <c r="L647" s="105"/>
    </row>
    <row r="648" spans="9:12" s="65" customFormat="1">
      <c r="I648" s="6"/>
      <c r="J648" s="6"/>
      <c r="K648" s="105"/>
      <c r="L648" s="105"/>
    </row>
    <row r="649" spans="9:12" s="65" customFormat="1">
      <c r="I649" s="6"/>
      <c r="J649" s="6"/>
      <c r="K649" s="105"/>
      <c r="L649" s="105"/>
    </row>
    <row r="650" spans="9:12" s="65" customFormat="1">
      <c r="I650" s="6"/>
      <c r="J650" s="6"/>
      <c r="K650" s="105"/>
      <c r="L650" s="105"/>
    </row>
    <row r="651" spans="9:12" s="65" customFormat="1">
      <c r="I651" s="6"/>
      <c r="J651" s="6"/>
      <c r="K651" s="105"/>
      <c r="L651" s="105"/>
    </row>
    <row r="652" spans="9:12" s="65" customFormat="1">
      <c r="I652" s="6"/>
      <c r="J652" s="6"/>
      <c r="K652" s="105"/>
      <c r="L652" s="105"/>
    </row>
    <row r="653" spans="9:12" s="65" customFormat="1">
      <c r="I653" s="6"/>
      <c r="J653" s="6"/>
      <c r="K653" s="105"/>
      <c r="L653" s="105"/>
    </row>
    <row r="654" spans="9:12" s="65" customFormat="1">
      <c r="I654" s="6"/>
      <c r="J654" s="6"/>
      <c r="K654" s="105"/>
      <c r="L654" s="105"/>
    </row>
    <row r="655" spans="9:12" s="65" customFormat="1">
      <c r="I655" s="6"/>
      <c r="J655" s="6"/>
      <c r="K655" s="105"/>
      <c r="L655" s="105"/>
    </row>
    <row r="656" spans="9:12" s="65" customFormat="1">
      <c r="I656" s="6"/>
      <c r="J656" s="6"/>
      <c r="K656" s="105"/>
      <c r="L656" s="105"/>
    </row>
    <row r="657" spans="9:12" s="65" customFormat="1">
      <c r="I657" s="6"/>
      <c r="J657" s="6"/>
      <c r="K657" s="105"/>
      <c r="L657" s="105"/>
    </row>
    <row r="658" spans="9:12" s="65" customFormat="1">
      <c r="I658" s="6"/>
      <c r="J658" s="6"/>
      <c r="K658" s="105"/>
      <c r="L658" s="105"/>
    </row>
    <row r="659" spans="9:12" s="65" customFormat="1">
      <c r="I659" s="6"/>
      <c r="J659" s="6"/>
      <c r="K659" s="105"/>
      <c r="L659" s="105"/>
    </row>
    <row r="660" spans="9:12" s="65" customFormat="1">
      <c r="I660" s="6"/>
      <c r="J660" s="6"/>
      <c r="K660" s="105"/>
      <c r="L660" s="105"/>
    </row>
    <row r="661" spans="9:12" s="65" customFormat="1">
      <c r="I661" s="6"/>
      <c r="J661" s="6"/>
      <c r="K661" s="105"/>
      <c r="L661" s="105"/>
    </row>
    <row r="662" spans="9:12" s="65" customFormat="1">
      <c r="I662" s="6"/>
      <c r="J662" s="6"/>
      <c r="K662" s="105"/>
      <c r="L662" s="105"/>
    </row>
    <row r="663" spans="9:12" s="65" customFormat="1">
      <c r="I663" s="6"/>
      <c r="J663" s="6"/>
      <c r="K663" s="105"/>
      <c r="L663" s="105"/>
    </row>
    <row r="664" spans="9:12" s="65" customFormat="1">
      <c r="I664" s="6"/>
      <c r="J664" s="6"/>
      <c r="K664" s="105"/>
      <c r="L664" s="105"/>
    </row>
    <row r="665" spans="9:12" s="65" customFormat="1">
      <c r="I665" s="6"/>
      <c r="J665" s="6"/>
      <c r="K665" s="105"/>
      <c r="L665" s="105"/>
    </row>
    <row r="666" spans="9:12" s="65" customFormat="1">
      <c r="I666" s="6"/>
      <c r="J666" s="6"/>
      <c r="K666" s="105"/>
      <c r="L666" s="105"/>
    </row>
    <row r="667" spans="9:12" s="65" customFormat="1">
      <c r="I667" s="6"/>
      <c r="J667" s="6"/>
      <c r="K667" s="105"/>
      <c r="L667" s="105"/>
    </row>
    <row r="668" spans="9:12" s="65" customFormat="1">
      <c r="I668" s="6"/>
      <c r="J668" s="6"/>
      <c r="K668" s="105"/>
      <c r="L668" s="105"/>
    </row>
    <row r="669" spans="9:12" s="65" customFormat="1">
      <c r="I669" s="6"/>
      <c r="J669" s="6"/>
      <c r="K669" s="105"/>
      <c r="L669" s="105"/>
    </row>
    <row r="670" spans="9:12" s="65" customFormat="1">
      <c r="I670" s="6"/>
      <c r="J670" s="6"/>
      <c r="K670" s="105"/>
      <c r="L670" s="105"/>
    </row>
    <row r="671" spans="9:12" s="65" customFormat="1">
      <c r="I671" s="6"/>
      <c r="J671" s="6"/>
      <c r="K671" s="105"/>
      <c r="L671" s="105"/>
    </row>
    <row r="672" spans="9:12" s="65" customFormat="1">
      <c r="I672" s="6"/>
      <c r="J672" s="6"/>
      <c r="K672" s="105"/>
      <c r="L672" s="105"/>
    </row>
    <row r="673" spans="9:12" s="65" customFormat="1">
      <c r="I673" s="6"/>
      <c r="J673" s="6"/>
      <c r="K673" s="105"/>
      <c r="L673" s="105"/>
    </row>
    <row r="674" spans="9:12" s="65" customFormat="1">
      <c r="I674" s="6"/>
      <c r="J674" s="6"/>
      <c r="K674" s="105"/>
      <c r="L674" s="105"/>
    </row>
    <row r="675" spans="9:12" s="65" customFormat="1">
      <c r="I675" s="6"/>
      <c r="J675" s="6"/>
      <c r="K675" s="105"/>
      <c r="L675" s="105"/>
    </row>
    <row r="676" spans="9:12" s="65" customFormat="1">
      <c r="I676" s="6"/>
      <c r="J676" s="6"/>
      <c r="K676" s="105"/>
      <c r="L676" s="105"/>
    </row>
    <row r="677" spans="9:12" s="65" customFormat="1">
      <c r="I677" s="6"/>
      <c r="J677" s="6"/>
      <c r="K677" s="105"/>
      <c r="L677" s="105"/>
    </row>
    <row r="678" spans="9:12" s="65" customFormat="1">
      <c r="I678" s="6"/>
      <c r="J678" s="6"/>
      <c r="K678" s="105"/>
      <c r="L678" s="105"/>
    </row>
    <row r="679" spans="9:12" s="65" customFormat="1">
      <c r="I679" s="6"/>
      <c r="J679" s="6"/>
      <c r="K679" s="105"/>
      <c r="L679" s="105"/>
    </row>
    <row r="680" spans="9:12" s="65" customFormat="1">
      <c r="I680" s="6"/>
      <c r="J680" s="6"/>
      <c r="K680" s="105"/>
      <c r="L680" s="105"/>
    </row>
    <row r="681" spans="9:12" s="65" customFormat="1">
      <c r="I681" s="6"/>
      <c r="J681" s="6"/>
      <c r="K681" s="105"/>
      <c r="L681" s="105"/>
    </row>
    <row r="682" spans="9:12" s="65" customFormat="1">
      <c r="I682" s="6"/>
      <c r="J682" s="6"/>
      <c r="K682" s="105"/>
      <c r="L682" s="105"/>
    </row>
    <row r="683" spans="9:12" s="65" customFormat="1">
      <c r="I683" s="6"/>
      <c r="J683" s="6"/>
      <c r="K683" s="105"/>
      <c r="L683" s="105"/>
    </row>
    <row r="684" spans="9:12" s="65" customFormat="1">
      <c r="I684" s="6"/>
      <c r="J684" s="6"/>
      <c r="K684" s="105"/>
      <c r="L684" s="105"/>
    </row>
    <row r="685" spans="9:12" s="65" customFormat="1">
      <c r="I685" s="6"/>
      <c r="J685" s="6"/>
      <c r="K685" s="105"/>
      <c r="L685" s="105"/>
    </row>
    <row r="686" spans="9:12" s="65" customFormat="1">
      <c r="I686" s="6"/>
      <c r="J686" s="6"/>
      <c r="K686" s="105"/>
      <c r="L686" s="105"/>
    </row>
    <row r="687" spans="9:12" s="65" customFormat="1">
      <c r="I687" s="6"/>
      <c r="J687" s="6"/>
      <c r="K687" s="105"/>
      <c r="L687" s="105"/>
    </row>
    <row r="688" spans="9:12" s="65" customFormat="1">
      <c r="I688" s="6"/>
      <c r="J688" s="6"/>
      <c r="K688" s="105"/>
      <c r="L688" s="105"/>
    </row>
    <row r="689" spans="9:12" s="65" customFormat="1">
      <c r="I689" s="6"/>
      <c r="J689" s="6"/>
      <c r="K689" s="105"/>
      <c r="L689" s="105"/>
    </row>
    <row r="690" spans="9:12" s="65" customFormat="1">
      <c r="I690" s="6"/>
      <c r="J690" s="6"/>
      <c r="K690" s="105"/>
      <c r="L690" s="105"/>
    </row>
    <row r="691" spans="9:12" s="65" customFormat="1">
      <c r="I691" s="6"/>
      <c r="J691" s="6"/>
      <c r="K691" s="105"/>
      <c r="L691" s="105"/>
    </row>
    <row r="692" spans="9:12" s="65" customFormat="1">
      <c r="I692" s="6"/>
      <c r="J692" s="6"/>
      <c r="K692" s="105"/>
      <c r="L692" s="105"/>
    </row>
    <row r="693" spans="9:12" s="65" customFormat="1">
      <c r="I693" s="6"/>
      <c r="J693" s="6"/>
      <c r="K693" s="105"/>
      <c r="L693" s="105"/>
    </row>
    <row r="694" spans="9:12" s="65" customFormat="1">
      <c r="I694" s="6"/>
      <c r="J694" s="6"/>
      <c r="K694" s="105"/>
      <c r="L694" s="105"/>
    </row>
    <row r="695" spans="9:12" s="65" customFormat="1">
      <c r="I695" s="6"/>
      <c r="J695" s="6"/>
      <c r="K695" s="105"/>
      <c r="L695" s="105"/>
    </row>
    <row r="696" spans="9:12" s="65" customFormat="1">
      <c r="I696" s="6"/>
      <c r="J696" s="6"/>
      <c r="K696" s="105"/>
      <c r="L696" s="105"/>
    </row>
    <row r="697" spans="9:12" s="65" customFormat="1">
      <c r="I697" s="6"/>
      <c r="J697" s="6"/>
      <c r="K697" s="105"/>
      <c r="L697" s="105"/>
    </row>
    <row r="698" spans="9:12" s="65" customFormat="1">
      <c r="I698" s="6"/>
      <c r="J698" s="6"/>
      <c r="K698" s="105"/>
      <c r="L698" s="105"/>
    </row>
    <row r="699" spans="9:12" s="65" customFormat="1">
      <c r="I699" s="6"/>
      <c r="J699" s="6"/>
      <c r="K699" s="105"/>
      <c r="L699" s="105"/>
    </row>
    <row r="700" spans="9:12" s="65" customFormat="1">
      <c r="I700" s="6"/>
      <c r="J700" s="6"/>
      <c r="K700" s="105"/>
      <c r="L700" s="105"/>
    </row>
    <row r="701" spans="9:12" s="65" customFormat="1">
      <c r="I701" s="6"/>
      <c r="J701" s="6"/>
      <c r="K701" s="105"/>
      <c r="L701" s="105"/>
    </row>
    <row r="702" spans="9:12" s="65" customFormat="1">
      <c r="I702" s="6"/>
      <c r="J702" s="6"/>
      <c r="K702" s="105"/>
      <c r="L702" s="105"/>
    </row>
    <row r="703" spans="9:12" s="65" customFormat="1">
      <c r="I703" s="6"/>
      <c r="J703" s="6"/>
      <c r="K703" s="105"/>
      <c r="L703" s="105"/>
    </row>
    <row r="704" spans="9:12" s="65" customFormat="1">
      <c r="I704" s="6"/>
      <c r="J704" s="6"/>
      <c r="K704" s="105"/>
      <c r="L704" s="105"/>
    </row>
    <row r="705" spans="9:12" s="65" customFormat="1">
      <c r="I705" s="6"/>
      <c r="J705" s="6"/>
      <c r="K705" s="105"/>
      <c r="L705" s="105"/>
    </row>
    <row r="706" spans="9:12" s="65" customFormat="1">
      <c r="I706" s="6"/>
      <c r="J706" s="6"/>
      <c r="K706" s="105"/>
      <c r="L706" s="105"/>
    </row>
    <row r="707" spans="9:12" s="65" customFormat="1">
      <c r="I707" s="6"/>
      <c r="J707" s="6"/>
      <c r="K707" s="105"/>
      <c r="L707" s="105"/>
    </row>
    <row r="708" spans="9:12" s="65" customFormat="1">
      <c r="I708" s="6"/>
      <c r="J708" s="6"/>
      <c r="K708" s="105"/>
      <c r="L708" s="105"/>
    </row>
    <row r="709" spans="9:12" s="65" customFormat="1">
      <c r="I709" s="6"/>
      <c r="J709" s="6"/>
      <c r="K709" s="105"/>
      <c r="L709" s="105"/>
    </row>
    <row r="710" spans="9:12" s="65" customFormat="1">
      <c r="I710" s="6"/>
      <c r="J710" s="6"/>
      <c r="K710" s="105"/>
      <c r="L710" s="105"/>
    </row>
    <row r="711" spans="9:12" s="65" customFormat="1">
      <c r="I711" s="6"/>
      <c r="J711" s="6"/>
      <c r="K711" s="105"/>
      <c r="L711" s="105"/>
    </row>
    <row r="712" spans="9:12" s="65" customFormat="1">
      <c r="I712" s="6"/>
      <c r="J712" s="6"/>
      <c r="K712" s="105"/>
      <c r="L712" s="105"/>
    </row>
    <row r="713" spans="9:12" s="65" customFormat="1">
      <c r="I713" s="6"/>
      <c r="J713" s="6"/>
      <c r="K713" s="105"/>
      <c r="L713" s="105"/>
    </row>
    <row r="714" spans="9:12" s="65" customFormat="1">
      <c r="I714" s="6"/>
      <c r="J714" s="6"/>
      <c r="K714" s="105"/>
      <c r="L714" s="105"/>
    </row>
    <row r="715" spans="9:12" s="65" customFormat="1">
      <c r="I715" s="6"/>
      <c r="J715" s="6"/>
      <c r="K715" s="105"/>
      <c r="L715" s="105"/>
    </row>
    <row r="716" spans="9:12" s="65" customFormat="1">
      <c r="I716" s="6"/>
      <c r="J716" s="6"/>
      <c r="K716" s="105"/>
      <c r="L716" s="105"/>
    </row>
    <row r="717" spans="9:12" s="65" customFormat="1">
      <c r="I717" s="6"/>
      <c r="J717" s="6"/>
      <c r="K717" s="105"/>
      <c r="L717" s="105"/>
    </row>
    <row r="718" spans="9:12" s="65" customFormat="1">
      <c r="I718" s="6"/>
      <c r="J718" s="6"/>
      <c r="K718" s="105"/>
      <c r="L718" s="105"/>
    </row>
    <row r="719" spans="9:12" s="65" customFormat="1">
      <c r="I719" s="6"/>
      <c r="J719" s="6"/>
      <c r="K719" s="105"/>
      <c r="L719" s="105"/>
    </row>
    <row r="720" spans="9:12" s="65" customFormat="1">
      <c r="I720" s="6"/>
      <c r="J720" s="6"/>
      <c r="K720" s="105"/>
      <c r="L720" s="105"/>
    </row>
    <row r="721" spans="9:12" s="65" customFormat="1">
      <c r="I721" s="6"/>
      <c r="J721" s="6"/>
      <c r="K721" s="105"/>
      <c r="L721" s="105"/>
    </row>
    <row r="722" spans="9:12" s="65" customFormat="1">
      <c r="I722" s="6"/>
      <c r="J722" s="6"/>
      <c r="K722" s="105"/>
      <c r="L722" s="105"/>
    </row>
    <row r="723" spans="9:12" s="65" customFormat="1">
      <c r="I723" s="6"/>
      <c r="J723" s="6"/>
      <c r="K723" s="105"/>
      <c r="L723" s="105"/>
    </row>
    <row r="724" spans="9:12" s="65" customFormat="1">
      <c r="I724" s="6"/>
      <c r="J724" s="6"/>
      <c r="K724" s="105"/>
      <c r="L724" s="105"/>
    </row>
    <row r="725" spans="9:12" s="65" customFormat="1">
      <c r="I725" s="6"/>
      <c r="J725" s="6"/>
      <c r="K725" s="105"/>
      <c r="L725" s="105"/>
    </row>
    <row r="726" spans="9:12" s="65" customFormat="1">
      <c r="I726" s="6"/>
      <c r="J726" s="6"/>
      <c r="K726" s="105"/>
      <c r="L726" s="105"/>
    </row>
    <row r="727" spans="9:12" s="65" customFormat="1">
      <c r="I727" s="6"/>
      <c r="J727" s="6"/>
      <c r="K727" s="105"/>
      <c r="L727" s="105"/>
    </row>
    <row r="728" spans="9:12" s="65" customFormat="1">
      <c r="I728" s="6"/>
      <c r="J728" s="6"/>
      <c r="K728" s="105"/>
      <c r="L728" s="105"/>
    </row>
    <row r="729" spans="9:12" s="65" customFormat="1">
      <c r="I729" s="6"/>
      <c r="J729" s="6"/>
      <c r="K729" s="105"/>
      <c r="L729" s="105"/>
    </row>
    <row r="730" spans="9:12" s="65" customFormat="1">
      <c r="I730" s="6"/>
      <c r="J730" s="6"/>
      <c r="K730" s="105"/>
      <c r="L730" s="105"/>
    </row>
    <row r="731" spans="9:12" s="65" customFormat="1">
      <c r="I731" s="6"/>
      <c r="J731" s="6"/>
      <c r="K731" s="105"/>
      <c r="L731" s="105"/>
    </row>
    <row r="732" spans="9:12" s="65" customFormat="1">
      <c r="I732" s="6"/>
      <c r="J732" s="6"/>
      <c r="K732" s="105"/>
      <c r="L732" s="105"/>
    </row>
    <row r="733" spans="9:12" s="65" customFormat="1">
      <c r="I733" s="6"/>
      <c r="J733" s="6"/>
      <c r="K733" s="105"/>
      <c r="L733" s="105"/>
    </row>
    <row r="734" spans="9:12" s="65" customFormat="1">
      <c r="I734" s="6"/>
      <c r="J734" s="6"/>
      <c r="K734" s="105"/>
      <c r="L734" s="105"/>
    </row>
    <row r="735" spans="9:12" s="65" customFormat="1">
      <c r="I735" s="6"/>
      <c r="J735" s="6"/>
      <c r="K735" s="105"/>
      <c r="L735" s="105"/>
    </row>
    <row r="736" spans="9:12" s="65" customFormat="1">
      <c r="I736" s="6"/>
      <c r="J736" s="6"/>
      <c r="K736" s="105"/>
      <c r="L736" s="105"/>
    </row>
    <row r="737" spans="9:12" s="65" customFormat="1">
      <c r="I737" s="6"/>
      <c r="J737" s="6"/>
      <c r="K737" s="105"/>
      <c r="L737" s="105"/>
    </row>
    <row r="738" spans="9:12" s="65" customFormat="1">
      <c r="I738" s="6"/>
      <c r="J738" s="6"/>
      <c r="K738" s="105"/>
      <c r="L738" s="105"/>
    </row>
    <row r="739" spans="9:12" s="65" customFormat="1">
      <c r="I739" s="6"/>
      <c r="J739" s="6"/>
      <c r="K739" s="105"/>
      <c r="L739" s="105"/>
    </row>
    <row r="740" spans="9:12" s="65" customFormat="1">
      <c r="I740" s="6"/>
      <c r="J740" s="6"/>
      <c r="K740" s="105"/>
      <c r="L740" s="105"/>
    </row>
    <row r="741" spans="9:12" s="65" customFormat="1">
      <c r="I741" s="6"/>
      <c r="J741" s="6"/>
      <c r="K741" s="105"/>
      <c r="L741" s="105"/>
    </row>
    <row r="742" spans="9:12" s="65" customFormat="1">
      <c r="I742" s="6"/>
      <c r="J742" s="6"/>
      <c r="K742" s="105"/>
      <c r="L742" s="105"/>
    </row>
    <row r="743" spans="9:12" s="65" customFormat="1">
      <c r="I743" s="6"/>
      <c r="J743" s="6"/>
      <c r="K743" s="105"/>
      <c r="L743" s="105"/>
    </row>
    <row r="744" spans="9:12" s="65" customFormat="1">
      <c r="I744" s="6"/>
      <c r="J744" s="6"/>
      <c r="K744" s="105"/>
      <c r="L744" s="105"/>
    </row>
    <row r="745" spans="9:12" s="65" customFormat="1">
      <c r="I745" s="6"/>
      <c r="J745" s="6"/>
      <c r="K745" s="105"/>
      <c r="L745" s="105"/>
    </row>
    <row r="746" spans="9:12" s="65" customFormat="1">
      <c r="I746" s="6"/>
      <c r="J746" s="6"/>
      <c r="K746" s="105"/>
      <c r="L746" s="105"/>
    </row>
    <row r="747" spans="9:12" s="65" customFormat="1">
      <c r="I747" s="6"/>
      <c r="J747" s="6"/>
      <c r="K747" s="105"/>
      <c r="L747" s="105"/>
    </row>
    <row r="748" spans="9:12" s="65" customFormat="1">
      <c r="I748" s="6"/>
      <c r="J748" s="6"/>
      <c r="K748" s="105"/>
      <c r="L748" s="105"/>
    </row>
    <row r="749" spans="9:12" s="65" customFormat="1">
      <c r="I749" s="6"/>
      <c r="J749" s="6"/>
      <c r="K749" s="105"/>
      <c r="L749" s="105"/>
    </row>
    <row r="750" spans="9:12" s="65" customFormat="1">
      <c r="I750" s="6"/>
      <c r="J750" s="6"/>
      <c r="K750" s="105"/>
      <c r="L750" s="105"/>
    </row>
    <row r="751" spans="9:12" s="65" customFormat="1">
      <c r="I751" s="6"/>
      <c r="J751" s="6"/>
      <c r="K751" s="105"/>
      <c r="L751" s="105"/>
    </row>
    <row r="752" spans="9:12" s="65" customFormat="1">
      <c r="I752" s="6"/>
      <c r="J752" s="6"/>
      <c r="K752" s="105"/>
      <c r="L752" s="105"/>
    </row>
    <row r="753" spans="9:12" s="65" customFormat="1">
      <c r="I753" s="6"/>
      <c r="J753" s="6"/>
      <c r="K753" s="105"/>
      <c r="L753" s="105"/>
    </row>
    <row r="754" spans="9:12" s="65" customFormat="1">
      <c r="I754" s="6"/>
      <c r="J754" s="6"/>
      <c r="K754" s="105"/>
      <c r="L754" s="105"/>
    </row>
    <row r="755" spans="9:12" s="65" customFormat="1">
      <c r="I755" s="6"/>
      <c r="J755" s="6"/>
      <c r="K755" s="105"/>
      <c r="L755" s="105"/>
    </row>
    <row r="756" spans="9:12" s="65" customFormat="1">
      <c r="I756" s="6"/>
      <c r="J756" s="6"/>
      <c r="K756" s="105"/>
      <c r="L756" s="105"/>
    </row>
    <row r="757" spans="9:12" s="65" customFormat="1">
      <c r="I757" s="6"/>
      <c r="J757" s="6"/>
      <c r="K757" s="105"/>
      <c r="L757" s="105"/>
    </row>
    <row r="758" spans="9:12" s="65" customFormat="1">
      <c r="I758" s="6"/>
      <c r="J758" s="6"/>
      <c r="K758" s="105"/>
      <c r="L758" s="105"/>
    </row>
    <row r="759" spans="9:12" s="65" customFormat="1">
      <c r="I759" s="6"/>
      <c r="J759" s="6"/>
      <c r="K759" s="105"/>
      <c r="L759" s="105"/>
    </row>
    <row r="760" spans="9:12" s="65" customFormat="1">
      <c r="I760" s="6"/>
      <c r="J760" s="6"/>
      <c r="K760" s="105"/>
      <c r="L760" s="105"/>
    </row>
    <row r="761" spans="9:12" s="65" customFormat="1">
      <c r="I761" s="6"/>
      <c r="J761" s="6"/>
      <c r="K761" s="105"/>
      <c r="L761" s="105"/>
    </row>
    <row r="762" spans="9:12" s="65" customFormat="1">
      <c r="I762" s="6"/>
      <c r="J762" s="6"/>
      <c r="K762" s="105"/>
      <c r="L762" s="105"/>
    </row>
    <row r="763" spans="9:12" s="65" customFormat="1">
      <c r="I763" s="6"/>
      <c r="J763" s="6"/>
      <c r="K763" s="105"/>
      <c r="L763" s="105"/>
    </row>
    <row r="764" spans="9:12" s="65" customFormat="1">
      <c r="I764" s="6"/>
      <c r="J764" s="6"/>
      <c r="K764" s="105"/>
      <c r="L764" s="105"/>
    </row>
    <row r="765" spans="9:12" s="65" customFormat="1">
      <c r="I765" s="6"/>
      <c r="J765" s="6"/>
      <c r="K765" s="105"/>
      <c r="L765" s="105"/>
    </row>
    <row r="766" spans="9:12" s="65" customFormat="1">
      <c r="I766" s="6"/>
      <c r="J766" s="6"/>
      <c r="K766" s="105"/>
      <c r="L766" s="105"/>
    </row>
    <row r="767" spans="9:12" s="65" customFormat="1">
      <c r="I767" s="6"/>
      <c r="J767" s="6"/>
      <c r="K767" s="105"/>
      <c r="L767" s="105"/>
    </row>
    <row r="768" spans="9:12" s="65" customFormat="1">
      <c r="I768" s="6"/>
      <c r="J768" s="6"/>
      <c r="K768" s="105"/>
      <c r="L768" s="105"/>
    </row>
    <row r="769" spans="9:12" s="65" customFormat="1">
      <c r="I769" s="6"/>
      <c r="J769" s="6"/>
      <c r="K769" s="105"/>
      <c r="L769" s="105"/>
    </row>
    <row r="770" spans="9:12" s="65" customFormat="1">
      <c r="I770" s="6"/>
      <c r="J770" s="6"/>
      <c r="K770" s="105"/>
      <c r="L770" s="105"/>
    </row>
    <row r="771" spans="9:12" s="65" customFormat="1">
      <c r="I771" s="6"/>
      <c r="J771" s="6"/>
      <c r="K771" s="105"/>
      <c r="L771" s="105"/>
    </row>
    <row r="772" spans="9:12" s="65" customFormat="1">
      <c r="I772" s="6"/>
      <c r="J772" s="6"/>
      <c r="K772" s="105"/>
      <c r="L772" s="105"/>
    </row>
    <row r="773" spans="9:12" s="65" customFormat="1">
      <c r="I773" s="6"/>
      <c r="J773" s="6"/>
      <c r="K773" s="105"/>
      <c r="L773" s="105"/>
    </row>
    <row r="774" spans="9:12" s="65" customFormat="1">
      <c r="I774" s="6"/>
      <c r="J774" s="6"/>
      <c r="K774" s="105"/>
      <c r="L774" s="105"/>
    </row>
    <row r="775" spans="9:12" s="65" customFormat="1">
      <c r="I775" s="6"/>
      <c r="J775" s="6"/>
      <c r="K775" s="105"/>
      <c r="L775" s="105"/>
    </row>
    <row r="776" spans="9:12" s="65" customFormat="1">
      <c r="I776" s="6"/>
      <c r="J776" s="6"/>
      <c r="K776" s="105"/>
      <c r="L776" s="105"/>
    </row>
    <row r="777" spans="9:12" s="65" customFormat="1">
      <c r="I777" s="6"/>
      <c r="J777" s="6"/>
      <c r="K777" s="105"/>
      <c r="L777" s="105"/>
    </row>
    <row r="778" spans="9:12" s="65" customFormat="1">
      <c r="I778" s="6"/>
      <c r="J778" s="6"/>
      <c r="K778" s="105"/>
      <c r="L778" s="105"/>
    </row>
    <row r="779" spans="9:12" s="65" customFormat="1">
      <c r="I779" s="6"/>
      <c r="J779" s="6"/>
      <c r="K779" s="105"/>
      <c r="L779" s="105"/>
    </row>
    <row r="780" spans="9:12" s="65" customFormat="1">
      <c r="I780" s="6"/>
      <c r="J780" s="6"/>
      <c r="K780" s="105"/>
      <c r="L780" s="105"/>
    </row>
    <row r="781" spans="9:12" s="65" customFormat="1">
      <c r="I781" s="6"/>
      <c r="J781" s="6"/>
      <c r="K781" s="105"/>
      <c r="L781" s="105"/>
    </row>
    <row r="782" spans="9:12" s="65" customFormat="1">
      <c r="I782" s="6"/>
      <c r="J782" s="6"/>
      <c r="K782" s="105"/>
      <c r="L782" s="105"/>
    </row>
    <row r="783" spans="9:12" s="65" customFormat="1">
      <c r="I783" s="6"/>
      <c r="J783" s="6"/>
      <c r="K783" s="105"/>
      <c r="L783" s="105"/>
    </row>
    <row r="784" spans="9:12" s="65" customFormat="1">
      <c r="I784" s="6"/>
      <c r="J784" s="6"/>
      <c r="K784" s="105"/>
      <c r="L784" s="105"/>
    </row>
    <row r="785" spans="9:12" s="65" customFormat="1">
      <c r="I785" s="6"/>
      <c r="J785" s="6"/>
      <c r="K785" s="105"/>
      <c r="L785" s="105"/>
    </row>
    <row r="786" spans="9:12" s="65" customFormat="1">
      <c r="I786" s="6"/>
      <c r="J786" s="6"/>
      <c r="K786" s="105"/>
      <c r="L786" s="105"/>
    </row>
    <row r="787" spans="9:12" s="65" customFormat="1">
      <c r="I787" s="6"/>
      <c r="J787" s="6"/>
      <c r="K787" s="105"/>
      <c r="L787" s="105"/>
    </row>
    <row r="788" spans="9:12" s="65" customFormat="1">
      <c r="I788" s="6"/>
      <c r="J788" s="6"/>
      <c r="K788" s="105"/>
      <c r="L788" s="105"/>
    </row>
    <row r="789" spans="9:12" s="65" customFormat="1">
      <c r="I789" s="6"/>
      <c r="J789" s="6"/>
      <c r="K789" s="105"/>
      <c r="L789" s="105"/>
    </row>
    <row r="790" spans="9:12" s="65" customFormat="1">
      <c r="I790" s="6"/>
      <c r="J790" s="6"/>
      <c r="K790" s="105"/>
      <c r="L790" s="105"/>
    </row>
    <row r="791" spans="9:12" s="65" customFormat="1">
      <c r="I791" s="6"/>
      <c r="J791" s="6"/>
      <c r="K791" s="105"/>
      <c r="L791" s="105"/>
    </row>
    <row r="792" spans="9:12" s="65" customFormat="1">
      <c r="I792" s="6"/>
      <c r="J792" s="6"/>
      <c r="K792" s="105"/>
      <c r="L792" s="105"/>
    </row>
    <row r="793" spans="9:12" s="65" customFormat="1">
      <c r="I793" s="6"/>
      <c r="J793" s="6"/>
      <c r="K793" s="105"/>
      <c r="L793" s="105"/>
    </row>
    <row r="794" spans="9:12" s="65" customFormat="1">
      <c r="I794" s="6"/>
      <c r="J794" s="6"/>
      <c r="K794" s="105"/>
      <c r="L794" s="105"/>
    </row>
    <row r="795" spans="9:12" s="65" customFormat="1">
      <c r="I795" s="6"/>
      <c r="J795" s="6"/>
      <c r="K795" s="105"/>
      <c r="L795" s="105"/>
    </row>
    <row r="796" spans="9:12" s="65" customFormat="1">
      <c r="I796" s="6"/>
      <c r="J796" s="6"/>
      <c r="K796" s="105"/>
      <c r="L796" s="105"/>
    </row>
    <row r="797" spans="9:12" s="65" customFormat="1">
      <c r="I797" s="6"/>
      <c r="J797" s="6"/>
      <c r="K797" s="105"/>
      <c r="L797" s="105"/>
    </row>
    <row r="798" spans="9:12" s="65" customFormat="1">
      <c r="I798" s="6"/>
      <c r="J798" s="6"/>
      <c r="K798" s="105"/>
      <c r="L798" s="105"/>
    </row>
    <row r="799" spans="9:12" s="65" customFormat="1">
      <c r="I799" s="6"/>
      <c r="J799" s="6"/>
      <c r="K799" s="105"/>
      <c r="L799" s="105"/>
    </row>
    <row r="800" spans="9:12" s="65" customFormat="1">
      <c r="I800" s="6"/>
      <c r="J800" s="6"/>
      <c r="K800" s="105"/>
      <c r="L800" s="105"/>
    </row>
    <row r="801" spans="9:12" s="65" customFormat="1">
      <c r="I801" s="6"/>
      <c r="J801" s="6"/>
      <c r="K801" s="105"/>
      <c r="L801" s="105"/>
    </row>
    <row r="802" spans="9:12" s="65" customFormat="1">
      <c r="I802" s="6"/>
      <c r="J802" s="6"/>
      <c r="K802" s="105"/>
      <c r="L802" s="105"/>
    </row>
    <row r="803" spans="9:12" s="65" customFormat="1">
      <c r="I803" s="6"/>
      <c r="J803" s="6"/>
      <c r="K803" s="105"/>
      <c r="L803" s="105"/>
    </row>
    <row r="804" spans="9:12" s="65" customFormat="1">
      <c r="I804" s="6"/>
      <c r="J804" s="6"/>
      <c r="K804" s="105"/>
      <c r="L804" s="105"/>
    </row>
    <row r="805" spans="9:12" s="65" customFormat="1">
      <c r="I805" s="6"/>
      <c r="J805" s="6"/>
      <c r="K805" s="105"/>
      <c r="L805" s="105"/>
    </row>
    <row r="806" spans="9:12" s="65" customFormat="1">
      <c r="I806" s="6"/>
      <c r="J806" s="6"/>
      <c r="K806" s="105"/>
      <c r="L806" s="105"/>
    </row>
    <row r="807" spans="9:12" s="65" customFormat="1">
      <c r="I807" s="6"/>
      <c r="J807" s="6"/>
      <c r="K807" s="105"/>
      <c r="L807" s="105"/>
    </row>
    <row r="808" spans="9:12" s="65" customFormat="1">
      <c r="I808" s="6"/>
      <c r="J808" s="6"/>
      <c r="K808" s="105"/>
      <c r="L808" s="105"/>
    </row>
    <row r="809" spans="9:12" s="65" customFormat="1">
      <c r="I809" s="6"/>
      <c r="J809" s="6"/>
      <c r="K809" s="105"/>
      <c r="L809" s="105"/>
    </row>
    <row r="810" spans="9:12" s="65" customFormat="1">
      <c r="I810" s="6"/>
      <c r="J810" s="6"/>
      <c r="K810" s="105"/>
      <c r="L810" s="105"/>
    </row>
    <row r="811" spans="9:12" s="65" customFormat="1">
      <c r="I811" s="6"/>
      <c r="J811" s="6"/>
      <c r="K811" s="105"/>
      <c r="L811" s="105"/>
    </row>
    <row r="812" spans="9:12" s="65" customFormat="1">
      <c r="I812" s="6"/>
      <c r="J812" s="6"/>
      <c r="K812" s="105"/>
      <c r="L812" s="105"/>
    </row>
    <row r="813" spans="9:12" s="65" customFormat="1">
      <c r="I813" s="6"/>
      <c r="J813" s="6"/>
      <c r="K813" s="105"/>
      <c r="L813" s="105"/>
    </row>
    <row r="814" spans="9:12" s="65" customFormat="1">
      <c r="I814" s="6"/>
      <c r="J814" s="6"/>
      <c r="K814" s="105"/>
      <c r="L814" s="105"/>
    </row>
    <row r="815" spans="9:12" s="65" customFormat="1">
      <c r="I815" s="6"/>
      <c r="J815" s="6"/>
      <c r="K815" s="105"/>
      <c r="L815" s="105"/>
    </row>
    <row r="816" spans="9:12" s="65" customFormat="1">
      <c r="I816" s="6"/>
      <c r="J816" s="6"/>
      <c r="K816" s="105"/>
      <c r="L816" s="105"/>
    </row>
    <row r="817" spans="9:12" s="65" customFormat="1">
      <c r="I817" s="6"/>
      <c r="J817" s="6"/>
      <c r="K817" s="105"/>
      <c r="L817" s="105"/>
    </row>
    <row r="818" spans="9:12" s="65" customFormat="1">
      <c r="I818" s="6"/>
      <c r="J818" s="6"/>
      <c r="K818" s="105"/>
      <c r="L818" s="105"/>
    </row>
    <row r="819" spans="9:12" s="65" customFormat="1">
      <c r="I819" s="6"/>
      <c r="J819" s="6"/>
      <c r="K819" s="105"/>
      <c r="L819" s="105"/>
    </row>
    <row r="820" spans="9:12" s="65" customFormat="1">
      <c r="I820" s="6"/>
      <c r="J820" s="6"/>
      <c r="K820" s="105"/>
      <c r="L820" s="105"/>
    </row>
    <row r="821" spans="9:12" s="65" customFormat="1">
      <c r="I821" s="6"/>
      <c r="J821" s="6"/>
      <c r="K821" s="105"/>
      <c r="L821" s="105"/>
    </row>
    <row r="822" spans="9:12" s="65" customFormat="1">
      <c r="I822" s="6"/>
      <c r="J822" s="6"/>
      <c r="K822" s="105"/>
      <c r="L822" s="105"/>
    </row>
    <row r="823" spans="9:12" s="65" customFormat="1">
      <c r="I823" s="6"/>
      <c r="J823" s="6"/>
      <c r="K823" s="105"/>
      <c r="L823" s="105"/>
    </row>
    <row r="824" spans="9:12" s="65" customFormat="1">
      <c r="I824" s="6"/>
      <c r="J824" s="6"/>
      <c r="K824" s="105"/>
      <c r="L824" s="105"/>
    </row>
    <row r="825" spans="9:12" s="65" customFormat="1">
      <c r="I825" s="6"/>
      <c r="J825" s="6"/>
      <c r="K825" s="105"/>
      <c r="L825" s="105"/>
    </row>
    <row r="826" spans="9:12" s="65" customFormat="1">
      <c r="I826" s="6"/>
      <c r="J826" s="6"/>
      <c r="K826" s="105"/>
      <c r="L826" s="105"/>
    </row>
    <row r="827" spans="9:12" s="65" customFormat="1">
      <c r="I827" s="6"/>
      <c r="J827" s="6"/>
      <c r="K827" s="105"/>
      <c r="L827" s="105"/>
    </row>
    <row r="828" spans="9:12" s="65" customFormat="1">
      <c r="I828" s="6"/>
      <c r="J828" s="6"/>
      <c r="K828" s="105"/>
      <c r="L828" s="105"/>
    </row>
    <row r="829" spans="9:12" s="65" customFormat="1">
      <c r="I829" s="6"/>
      <c r="J829" s="6"/>
      <c r="K829" s="105"/>
      <c r="L829" s="105"/>
    </row>
    <row r="830" spans="9:12" s="65" customFormat="1">
      <c r="I830" s="6"/>
      <c r="J830" s="6"/>
      <c r="K830" s="105"/>
      <c r="L830" s="105"/>
    </row>
    <row r="831" spans="9:12" s="65" customFormat="1">
      <c r="I831" s="6"/>
      <c r="J831" s="6"/>
      <c r="K831" s="105"/>
      <c r="L831" s="105"/>
    </row>
    <row r="832" spans="9:12" s="65" customFormat="1">
      <c r="I832" s="6"/>
      <c r="J832" s="6"/>
      <c r="K832" s="105"/>
      <c r="L832" s="105"/>
    </row>
    <row r="833" spans="9:12" s="65" customFormat="1">
      <c r="I833" s="6"/>
      <c r="J833" s="6"/>
      <c r="K833" s="105"/>
      <c r="L833" s="105"/>
    </row>
    <row r="834" spans="9:12" s="65" customFormat="1">
      <c r="I834" s="6"/>
      <c r="J834" s="6"/>
      <c r="K834" s="105"/>
      <c r="L834" s="105"/>
    </row>
    <row r="835" spans="9:12" s="65" customFormat="1">
      <c r="I835" s="6"/>
      <c r="J835" s="6"/>
      <c r="K835" s="105"/>
      <c r="L835" s="105"/>
    </row>
    <row r="836" spans="9:12" s="65" customFormat="1">
      <c r="I836" s="6"/>
      <c r="J836" s="6"/>
      <c r="K836" s="105"/>
      <c r="L836" s="105"/>
    </row>
    <row r="837" spans="9:12" s="65" customFormat="1">
      <c r="I837" s="6"/>
      <c r="J837" s="6"/>
      <c r="K837" s="105"/>
      <c r="L837" s="105"/>
    </row>
    <row r="838" spans="9:12" s="65" customFormat="1">
      <c r="I838" s="6"/>
      <c r="J838" s="6"/>
      <c r="K838" s="105"/>
      <c r="L838" s="105"/>
    </row>
    <row r="839" spans="9:12" s="65" customFormat="1">
      <c r="I839" s="6"/>
      <c r="J839" s="6"/>
      <c r="K839" s="105"/>
      <c r="L839" s="105"/>
    </row>
    <row r="840" spans="9:12" s="65" customFormat="1">
      <c r="I840" s="6"/>
      <c r="J840" s="6"/>
      <c r="K840" s="105"/>
      <c r="L840" s="105"/>
    </row>
    <row r="841" spans="9:12" s="65" customFormat="1">
      <c r="I841" s="6"/>
      <c r="J841" s="6"/>
      <c r="K841" s="105"/>
      <c r="L841" s="105"/>
    </row>
    <row r="842" spans="9:12" s="65" customFormat="1">
      <c r="I842" s="6"/>
      <c r="J842" s="6"/>
      <c r="K842" s="105"/>
      <c r="L842" s="105"/>
    </row>
    <row r="843" spans="9:12" s="65" customFormat="1">
      <c r="I843" s="6"/>
      <c r="J843" s="6"/>
      <c r="K843" s="105"/>
      <c r="L843" s="105"/>
    </row>
    <row r="844" spans="9:12" s="65" customFormat="1">
      <c r="I844" s="6"/>
      <c r="J844" s="6"/>
      <c r="K844" s="105"/>
      <c r="L844" s="105"/>
    </row>
    <row r="845" spans="9:12" s="65" customFormat="1">
      <c r="I845" s="6"/>
      <c r="J845" s="6"/>
      <c r="K845" s="105"/>
      <c r="L845" s="105"/>
    </row>
    <row r="846" spans="9:12" s="65" customFormat="1">
      <c r="I846" s="6"/>
      <c r="J846" s="6"/>
      <c r="K846" s="105"/>
      <c r="L846" s="105"/>
    </row>
    <row r="847" spans="9:12" s="65" customFormat="1">
      <c r="I847" s="6"/>
      <c r="J847" s="6"/>
      <c r="K847" s="105"/>
      <c r="L847" s="105"/>
    </row>
    <row r="848" spans="9:12" s="65" customFormat="1">
      <c r="I848" s="6"/>
      <c r="J848" s="6"/>
      <c r="K848" s="105"/>
      <c r="L848" s="105"/>
    </row>
    <row r="849" spans="9:12" s="65" customFormat="1">
      <c r="I849" s="6"/>
      <c r="J849" s="6"/>
      <c r="K849" s="105"/>
      <c r="L849" s="105"/>
    </row>
    <row r="850" spans="9:12" s="65" customFormat="1">
      <c r="I850" s="6"/>
      <c r="J850" s="6"/>
      <c r="K850" s="105"/>
      <c r="L850" s="105"/>
    </row>
    <row r="851" spans="9:12" s="65" customFormat="1">
      <c r="I851" s="6"/>
      <c r="J851" s="6"/>
      <c r="K851" s="105"/>
      <c r="L851" s="105"/>
    </row>
    <row r="852" spans="9:12" s="65" customFormat="1">
      <c r="I852" s="6"/>
      <c r="J852" s="6"/>
      <c r="K852" s="105"/>
      <c r="L852" s="105"/>
    </row>
    <row r="853" spans="9:12" s="65" customFormat="1">
      <c r="I853" s="6"/>
      <c r="J853" s="6"/>
      <c r="K853" s="105"/>
      <c r="L853" s="105"/>
    </row>
    <row r="854" spans="9:12" s="65" customFormat="1">
      <c r="I854" s="6"/>
      <c r="J854" s="6"/>
      <c r="K854" s="105"/>
      <c r="L854" s="105"/>
    </row>
    <row r="855" spans="9:12" s="65" customFormat="1">
      <c r="I855" s="6"/>
      <c r="J855" s="6"/>
      <c r="K855" s="105"/>
      <c r="L855" s="105"/>
    </row>
    <row r="856" spans="9:12" s="65" customFormat="1">
      <c r="I856" s="6"/>
      <c r="J856" s="6"/>
      <c r="K856" s="105"/>
      <c r="L856" s="105"/>
    </row>
    <row r="857" spans="9:12" s="65" customFormat="1">
      <c r="I857" s="6"/>
      <c r="J857" s="6"/>
      <c r="K857" s="105"/>
      <c r="L857" s="105"/>
    </row>
    <row r="858" spans="9:12" s="65" customFormat="1">
      <c r="I858" s="6"/>
      <c r="J858" s="6"/>
      <c r="K858" s="105"/>
      <c r="L858" s="105"/>
    </row>
    <row r="859" spans="9:12" s="65" customFormat="1">
      <c r="I859" s="6"/>
      <c r="J859" s="6"/>
      <c r="K859" s="105"/>
      <c r="L859" s="105"/>
    </row>
    <row r="860" spans="9:12" s="65" customFormat="1">
      <c r="I860" s="6"/>
      <c r="J860" s="6"/>
      <c r="K860" s="105"/>
      <c r="L860" s="105"/>
    </row>
    <row r="861" spans="9:12" s="65" customFormat="1">
      <c r="I861" s="6"/>
      <c r="J861" s="6"/>
      <c r="K861" s="105"/>
      <c r="L861" s="105"/>
    </row>
    <row r="862" spans="9:12" s="65" customFormat="1">
      <c r="I862" s="6"/>
      <c r="J862" s="6"/>
      <c r="K862" s="105"/>
      <c r="L862" s="105"/>
    </row>
    <row r="863" spans="9:12" s="65" customFormat="1">
      <c r="I863" s="6"/>
      <c r="J863" s="6"/>
      <c r="K863" s="105"/>
      <c r="L863" s="105"/>
    </row>
    <row r="864" spans="9:12" s="65" customFormat="1">
      <c r="I864" s="6"/>
      <c r="J864" s="6"/>
      <c r="K864" s="105"/>
      <c r="L864" s="105"/>
    </row>
    <row r="865" spans="9:12" s="65" customFormat="1">
      <c r="I865" s="6"/>
      <c r="J865" s="6"/>
      <c r="K865" s="105"/>
      <c r="L865" s="105"/>
    </row>
    <row r="866" spans="9:12" s="65" customFormat="1">
      <c r="I866" s="6"/>
      <c r="J866" s="6"/>
      <c r="K866" s="105"/>
      <c r="L866" s="105"/>
    </row>
    <row r="867" spans="9:12" s="65" customFormat="1">
      <c r="I867" s="6"/>
      <c r="J867" s="6"/>
      <c r="K867" s="105"/>
      <c r="L867" s="105"/>
    </row>
    <row r="868" spans="9:12" s="65" customFormat="1">
      <c r="I868" s="6"/>
      <c r="J868" s="6"/>
      <c r="K868" s="105"/>
      <c r="L868" s="105"/>
    </row>
    <row r="869" spans="9:12" s="65" customFormat="1">
      <c r="I869" s="6"/>
      <c r="J869" s="6"/>
      <c r="K869" s="105"/>
      <c r="L869" s="105"/>
    </row>
    <row r="870" spans="9:12" s="65" customFormat="1">
      <c r="I870" s="6"/>
      <c r="J870" s="6"/>
      <c r="K870" s="105"/>
      <c r="L870" s="105"/>
    </row>
    <row r="871" spans="9:12" s="65" customFormat="1">
      <c r="I871" s="6"/>
      <c r="J871" s="6"/>
      <c r="K871" s="105"/>
      <c r="L871" s="105"/>
    </row>
    <row r="872" spans="9:12" s="65" customFormat="1">
      <c r="I872" s="6"/>
      <c r="J872" s="6"/>
      <c r="K872" s="105"/>
      <c r="L872" s="105"/>
    </row>
    <row r="873" spans="9:12" s="65" customFormat="1">
      <c r="I873" s="6"/>
      <c r="J873" s="6"/>
      <c r="K873" s="105"/>
      <c r="L873" s="105"/>
    </row>
    <row r="874" spans="9:12" s="65" customFormat="1">
      <c r="I874" s="6"/>
      <c r="J874" s="6"/>
      <c r="K874" s="105"/>
      <c r="L874" s="105"/>
    </row>
    <row r="875" spans="9:12" s="65" customFormat="1">
      <c r="I875" s="6"/>
      <c r="J875" s="6"/>
      <c r="K875" s="105"/>
      <c r="L875" s="105"/>
    </row>
    <row r="876" spans="9:12" s="65" customFormat="1">
      <c r="I876" s="6"/>
      <c r="J876" s="6"/>
      <c r="K876" s="105"/>
      <c r="L876" s="105"/>
    </row>
    <row r="877" spans="9:12" s="65" customFormat="1">
      <c r="I877" s="6"/>
      <c r="J877" s="6"/>
      <c r="K877" s="105"/>
      <c r="L877" s="105"/>
    </row>
    <row r="878" spans="9:12" s="65" customFormat="1">
      <c r="I878" s="6"/>
      <c r="J878" s="6"/>
      <c r="K878" s="105"/>
      <c r="L878" s="105"/>
    </row>
    <row r="879" spans="9:12" s="65" customFormat="1">
      <c r="I879" s="6"/>
      <c r="J879" s="6"/>
      <c r="K879" s="105"/>
      <c r="L879" s="105"/>
    </row>
    <row r="880" spans="9:12" s="65" customFormat="1">
      <c r="I880" s="6"/>
      <c r="J880" s="6"/>
      <c r="K880" s="105"/>
      <c r="L880" s="105"/>
    </row>
    <row r="881" spans="9:12" s="65" customFormat="1">
      <c r="I881" s="6"/>
      <c r="J881" s="6"/>
      <c r="K881" s="105"/>
      <c r="L881" s="105"/>
    </row>
    <row r="882" spans="9:12" s="65" customFormat="1">
      <c r="I882" s="6"/>
      <c r="J882" s="6"/>
      <c r="K882" s="105"/>
      <c r="L882" s="105"/>
    </row>
    <row r="883" spans="9:12" s="65" customFormat="1">
      <c r="I883" s="6"/>
      <c r="J883" s="6"/>
      <c r="K883" s="105"/>
      <c r="L883" s="105"/>
    </row>
    <row r="884" spans="9:12" s="65" customFormat="1">
      <c r="I884" s="6"/>
      <c r="J884" s="6"/>
      <c r="K884" s="105"/>
      <c r="L884" s="105"/>
    </row>
    <row r="885" spans="9:12" s="65" customFormat="1">
      <c r="I885" s="6"/>
      <c r="J885" s="6"/>
      <c r="K885" s="105"/>
      <c r="L885" s="105"/>
    </row>
    <row r="886" spans="9:12" s="65" customFormat="1">
      <c r="I886" s="6"/>
      <c r="J886" s="6"/>
      <c r="K886" s="105"/>
      <c r="L886" s="105"/>
    </row>
    <row r="887" spans="9:12" s="65" customFormat="1">
      <c r="I887" s="6"/>
      <c r="J887" s="6"/>
      <c r="K887" s="105"/>
      <c r="L887" s="105"/>
    </row>
    <row r="888" spans="9:12" s="65" customFormat="1">
      <c r="I888" s="6"/>
      <c r="J888" s="6"/>
      <c r="K888" s="105"/>
      <c r="L888" s="105"/>
    </row>
    <row r="889" spans="9:12" s="65" customFormat="1">
      <c r="I889" s="6"/>
      <c r="J889" s="6"/>
      <c r="K889" s="105"/>
      <c r="L889" s="105"/>
    </row>
    <row r="890" spans="9:12" s="65" customFormat="1">
      <c r="I890" s="6"/>
      <c r="J890" s="6"/>
      <c r="K890" s="105"/>
      <c r="L890" s="105"/>
    </row>
    <row r="891" spans="9:12" s="65" customFormat="1">
      <c r="I891" s="6"/>
      <c r="J891" s="6"/>
      <c r="K891" s="105"/>
      <c r="L891" s="105"/>
    </row>
    <row r="892" spans="9:12" s="65" customFormat="1">
      <c r="I892" s="6"/>
      <c r="J892" s="6"/>
      <c r="K892" s="105"/>
      <c r="L892" s="105"/>
    </row>
    <row r="893" spans="9:12" s="65" customFormat="1">
      <c r="I893" s="6"/>
      <c r="J893" s="6"/>
      <c r="K893" s="105"/>
      <c r="L893" s="105"/>
    </row>
    <row r="894" spans="9:12" s="65" customFormat="1">
      <c r="I894" s="6"/>
      <c r="J894" s="6"/>
      <c r="K894" s="105"/>
      <c r="L894" s="105"/>
    </row>
    <row r="895" spans="9:12" s="65" customFormat="1">
      <c r="I895" s="6"/>
      <c r="J895" s="6"/>
      <c r="K895" s="105"/>
      <c r="L895" s="105"/>
    </row>
    <row r="896" spans="9:12" s="65" customFormat="1">
      <c r="I896" s="6"/>
      <c r="J896" s="6"/>
      <c r="K896" s="105"/>
      <c r="L896" s="105"/>
    </row>
    <row r="897" spans="9:12" s="65" customFormat="1">
      <c r="I897" s="6"/>
      <c r="J897" s="6"/>
      <c r="K897" s="105"/>
      <c r="L897" s="105"/>
    </row>
    <row r="898" spans="9:12" s="65" customFormat="1">
      <c r="I898" s="6"/>
      <c r="J898" s="6"/>
      <c r="K898" s="105"/>
      <c r="L898" s="105"/>
    </row>
    <row r="899" spans="9:12" s="65" customFormat="1">
      <c r="I899" s="6"/>
      <c r="J899" s="6"/>
      <c r="K899" s="105"/>
      <c r="L899" s="105"/>
    </row>
    <row r="900" spans="9:12" s="65" customFormat="1">
      <c r="I900" s="6"/>
      <c r="J900" s="6"/>
      <c r="K900" s="105"/>
      <c r="L900" s="105"/>
    </row>
    <row r="901" spans="9:12" s="65" customFormat="1">
      <c r="I901" s="6"/>
      <c r="J901" s="6"/>
      <c r="K901" s="105"/>
      <c r="L901" s="105"/>
    </row>
    <row r="902" spans="9:12" s="65" customFormat="1">
      <c r="I902" s="6"/>
      <c r="J902" s="6"/>
      <c r="K902" s="105"/>
      <c r="L902" s="105"/>
    </row>
    <row r="903" spans="9:12" s="65" customFormat="1">
      <c r="I903" s="6"/>
      <c r="J903" s="6"/>
      <c r="K903" s="105"/>
      <c r="L903" s="105"/>
    </row>
    <row r="904" spans="9:12" s="65" customFormat="1">
      <c r="I904" s="6"/>
      <c r="J904" s="6"/>
      <c r="K904" s="105"/>
      <c r="L904" s="105"/>
    </row>
    <row r="905" spans="9:12" s="65" customFormat="1">
      <c r="I905" s="6"/>
      <c r="J905" s="6"/>
      <c r="K905" s="105"/>
      <c r="L905" s="105"/>
    </row>
    <row r="906" spans="9:12" s="65" customFormat="1">
      <c r="I906" s="6"/>
      <c r="J906" s="6"/>
      <c r="K906" s="105"/>
      <c r="L906" s="105"/>
    </row>
    <row r="907" spans="9:12" s="65" customFormat="1">
      <c r="I907" s="6"/>
      <c r="J907" s="6"/>
      <c r="K907" s="105"/>
      <c r="L907" s="105"/>
    </row>
    <row r="908" spans="9:12" s="65" customFormat="1">
      <c r="I908" s="6"/>
      <c r="J908" s="6"/>
      <c r="K908" s="105"/>
      <c r="L908" s="105"/>
    </row>
    <row r="909" spans="9:12" s="65" customFormat="1">
      <c r="I909" s="6"/>
      <c r="J909" s="6"/>
      <c r="K909" s="105"/>
      <c r="L909" s="105"/>
    </row>
    <row r="910" spans="9:12" s="65" customFormat="1">
      <c r="I910" s="6"/>
      <c r="J910" s="6"/>
      <c r="K910" s="105"/>
      <c r="L910" s="105"/>
    </row>
    <row r="911" spans="9:12" s="65" customFormat="1">
      <c r="I911" s="6"/>
      <c r="J911" s="6"/>
      <c r="K911" s="105"/>
      <c r="L911" s="105"/>
    </row>
    <row r="912" spans="9:12" s="65" customFormat="1">
      <c r="I912" s="6"/>
      <c r="J912" s="6"/>
      <c r="K912" s="105"/>
      <c r="L912" s="105"/>
    </row>
    <row r="913" spans="9:12" s="65" customFormat="1">
      <c r="I913" s="6"/>
      <c r="J913" s="6"/>
      <c r="K913" s="105"/>
      <c r="L913" s="105"/>
    </row>
    <row r="914" spans="9:12" s="65" customFormat="1">
      <c r="I914" s="6"/>
      <c r="J914" s="6"/>
      <c r="K914" s="105"/>
      <c r="L914" s="105"/>
    </row>
    <row r="915" spans="9:12" s="65" customFormat="1">
      <c r="I915" s="6"/>
      <c r="J915" s="6"/>
      <c r="K915" s="105"/>
      <c r="L915" s="105"/>
    </row>
    <row r="916" spans="9:12" s="65" customFormat="1">
      <c r="I916" s="6"/>
      <c r="J916" s="6"/>
      <c r="K916" s="105"/>
      <c r="L916" s="105"/>
    </row>
    <row r="917" spans="9:12" s="65" customFormat="1">
      <c r="I917" s="6"/>
      <c r="J917" s="6"/>
      <c r="K917" s="105"/>
      <c r="L917" s="105"/>
    </row>
    <row r="918" spans="9:12" s="65" customFormat="1">
      <c r="I918" s="6"/>
      <c r="J918" s="6"/>
      <c r="K918" s="105"/>
      <c r="L918" s="105"/>
    </row>
    <row r="919" spans="9:12" s="65" customFormat="1">
      <c r="I919" s="6"/>
      <c r="J919" s="6"/>
      <c r="K919" s="105"/>
      <c r="L919" s="105"/>
    </row>
    <row r="920" spans="9:12" s="65" customFormat="1">
      <c r="I920" s="6"/>
      <c r="J920" s="6"/>
      <c r="K920" s="105"/>
      <c r="L920" s="105"/>
    </row>
    <row r="921" spans="9:12" s="65" customFormat="1">
      <c r="I921" s="6"/>
      <c r="J921" s="6"/>
      <c r="K921" s="105"/>
      <c r="L921" s="105"/>
    </row>
    <row r="922" spans="9:12" s="65" customFormat="1">
      <c r="I922" s="6"/>
      <c r="J922" s="6"/>
      <c r="K922" s="105"/>
      <c r="L922" s="105"/>
    </row>
    <row r="923" spans="9:12" s="65" customFormat="1">
      <c r="I923" s="6"/>
      <c r="J923" s="6"/>
      <c r="K923" s="105"/>
      <c r="L923" s="105"/>
    </row>
    <row r="924" spans="9:12" s="65" customFormat="1">
      <c r="I924" s="6"/>
      <c r="J924" s="6"/>
      <c r="K924" s="105"/>
      <c r="L924" s="105"/>
    </row>
    <row r="925" spans="9:12" s="65" customFormat="1">
      <c r="I925" s="6"/>
      <c r="J925" s="6"/>
      <c r="K925" s="105"/>
      <c r="L925" s="105"/>
    </row>
    <row r="926" spans="9:12" s="65" customFormat="1">
      <c r="I926" s="6"/>
      <c r="J926" s="6"/>
      <c r="K926" s="105"/>
      <c r="L926" s="105"/>
    </row>
    <row r="927" spans="9:12" s="65" customFormat="1">
      <c r="I927" s="6"/>
      <c r="J927" s="6"/>
      <c r="K927" s="105"/>
      <c r="L927" s="105"/>
    </row>
    <row r="928" spans="9:12" s="65" customFormat="1">
      <c r="I928" s="6"/>
      <c r="J928" s="6"/>
      <c r="K928" s="105"/>
      <c r="L928" s="105"/>
    </row>
    <row r="929" spans="9:12" s="65" customFormat="1">
      <c r="I929" s="6"/>
      <c r="J929" s="6"/>
      <c r="K929" s="105"/>
      <c r="L929" s="105"/>
    </row>
    <row r="930" spans="9:12" s="65" customFormat="1">
      <c r="I930" s="6"/>
      <c r="J930" s="6"/>
      <c r="K930" s="105"/>
      <c r="L930" s="105"/>
    </row>
    <row r="931" spans="9:12" s="65" customFormat="1">
      <c r="I931" s="6"/>
      <c r="J931" s="6"/>
      <c r="K931" s="105"/>
      <c r="L931" s="105"/>
    </row>
    <row r="932" spans="9:12" s="65" customFormat="1">
      <c r="I932" s="6"/>
      <c r="J932" s="6"/>
      <c r="K932" s="105"/>
      <c r="L932" s="105"/>
    </row>
    <row r="933" spans="9:12" s="65" customFormat="1">
      <c r="I933" s="6"/>
      <c r="J933" s="6"/>
      <c r="K933" s="105"/>
      <c r="L933" s="105"/>
    </row>
    <row r="934" spans="9:12" s="65" customFormat="1">
      <c r="I934" s="6"/>
      <c r="J934" s="6"/>
      <c r="K934" s="105"/>
      <c r="L934" s="105"/>
    </row>
    <row r="935" spans="9:12" s="65" customFormat="1">
      <c r="I935" s="6"/>
      <c r="J935" s="6"/>
      <c r="K935" s="105"/>
      <c r="L935" s="105"/>
    </row>
    <row r="936" spans="9:12" s="65" customFormat="1">
      <c r="I936" s="6"/>
      <c r="J936" s="6"/>
      <c r="K936" s="105"/>
      <c r="L936" s="105"/>
    </row>
    <row r="937" spans="9:12" s="65" customFormat="1">
      <c r="I937" s="6"/>
      <c r="J937" s="6"/>
      <c r="K937" s="105"/>
      <c r="L937" s="105"/>
    </row>
    <row r="938" spans="9:12" s="65" customFormat="1">
      <c r="I938" s="6"/>
      <c r="J938" s="6"/>
      <c r="K938" s="105"/>
      <c r="L938" s="105"/>
    </row>
    <row r="939" spans="9:12" s="65" customFormat="1">
      <c r="I939" s="6"/>
      <c r="J939" s="6"/>
      <c r="K939" s="105"/>
      <c r="L939" s="105"/>
    </row>
    <row r="940" spans="9:12" s="65" customFormat="1">
      <c r="I940" s="6"/>
      <c r="J940" s="6"/>
      <c r="K940" s="105"/>
      <c r="L940" s="105"/>
    </row>
    <row r="941" spans="9:12" s="65" customFormat="1">
      <c r="I941" s="6"/>
      <c r="J941" s="6"/>
      <c r="K941" s="105"/>
      <c r="L941" s="105"/>
    </row>
    <row r="942" spans="9:12" s="65" customFormat="1">
      <c r="I942" s="6"/>
      <c r="J942" s="6"/>
      <c r="K942" s="105"/>
      <c r="L942" s="105"/>
    </row>
    <row r="943" spans="9:12" s="65" customFormat="1">
      <c r="I943" s="6"/>
      <c r="J943" s="6"/>
      <c r="K943" s="105"/>
      <c r="L943" s="105"/>
    </row>
    <row r="944" spans="9:12" s="65" customFormat="1">
      <c r="I944" s="6"/>
      <c r="J944" s="6"/>
      <c r="K944" s="105"/>
      <c r="L944" s="105"/>
    </row>
    <row r="945" spans="9:12" s="65" customFormat="1">
      <c r="I945" s="6"/>
      <c r="J945" s="6"/>
      <c r="K945" s="105"/>
      <c r="L945" s="105"/>
    </row>
    <row r="946" spans="9:12" s="65" customFormat="1">
      <c r="I946" s="6"/>
      <c r="J946" s="6"/>
      <c r="K946" s="105"/>
      <c r="L946" s="105"/>
    </row>
    <row r="947" spans="9:12" s="65" customFormat="1">
      <c r="I947" s="6"/>
      <c r="J947" s="6"/>
      <c r="K947" s="105"/>
      <c r="L947" s="105"/>
    </row>
    <row r="948" spans="9:12" s="65" customFormat="1">
      <c r="I948" s="6"/>
      <c r="J948" s="6"/>
      <c r="K948" s="105"/>
      <c r="L948" s="105"/>
    </row>
    <row r="949" spans="9:12" s="65" customFormat="1">
      <c r="I949" s="6"/>
      <c r="J949" s="6"/>
      <c r="K949" s="105"/>
      <c r="L949" s="105"/>
    </row>
    <row r="950" spans="9:12" s="65" customFormat="1">
      <c r="I950" s="6"/>
      <c r="J950" s="6"/>
      <c r="K950" s="105"/>
      <c r="L950" s="105"/>
    </row>
    <row r="951" spans="9:12" s="65" customFormat="1">
      <c r="I951" s="6"/>
      <c r="J951" s="6"/>
      <c r="K951" s="105"/>
      <c r="L951" s="105"/>
    </row>
    <row r="952" spans="9:12" s="65" customFormat="1">
      <c r="I952" s="6"/>
      <c r="J952" s="6"/>
      <c r="K952" s="105"/>
      <c r="L952" s="105"/>
    </row>
    <row r="953" spans="9:12" s="65" customFormat="1">
      <c r="I953" s="6"/>
      <c r="J953" s="6"/>
      <c r="K953" s="105"/>
      <c r="L953" s="105"/>
    </row>
    <row r="954" spans="9:12" s="65" customFormat="1">
      <c r="I954" s="6"/>
      <c r="J954" s="6"/>
      <c r="K954" s="105"/>
      <c r="L954" s="105"/>
    </row>
    <row r="955" spans="9:12" s="65" customFormat="1">
      <c r="I955" s="6"/>
      <c r="J955" s="6"/>
      <c r="K955" s="105"/>
      <c r="L955" s="105"/>
    </row>
    <row r="956" spans="9:12" s="65" customFormat="1">
      <c r="I956" s="6"/>
      <c r="J956" s="6"/>
      <c r="K956" s="105"/>
      <c r="L956" s="105"/>
    </row>
    <row r="957" spans="9:12" s="65" customFormat="1">
      <c r="I957" s="6"/>
      <c r="J957" s="6"/>
      <c r="K957" s="105"/>
      <c r="L957" s="105"/>
    </row>
    <row r="958" spans="9:12" s="65" customFormat="1">
      <c r="I958" s="6"/>
      <c r="J958" s="6"/>
      <c r="K958" s="105"/>
      <c r="L958" s="105"/>
    </row>
    <row r="959" spans="9:12" s="65" customFormat="1">
      <c r="I959" s="6"/>
      <c r="J959" s="6"/>
      <c r="K959" s="105"/>
      <c r="L959" s="105"/>
    </row>
    <row r="960" spans="9:12" s="65" customFormat="1">
      <c r="I960" s="6"/>
      <c r="J960" s="6"/>
      <c r="K960" s="105"/>
      <c r="L960" s="105"/>
    </row>
    <row r="961" spans="9:12" s="65" customFormat="1">
      <c r="I961" s="6"/>
      <c r="J961" s="6"/>
      <c r="K961" s="105"/>
      <c r="L961" s="105"/>
    </row>
    <row r="962" spans="9:12" s="65" customFormat="1">
      <c r="I962" s="6"/>
      <c r="J962" s="6"/>
      <c r="K962" s="105"/>
      <c r="L962" s="105"/>
    </row>
    <row r="963" spans="9:12" s="65" customFormat="1">
      <c r="I963" s="6"/>
      <c r="J963" s="6"/>
      <c r="K963" s="105"/>
      <c r="L963" s="105"/>
    </row>
    <row r="964" spans="9:12" s="65" customFormat="1">
      <c r="I964" s="6"/>
      <c r="J964" s="6"/>
      <c r="K964" s="105"/>
      <c r="L964" s="105"/>
    </row>
    <row r="965" spans="9:12" s="65" customFormat="1">
      <c r="I965" s="6"/>
      <c r="J965" s="6"/>
      <c r="K965" s="105"/>
      <c r="L965" s="105"/>
    </row>
    <row r="966" spans="9:12" s="65" customFormat="1">
      <c r="I966" s="6"/>
      <c r="J966" s="6"/>
      <c r="K966" s="105"/>
      <c r="L966" s="105"/>
    </row>
    <row r="967" spans="9:12" s="65" customFormat="1">
      <c r="I967" s="6"/>
      <c r="J967" s="6"/>
      <c r="K967" s="105"/>
      <c r="L967" s="105"/>
    </row>
    <row r="968" spans="9:12" s="65" customFormat="1">
      <c r="I968" s="6"/>
      <c r="J968" s="6"/>
      <c r="K968" s="105"/>
      <c r="L968" s="105"/>
    </row>
    <row r="969" spans="9:12" s="65" customFormat="1">
      <c r="I969" s="6"/>
      <c r="J969" s="6"/>
      <c r="K969" s="105"/>
      <c r="L969" s="105"/>
    </row>
    <row r="970" spans="9:12" s="65" customFormat="1">
      <c r="I970" s="6"/>
      <c r="J970" s="6"/>
      <c r="K970" s="105"/>
      <c r="L970" s="105"/>
    </row>
    <row r="971" spans="9:12" s="65" customFormat="1">
      <c r="I971" s="6"/>
      <c r="J971" s="6"/>
      <c r="K971" s="105"/>
      <c r="L971" s="105"/>
    </row>
    <row r="972" spans="9:12" s="65" customFormat="1">
      <c r="I972" s="6"/>
      <c r="J972" s="6"/>
      <c r="K972" s="105"/>
      <c r="L972" s="105"/>
    </row>
    <row r="973" spans="9:12" s="65" customFormat="1">
      <c r="I973" s="6"/>
      <c r="J973" s="6"/>
      <c r="K973" s="105"/>
      <c r="L973" s="105"/>
    </row>
    <row r="974" spans="9:12" s="65" customFormat="1">
      <c r="I974" s="6"/>
      <c r="J974" s="6"/>
      <c r="K974" s="105"/>
      <c r="L974" s="105"/>
    </row>
    <row r="975" spans="9:12" s="65" customFormat="1">
      <c r="I975" s="6"/>
      <c r="J975" s="6"/>
      <c r="K975" s="105"/>
      <c r="L975" s="105"/>
    </row>
    <row r="976" spans="9:12" s="65" customFormat="1">
      <c r="I976" s="6"/>
      <c r="J976" s="6"/>
      <c r="K976" s="105"/>
      <c r="L976" s="105"/>
    </row>
    <row r="977" spans="9:12" s="65" customFormat="1">
      <c r="I977" s="6"/>
      <c r="J977" s="6"/>
      <c r="K977" s="105"/>
      <c r="L977" s="105"/>
    </row>
    <row r="978" spans="9:12" s="65" customFormat="1">
      <c r="I978" s="6"/>
      <c r="J978" s="6"/>
      <c r="K978" s="105"/>
      <c r="L978" s="105"/>
    </row>
    <row r="979" spans="9:12" s="65" customFormat="1">
      <c r="I979" s="6"/>
      <c r="J979" s="6"/>
      <c r="K979" s="105"/>
      <c r="L979" s="105"/>
    </row>
    <row r="980" spans="9:12" s="65" customFormat="1">
      <c r="I980" s="6"/>
      <c r="J980" s="6"/>
      <c r="K980" s="105"/>
      <c r="L980" s="105"/>
    </row>
    <row r="981" spans="9:12" s="65" customFormat="1">
      <c r="I981" s="6"/>
      <c r="J981" s="6"/>
      <c r="K981" s="105"/>
      <c r="L981" s="105"/>
    </row>
    <row r="982" spans="9:12" s="65" customFormat="1">
      <c r="I982" s="6"/>
      <c r="J982" s="6"/>
      <c r="K982" s="105"/>
      <c r="L982" s="105"/>
    </row>
    <row r="983" spans="9:12" s="65" customFormat="1">
      <c r="I983" s="6"/>
      <c r="J983" s="6"/>
      <c r="K983" s="105"/>
      <c r="L983" s="105"/>
    </row>
    <row r="984" spans="9:12" s="65" customFormat="1">
      <c r="I984" s="6"/>
      <c r="J984" s="6"/>
      <c r="K984" s="105"/>
      <c r="L984" s="105"/>
    </row>
    <row r="985" spans="9:12" s="65" customFormat="1">
      <c r="I985" s="6"/>
      <c r="J985" s="6"/>
      <c r="K985" s="105"/>
      <c r="L985" s="105"/>
    </row>
    <row r="986" spans="9:12" s="65" customFormat="1">
      <c r="I986" s="6"/>
      <c r="J986" s="6"/>
      <c r="K986" s="105"/>
      <c r="L986" s="105"/>
    </row>
    <row r="987" spans="9:12" s="65" customFormat="1">
      <c r="I987" s="6"/>
      <c r="J987" s="6"/>
      <c r="K987" s="105"/>
      <c r="L987" s="105"/>
    </row>
    <row r="988" spans="9:12" s="65" customFormat="1">
      <c r="I988" s="6"/>
      <c r="J988" s="6"/>
      <c r="K988" s="105"/>
      <c r="L988" s="105"/>
    </row>
    <row r="989" spans="9:12" s="65" customFormat="1">
      <c r="I989" s="6"/>
      <c r="J989" s="6"/>
      <c r="K989" s="105"/>
      <c r="L989" s="105"/>
    </row>
    <row r="990" spans="9:12" s="65" customFormat="1">
      <c r="I990" s="6"/>
      <c r="J990" s="6"/>
      <c r="K990" s="105"/>
      <c r="L990" s="105"/>
    </row>
    <row r="991" spans="9:12" s="65" customFormat="1">
      <c r="I991" s="6"/>
      <c r="J991" s="6"/>
      <c r="K991" s="105"/>
      <c r="L991" s="105"/>
    </row>
    <row r="992" spans="9:12" s="65" customFormat="1">
      <c r="I992" s="6"/>
      <c r="J992" s="6"/>
      <c r="K992" s="105"/>
      <c r="L992" s="105"/>
    </row>
    <row r="993" spans="9:12" s="65" customFormat="1">
      <c r="I993" s="6"/>
      <c r="J993" s="6"/>
      <c r="K993" s="105"/>
      <c r="L993" s="105"/>
    </row>
    <row r="994" spans="9:12" s="65" customFormat="1">
      <c r="I994" s="6"/>
      <c r="J994" s="6"/>
      <c r="K994" s="105"/>
      <c r="L994" s="105"/>
    </row>
    <row r="995" spans="9:12" s="65" customFormat="1">
      <c r="I995" s="6"/>
      <c r="J995" s="6"/>
      <c r="K995" s="105"/>
      <c r="L995" s="105"/>
    </row>
    <row r="996" spans="9:12" s="65" customFormat="1">
      <c r="I996" s="6"/>
      <c r="J996" s="6"/>
      <c r="K996" s="105"/>
      <c r="L996" s="105"/>
    </row>
    <row r="997" spans="9:12" s="65" customFormat="1">
      <c r="I997" s="6"/>
      <c r="J997" s="6"/>
      <c r="K997" s="105"/>
      <c r="L997" s="105"/>
    </row>
    <row r="998" spans="9:12" s="65" customFormat="1">
      <c r="I998" s="6"/>
      <c r="J998" s="6"/>
      <c r="K998" s="105"/>
      <c r="L998" s="105"/>
    </row>
    <row r="999" spans="9:12" s="65" customFormat="1">
      <c r="I999" s="6"/>
      <c r="J999" s="6"/>
      <c r="K999" s="105"/>
      <c r="L999" s="105"/>
    </row>
    <row r="1000" spans="9:12" s="65" customFormat="1">
      <c r="I1000" s="6"/>
      <c r="J1000" s="6"/>
      <c r="K1000" s="105"/>
      <c r="L1000" s="105"/>
    </row>
    <row r="1001" spans="9:12" s="65" customFormat="1">
      <c r="I1001" s="6"/>
      <c r="J1001" s="6"/>
      <c r="K1001" s="105"/>
      <c r="L1001" s="105"/>
    </row>
    <row r="1002" spans="9:12" s="65" customFormat="1">
      <c r="I1002" s="6"/>
      <c r="J1002" s="6"/>
      <c r="K1002" s="105"/>
      <c r="L1002" s="105"/>
    </row>
    <row r="1003" spans="9:12" s="65" customFormat="1">
      <c r="I1003" s="6"/>
      <c r="J1003" s="6"/>
      <c r="K1003" s="105"/>
      <c r="L1003" s="105"/>
    </row>
    <row r="1004" spans="9:12" s="65" customFormat="1">
      <c r="I1004" s="6"/>
      <c r="J1004" s="6"/>
      <c r="K1004" s="105"/>
      <c r="L1004" s="105"/>
    </row>
    <row r="1005" spans="9:12" s="65" customFormat="1">
      <c r="I1005" s="6"/>
      <c r="J1005" s="6"/>
      <c r="K1005" s="105"/>
      <c r="L1005" s="105"/>
    </row>
    <row r="1006" spans="9:12" s="65" customFormat="1">
      <c r="I1006" s="6"/>
      <c r="J1006" s="6"/>
      <c r="K1006" s="105"/>
      <c r="L1006" s="105"/>
    </row>
    <row r="1007" spans="9:12" s="65" customFormat="1">
      <c r="I1007" s="6"/>
      <c r="J1007" s="6"/>
      <c r="K1007" s="105"/>
      <c r="L1007" s="105"/>
    </row>
    <row r="1008" spans="9:12" s="65" customFormat="1">
      <c r="I1008" s="6"/>
      <c r="J1008" s="6"/>
      <c r="K1008" s="105"/>
      <c r="L1008" s="105"/>
    </row>
    <row r="1009" spans="9:12" s="65" customFormat="1">
      <c r="I1009" s="6"/>
      <c r="J1009" s="6"/>
      <c r="K1009" s="105"/>
      <c r="L1009" s="105"/>
    </row>
    <row r="1010" spans="9:12" s="65" customFormat="1">
      <c r="I1010" s="6"/>
      <c r="J1010" s="6"/>
      <c r="K1010" s="105"/>
      <c r="L1010" s="105"/>
    </row>
    <row r="1011" spans="9:12" s="65" customFormat="1">
      <c r="I1011" s="6"/>
      <c r="J1011" s="6"/>
      <c r="K1011" s="105"/>
      <c r="L1011" s="105"/>
    </row>
    <row r="1012" spans="9:12" s="65" customFormat="1">
      <c r="I1012" s="6"/>
      <c r="J1012" s="6"/>
      <c r="K1012" s="105"/>
      <c r="L1012" s="105"/>
    </row>
    <row r="1013" spans="9:12" s="65" customFormat="1">
      <c r="I1013" s="6"/>
      <c r="J1013" s="6"/>
      <c r="K1013" s="105"/>
      <c r="L1013" s="105"/>
    </row>
    <row r="1014" spans="9:12" s="65" customFormat="1">
      <c r="I1014" s="6"/>
      <c r="J1014" s="6"/>
      <c r="K1014" s="105"/>
      <c r="L1014" s="105"/>
    </row>
    <row r="1015" spans="9:12" s="65" customFormat="1">
      <c r="I1015" s="6"/>
      <c r="J1015" s="6"/>
      <c r="K1015" s="105"/>
      <c r="L1015" s="105"/>
    </row>
    <row r="1016" spans="9:12" s="65" customFormat="1">
      <c r="I1016" s="6"/>
      <c r="J1016" s="6"/>
      <c r="K1016" s="105"/>
      <c r="L1016" s="105"/>
    </row>
    <row r="1017" spans="9:12" s="65" customFormat="1">
      <c r="I1017" s="6"/>
      <c r="J1017" s="6"/>
      <c r="K1017" s="105"/>
      <c r="L1017" s="105"/>
    </row>
    <row r="1018" spans="9:12" s="65" customFormat="1">
      <c r="I1018" s="6"/>
      <c r="J1018" s="6"/>
      <c r="K1018" s="105"/>
      <c r="L1018" s="105"/>
    </row>
    <row r="1019" spans="9:12" s="65" customFormat="1">
      <c r="I1019" s="6"/>
      <c r="J1019" s="6"/>
      <c r="K1019" s="105"/>
      <c r="L1019" s="105"/>
    </row>
    <row r="1020" spans="9:12" s="65" customFormat="1">
      <c r="I1020" s="6"/>
      <c r="J1020" s="6"/>
      <c r="K1020" s="105"/>
      <c r="L1020" s="105"/>
    </row>
    <row r="1021" spans="9:12" s="65" customFormat="1">
      <c r="I1021" s="6"/>
      <c r="J1021" s="6"/>
      <c r="K1021" s="105"/>
      <c r="L1021" s="105"/>
    </row>
    <row r="1022" spans="9:12" s="65" customFormat="1">
      <c r="I1022" s="6"/>
      <c r="J1022" s="6"/>
      <c r="K1022" s="105"/>
      <c r="L1022" s="105"/>
    </row>
    <row r="1023" spans="9:12" s="65" customFormat="1">
      <c r="I1023" s="6"/>
      <c r="J1023" s="6"/>
      <c r="K1023" s="105"/>
      <c r="L1023" s="105"/>
    </row>
    <row r="1024" spans="9:12" s="65" customFormat="1">
      <c r="I1024" s="6"/>
      <c r="J1024" s="6"/>
      <c r="K1024" s="105"/>
      <c r="L1024" s="105"/>
    </row>
    <row r="1025" spans="9:12" s="65" customFormat="1">
      <c r="I1025" s="6"/>
      <c r="J1025" s="6"/>
      <c r="K1025" s="105"/>
      <c r="L1025" s="105"/>
    </row>
    <row r="1026" spans="9:12" s="65" customFormat="1">
      <c r="I1026" s="6"/>
      <c r="J1026" s="6"/>
      <c r="K1026" s="105"/>
      <c r="L1026" s="105"/>
    </row>
    <row r="1027" spans="9:12" s="65" customFormat="1">
      <c r="I1027" s="6"/>
      <c r="J1027" s="6"/>
      <c r="K1027" s="105"/>
      <c r="L1027" s="105"/>
    </row>
    <row r="1028" spans="9:12" s="65" customFormat="1">
      <c r="I1028" s="6"/>
      <c r="J1028" s="6"/>
      <c r="K1028" s="105"/>
      <c r="L1028" s="105"/>
    </row>
    <row r="1029" spans="9:12" s="65" customFormat="1">
      <c r="I1029" s="6"/>
      <c r="J1029" s="6"/>
      <c r="K1029" s="105"/>
      <c r="L1029" s="105"/>
    </row>
    <row r="1030" spans="9:12" s="65" customFormat="1">
      <c r="I1030" s="6"/>
      <c r="J1030" s="6"/>
      <c r="K1030" s="105"/>
      <c r="L1030" s="105"/>
    </row>
    <row r="1031" spans="9:12" s="65" customFormat="1">
      <c r="I1031" s="6"/>
      <c r="J1031" s="6"/>
      <c r="K1031" s="105"/>
      <c r="L1031" s="105"/>
    </row>
    <row r="1032" spans="9:12" s="65" customFormat="1">
      <c r="I1032" s="6"/>
      <c r="J1032" s="6"/>
      <c r="K1032" s="105"/>
      <c r="L1032" s="105"/>
    </row>
    <row r="1033" spans="9:12" s="65" customFormat="1">
      <c r="I1033" s="6"/>
      <c r="J1033" s="6"/>
      <c r="K1033" s="105"/>
      <c r="L1033" s="105"/>
    </row>
    <row r="1034" spans="9:12" s="65" customFormat="1">
      <c r="I1034" s="6"/>
      <c r="J1034" s="6"/>
      <c r="K1034" s="105"/>
      <c r="L1034" s="105"/>
    </row>
    <row r="1035" spans="9:12" s="65" customFormat="1">
      <c r="I1035" s="6"/>
      <c r="J1035" s="6"/>
      <c r="K1035" s="105"/>
      <c r="L1035" s="105"/>
    </row>
    <row r="1036" spans="9:12" s="65" customFormat="1">
      <c r="I1036" s="6"/>
      <c r="J1036" s="6"/>
      <c r="K1036" s="105"/>
      <c r="L1036" s="105"/>
    </row>
    <row r="1037" spans="9:12" s="65" customFormat="1">
      <c r="I1037" s="6"/>
      <c r="J1037" s="6"/>
      <c r="K1037" s="105"/>
      <c r="L1037" s="105"/>
    </row>
    <row r="1038" spans="9:12" s="65" customFormat="1">
      <c r="I1038" s="6"/>
      <c r="J1038" s="6"/>
      <c r="K1038" s="105"/>
      <c r="L1038" s="105"/>
    </row>
    <row r="1039" spans="9:12" s="65" customFormat="1">
      <c r="I1039" s="6"/>
      <c r="J1039" s="6"/>
      <c r="K1039" s="105"/>
      <c r="L1039" s="105"/>
    </row>
    <row r="1040" spans="9:12" s="65" customFormat="1">
      <c r="I1040" s="6"/>
      <c r="J1040" s="6"/>
      <c r="K1040" s="105"/>
      <c r="L1040" s="105"/>
    </row>
    <row r="1041" spans="9:12" s="65" customFormat="1">
      <c r="I1041" s="6"/>
      <c r="J1041" s="6"/>
      <c r="K1041" s="105"/>
      <c r="L1041" s="105"/>
    </row>
    <row r="1042" spans="9:12" s="65" customFormat="1">
      <c r="I1042" s="6"/>
      <c r="J1042" s="6"/>
      <c r="K1042" s="105"/>
      <c r="L1042" s="105"/>
    </row>
    <row r="1043" spans="9:12" s="65" customFormat="1">
      <c r="I1043" s="6"/>
      <c r="J1043" s="6"/>
      <c r="K1043" s="105"/>
      <c r="L1043" s="105"/>
    </row>
    <row r="1044" spans="9:12" s="65" customFormat="1">
      <c r="I1044" s="6"/>
      <c r="J1044" s="6"/>
      <c r="K1044" s="105"/>
      <c r="L1044" s="105"/>
    </row>
    <row r="1045" spans="9:12" s="65" customFormat="1">
      <c r="I1045" s="6"/>
      <c r="J1045" s="6"/>
      <c r="K1045" s="105"/>
      <c r="L1045" s="105"/>
    </row>
    <row r="1046" spans="9:12" s="65" customFormat="1">
      <c r="I1046" s="6"/>
      <c r="J1046" s="6"/>
      <c r="K1046" s="105"/>
      <c r="L1046" s="105"/>
    </row>
    <row r="1047" spans="9:12" s="65" customFormat="1">
      <c r="I1047" s="6"/>
      <c r="J1047" s="6"/>
      <c r="K1047" s="105"/>
      <c r="L1047" s="105"/>
    </row>
    <row r="1048" spans="9:12" s="65" customFormat="1">
      <c r="I1048" s="6"/>
      <c r="J1048" s="6"/>
      <c r="K1048" s="105"/>
      <c r="L1048" s="105"/>
    </row>
    <row r="1049" spans="9:12" s="65" customFormat="1">
      <c r="I1049" s="6"/>
      <c r="J1049" s="6"/>
      <c r="K1049" s="105"/>
      <c r="L1049" s="105"/>
    </row>
    <row r="1050" spans="9:12" s="65" customFormat="1">
      <c r="I1050" s="6"/>
      <c r="J1050" s="6"/>
      <c r="K1050" s="105"/>
      <c r="L1050" s="105"/>
    </row>
    <row r="1051" spans="9:12" s="65" customFormat="1">
      <c r="I1051" s="6"/>
      <c r="J1051" s="6"/>
      <c r="K1051" s="105"/>
      <c r="L1051" s="105"/>
    </row>
    <row r="1052" spans="9:12" s="65" customFormat="1">
      <c r="I1052" s="6"/>
      <c r="J1052" s="6"/>
      <c r="K1052" s="105"/>
      <c r="L1052" s="105"/>
    </row>
    <row r="1053" spans="9:12" s="65" customFormat="1">
      <c r="I1053" s="6"/>
      <c r="J1053" s="6"/>
      <c r="K1053" s="105"/>
      <c r="L1053" s="105"/>
    </row>
    <row r="1054" spans="9:12" s="65" customFormat="1">
      <c r="I1054" s="6"/>
      <c r="J1054" s="6"/>
      <c r="K1054" s="105"/>
      <c r="L1054" s="105"/>
    </row>
    <row r="1055" spans="9:12" s="65" customFormat="1">
      <c r="I1055" s="6"/>
      <c r="J1055" s="6"/>
      <c r="K1055" s="105"/>
      <c r="L1055" s="105"/>
    </row>
    <row r="1056" spans="9:12" s="65" customFormat="1">
      <c r="I1056" s="6"/>
      <c r="J1056" s="6"/>
      <c r="K1056" s="105"/>
      <c r="L1056" s="105"/>
    </row>
    <row r="1057" spans="9:12" s="65" customFormat="1">
      <c r="I1057" s="6"/>
      <c r="J1057" s="6"/>
      <c r="K1057" s="105"/>
      <c r="L1057" s="105"/>
    </row>
    <row r="1058" spans="9:12" s="65" customFormat="1">
      <c r="I1058" s="6"/>
      <c r="J1058" s="6"/>
      <c r="K1058" s="105"/>
      <c r="L1058" s="105"/>
    </row>
    <row r="1059" spans="9:12" s="65" customFormat="1">
      <c r="I1059" s="6"/>
      <c r="J1059" s="6"/>
      <c r="K1059" s="105"/>
      <c r="L1059" s="105"/>
    </row>
    <row r="1060" spans="9:12" s="65" customFormat="1">
      <c r="I1060" s="6"/>
      <c r="J1060" s="6"/>
      <c r="K1060" s="105"/>
      <c r="L1060" s="105"/>
    </row>
    <row r="1061" spans="9:12" s="65" customFormat="1">
      <c r="I1061" s="6"/>
      <c r="J1061" s="6"/>
      <c r="K1061" s="105"/>
      <c r="L1061" s="105"/>
    </row>
    <row r="1062" spans="9:12" s="65" customFormat="1">
      <c r="I1062" s="6"/>
      <c r="J1062" s="6"/>
      <c r="K1062" s="105"/>
      <c r="L1062" s="105"/>
    </row>
    <row r="1063" spans="9:12" s="65" customFormat="1">
      <c r="I1063" s="6"/>
      <c r="J1063" s="6"/>
      <c r="K1063" s="105"/>
      <c r="L1063" s="105"/>
    </row>
    <row r="1064" spans="9:12" s="65" customFormat="1">
      <c r="I1064" s="6"/>
      <c r="J1064" s="6"/>
      <c r="K1064" s="105"/>
      <c r="L1064" s="105"/>
    </row>
    <row r="1065" spans="9:12" s="65" customFormat="1">
      <c r="I1065" s="6"/>
      <c r="J1065" s="6"/>
      <c r="K1065" s="105"/>
      <c r="L1065" s="105"/>
    </row>
    <row r="1066" spans="9:12" s="65" customFormat="1">
      <c r="I1066" s="6"/>
      <c r="J1066" s="6"/>
      <c r="K1066" s="105"/>
      <c r="L1066" s="105"/>
    </row>
    <row r="1067" spans="9:12" s="65" customFormat="1">
      <c r="I1067" s="6"/>
      <c r="J1067" s="6"/>
      <c r="K1067" s="105"/>
      <c r="L1067" s="105"/>
    </row>
    <row r="1068" spans="9:12" s="65" customFormat="1">
      <c r="I1068" s="6"/>
      <c r="J1068" s="6"/>
      <c r="K1068" s="105"/>
      <c r="L1068" s="105"/>
    </row>
    <row r="1069" spans="9:12" s="65" customFormat="1">
      <c r="I1069" s="6"/>
      <c r="J1069" s="6"/>
      <c r="K1069" s="105"/>
      <c r="L1069" s="105"/>
    </row>
    <row r="1070" spans="9:12" s="65" customFormat="1">
      <c r="I1070" s="6"/>
      <c r="J1070" s="6"/>
      <c r="K1070" s="105"/>
      <c r="L1070" s="105"/>
    </row>
    <row r="1071" spans="9:12" s="65" customFormat="1">
      <c r="I1071" s="6"/>
      <c r="J1071" s="6"/>
      <c r="K1071" s="105"/>
      <c r="L1071" s="105"/>
    </row>
    <row r="1072" spans="9:12" s="65" customFormat="1">
      <c r="I1072" s="6"/>
      <c r="J1072" s="6"/>
      <c r="K1072" s="105"/>
      <c r="L1072" s="105"/>
    </row>
    <row r="1073" spans="9:12" s="65" customFormat="1">
      <c r="I1073" s="6"/>
      <c r="J1073" s="6"/>
      <c r="K1073" s="105"/>
      <c r="L1073" s="105"/>
    </row>
    <row r="1074" spans="9:12" s="65" customFormat="1">
      <c r="I1074" s="6"/>
      <c r="J1074" s="6"/>
      <c r="K1074" s="105"/>
      <c r="L1074" s="105"/>
    </row>
    <row r="1075" spans="9:12" s="65" customFormat="1">
      <c r="I1075" s="6"/>
      <c r="J1075" s="6"/>
      <c r="K1075" s="105"/>
      <c r="L1075" s="105"/>
    </row>
    <row r="1076" spans="9:12" s="65" customFormat="1">
      <c r="I1076" s="6"/>
      <c r="J1076" s="6"/>
      <c r="K1076" s="105"/>
      <c r="L1076" s="105"/>
    </row>
    <row r="1077" spans="9:12" s="65" customFormat="1">
      <c r="I1077" s="6"/>
      <c r="J1077" s="6"/>
      <c r="K1077" s="105"/>
      <c r="L1077" s="105"/>
    </row>
    <row r="1078" spans="9:12" s="65" customFormat="1">
      <c r="I1078" s="6"/>
      <c r="J1078" s="6"/>
      <c r="K1078" s="105"/>
      <c r="L1078" s="105"/>
    </row>
    <row r="1079" spans="9:12" s="65" customFormat="1">
      <c r="I1079" s="6"/>
      <c r="J1079" s="6"/>
      <c r="K1079" s="105"/>
      <c r="L1079" s="105"/>
    </row>
    <row r="1080" spans="9:12" s="65" customFormat="1">
      <c r="I1080" s="6"/>
      <c r="J1080" s="6"/>
      <c r="K1080" s="105"/>
      <c r="L1080" s="105"/>
    </row>
    <row r="1081" spans="9:12" s="65" customFormat="1">
      <c r="I1081" s="6"/>
      <c r="J1081" s="6"/>
      <c r="K1081" s="105"/>
      <c r="L1081" s="105"/>
    </row>
    <row r="1082" spans="9:12" s="65" customFormat="1">
      <c r="I1082" s="6"/>
      <c r="J1082" s="6"/>
      <c r="K1082" s="105"/>
      <c r="L1082" s="105"/>
    </row>
    <row r="1083" spans="9:12" s="65" customFormat="1">
      <c r="I1083" s="6"/>
      <c r="J1083" s="6"/>
      <c r="K1083" s="105"/>
      <c r="L1083" s="105"/>
    </row>
    <row r="1084" spans="9:12" s="65" customFormat="1">
      <c r="I1084" s="6"/>
      <c r="J1084" s="6"/>
      <c r="K1084" s="105"/>
      <c r="L1084" s="105"/>
    </row>
    <row r="1085" spans="9:12" s="65" customFormat="1">
      <c r="I1085" s="6"/>
      <c r="J1085" s="6"/>
      <c r="K1085" s="105"/>
      <c r="L1085" s="105"/>
    </row>
    <row r="1086" spans="9:12" s="65" customFormat="1">
      <c r="I1086" s="6"/>
      <c r="J1086" s="6"/>
      <c r="K1086" s="105"/>
      <c r="L1086" s="105"/>
    </row>
    <row r="1087" spans="9:12" s="65" customFormat="1">
      <c r="I1087" s="6"/>
      <c r="J1087" s="6"/>
      <c r="K1087" s="105"/>
      <c r="L1087" s="105"/>
    </row>
    <row r="1088" spans="9:12" s="65" customFormat="1">
      <c r="I1088" s="6"/>
      <c r="J1088" s="6"/>
      <c r="K1088" s="105"/>
      <c r="L1088" s="105"/>
    </row>
    <row r="1089" spans="9:12" s="65" customFormat="1">
      <c r="I1089" s="6"/>
      <c r="J1089" s="6"/>
      <c r="K1089" s="105"/>
      <c r="L1089" s="105"/>
    </row>
    <row r="1090" spans="9:12" s="65" customFormat="1">
      <c r="I1090" s="6"/>
      <c r="J1090" s="6"/>
      <c r="K1090" s="105"/>
      <c r="L1090" s="105"/>
    </row>
    <row r="1091" spans="9:12" s="65" customFormat="1">
      <c r="I1091" s="6"/>
      <c r="J1091" s="6"/>
      <c r="K1091" s="105"/>
      <c r="L1091" s="105"/>
    </row>
    <row r="1092" spans="9:12" s="65" customFormat="1">
      <c r="I1092" s="6"/>
      <c r="J1092" s="6"/>
      <c r="K1092" s="105"/>
      <c r="L1092" s="105"/>
    </row>
    <row r="1093" spans="9:12" s="65" customFormat="1">
      <c r="I1093" s="6"/>
      <c r="J1093" s="6"/>
      <c r="K1093" s="105"/>
      <c r="L1093" s="105"/>
    </row>
    <row r="1094" spans="9:12" s="65" customFormat="1">
      <c r="I1094" s="6"/>
      <c r="J1094" s="6"/>
      <c r="K1094" s="105"/>
      <c r="L1094" s="105"/>
    </row>
    <row r="1095" spans="9:12" s="65" customFormat="1">
      <c r="I1095" s="6"/>
      <c r="J1095" s="6"/>
      <c r="K1095" s="105"/>
      <c r="L1095" s="105"/>
    </row>
    <row r="1096" spans="9:12" s="65" customFormat="1">
      <c r="I1096" s="6"/>
      <c r="J1096" s="6"/>
      <c r="K1096" s="105"/>
      <c r="L1096" s="105"/>
    </row>
    <row r="1097" spans="9:12" s="65" customFormat="1">
      <c r="I1097" s="6"/>
      <c r="J1097" s="6"/>
      <c r="K1097" s="105"/>
      <c r="L1097" s="105"/>
    </row>
    <row r="1098" spans="9:12" s="65" customFormat="1">
      <c r="I1098" s="6"/>
      <c r="J1098" s="6"/>
      <c r="K1098" s="105"/>
      <c r="L1098" s="105"/>
    </row>
    <row r="1099" spans="9:12" s="65" customFormat="1">
      <c r="I1099" s="6"/>
      <c r="J1099" s="6"/>
      <c r="K1099" s="105"/>
      <c r="L1099" s="105"/>
    </row>
    <row r="1100" spans="9:12" s="65" customFormat="1">
      <c r="I1100" s="6"/>
      <c r="J1100" s="6"/>
      <c r="K1100" s="105"/>
      <c r="L1100" s="105"/>
    </row>
    <row r="1101" spans="9:12" s="65" customFormat="1">
      <c r="I1101" s="6"/>
      <c r="J1101" s="6"/>
      <c r="K1101" s="105"/>
      <c r="L1101" s="105"/>
    </row>
    <row r="1102" spans="9:12" s="65" customFormat="1">
      <c r="I1102" s="6"/>
      <c r="J1102" s="6"/>
      <c r="K1102" s="105"/>
      <c r="L1102" s="105"/>
    </row>
    <row r="1103" spans="9:12" s="65" customFormat="1">
      <c r="I1103" s="6"/>
      <c r="J1103" s="6"/>
      <c r="K1103" s="105"/>
      <c r="L1103" s="105"/>
    </row>
    <row r="1104" spans="9:12" s="65" customFormat="1">
      <c r="I1104" s="6"/>
      <c r="J1104" s="6"/>
      <c r="K1104" s="105"/>
      <c r="L1104" s="105"/>
    </row>
    <row r="1105" spans="9:12" s="65" customFormat="1">
      <c r="I1105" s="6"/>
      <c r="J1105" s="6"/>
      <c r="K1105" s="105"/>
      <c r="L1105" s="105"/>
    </row>
    <row r="1106" spans="9:12" s="65" customFormat="1">
      <c r="I1106" s="6"/>
      <c r="J1106" s="6"/>
      <c r="K1106" s="105"/>
      <c r="L1106" s="105"/>
    </row>
    <row r="1107" spans="9:12" s="65" customFormat="1">
      <c r="I1107" s="6"/>
      <c r="J1107" s="6"/>
      <c r="K1107" s="105"/>
      <c r="L1107" s="105"/>
    </row>
    <row r="1108" spans="9:12" s="65" customFormat="1">
      <c r="I1108" s="6"/>
      <c r="J1108" s="6"/>
      <c r="K1108" s="105"/>
      <c r="L1108" s="105"/>
    </row>
    <row r="1109" spans="9:12" s="65" customFormat="1">
      <c r="I1109" s="6"/>
      <c r="J1109" s="6"/>
      <c r="K1109" s="105"/>
      <c r="L1109" s="105"/>
    </row>
    <row r="1110" spans="9:12" s="65" customFormat="1">
      <c r="I1110" s="6"/>
      <c r="J1110" s="6"/>
      <c r="K1110" s="105"/>
      <c r="L1110" s="105"/>
    </row>
    <row r="1111" spans="9:12" s="65" customFormat="1">
      <c r="I1111" s="6"/>
      <c r="J1111" s="6"/>
      <c r="K1111" s="105"/>
      <c r="L1111" s="105"/>
    </row>
    <row r="1112" spans="9:12" s="65" customFormat="1">
      <c r="I1112" s="6"/>
      <c r="J1112" s="6"/>
      <c r="K1112" s="105"/>
      <c r="L1112" s="105"/>
    </row>
    <row r="1113" spans="9:12" s="65" customFormat="1">
      <c r="I1113" s="6"/>
      <c r="J1113" s="6"/>
      <c r="K1113" s="105"/>
      <c r="L1113" s="105"/>
    </row>
    <row r="1114" spans="9:12" s="65" customFormat="1">
      <c r="I1114" s="6"/>
      <c r="J1114" s="6"/>
      <c r="K1114" s="105"/>
      <c r="L1114" s="105"/>
    </row>
    <row r="1115" spans="9:12" s="65" customFormat="1">
      <c r="I1115" s="6"/>
      <c r="J1115" s="6"/>
      <c r="K1115" s="105"/>
      <c r="L1115" s="105"/>
    </row>
    <row r="1116" spans="9:12" s="65" customFormat="1">
      <c r="I1116" s="6"/>
      <c r="J1116" s="6"/>
      <c r="K1116" s="105"/>
      <c r="L1116" s="105"/>
    </row>
    <row r="1117" spans="9:12" s="65" customFormat="1">
      <c r="I1117" s="6"/>
      <c r="J1117" s="6"/>
      <c r="K1117" s="105"/>
      <c r="L1117" s="105"/>
    </row>
    <row r="1118" spans="9:12" s="65" customFormat="1">
      <c r="I1118" s="6"/>
      <c r="J1118" s="6"/>
      <c r="K1118" s="105"/>
      <c r="L1118" s="105"/>
    </row>
    <row r="1119" spans="9:12" s="65" customFormat="1">
      <c r="I1119" s="6"/>
      <c r="J1119" s="6"/>
      <c r="K1119" s="105"/>
      <c r="L1119" s="105"/>
    </row>
    <row r="1120" spans="9:12" s="65" customFormat="1">
      <c r="I1120" s="6"/>
      <c r="J1120" s="6"/>
      <c r="K1120" s="105"/>
      <c r="L1120" s="105"/>
    </row>
    <row r="1121" spans="9:12" s="65" customFormat="1">
      <c r="I1121" s="6"/>
      <c r="J1121" s="6"/>
      <c r="K1121" s="105"/>
      <c r="L1121" s="105"/>
    </row>
    <row r="1122" spans="9:12" s="65" customFormat="1">
      <c r="I1122" s="6"/>
      <c r="J1122" s="6"/>
      <c r="K1122" s="105"/>
      <c r="L1122" s="105"/>
    </row>
    <row r="1123" spans="9:12" s="65" customFormat="1">
      <c r="I1123" s="6"/>
      <c r="J1123" s="6"/>
      <c r="K1123" s="105"/>
      <c r="L1123" s="105"/>
    </row>
    <row r="1124" spans="9:12" s="65" customFormat="1">
      <c r="I1124" s="6"/>
      <c r="J1124" s="6"/>
      <c r="K1124" s="105"/>
      <c r="L1124" s="105"/>
    </row>
    <row r="1125" spans="9:12" s="65" customFormat="1">
      <c r="I1125" s="6"/>
      <c r="J1125" s="6"/>
      <c r="K1125" s="105"/>
      <c r="L1125" s="105"/>
    </row>
    <row r="1126" spans="9:12" s="65" customFormat="1">
      <c r="I1126" s="6"/>
      <c r="J1126" s="6"/>
      <c r="K1126" s="105"/>
      <c r="L1126" s="105"/>
    </row>
    <row r="1127" spans="9:12" s="65" customFormat="1">
      <c r="I1127" s="6"/>
      <c r="J1127" s="6"/>
      <c r="K1127" s="105"/>
      <c r="L1127" s="105"/>
    </row>
    <row r="1128" spans="9:12" s="65" customFormat="1">
      <c r="I1128" s="6"/>
      <c r="J1128" s="6"/>
      <c r="K1128" s="105"/>
      <c r="L1128" s="105"/>
    </row>
    <row r="1129" spans="9:12" s="65" customFormat="1">
      <c r="I1129" s="6"/>
      <c r="J1129" s="6"/>
      <c r="K1129" s="105"/>
      <c r="L1129" s="105"/>
    </row>
    <row r="1130" spans="9:12" s="65" customFormat="1">
      <c r="I1130" s="6"/>
      <c r="J1130" s="6"/>
      <c r="K1130" s="105"/>
      <c r="L1130" s="105"/>
    </row>
    <row r="1131" spans="9:12" s="65" customFormat="1">
      <c r="I1131" s="6"/>
      <c r="J1131" s="6"/>
      <c r="K1131" s="105"/>
      <c r="L1131" s="105"/>
    </row>
    <row r="1132" spans="9:12" s="65" customFormat="1">
      <c r="I1132" s="6"/>
      <c r="J1132" s="6"/>
      <c r="K1132" s="105"/>
      <c r="L1132" s="105"/>
    </row>
    <row r="1133" spans="9:12" s="65" customFormat="1">
      <c r="I1133" s="6"/>
      <c r="J1133" s="6"/>
      <c r="K1133" s="105"/>
      <c r="L1133" s="105"/>
    </row>
    <row r="1134" spans="9:12" s="65" customFormat="1">
      <c r="I1134" s="6"/>
      <c r="J1134" s="6"/>
      <c r="K1134" s="105"/>
      <c r="L1134" s="105"/>
    </row>
    <row r="1135" spans="9:12" s="65" customFormat="1">
      <c r="I1135" s="6"/>
      <c r="J1135" s="6"/>
      <c r="K1135" s="105"/>
      <c r="L1135" s="105"/>
    </row>
    <row r="1136" spans="9:12" s="65" customFormat="1">
      <c r="I1136" s="6"/>
      <c r="J1136" s="6"/>
      <c r="K1136" s="105"/>
      <c r="L1136" s="105"/>
    </row>
    <row r="1137" spans="9:12" s="65" customFormat="1">
      <c r="I1137" s="6"/>
      <c r="J1137" s="6"/>
      <c r="K1137" s="105"/>
      <c r="L1137" s="105"/>
    </row>
    <row r="1138" spans="9:12" s="65" customFormat="1">
      <c r="I1138" s="6"/>
      <c r="J1138" s="6"/>
      <c r="K1138" s="105"/>
      <c r="L1138" s="105"/>
    </row>
    <row r="1139" spans="9:12" s="65" customFormat="1">
      <c r="I1139" s="6"/>
      <c r="J1139" s="6"/>
      <c r="K1139" s="105"/>
      <c r="L1139" s="105"/>
    </row>
    <row r="1140" spans="9:12" s="65" customFormat="1">
      <c r="I1140" s="6"/>
      <c r="J1140" s="6"/>
      <c r="K1140" s="105"/>
      <c r="L1140" s="105"/>
    </row>
    <row r="1141" spans="9:12" s="65" customFormat="1">
      <c r="I1141" s="6"/>
      <c r="J1141" s="6"/>
      <c r="K1141" s="105"/>
      <c r="L1141" s="105"/>
    </row>
    <row r="1142" spans="9:12" s="65" customFormat="1">
      <c r="I1142" s="6"/>
      <c r="J1142" s="6"/>
      <c r="K1142" s="105"/>
      <c r="L1142" s="105"/>
    </row>
    <row r="1143" spans="9:12" s="65" customFormat="1">
      <c r="I1143" s="6"/>
      <c r="J1143" s="6"/>
      <c r="K1143" s="105"/>
      <c r="L1143" s="105"/>
    </row>
    <row r="1144" spans="9:12" s="65" customFormat="1">
      <c r="I1144" s="6"/>
      <c r="J1144" s="6"/>
      <c r="K1144" s="105"/>
      <c r="L1144" s="105"/>
    </row>
    <row r="1145" spans="9:12" s="65" customFormat="1">
      <c r="I1145" s="6"/>
      <c r="J1145" s="6"/>
      <c r="K1145" s="105"/>
      <c r="L1145" s="105"/>
    </row>
    <row r="1146" spans="9:12" s="65" customFormat="1">
      <c r="I1146" s="6"/>
      <c r="J1146" s="6"/>
      <c r="K1146" s="105"/>
      <c r="L1146" s="105"/>
    </row>
    <row r="1147" spans="9:12" s="65" customFormat="1">
      <c r="I1147" s="6"/>
      <c r="J1147" s="6"/>
      <c r="K1147" s="105"/>
      <c r="L1147" s="105"/>
    </row>
    <row r="1148" spans="9:12" s="65" customFormat="1">
      <c r="I1148" s="6"/>
      <c r="J1148" s="6"/>
      <c r="K1148" s="105"/>
      <c r="L1148" s="105"/>
    </row>
    <row r="1149" spans="9:12" s="65" customFormat="1">
      <c r="I1149" s="6"/>
      <c r="J1149" s="6"/>
      <c r="K1149" s="105"/>
      <c r="L1149" s="105"/>
    </row>
    <row r="1150" spans="9:12" s="65" customFormat="1">
      <c r="I1150" s="6"/>
      <c r="J1150" s="6"/>
      <c r="K1150" s="105"/>
      <c r="L1150" s="105"/>
    </row>
    <row r="1151" spans="9:12" s="65" customFormat="1">
      <c r="I1151" s="6"/>
      <c r="J1151" s="6"/>
      <c r="K1151" s="105"/>
      <c r="L1151" s="105"/>
    </row>
    <row r="1152" spans="9:12" s="65" customFormat="1">
      <c r="I1152" s="6"/>
      <c r="J1152" s="6"/>
      <c r="K1152" s="105"/>
      <c r="L1152" s="105"/>
    </row>
    <row r="1153" spans="9:12" s="65" customFormat="1">
      <c r="I1153" s="6"/>
      <c r="J1153" s="6"/>
      <c r="K1153" s="105"/>
      <c r="L1153" s="105"/>
    </row>
    <row r="1154" spans="9:12" s="65" customFormat="1">
      <c r="I1154" s="6"/>
      <c r="J1154" s="6"/>
      <c r="K1154" s="105"/>
      <c r="L1154" s="105"/>
    </row>
    <row r="1155" spans="9:12" s="65" customFormat="1">
      <c r="I1155" s="6"/>
      <c r="J1155" s="6"/>
      <c r="K1155" s="105"/>
      <c r="L1155" s="105"/>
    </row>
    <row r="1156" spans="9:12" s="65" customFormat="1">
      <c r="I1156" s="6"/>
      <c r="J1156" s="6"/>
      <c r="K1156" s="105"/>
      <c r="L1156" s="105"/>
    </row>
    <row r="1157" spans="9:12" s="65" customFormat="1">
      <c r="I1157" s="6"/>
      <c r="J1157" s="6"/>
      <c r="K1157" s="105"/>
      <c r="L1157" s="105"/>
    </row>
    <row r="1158" spans="9:12" s="65" customFormat="1">
      <c r="I1158" s="6"/>
      <c r="J1158" s="6"/>
      <c r="K1158" s="105"/>
      <c r="L1158" s="105"/>
    </row>
    <row r="1159" spans="9:12" s="65" customFormat="1">
      <c r="I1159" s="6"/>
      <c r="J1159" s="6"/>
      <c r="K1159" s="105"/>
      <c r="L1159" s="105"/>
    </row>
    <row r="1160" spans="9:12" s="65" customFormat="1">
      <c r="I1160" s="6"/>
      <c r="J1160" s="6"/>
      <c r="K1160" s="105"/>
      <c r="L1160" s="105"/>
    </row>
    <row r="1161" spans="9:12" s="65" customFormat="1">
      <c r="I1161" s="6"/>
      <c r="J1161" s="6"/>
      <c r="K1161" s="105"/>
      <c r="L1161" s="105"/>
    </row>
    <row r="1162" spans="9:12" s="65" customFormat="1">
      <c r="I1162" s="6"/>
      <c r="J1162" s="6"/>
      <c r="K1162" s="105"/>
      <c r="L1162" s="105"/>
    </row>
    <row r="1163" spans="9:12" s="65" customFormat="1">
      <c r="I1163" s="6"/>
      <c r="J1163" s="6"/>
      <c r="K1163" s="105"/>
      <c r="L1163" s="105"/>
    </row>
    <row r="1164" spans="9:12" s="65" customFormat="1">
      <c r="I1164" s="6"/>
      <c r="J1164" s="6"/>
      <c r="K1164" s="105"/>
      <c r="L1164" s="105"/>
    </row>
    <row r="1165" spans="9:12" s="65" customFormat="1">
      <c r="I1165" s="6"/>
      <c r="J1165" s="6"/>
      <c r="K1165" s="105"/>
      <c r="L1165" s="105"/>
    </row>
    <row r="1166" spans="9:12" s="65" customFormat="1">
      <c r="I1166" s="6"/>
      <c r="J1166" s="6"/>
      <c r="K1166" s="105"/>
      <c r="L1166" s="105"/>
    </row>
    <row r="1167" spans="9:12" s="65" customFormat="1">
      <c r="I1167" s="6"/>
      <c r="J1167" s="6"/>
      <c r="K1167" s="105"/>
      <c r="L1167" s="105"/>
    </row>
    <row r="1168" spans="9:12" s="65" customFormat="1">
      <c r="I1168" s="6"/>
      <c r="J1168" s="6"/>
      <c r="K1168" s="105"/>
      <c r="L1168" s="105"/>
    </row>
    <row r="1169" spans="9:12" s="65" customFormat="1">
      <c r="I1169" s="6"/>
      <c r="J1169" s="6"/>
      <c r="K1169" s="105"/>
      <c r="L1169" s="105"/>
    </row>
    <row r="1170" spans="9:12" s="65" customFormat="1">
      <c r="I1170" s="6"/>
      <c r="J1170" s="6"/>
      <c r="K1170" s="105"/>
      <c r="L1170" s="105"/>
    </row>
    <row r="1171" spans="9:12" s="65" customFormat="1">
      <c r="I1171" s="6"/>
      <c r="J1171" s="6"/>
      <c r="K1171" s="105"/>
      <c r="L1171" s="105"/>
    </row>
    <row r="1172" spans="9:12" s="65" customFormat="1">
      <c r="I1172" s="6"/>
      <c r="J1172" s="6"/>
      <c r="K1172" s="105"/>
      <c r="L1172" s="105"/>
    </row>
    <row r="1173" spans="9:12" s="65" customFormat="1">
      <c r="I1173" s="6"/>
      <c r="J1173" s="6"/>
      <c r="K1173" s="105"/>
      <c r="L1173" s="105"/>
    </row>
    <row r="1174" spans="9:12" s="65" customFormat="1">
      <c r="I1174" s="6"/>
      <c r="J1174" s="6"/>
      <c r="K1174" s="105"/>
      <c r="L1174" s="105"/>
    </row>
    <row r="1175" spans="9:12" s="65" customFormat="1">
      <c r="I1175" s="6"/>
      <c r="J1175" s="6"/>
      <c r="K1175" s="105"/>
      <c r="L1175" s="105"/>
    </row>
    <row r="1176" spans="9:12" s="65" customFormat="1">
      <c r="I1176" s="6"/>
      <c r="J1176" s="6"/>
      <c r="K1176" s="105"/>
      <c r="L1176" s="105"/>
    </row>
    <row r="1177" spans="9:12" s="65" customFormat="1">
      <c r="I1177" s="6"/>
      <c r="J1177" s="6"/>
      <c r="K1177" s="105"/>
      <c r="L1177" s="105"/>
    </row>
    <row r="1178" spans="9:12" s="65" customFormat="1">
      <c r="I1178" s="6"/>
      <c r="J1178" s="6"/>
      <c r="K1178" s="105"/>
      <c r="L1178" s="105"/>
    </row>
    <row r="1179" spans="9:12" s="65" customFormat="1">
      <c r="I1179" s="6"/>
      <c r="J1179" s="6"/>
      <c r="K1179" s="105"/>
      <c r="L1179" s="105"/>
    </row>
    <row r="1180" spans="9:12" s="65" customFormat="1">
      <c r="I1180" s="6"/>
      <c r="J1180" s="6"/>
      <c r="K1180" s="105"/>
      <c r="L1180" s="105"/>
    </row>
    <row r="1181" spans="9:12" s="65" customFormat="1">
      <c r="I1181" s="6"/>
      <c r="J1181" s="6"/>
      <c r="K1181" s="105"/>
      <c r="L1181" s="105"/>
    </row>
    <row r="1182" spans="9:12" s="65" customFormat="1">
      <c r="I1182" s="6"/>
      <c r="J1182" s="6"/>
      <c r="K1182" s="105"/>
      <c r="L1182" s="105"/>
    </row>
    <row r="1183" spans="9:12" s="65" customFormat="1">
      <c r="I1183" s="6"/>
      <c r="J1183" s="6"/>
      <c r="K1183" s="105"/>
      <c r="L1183" s="105"/>
    </row>
    <row r="1184" spans="9:12" s="65" customFormat="1">
      <c r="I1184" s="6"/>
      <c r="J1184" s="6"/>
      <c r="K1184" s="105"/>
      <c r="L1184" s="105"/>
    </row>
    <row r="1185" spans="9:12" s="65" customFormat="1">
      <c r="I1185" s="6"/>
      <c r="J1185" s="6"/>
      <c r="K1185" s="105"/>
      <c r="L1185" s="105"/>
    </row>
    <row r="1186" spans="9:12" s="65" customFormat="1">
      <c r="I1186" s="6"/>
      <c r="J1186" s="6"/>
      <c r="K1186" s="105"/>
      <c r="L1186" s="105"/>
    </row>
    <row r="1187" spans="9:12" s="65" customFormat="1">
      <c r="I1187" s="6"/>
      <c r="J1187" s="6"/>
      <c r="K1187" s="105"/>
      <c r="L1187" s="105"/>
    </row>
    <row r="1188" spans="9:12" s="65" customFormat="1">
      <c r="I1188" s="6"/>
      <c r="J1188" s="6"/>
      <c r="K1188" s="105"/>
      <c r="L1188" s="105"/>
    </row>
    <row r="1189" spans="9:12" s="65" customFormat="1">
      <c r="I1189" s="6"/>
      <c r="J1189" s="6"/>
      <c r="K1189" s="105"/>
      <c r="L1189" s="105"/>
    </row>
    <row r="1190" spans="9:12" s="65" customFormat="1">
      <c r="I1190" s="6"/>
      <c r="J1190" s="6"/>
      <c r="K1190" s="105"/>
      <c r="L1190" s="105"/>
    </row>
    <row r="1191" spans="9:12" s="65" customFormat="1">
      <c r="I1191" s="6"/>
      <c r="J1191" s="6"/>
      <c r="K1191" s="105"/>
      <c r="L1191" s="105"/>
    </row>
    <row r="1192" spans="9:12" s="65" customFormat="1">
      <c r="I1192" s="6"/>
      <c r="J1192" s="6"/>
      <c r="K1192" s="105"/>
      <c r="L1192" s="105"/>
    </row>
    <row r="1193" spans="9:12" s="65" customFormat="1">
      <c r="I1193" s="6"/>
      <c r="J1193" s="6"/>
      <c r="K1193" s="105"/>
      <c r="L1193" s="105"/>
    </row>
    <row r="1194" spans="9:12" s="65" customFormat="1">
      <c r="I1194" s="6"/>
      <c r="J1194" s="6"/>
      <c r="K1194" s="105"/>
      <c r="L1194" s="105"/>
    </row>
    <row r="1195" spans="9:12" s="65" customFormat="1">
      <c r="I1195" s="6"/>
      <c r="J1195" s="6"/>
      <c r="K1195" s="105"/>
      <c r="L1195" s="105"/>
    </row>
    <row r="1196" spans="9:12" s="65" customFormat="1">
      <c r="I1196" s="6"/>
      <c r="J1196" s="6"/>
      <c r="K1196" s="105"/>
      <c r="L1196" s="105"/>
    </row>
    <row r="1197" spans="9:12" s="65" customFormat="1">
      <c r="I1197" s="6"/>
      <c r="J1197" s="6"/>
      <c r="K1197" s="105"/>
      <c r="L1197" s="105"/>
    </row>
    <row r="1198" spans="9:12" s="65" customFormat="1">
      <c r="I1198" s="6"/>
      <c r="J1198" s="6"/>
      <c r="K1198" s="105"/>
      <c r="L1198" s="105"/>
    </row>
    <row r="1199" spans="9:12" s="65" customFormat="1">
      <c r="I1199" s="6"/>
      <c r="J1199" s="6"/>
      <c r="K1199" s="105"/>
      <c r="L1199" s="105"/>
    </row>
    <row r="1200" spans="9:12" s="65" customFormat="1">
      <c r="I1200" s="6"/>
      <c r="J1200" s="6"/>
      <c r="K1200" s="105"/>
      <c r="L1200" s="105"/>
    </row>
    <row r="1201" spans="9:12" s="65" customFormat="1">
      <c r="I1201" s="6"/>
      <c r="J1201" s="6"/>
      <c r="K1201" s="105"/>
      <c r="L1201" s="105"/>
    </row>
    <row r="1202" spans="9:12" s="65" customFormat="1">
      <c r="I1202" s="6"/>
      <c r="J1202" s="6"/>
      <c r="K1202" s="105"/>
      <c r="L1202" s="105"/>
    </row>
    <row r="1203" spans="9:12" s="65" customFormat="1">
      <c r="I1203" s="6"/>
      <c r="J1203" s="6"/>
      <c r="K1203" s="105"/>
      <c r="L1203" s="105"/>
    </row>
    <row r="1204" spans="9:12" s="65" customFormat="1">
      <c r="I1204" s="6"/>
      <c r="J1204" s="6"/>
      <c r="K1204" s="105"/>
      <c r="L1204" s="105"/>
    </row>
    <row r="1205" spans="9:12" s="65" customFormat="1">
      <c r="I1205" s="6"/>
      <c r="J1205" s="6"/>
      <c r="K1205" s="105"/>
      <c r="L1205" s="105"/>
    </row>
    <row r="1206" spans="9:12" s="65" customFormat="1">
      <c r="I1206" s="6"/>
      <c r="J1206" s="6"/>
      <c r="K1206" s="105"/>
      <c r="L1206" s="105"/>
    </row>
    <row r="1207" spans="9:12" s="65" customFormat="1">
      <c r="I1207" s="6"/>
      <c r="J1207" s="6"/>
      <c r="K1207" s="105"/>
      <c r="L1207" s="105"/>
    </row>
    <row r="1208" spans="9:12" s="65" customFormat="1">
      <c r="I1208" s="6"/>
      <c r="J1208" s="6"/>
      <c r="K1208" s="105"/>
      <c r="L1208" s="105"/>
    </row>
    <row r="1209" spans="9:12" s="65" customFormat="1">
      <c r="I1209" s="6"/>
      <c r="J1209" s="6"/>
      <c r="K1209" s="105"/>
      <c r="L1209" s="105"/>
    </row>
    <row r="1210" spans="9:12" s="65" customFormat="1">
      <c r="I1210" s="6"/>
      <c r="J1210" s="6"/>
      <c r="K1210" s="105"/>
      <c r="L1210" s="105"/>
    </row>
    <row r="1211" spans="9:12" s="65" customFormat="1">
      <c r="I1211" s="6"/>
      <c r="J1211" s="6"/>
      <c r="K1211" s="105"/>
      <c r="L1211" s="105"/>
    </row>
    <row r="1212" spans="9:12" s="65" customFormat="1">
      <c r="I1212" s="6"/>
      <c r="J1212" s="6"/>
      <c r="K1212" s="105"/>
      <c r="L1212" s="105"/>
    </row>
    <row r="1213" spans="9:12" s="65" customFormat="1">
      <c r="I1213" s="6"/>
      <c r="J1213" s="6"/>
      <c r="K1213" s="105"/>
      <c r="L1213" s="105"/>
    </row>
    <row r="1214" spans="9:12" s="65" customFormat="1">
      <c r="I1214" s="6"/>
      <c r="J1214" s="6"/>
      <c r="K1214" s="105"/>
      <c r="L1214" s="105"/>
    </row>
    <row r="1215" spans="9:12" s="65" customFormat="1">
      <c r="I1215" s="6"/>
      <c r="J1215" s="6"/>
      <c r="K1215" s="105"/>
      <c r="L1215" s="105"/>
    </row>
    <row r="1216" spans="9:12" s="65" customFormat="1">
      <c r="I1216" s="6"/>
      <c r="J1216" s="6"/>
      <c r="K1216" s="105"/>
      <c r="L1216" s="105"/>
    </row>
    <row r="1217" spans="9:12" s="65" customFormat="1">
      <c r="I1217" s="6"/>
      <c r="J1217" s="6"/>
      <c r="K1217" s="105"/>
      <c r="L1217" s="105"/>
    </row>
    <row r="1218" spans="9:12" s="65" customFormat="1">
      <c r="I1218" s="6"/>
      <c r="J1218" s="6"/>
      <c r="K1218" s="105"/>
      <c r="L1218" s="105"/>
    </row>
    <row r="1219" spans="9:12" s="65" customFormat="1">
      <c r="I1219" s="6"/>
      <c r="J1219" s="6"/>
      <c r="K1219" s="105"/>
      <c r="L1219" s="105"/>
    </row>
    <row r="1220" spans="9:12" s="65" customFormat="1">
      <c r="I1220" s="6"/>
      <c r="J1220" s="6"/>
      <c r="K1220" s="105"/>
      <c r="L1220" s="105"/>
    </row>
    <row r="1221" spans="9:12" s="65" customFormat="1">
      <c r="I1221" s="6"/>
      <c r="J1221" s="6"/>
      <c r="K1221" s="105"/>
      <c r="L1221" s="105"/>
    </row>
    <row r="1222" spans="9:12" s="65" customFormat="1">
      <c r="I1222" s="6"/>
      <c r="J1222" s="6"/>
      <c r="K1222" s="105"/>
      <c r="L1222" s="105"/>
    </row>
    <row r="1223" spans="9:12" s="65" customFormat="1">
      <c r="I1223" s="6"/>
      <c r="J1223" s="6"/>
      <c r="K1223" s="105"/>
      <c r="L1223" s="105"/>
    </row>
    <row r="1224" spans="9:12" s="65" customFormat="1">
      <c r="I1224" s="6"/>
      <c r="J1224" s="6"/>
      <c r="K1224" s="105"/>
      <c r="L1224" s="105"/>
    </row>
    <row r="1225" spans="9:12" s="65" customFormat="1">
      <c r="I1225" s="6"/>
      <c r="J1225" s="6"/>
      <c r="K1225" s="105"/>
      <c r="L1225" s="105"/>
    </row>
    <row r="1226" spans="9:12" s="65" customFormat="1">
      <c r="I1226" s="6"/>
      <c r="J1226" s="6"/>
      <c r="K1226" s="105"/>
      <c r="L1226" s="105"/>
    </row>
    <row r="1227" spans="9:12" s="65" customFormat="1">
      <c r="I1227" s="6"/>
      <c r="J1227" s="6"/>
      <c r="K1227" s="105"/>
      <c r="L1227" s="105"/>
    </row>
    <row r="1228" spans="9:12" s="65" customFormat="1">
      <c r="I1228" s="6"/>
      <c r="J1228" s="6"/>
      <c r="K1228" s="105"/>
      <c r="L1228" s="105"/>
    </row>
    <row r="1229" spans="9:12" s="65" customFormat="1">
      <c r="I1229" s="6"/>
      <c r="J1229" s="6"/>
      <c r="K1229" s="105"/>
      <c r="L1229" s="105"/>
    </row>
    <row r="1230" spans="9:12" s="65" customFormat="1">
      <c r="I1230" s="6"/>
      <c r="J1230" s="6"/>
      <c r="K1230" s="105"/>
      <c r="L1230" s="105"/>
    </row>
    <row r="1231" spans="9:12" s="65" customFormat="1">
      <c r="I1231" s="6"/>
      <c r="J1231" s="6"/>
      <c r="K1231" s="105"/>
      <c r="L1231" s="105"/>
    </row>
    <row r="1232" spans="9:12" s="65" customFormat="1">
      <c r="I1232" s="6"/>
      <c r="J1232" s="6"/>
      <c r="K1232" s="105"/>
      <c r="L1232" s="105"/>
    </row>
    <row r="1233" spans="9:12" s="65" customFormat="1">
      <c r="I1233" s="6"/>
      <c r="J1233" s="6"/>
      <c r="K1233" s="105"/>
      <c r="L1233" s="105"/>
    </row>
    <row r="1234" spans="9:12" s="65" customFormat="1">
      <c r="I1234" s="6"/>
      <c r="J1234" s="6"/>
      <c r="K1234" s="105"/>
      <c r="L1234" s="105"/>
    </row>
    <row r="1235" spans="9:12" s="65" customFormat="1">
      <c r="I1235" s="6"/>
      <c r="J1235" s="6"/>
      <c r="K1235" s="105"/>
      <c r="L1235" s="105"/>
    </row>
    <row r="1236" spans="9:12" s="65" customFormat="1">
      <c r="I1236" s="6"/>
      <c r="J1236" s="6"/>
      <c r="K1236" s="105"/>
      <c r="L1236" s="105"/>
    </row>
    <row r="1237" spans="9:12" s="65" customFormat="1">
      <c r="I1237" s="6"/>
      <c r="J1237" s="6"/>
      <c r="K1237" s="105"/>
      <c r="L1237" s="105"/>
    </row>
    <row r="1238" spans="9:12" s="65" customFormat="1">
      <c r="I1238" s="6"/>
      <c r="J1238" s="6"/>
      <c r="K1238" s="105"/>
      <c r="L1238" s="105"/>
    </row>
    <row r="1239" spans="9:12" s="65" customFormat="1">
      <c r="I1239" s="6"/>
      <c r="J1239" s="6"/>
      <c r="K1239" s="105"/>
      <c r="L1239" s="105"/>
    </row>
    <row r="1240" spans="9:12" s="65" customFormat="1">
      <c r="I1240" s="6"/>
      <c r="J1240" s="6"/>
      <c r="K1240" s="105"/>
      <c r="L1240" s="105"/>
    </row>
    <row r="1241" spans="9:12" s="65" customFormat="1">
      <c r="I1241" s="6"/>
      <c r="J1241" s="6"/>
      <c r="K1241" s="105"/>
      <c r="L1241" s="105"/>
    </row>
    <row r="1242" spans="9:12" s="65" customFormat="1">
      <c r="I1242" s="6"/>
      <c r="J1242" s="6"/>
      <c r="K1242" s="105"/>
      <c r="L1242" s="105"/>
    </row>
    <row r="1243" spans="9:12" s="65" customFormat="1">
      <c r="I1243" s="6"/>
      <c r="J1243" s="6"/>
      <c r="K1243" s="105"/>
      <c r="L1243" s="105"/>
    </row>
    <row r="1244" spans="9:12" s="65" customFormat="1">
      <c r="I1244" s="6"/>
      <c r="J1244" s="6"/>
      <c r="K1244" s="105"/>
      <c r="L1244" s="105"/>
    </row>
    <row r="1245" spans="9:12" s="65" customFormat="1">
      <c r="I1245" s="6"/>
      <c r="J1245" s="6"/>
      <c r="K1245" s="105"/>
      <c r="L1245" s="105"/>
    </row>
    <row r="1246" spans="9:12" s="65" customFormat="1">
      <c r="I1246" s="6"/>
      <c r="J1246" s="6"/>
      <c r="K1246" s="105"/>
      <c r="L1246" s="105"/>
    </row>
    <row r="1247" spans="9:12" s="65" customFormat="1">
      <c r="I1247" s="6"/>
      <c r="J1247" s="6"/>
      <c r="K1247" s="105"/>
      <c r="L1247" s="105"/>
    </row>
    <row r="1248" spans="9:12" s="65" customFormat="1">
      <c r="I1248" s="6"/>
      <c r="J1248" s="6"/>
      <c r="K1248" s="105"/>
      <c r="L1248" s="105"/>
    </row>
    <row r="1249" spans="9:12" s="65" customFormat="1">
      <c r="I1249" s="6"/>
      <c r="J1249" s="6"/>
      <c r="K1249" s="105"/>
      <c r="L1249" s="105"/>
    </row>
    <row r="1250" spans="9:12" s="65" customFormat="1">
      <c r="I1250" s="6"/>
      <c r="J1250" s="6"/>
      <c r="K1250" s="105"/>
      <c r="L1250" s="105"/>
    </row>
    <row r="1251" spans="9:12" s="65" customFormat="1">
      <c r="I1251" s="6"/>
      <c r="J1251" s="6"/>
      <c r="K1251" s="105"/>
      <c r="L1251" s="105"/>
    </row>
    <row r="1252" spans="9:12" s="65" customFormat="1">
      <c r="I1252" s="6"/>
      <c r="J1252" s="6"/>
      <c r="K1252" s="105"/>
      <c r="L1252" s="105"/>
    </row>
    <row r="1253" spans="9:12" s="65" customFormat="1">
      <c r="I1253" s="6"/>
      <c r="J1253" s="6"/>
      <c r="K1253" s="105"/>
      <c r="L1253" s="105"/>
    </row>
    <row r="1254" spans="9:12" s="65" customFormat="1">
      <c r="I1254" s="6"/>
      <c r="J1254" s="6"/>
      <c r="K1254" s="105"/>
      <c r="L1254" s="105"/>
    </row>
    <row r="1255" spans="9:12" s="65" customFormat="1">
      <c r="I1255" s="6"/>
      <c r="J1255" s="6"/>
      <c r="K1255" s="105"/>
      <c r="L1255" s="105"/>
    </row>
    <row r="1256" spans="9:12" s="65" customFormat="1">
      <c r="I1256" s="6"/>
      <c r="J1256" s="6"/>
      <c r="K1256" s="105"/>
      <c r="L1256" s="105"/>
    </row>
    <row r="1257" spans="9:12" s="65" customFormat="1">
      <c r="I1257" s="6"/>
      <c r="J1257" s="6"/>
      <c r="K1257" s="105"/>
      <c r="L1257" s="105"/>
    </row>
    <row r="1258" spans="9:12" s="65" customFormat="1">
      <c r="I1258" s="6"/>
      <c r="J1258" s="6"/>
      <c r="K1258" s="105"/>
      <c r="L1258" s="105"/>
    </row>
    <row r="1259" spans="9:12" s="65" customFormat="1">
      <c r="I1259" s="6"/>
      <c r="J1259" s="6"/>
      <c r="K1259" s="105"/>
      <c r="L1259" s="105"/>
    </row>
    <row r="1260" spans="9:12" s="65" customFormat="1">
      <c r="I1260" s="6"/>
      <c r="J1260" s="6"/>
      <c r="K1260" s="105"/>
      <c r="L1260" s="105"/>
    </row>
    <row r="1261" spans="9:12" s="65" customFormat="1">
      <c r="I1261" s="6"/>
      <c r="J1261" s="6"/>
      <c r="K1261" s="105"/>
      <c r="L1261" s="105"/>
    </row>
    <row r="1262" spans="9:12" s="65" customFormat="1">
      <c r="I1262" s="6"/>
      <c r="J1262" s="6"/>
      <c r="K1262" s="105"/>
      <c r="L1262" s="105"/>
    </row>
    <row r="1263" spans="9:12" s="65" customFormat="1">
      <c r="I1263" s="6"/>
      <c r="J1263" s="6"/>
      <c r="K1263" s="105"/>
      <c r="L1263" s="105"/>
    </row>
    <row r="1264" spans="9:12" s="65" customFormat="1">
      <c r="I1264" s="6"/>
      <c r="J1264" s="6"/>
      <c r="K1264" s="105"/>
      <c r="L1264" s="105"/>
    </row>
    <row r="1265" spans="9:12" s="65" customFormat="1">
      <c r="I1265" s="6"/>
      <c r="J1265" s="6"/>
      <c r="K1265" s="105"/>
      <c r="L1265" s="105"/>
    </row>
    <row r="1266" spans="9:12" s="65" customFormat="1">
      <c r="I1266" s="6"/>
      <c r="J1266" s="6"/>
      <c r="K1266" s="105"/>
      <c r="L1266" s="105"/>
    </row>
    <row r="1267" spans="9:12" s="65" customFormat="1">
      <c r="I1267" s="6"/>
      <c r="J1267" s="6"/>
      <c r="K1267" s="105"/>
      <c r="L1267" s="105"/>
    </row>
    <row r="1268" spans="9:12" s="65" customFormat="1">
      <c r="I1268" s="6"/>
      <c r="J1268" s="6"/>
      <c r="K1268" s="105"/>
      <c r="L1268" s="105"/>
    </row>
    <row r="1269" spans="9:12" s="65" customFormat="1">
      <c r="I1269" s="6"/>
      <c r="J1269" s="6"/>
      <c r="K1269" s="105"/>
      <c r="L1269" s="105"/>
    </row>
    <row r="1270" spans="9:12" s="65" customFormat="1">
      <c r="I1270" s="6"/>
      <c r="J1270" s="6"/>
      <c r="K1270" s="105"/>
      <c r="L1270" s="105"/>
    </row>
    <row r="1271" spans="9:12" s="65" customFormat="1">
      <c r="I1271" s="6"/>
      <c r="J1271" s="6"/>
      <c r="K1271" s="105"/>
      <c r="L1271" s="105"/>
    </row>
    <row r="1272" spans="9:12" s="65" customFormat="1">
      <c r="I1272" s="6"/>
      <c r="J1272" s="6"/>
      <c r="K1272" s="105"/>
      <c r="L1272" s="105"/>
    </row>
    <row r="1273" spans="9:12" s="65" customFormat="1">
      <c r="I1273" s="6"/>
      <c r="J1273" s="6"/>
      <c r="K1273" s="105"/>
      <c r="L1273" s="105"/>
    </row>
    <row r="1274" spans="9:12" s="65" customFormat="1">
      <c r="I1274" s="6"/>
      <c r="J1274" s="6"/>
      <c r="K1274" s="105"/>
      <c r="L1274" s="105"/>
    </row>
    <row r="1275" spans="9:12" s="65" customFormat="1">
      <c r="I1275" s="6"/>
      <c r="J1275" s="6"/>
      <c r="K1275" s="105"/>
      <c r="L1275" s="105"/>
    </row>
    <row r="1276" spans="9:12" s="65" customFormat="1">
      <c r="I1276" s="6"/>
      <c r="J1276" s="6"/>
      <c r="K1276" s="105"/>
      <c r="L1276" s="105"/>
    </row>
    <row r="1277" spans="9:12" s="65" customFormat="1">
      <c r="I1277" s="6"/>
      <c r="J1277" s="6"/>
      <c r="K1277" s="105"/>
      <c r="L1277" s="105"/>
    </row>
    <row r="1278" spans="9:12" s="65" customFormat="1">
      <c r="I1278" s="6"/>
      <c r="J1278" s="6"/>
      <c r="K1278" s="105"/>
      <c r="L1278" s="105"/>
    </row>
    <row r="1279" spans="9:12" s="65" customFormat="1">
      <c r="I1279" s="6"/>
      <c r="J1279" s="6"/>
      <c r="K1279" s="105"/>
      <c r="L1279" s="105"/>
    </row>
    <row r="1280" spans="9:12" s="65" customFormat="1">
      <c r="I1280" s="6"/>
      <c r="J1280" s="6"/>
      <c r="K1280" s="105"/>
      <c r="L1280" s="105"/>
    </row>
    <row r="1281" spans="9:12" s="65" customFormat="1">
      <c r="I1281" s="6"/>
      <c r="J1281" s="6"/>
      <c r="K1281" s="105"/>
      <c r="L1281" s="105"/>
    </row>
    <row r="1282" spans="9:12" s="65" customFormat="1">
      <c r="I1282" s="6"/>
      <c r="J1282" s="6"/>
      <c r="K1282" s="105"/>
      <c r="L1282" s="105"/>
    </row>
    <row r="1283" spans="9:12" s="65" customFormat="1">
      <c r="I1283" s="6"/>
      <c r="J1283" s="6"/>
      <c r="K1283" s="105"/>
      <c r="L1283" s="105"/>
    </row>
    <row r="1284" spans="9:12" s="65" customFormat="1">
      <c r="I1284" s="6"/>
      <c r="J1284" s="6"/>
      <c r="K1284" s="105"/>
      <c r="L1284" s="105"/>
    </row>
    <row r="1285" spans="9:12" s="65" customFormat="1">
      <c r="I1285" s="6"/>
      <c r="J1285" s="6"/>
      <c r="K1285" s="105"/>
      <c r="L1285" s="105"/>
    </row>
    <row r="1286" spans="9:12" s="65" customFormat="1">
      <c r="I1286" s="6"/>
      <c r="J1286" s="6"/>
      <c r="K1286" s="105"/>
      <c r="L1286" s="105"/>
    </row>
    <row r="1287" spans="9:12" s="65" customFormat="1">
      <c r="I1287" s="6"/>
      <c r="J1287" s="6"/>
      <c r="K1287" s="105"/>
      <c r="L1287" s="105"/>
    </row>
    <row r="1288" spans="9:12" s="65" customFormat="1">
      <c r="I1288" s="6"/>
      <c r="J1288" s="6"/>
      <c r="K1288" s="105"/>
      <c r="L1288" s="105"/>
    </row>
    <row r="1289" spans="9:12" s="65" customFormat="1">
      <c r="I1289" s="6"/>
      <c r="J1289" s="6"/>
      <c r="K1289" s="105"/>
      <c r="L1289" s="105"/>
    </row>
    <row r="1290" spans="9:12" s="65" customFormat="1">
      <c r="I1290" s="6"/>
      <c r="J1290" s="6"/>
      <c r="K1290" s="105"/>
      <c r="L1290" s="105"/>
    </row>
    <row r="1291" spans="9:12" s="65" customFormat="1">
      <c r="I1291" s="6"/>
      <c r="J1291" s="6"/>
      <c r="K1291" s="105"/>
      <c r="L1291" s="105"/>
    </row>
    <row r="1292" spans="9:12" s="65" customFormat="1">
      <c r="I1292" s="6"/>
      <c r="J1292" s="6"/>
      <c r="K1292" s="105"/>
      <c r="L1292" s="105"/>
    </row>
    <row r="1293" spans="9:12" s="65" customFormat="1">
      <c r="I1293" s="6"/>
      <c r="J1293" s="6"/>
      <c r="K1293" s="105"/>
      <c r="L1293" s="105"/>
    </row>
    <row r="1294" spans="9:12" s="65" customFormat="1">
      <c r="I1294" s="6"/>
      <c r="J1294" s="6"/>
      <c r="K1294" s="105"/>
      <c r="L1294" s="105"/>
    </row>
    <row r="1295" spans="9:12" s="65" customFormat="1">
      <c r="I1295" s="6"/>
      <c r="J1295" s="6"/>
      <c r="K1295" s="105"/>
      <c r="L1295" s="105"/>
    </row>
    <row r="1296" spans="9:12" s="65" customFormat="1">
      <c r="I1296" s="6"/>
      <c r="J1296" s="6"/>
      <c r="K1296" s="105"/>
      <c r="L1296" s="105"/>
    </row>
    <row r="1297" spans="9:12" s="65" customFormat="1">
      <c r="I1297" s="6"/>
      <c r="J1297" s="6"/>
      <c r="K1297" s="105"/>
      <c r="L1297" s="105"/>
    </row>
    <row r="1298" spans="9:12" s="65" customFormat="1">
      <c r="I1298" s="6"/>
      <c r="J1298" s="6"/>
      <c r="K1298" s="105"/>
      <c r="L1298" s="105"/>
    </row>
    <row r="1299" spans="9:12" s="65" customFormat="1">
      <c r="I1299" s="6"/>
      <c r="J1299" s="6"/>
      <c r="K1299" s="105"/>
      <c r="L1299" s="105"/>
    </row>
    <row r="1300" spans="9:12" s="65" customFormat="1">
      <c r="I1300" s="6"/>
      <c r="J1300" s="6"/>
      <c r="K1300" s="105"/>
      <c r="L1300" s="105"/>
    </row>
    <row r="1301" spans="9:12" s="65" customFormat="1">
      <c r="I1301" s="6"/>
      <c r="J1301" s="6"/>
      <c r="K1301" s="105"/>
      <c r="L1301" s="105"/>
    </row>
    <row r="1302" spans="9:12" s="65" customFormat="1">
      <c r="I1302" s="6"/>
      <c r="J1302" s="6"/>
      <c r="K1302" s="105"/>
      <c r="L1302" s="105"/>
    </row>
    <row r="1303" spans="9:12" s="65" customFormat="1">
      <c r="I1303" s="6"/>
      <c r="J1303" s="6"/>
      <c r="K1303" s="105"/>
      <c r="L1303" s="105"/>
    </row>
    <row r="1304" spans="9:12" s="65" customFormat="1">
      <c r="I1304" s="6"/>
      <c r="J1304" s="6"/>
      <c r="K1304" s="105"/>
      <c r="L1304" s="105"/>
    </row>
    <row r="1305" spans="9:12" s="65" customFormat="1">
      <c r="I1305" s="6"/>
      <c r="J1305" s="6"/>
      <c r="K1305" s="105"/>
      <c r="L1305" s="105"/>
    </row>
    <row r="1306" spans="9:12" s="65" customFormat="1">
      <c r="I1306" s="6"/>
      <c r="J1306" s="6"/>
      <c r="K1306" s="105"/>
      <c r="L1306" s="105"/>
    </row>
    <row r="1307" spans="9:12" s="65" customFormat="1">
      <c r="I1307" s="6"/>
      <c r="J1307" s="6"/>
      <c r="K1307" s="105"/>
      <c r="L1307" s="105"/>
    </row>
    <row r="1308" spans="9:12" s="65" customFormat="1">
      <c r="I1308" s="6"/>
      <c r="J1308" s="6"/>
      <c r="K1308" s="105"/>
      <c r="L1308" s="105"/>
    </row>
    <row r="1309" spans="9:12" s="65" customFormat="1">
      <c r="I1309" s="6"/>
      <c r="J1309" s="6"/>
      <c r="K1309" s="105"/>
      <c r="L1309" s="105"/>
    </row>
    <row r="1310" spans="9:12" s="65" customFormat="1">
      <c r="I1310" s="6"/>
      <c r="J1310" s="6"/>
      <c r="K1310" s="105"/>
      <c r="L1310" s="105"/>
    </row>
    <row r="1311" spans="9:12" s="65" customFormat="1">
      <c r="I1311" s="6"/>
      <c r="J1311" s="6"/>
      <c r="K1311" s="105"/>
      <c r="L1311" s="105"/>
    </row>
    <row r="1312" spans="9:12" s="65" customFormat="1">
      <c r="I1312" s="6"/>
      <c r="J1312" s="6"/>
      <c r="K1312" s="105"/>
      <c r="L1312" s="105"/>
    </row>
    <row r="1313" spans="9:12" s="65" customFormat="1">
      <c r="I1313" s="6"/>
      <c r="J1313" s="6"/>
      <c r="K1313" s="105"/>
      <c r="L1313" s="105"/>
    </row>
    <row r="1314" spans="9:12" s="65" customFormat="1">
      <c r="I1314" s="6"/>
      <c r="J1314" s="6"/>
      <c r="K1314" s="105"/>
      <c r="L1314" s="105"/>
    </row>
    <row r="1315" spans="9:12" s="65" customFormat="1">
      <c r="I1315" s="6"/>
      <c r="J1315" s="6"/>
      <c r="K1315" s="105"/>
      <c r="L1315" s="105"/>
    </row>
    <row r="1316" spans="9:12" s="65" customFormat="1">
      <c r="I1316" s="6"/>
      <c r="J1316" s="6"/>
      <c r="K1316" s="105"/>
      <c r="L1316" s="105"/>
    </row>
    <row r="1317" spans="9:12" s="65" customFormat="1">
      <c r="I1317" s="6"/>
      <c r="J1317" s="6"/>
      <c r="K1317" s="105"/>
      <c r="L1317" s="105"/>
    </row>
    <row r="1318" spans="9:12" s="65" customFormat="1">
      <c r="I1318" s="6"/>
      <c r="J1318" s="6"/>
      <c r="K1318" s="105"/>
      <c r="L1318" s="105"/>
    </row>
    <row r="1319" spans="9:12" s="65" customFormat="1">
      <c r="I1319" s="6"/>
      <c r="J1319" s="6"/>
      <c r="K1319" s="105"/>
      <c r="L1319" s="105"/>
    </row>
    <row r="1320" spans="9:12" s="65" customFormat="1">
      <c r="I1320" s="6"/>
      <c r="J1320" s="6"/>
      <c r="K1320" s="105"/>
      <c r="L1320" s="105"/>
    </row>
    <row r="1321" spans="9:12" s="65" customFormat="1">
      <c r="I1321" s="6"/>
      <c r="J1321" s="6"/>
      <c r="K1321" s="105"/>
      <c r="L1321" s="105"/>
    </row>
    <row r="1322" spans="9:12" s="65" customFormat="1">
      <c r="I1322" s="6"/>
      <c r="J1322" s="6"/>
      <c r="K1322" s="105"/>
      <c r="L1322" s="105"/>
    </row>
    <row r="1323" spans="9:12" s="65" customFormat="1">
      <c r="I1323" s="6"/>
      <c r="J1323" s="6"/>
      <c r="K1323" s="105"/>
      <c r="L1323" s="105"/>
    </row>
    <row r="1324" spans="9:12" s="65" customFormat="1">
      <c r="I1324" s="6"/>
      <c r="J1324" s="6"/>
      <c r="K1324" s="105"/>
      <c r="L1324" s="105"/>
    </row>
    <row r="1325" spans="9:12" s="65" customFormat="1">
      <c r="I1325" s="6"/>
      <c r="J1325" s="6"/>
      <c r="K1325" s="105"/>
      <c r="L1325" s="105"/>
    </row>
    <row r="1326" spans="9:12" s="65" customFormat="1">
      <c r="I1326" s="6"/>
      <c r="J1326" s="6"/>
      <c r="K1326" s="105"/>
      <c r="L1326" s="105"/>
    </row>
    <row r="1327" spans="9:12" s="65" customFormat="1">
      <c r="I1327" s="6"/>
      <c r="J1327" s="6"/>
      <c r="K1327" s="105"/>
      <c r="L1327" s="105"/>
    </row>
    <row r="1328" spans="9:12" s="65" customFormat="1">
      <c r="I1328" s="6"/>
      <c r="J1328" s="6"/>
      <c r="K1328" s="105"/>
      <c r="L1328" s="105"/>
    </row>
    <row r="1329" spans="9:12" s="65" customFormat="1">
      <c r="I1329" s="6"/>
      <c r="J1329" s="6"/>
      <c r="K1329" s="105"/>
      <c r="L1329" s="105"/>
    </row>
    <row r="1330" spans="9:12" s="65" customFormat="1">
      <c r="I1330" s="6"/>
      <c r="J1330" s="6"/>
      <c r="K1330" s="105"/>
      <c r="L1330" s="105"/>
    </row>
    <row r="1331" spans="9:12" s="65" customFormat="1">
      <c r="I1331" s="6"/>
      <c r="J1331" s="6"/>
      <c r="K1331" s="105"/>
      <c r="L1331" s="105"/>
    </row>
    <row r="1332" spans="9:12" s="65" customFormat="1">
      <c r="I1332" s="6"/>
      <c r="J1332" s="6"/>
      <c r="K1332" s="105"/>
      <c r="L1332" s="105"/>
    </row>
    <row r="1333" spans="9:12" s="65" customFormat="1">
      <c r="I1333" s="6"/>
      <c r="J1333" s="6"/>
      <c r="K1333" s="105"/>
      <c r="L1333" s="105"/>
    </row>
    <row r="1334" spans="9:12" s="65" customFormat="1">
      <c r="I1334" s="6"/>
      <c r="J1334" s="6"/>
      <c r="K1334" s="105"/>
      <c r="L1334" s="105"/>
    </row>
    <row r="1335" spans="9:12" s="65" customFormat="1">
      <c r="I1335" s="6"/>
      <c r="J1335" s="6"/>
      <c r="K1335" s="105"/>
      <c r="L1335" s="105"/>
    </row>
    <row r="1336" spans="9:12" s="65" customFormat="1">
      <c r="I1336" s="6"/>
      <c r="J1336" s="6"/>
      <c r="K1336" s="105"/>
      <c r="L1336" s="105"/>
    </row>
    <row r="1337" spans="9:12" s="65" customFormat="1">
      <c r="I1337" s="6"/>
      <c r="J1337" s="6"/>
      <c r="K1337" s="105"/>
      <c r="L1337" s="105"/>
    </row>
    <row r="1338" spans="9:12" s="65" customFormat="1">
      <c r="I1338" s="6"/>
      <c r="J1338" s="6"/>
      <c r="K1338" s="105"/>
      <c r="L1338" s="105"/>
    </row>
    <row r="1339" spans="9:12" s="65" customFormat="1">
      <c r="I1339" s="6"/>
      <c r="J1339" s="6"/>
      <c r="K1339" s="105"/>
      <c r="L1339" s="105"/>
    </row>
    <row r="1340" spans="9:12" s="65" customFormat="1">
      <c r="I1340" s="6"/>
      <c r="J1340" s="6"/>
      <c r="K1340" s="105"/>
      <c r="L1340" s="105"/>
    </row>
    <row r="1341" spans="9:12" s="65" customFormat="1">
      <c r="I1341" s="6"/>
      <c r="J1341" s="6"/>
      <c r="K1341" s="105"/>
      <c r="L1341" s="105"/>
    </row>
    <row r="1342" spans="9:12" s="65" customFormat="1">
      <c r="I1342" s="6"/>
      <c r="J1342" s="6"/>
      <c r="K1342" s="105"/>
      <c r="L1342" s="105"/>
    </row>
    <row r="1343" spans="9:12" s="65" customFormat="1">
      <c r="I1343" s="6"/>
      <c r="J1343" s="6"/>
      <c r="K1343" s="105"/>
      <c r="L1343" s="105"/>
    </row>
    <row r="1344" spans="9:12" s="65" customFormat="1">
      <c r="I1344" s="6"/>
      <c r="J1344" s="6"/>
      <c r="K1344" s="105"/>
      <c r="L1344" s="105"/>
    </row>
    <row r="1345" spans="9:12" s="65" customFormat="1">
      <c r="I1345" s="6"/>
      <c r="J1345" s="6"/>
      <c r="K1345" s="105"/>
      <c r="L1345" s="105"/>
    </row>
    <row r="1346" spans="9:12" s="65" customFormat="1">
      <c r="I1346" s="6"/>
      <c r="J1346" s="6"/>
      <c r="K1346" s="105"/>
      <c r="L1346" s="105"/>
    </row>
    <row r="1347" spans="9:12" s="65" customFormat="1">
      <c r="I1347" s="6"/>
      <c r="J1347" s="6"/>
      <c r="K1347" s="105"/>
      <c r="L1347" s="105"/>
    </row>
    <row r="1348" spans="9:12" s="65" customFormat="1">
      <c r="I1348" s="6"/>
      <c r="J1348" s="6"/>
      <c r="K1348" s="105"/>
      <c r="L1348" s="105"/>
    </row>
    <row r="1349" spans="9:12" s="65" customFormat="1">
      <c r="I1349" s="6"/>
      <c r="J1349" s="6"/>
      <c r="K1349" s="105"/>
      <c r="L1349" s="105"/>
    </row>
    <row r="1350" spans="9:12" s="65" customFormat="1">
      <c r="I1350" s="6"/>
      <c r="J1350" s="6"/>
      <c r="K1350" s="105"/>
      <c r="L1350" s="105"/>
    </row>
    <row r="1351" spans="9:12" s="65" customFormat="1">
      <c r="I1351" s="6"/>
      <c r="J1351" s="6"/>
      <c r="K1351" s="105"/>
      <c r="L1351" s="105"/>
    </row>
    <row r="1352" spans="9:12" s="65" customFormat="1">
      <c r="I1352" s="6"/>
      <c r="J1352" s="6"/>
      <c r="K1352" s="105"/>
      <c r="L1352" s="105"/>
    </row>
    <row r="1353" spans="9:12" s="65" customFormat="1">
      <c r="I1353" s="6"/>
      <c r="J1353" s="6"/>
      <c r="K1353" s="105"/>
      <c r="L1353" s="105"/>
    </row>
    <row r="1354" spans="9:12" s="65" customFormat="1">
      <c r="I1354" s="6"/>
      <c r="J1354" s="6"/>
      <c r="K1354" s="105"/>
      <c r="L1354" s="105"/>
    </row>
    <row r="1355" spans="9:12" s="65" customFormat="1">
      <c r="I1355" s="6"/>
      <c r="J1355" s="6"/>
      <c r="K1355" s="105"/>
      <c r="L1355" s="105"/>
    </row>
    <row r="1356" spans="9:12" s="65" customFormat="1">
      <c r="I1356" s="6"/>
      <c r="J1356" s="6"/>
      <c r="K1356" s="105"/>
      <c r="L1356" s="105"/>
    </row>
    <row r="1357" spans="9:12" s="65" customFormat="1">
      <c r="I1357" s="6"/>
      <c r="J1357" s="6"/>
      <c r="K1357" s="105"/>
      <c r="L1357" s="105"/>
    </row>
    <row r="1358" spans="9:12" s="65" customFormat="1">
      <c r="I1358" s="6"/>
      <c r="J1358" s="6"/>
      <c r="K1358" s="105"/>
      <c r="L1358" s="105"/>
    </row>
    <row r="1359" spans="9:12" s="65" customFormat="1">
      <c r="I1359" s="6"/>
      <c r="J1359" s="6"/>
      <c r="K1359" s="105"/>
      <c r="L1359" s="105"/>
    </row>
    <row r="1360" spans="9:12" s="65" customFormat="1">
      <c r="I1360" s="6"/>
      <c r="J1360" s="6"/>
      <c r="K1360" s="105"/>
      <c r="L1360" s="105"/>
    </row>
    <row r="1361" spans="9:12" s="65" customFormat="1">
      <c r="I1361" s="6"/>
      <c r="J1361" s="6"/>
      <c r="K1361" s="105"/>
      <c r="L1361" s="105"/>
    </row>
    <row r="1362" spans="9:12" s="65" customFormat="1">
      <c r="I1362" s="6"/>
      <c r="J1362" s="6"/>
      <c r="K1362" s="105"/>
      <c r="L1362" s="105"/>
    </row>
    <row r="1363" spans="9:12" s="65" customFormat="1">
      <c r="I1363" s="6"/>
      <c r="J1363" s="6"/>
      <c r="K1363" s="105"/>
      <c r="L1363" s="105"/>
    </row>
    <row r="1364" spans="9:12" s="65" customFormat="1">
      <c r="I1364" s="6"/>
      <c r="J1364" s="6"/>
      <c r="K1364" s="105"/>
      <c r="L1364" s="105"/>
    </row>
    <row r="1365" spans="9:12" s="65" customFormat="1">
      <c r="I1365" s="6"/>
      <c r="J1365" s="6"/>
      <c r="K1365" s="105"/>
      <c r="L1365" s="105"/>
    </row>
    <row r="1366" spans="9:12" s="65" customFormat="1">
      <c r="I1366" s="6"/>
      <c r="J1366" s="6"/>
      <c r="K1366" s="105"/>
      <c r="L1366" s="105"/>
    </row>
    <row r="1367" spans="9:12" s="65" customFormat="1">
      <c r="I1367" s="6"/>
      <c r="J1367" s="6"/>
      <c r="K1367" s="105"/>
      <c r="L1367" s="105"/>
    </row>
    <row r="1368" spans="9:12" s="65" customFormat="1">
      <c r="I1368" s="6"/>
      <c r="J1368" s="6"/>
      <c r="K1368" s="105"/>
      <c r="L1368" s="105"/>
    </row>
    <row r="1369" spans="9:12" s="65" customFormat="1">
      <c r="I1369" s="6"/>
      <c r="J1369" s="6"/>
      <c r="K1369" s="105"/>
      <c r="L1369" s="105"/>
    </row>
    <row r="1370" spans="9:12" s="65" customFormat="1">
      <c r="I1370" s="6"/>
      <c r="J1370" s="6"/>
      <c r="K1370" s="105"/>
      <c r="L1370" s="105"/>
    </row>
    <row r="1371" spans="9:12" s="65" customFormat="1">
      <c r="I1371" s="6"/>
      <c r="J1371" s="6"/>
      <c r="K1371" s="105"/>
      <c r="L1371" s="105"/>
    </row>
    <row r="1372" spans="9:12" s="65" customFormat="1">
      <c r="I1372" s="6"/>
      <c r="J1372" s="6"/>
      <c r="K1372" s="105"/>
      <c r="L1372" s="105"/>
    </row>
    <row r="1373" spans="9:12" s="65" customFormat="1">
      <c r="I1373" s="6"/>
      <c r="J1373" s="6"/>
      <c r="K1373" s="105"/>
      <c r="L1373" s="105"/>
    </row>
    <row r="1374" spans="9:12" s="65" customFormat="1">
      <c r="I1374" s="6"/>
      <c r="J1374" s="6"/>
      <c r="K1374" s="105"/>
      <c r="L1374" s="105"/>
    </row>
    <row r="1375" spans="9:12" s="65" customFormat="1">
      <c r="I1375" s="6"/>
      <c r="J1375" s="6"/>
      <c r="K1375" s="105"/>
      <c r="L1375" s="105"/>
    </row>
    <row r="1376" spans="9:12" s="65" customFormat="1">
      <c r="I1376" s="6"/>
      <c r="J1376" s="6"/>
      <c r="K1376" s="105"/>
      <c r="L1376" s="105"/>
    </row>
    <row r="1377" spans="9:12" s="65" customFormat="1">
      <c r="I1377" s="6"/>
      <c r="J1377" s="6"/>
      <c r="K1377" s="105"/>
      <c r="L1377" s="105"/>
    </row>
    <row r="1378" spans="9:12" s="65" customFormat="1">
      <c r="I1378" s="6"/>
      <c r="J1378" s="6"/>
      <c r="K1378" s="105"/>
      <c r="L1378" s="105"/>
    </row>
    <row r="1379" spans="9:12" s="65" customFormat="1">
      <c r="I1379" s="6"/>
      <c r="J1379" s="6"/>
      <c r="K1379" s="105"/>
      <c r="L1379" s="105"/>
    </row>
    <row r="1380" spans="9:12" s="65" customFormat="1">
      <c r="I1380" s="6"/>
      <c r="J1380" s="6"/>
      <c r="K1380" s="105"/>
      <c r="L1380" s="105"/>
    </row>
    <row r="1381" spans="9:12" s="65" customFormat="1">
      <c r="I1381" s="6"/>
      <c r="J1381" s="6"/>
      <c r="K1381" s="105"/>
      <c r="L1381" s="105"/>
    </row>
    <row r="1382" spans="9:12" s="65" customFormat="1">
      <c r="I1382" s="6"/>
      <c r="J1382" s="6"/>
      <c r="K1382" s="105"/>
      <c r="L1382" s="105"/>
    </row>
    <row r="1383" spans="9:12" s="65" customFormat="1">
      <c r="I1383" s="6"/>
      <c r="J1383" s="6"/>
      <c r="K1383" s="105"/>
      <c r="L1383" s="105"/>
    </row>
    <row r="1384" spans="9:12" s="65" customFormat="1">
      <c r="I1384" s="6"/>
      <c r="J1384" s="6"/>
      <c r="K1384" s="105"/>
      <c r="L1384" s="105"/>
    </row>
    <row r="1385" spans="9:12" s="65" customFormat="1">
      <c r="I1385" s="6"/>
      <c r="J1385" s="6"/>
      <c r="K1385" s="105"/>
      <c r="L1385" s="105"/>
    </row>
    <row r="1386" spans="9:12" s="65" customFormat="1">
      <c r="I1386" s="6"/>
      <c r="J1386" s="6"/>
      <c r="K1386" s="105"/>
      <c r="L1386" s="105"/>
    </row>
    <row r="1387" spans="9:12" s="65" customFormat="1">
      <c r="I1387" s="6"/>
      <c r="J1387" s="6"/>
      <c r="K1387" s="105"/>
      <c r="L1387" s="105"/>
    </row>
    <row r="1388" spans="9:12" s="65" customFormat="1">
      <c r="I1388" s="6"/>
      <c r="J1388" s="6"/>
      <c r="K1388" s="105"/>
      <c r="L1388" s="105"/>
    </row>
    <row r="1389" spans="9:12" s="65" customFormat="1">
      <c r="I1389" s="6"/>
      <c r="J1389" s="6"/>
      <c r="K1389" s="105"/>
      <c r="L1389" s="105"/>
    </row>
    <row r="1390" spans="9:12" s="65" customFormat="1">
      <c r="I1390" s="6"/>
      <c r="J1390" s="6"/>
      <c r="K1390" s="105"/>
      <c r="L1390" s="105"/>
    </row>
    <row r="1391" spans="9:12" s="65" customFormat="1">
      <c r="I1391" s="6"/>
      <c r="J1391" s="6"/>
      <c r="K1391" s="105"/>
      <c r="L1391" s="105"/>
    </row>
    <row r="1392" spans="9:12" s="65" customFormat="1">
      <c r="I1392" s="6"/>
      <c r="J1392" s="6"/>
      <c r="K1392" s="105"/>
      <c r="L1392" s="105"/>
    </row>
    <row r="1393" spans="9:12" s="65" customFormat="1">
      <c r="I1393" s="6"/>
      <c r="J1393" s="6"/>
      <c r="K1393" s="105"/>
      <c r="L1393" s="105"/>
    </row>
    <row r="1394" spans="9:12" s="65" customFormat="1">
      <c r="I1394" s="6"/>
      <c r="J1394" s="6"/>
      <c r="K1394" s="105"/>
      <c r="L1394" s="105"/>
    </row>
    <row r="1395" spans="9:12" s="65" customFormat="1">
      <c r="I1395" s="6"/>
      <c r="J1395" s="6"/>
      <c r="K1395" s="105"/>
      <c r="L1395" s="105"/>
    </row>
    <row r="1396" spans="9:12" s="65" customFormat="1">
      <c r="I1396" s="6"/>
      <c r="J1396" s="6"/>
      <c r="K1396" s="105"/>
      <c r="L1396" s="105"/>
    </row>
    <row r="1397" spans="9:12" s="65" customFormat="1">
      <c r="I1397" s="6"/>
      <c r="J1397" s="6"/>
      <c r="K1397" s="105"/>
      <c r="L1397" s="105"/>
    </row>
    <row r="1398" spans="9:12" s="65" customFormat="1">
      <c r="I1398" s="6"/>
      <c r="J1398" s="6"/>
      <c r="K1398" s="105"/>
      <c r="L1398" s="105"/>
    </row>
    <row r="1399" spans="9:12" s="65" customFormat="1">
      <c r="I1399" s="6"/>
      <c r="J1399" s="6"/>
      <c r="K1399" s="105"/>
      <c r="L1399" s="105"/>
    </row>
    <row r="1400" spans="9:12" s="65" customFormat="1">
      <c r="I1400" s="6"/>
      <c r="J1400" s="6"/>
      <c r="K1400" s="105"/>
      <c r="L1400" s="105"/>
    </row>
    <row r="1401" spans="9:12" s="65" customFormat="1">
      <c r="I1401" s="6"/>
      <c r="J1401" s="6"/>
      <c r="K1401" s="105"/>
      <c r="L1401" s="105"/>
    </row>
    <row r="1402" spans="9:12" s="65" customFormat="1">
      <c r="I1402" s="6"/>
      <c r="J1402" s="6"/>
      <c r="K1402" s="105"/>
      <c r="L1402" s="105"/>
    </row>
    <row r="1403" spans="9:12" s="65" customFormat="1">
      <c r="I1403" s="6"/>
      <c r="J1403" s="6"/>
      <c r="K1403" s="105"/>
      <c r="L1403" s="105"/>
    </row>
    <row r="1404" spans="9:12" s="65" customFormat="1">
      <c r="I1404" s="6"/>
      <c r="J1404" s="6"/>
      <c r="K1404" s="105"/>
      <c r="L1404" s="105"/>
    </row>
    <row r="1405" spans="9:12" s="65" customFormat="1">
      <c r="I1405" s="6"/>
      <c r="J1405" s="6"/>
      <c r="K1405" s="105"/>
      <c r="L1405" s="105"/>
    </row>
    <row r="1406" spans="9:12" s="65" customFormat="1">
      <c r="I1406" s="6"/>
      <c r="J1406" s="6"/>
      <c r="K1406" s="105"/>
      <c r="L1406" s="105"/>
    </row>
    <row r="1407" spans="9:12" s="65" customFormat="1">
      <c r="I1407" s="6"/>
      <c r="J1407" s="6"/>
      <c r="K1407" s="105"/>
      <c r="L1407" s="105"/>
    </row>
    <row r="1408" spans="9:12" s="65" customFormat="1">
      <c r="I1408" s="6"/>
      <c r="J1408" s="6"/>
      <c r="K1408" s="105"/>
      <c r="L1408" s="105"/>
    </row>
    <row r="1409" spans="9:12" s="65" customFormat="1">
      <c r="I1409" s="6"/>
      <c r="J1409" s="6"/>
      <c r="K1409" s="105"/>
      <c r="L1409" s="105"/>
    </row>
    <row r="1410" spans="9:12" s="65" customFormat="1">
      <c r="I1410" s="6"/>
      <c r="J1410" s="6"/>
      <c r="K1410" s="105"/>
      <c r="L1410" s="105"/>
    </row>
    <row r="1411" spans="9:12" s="65" customFormat="1">
      <c r="I1411" s="6"/>
      <c r="J1411" s="6"/>
      <c r="K1411" s="105"/>
      <c r="L1411" s="105"/>
    </row>
    <row r="1412" spans="9:12" s="65" customFormat="1">
      <c r="I1412" s="6"/>
      <c r="J1412" s="6"/>
      <c r="K1412" s="105"/>
      <c r="L1412" s="105"/>
    </row>
    <row r="1413" spans="9:12" s="65" customFormat="1">
      <c r="I1413" s="6"/>
      <c r="J1413" s="6"/>
      <c r="K1413" s="105"/>
      <c r="L1413" s="105"/>
    </row>
    <row r="1414" spans="9:12" s="65" customFormat="1">
      <c r="I1414" s="6"/>
      <c r="J1414" s="6"/>
      <c r="K1414" s="105"/>
      <c r="L1414" s="105"/>
    </row>
    <row r="1415" spans="9:12" s="65" customFormat="1">
      <c r="I1415" s="6"/>
      <c r="J1415" s="6"/>
      <c r="K1415" s="105"/>
      <c r="L1415" s="105"/>
    </row>
    <row r="1416" spans="9:12" s="65" customFormat="1">
      <c r="I1416" s="6"/>
      <c r="J1416" s="6"/>
      <c r="K1416" s="105"/>
      <c r="L1416" s="105"/>
    </row>
    <row r="1417" spans="9:12" s="65" customFormat="1">
      <c r="I1417" s="6"/>
      <c r="J1417" s="6"/>
      <c r="K1417" s="105"/>
      <c r="L1417" s="105"/>
    </row>
    <row r="1418" spans="9:12" s="65" customFormat="1">
      <c r="I1418" s="6"/>
      <c r="J1418" s="6"/>
      <c r="K1418" s="105"/>
      <c r="L1418" s="105"/>
    </row>
    <row r="1419" spans="9:12" s="65" customFormat="1">
      <c r="I1419" s="6"/>
      <c r="J1419" s="6"/>
      <c r="K1419" s="105"/>
      <c r="L1419" s="105"/>
    </row>
    <row r="1420" spans="9:12" s="65" customFormat="1">
      <c r="I1420" s="6"/>
      <c r="J1420" s="6"/>
      <c r="K1420" s="105"/>
      <c r="L1420" s="105"/>
    </row>
    <row r="1421" spans="9:12" s="65" customFormat="1">
      <c r="I1421" s="6"/>
      <c r="J1421" s="6"/>
      <c r="K1421" s="105"/>
      <c r="L1421" s="105"/>
    </row>
    <row r="1422" spans="9:12" s="65" customFormat="1">
      <c r="I1422" s="6"/>
      <c r="J1422" s="6"/>
      <c r="K1422" s="105"/>
      <c r="L1422" s="105"/>
    </row>
    <row r="1423" spans="9:12" s="65" customFormat="1">
      <c r="I1423" s="6"/>
      <c r="J1423" s="6"/>
      <c r="K1423" s="105"/>
      <c r="L1423" s="105"/>
    </row>
    <row r="1424" spans="9:12" s="65" customFormat="1">
      <c r="I1424" s="6"/>
      <c r="J1424" s="6"/>
      <c r="K1424" s="105"/>
      <c r="L1424" s="105"/>
    </row>
    <row r="1425" spans="9:12" s="65" customFormat="1">
      <c r="I1425" s="6"/>
      <c r="J1425" s="6"/>
      <c r="K1425" s="105"/>
      <c r="L1425" s="105"/>
    </row>
    <row r="1426" spans="9:12" s="65" customFormat="1">
      <c r="I1426" s="6"/>
      <c r="J1426" s="6"/>
      <c r="K1426" s="105"/>
      <c r="L1426" s="105"/>
    </row>
    <row r="1427" spans="9:12" s="65" customFormat="1">
      <c r="I1427" s="6"/>
      <c r="J1427" s="6"/>
      <c r="K1427" s="105"/>
      <c r="L1427" s="105"/>
    </row>
    <row r="1428" spans="9:12" s="65" customFormat="1">
      <c r="I1428" s="6"/>
      <c r="J1428" s="6"/>
      <c r="K1428" s="105"/>
      <c r="L1428" s="105"/>
    </row>
    <row r="1429" spans="9:12" s="65" customFormat="1">
      <c r="I1429" s="6"/>
      <c r="J1429" s="6"/>
      <c r="K1429" s="105"/>
      <c r="L1429" s="105"/>
    </row>
    <row r="1430" spans="9:12" s="65" customFormat="1">
      <c r="I1430" s="6"/>
      <c r="J1430" s="6"/>
      <c r="K1430" s="105"/>
      <c r="L1430" s="105"/>
    </row>
    <row r="1431" spans="9:12" s="65" customFormat="1">
      <c r="I1431" s="6"/>
      <c r="J1431" s="6"/>
      <c r="K1431" s="105"/>
      <c r="L1431" s="105"/>
    </row>
    <row r="1432" spans="9:12" s="65" customFormat="1">
      <c r="I1432" s="6"/>
      <c r="J1432" s="6"/>
      <c r="K1432" s="105"/>
      <c r="L1432" s="105"/>
    </row>
    <row r="1433" spans="9:12" s="65" customFormat="1">
      <c r="I1433" s="6"/>
      <c r="J1433" s="6"/>
      <c r="K1433" s="105"/>
      <c r="L1433" s="105"/>
    </row>
    <row r="1434" spans="9:12" s="65" customFormat="1">
      <c r="I1434" s="6"/>
      <c r="J1434" s="6"/>
      <c r="K1434" s="105"/>
      <c r="L1434" s="105"/>
    </row>
    <row r="1435" spans="9:12" s="65" customFormat="1">
      <c r="I1435" s="6"/>
      <c r="J1435" s="6"/>
      <c r="K1435" s="105"/>
      <c r="L1435" s="105"/>
    </row>
    <row r="1436" spans="9:12" s="65" customFormat="1">
      <c r="I1436" s="6"/>
      <c r="J1436" s="6"/>
      <c r="K1436" s="105"/>
      <c r="L1436" s="105"/>
    </row>
    <row r="1437" spans="9:12" s="65" customFormat="1">
      <c r="I1437" s="6"/>
      <c r="J1437" s="6"/>
      <c r="K1437" s="105"/>
      <c r="L1437" s="105"/>
    </row>
    <row r="1438" spans="9:12" s="65" customFormat="1">
      <c r="I1438" s="6"/>
      <c r="J1438" s="6"/>
      <c r="K1438" s="105"/>
      <c r="L1438" s="105"/>
    </row>
    <row r="1439" spans="9:12" s="65" customFormat="1">
      <c r="I1439" s="6"/>
      <c r="J1439" s="6"/>
      <c r="K1439" s="105"/>
      <c r="L1439" s="105"/>
    </row>
    <row r="1440" spans="9:12" s="65" customFormat="1">
      <c r="I1440" s="6"/>
      <c r="J1440" s="6"/>
      <c r="K1440" s="105"/>
      <c r="L1440" s="105"/>
    </row>
    <row r="1441" spans="9:12" s="65" customFormat="1">
      <c r="I1441" s="6"/>
      <c r="J1441" s="6"/>
      <c r="K1441" s="105"/>
      <c r="L1441" s="105"/>
    </row>
    <row r="1442" spans="9:12" s="65" customFormat="1">
      <c r="I1442" s="6"/>
      <c r="J1442" s="6"/>
      <c r="K1442" s="105"/>
      <c r="L1442" s="105"/>
    </row>
    <row r="1443" spans="9:12" s="65" customFormat="1">
      <c r="I1443" s="6"/>
      <c r="J1443" s="6"/>
      <c r="K1443" s="105"/>
      <c r="L1443" s="105"/>
    </row>
    <row r="1444" spans="9:12" s="65" customFormat="1">
      <c r="I1444" s="6"/>
      <c r="J1444" s="6"/>
      <c r="K1444" s="105"/>
      <c r="L1444" s="105"/>
    </row>
    <row r="1445" spans="9:12" s="65" customFormat="1">
      <c r="I1445" s="6"/>
      <c r="J1445" s="6"/>
      <c r="K1445" s="105"/>
      <c r="L1445" s="105"/>
    </row>
    <row r="1446" spans="9:12" s="65" customFormat="1">
      <c r="I1446" s="6"/>
      <c r="J1446" s="6"/>
      <c r="K1446" s="105"/>
      <c r="L1446" s="105"/>
    </row>
    <row r="1447" spans="9:12" s="65" customFormat="1">
      <c r="I1447" s="6"/>
      <c r="J1447" s="6"/>
      <c r="K1447" s="105"/>
      <c r="L1447" s="105"/>
    </row>
    <row r="1448" spans="9:12" s="65" customFormat="1">
      <c r="I1448" s="6"/>
      <c r="J1448" s="6"/>
      <c r="K1448" s="105"/>
      <c r="L1448" s="105"/>
    </row>
    <row r="1449" spans="9:12" s="65" customFormat="1">
      <c r="I1449" s="6"/>
      <c r="J1449" s="6"/>
      <c r="K1449" s="105"/>
      <c r="L1449" s="105"/>
    </row>
    <row r="1450" spans="9:12" s="65" customFormat="1">
      <c r="I1450" s="6"/>
      <c r="J1450" s="6"/>
      <c r="K1450" s="105"/>
      <c r="L1450" s="105"/>
    </row>
    <row r="1451" spans="9:12" s="65" customFormat="1">
      <c r="I1451" s="6"/>
      <c r="J1451" s="6"/>
      <c r="K1451" s="105"/>
      <c r="L1451" s="105"/>
    </row>
    <row r="1452" spans="9:12" s="65" customFormat="1">
      <c r="I1452" s="6"/>
      <c r="J1452" s="6"/>
      <c r="K1452" s="105"/>
      <c r="L1452" s="105"/>
    </row>
    <row r="1453" spans="9:12" s="65" customFormat="1">
      <c r="I1453" s="6"/>
      <c r="J1453" s="6"/>
      <c r="K1453" s="105"/>
      <c r="L1453" s="105"/>
    </row>
    <row r="1454" spans="9:12" s="65" customFormat="1">
      <c r="I1454" s="6"/>
      <c r="J1454" s="6"/>
      <c r="K1454" s="105"/>
      <c r="L1454" s="105"/>
    </row>
    <row r="1455" spans="9:12" s="65" customFormat="1">
      <c r="I1455" s="6"/>
      <c r="J1455" s="6"/>
      <c r="K1455" s="105"/>
      <c r="L1455" s="105"/>
    </row>
    <row r="1456" spans="9:12" s="65" customFormat="1">
      <c r="I1456" s="6"/>
      <c r="J1456" s="6"/>
      <c r="K1456" s="105"/>
      <c r="L1456" s="105"/>
    </row>
    <row r="1457" spans="9:12" s="65" customFormat="1">
      <c r="I1457" s="6"/>
      <c r="J1457" s="6"/>
      <c r="K1457" s="105"/>
      <c r="L1457" s="105"/>
    </row>
    <row r="1458" spans="9:12" s="65" customFormat="1">
      <c r="I1458" s="6"/>
      <c r="J1458" s="6"/>
      <c r="K1458" s="105"/>
      <c r="L1458" s="105"/>
    </row>
    <row r="1459" spans="9:12" s="65" customFormat="1">
      <c r="I1459" s="6"/>
      <c r="J1459" s="6"/>
      <c r="K1459" s="105"/>
      <c r="L1459" s="105"/>
    </row>
    <row r="1460" spans="9:12" s="65" customFormat="1">
      <c r="I1460" s="6"/>
      <c r="J1460" s="6"/>
      <c r="K1460" s="105"/>
      <c r="L1460" s="105"/>
    </row>
    <row r="1461" spans="9:12" s="65" customFormat="1">
      <c r="I1461" s="6"/>
      <c r="J1461" s="6"/>
      <c r="K1461" s="105"/>
      <c r="L1461" s="105"/>
    </row>
    <row r="1462" spans="9:12" s="65" customFormat="1">
      <c r="I1462" s="6"/>
      <c r="J1462" s="6"/>
      <c r="K1462" s="105"/>
      <c r="L1462" s="105"/>
    </row>
    <row r="1463" spans="9:12" s="65" customFormat="1">
      <c r="I1463" s="6"/>
      <c r="J1463" s="6"/>
      <c r="K1463" s="105"/>
      <c r="L1463" s="105"/>
    </row>
    <row r="1464" spans="9:12" s="65" customFormat="1">
      <c r="I1464" s="6"/>
      <c r="J1464" s="6"/>
      <c r="K1464" s="105"/>
      <c r="L1464" s="105"/>
    </row>
    <row r="1465" spans="9:12" s="65" customFormat="1">
      <c r="I1465" s="6"/>
      <c r="J1465" s="6"/>
      <c r="K1465" s="105"/>
      <c r="L1465" s="105"/>
    </row>
    <row r="1466" spans="9:12" s="65" customFormat="1">
      <c r="I1466" s="6"/>
      <c r="J1466" s="6"/>
      <c r="K1466" s="105"/>
      <c r="L1466" s="105"/>
    </row>
    <row r="1467" spans="9:12" s="65" customFormat="1">
      <c r="I1467" s="6"/>
      <c r="J1467" s="6"/>
      <c r="K1467" s="105"/>
      <c r="L1467" s="105"/>
    </row>
    <row r="1468" spans="9:12" s="65" customFormat="1">
      <c r="I1468" s="6"/>
      <c r="J1468" s="6"/>
      <c r="K1468" s="105"/>
      <c r="L1468" s="105"/>
    </row>
    <row r="1469" spans="9:12" s="65" customFormat="1">
      <c r="I1469" s="6"/>
      <c r="J1469" s="6"/>
      <c r="K1469" s="105"/>
      <c r="L1469" s="105"/>
    </row>
    <row r="1470" spans="9:12" s="65" customFormat="1">
      <c r="I1470" s="6"/>
      <c r="J1470" s="6"/>
      <c r="K1470" s="105"/>
      <c r="L1470" s="105"/>
    </row>
    <row r="1471" spans="9:12" s="65" customFormat="1">
      <c r="I1471" s="6"/>
      <c r="J1471" s="6"/>
      <c r="K1471" s="105"/>
      <c r="L1471" s="105"/>
    </row>
    <row r="1472" spans="9:12" s="65" customFormat="1">
      <c r="I1472" s="6"/>
      <c r="J1472" s="6"/>
      <c r="K1472" s="105"/>
      <c r="L1472" s="105"/>
    </row>
    <row r="1473" spans="9:12" s="65" customFormat="1">
      <c r="I1473" s="6"/>
      <c r="J1473" s="6"/>
      <c r="K1473" s="105"/>
      <c r="L1473" s="105"/>
    </row>
    <row r="1474" spans="9:12" s="65" customFormat="1">
      <c r="I1474" s="6"/>
      <c r="J1474" s="6"/>
      <c r="K1474" s="105"/>
      <c r="L1474" s="105"/>
    </row>
    <row r="1475" spans="9:12" s="65" customFormat="1">
      <c r="I1475" s="6"/>
      <c r="J1475" s="6"/>
      <c r="K1475" s="105"/>
      <c r="L1475" s="105"/>
    </row>
    <row r="1476" spans="9:12" s="65" customFormat="1">
      <c r="I1476" s="6"/>
      <c r="J1476" s="6"/>
      <c r="K1476" s="105"/>
      <c r="L1476" s="105"/>
    </row>
    <row r="1477" spans="9:12" s="65" customFormat="1">
      <c r="I1477" s="6"/>
      <c r="J1477" s="6"/>
      <c r="K1477" s="105"/>
      <c r="L1477" s="105"/>
    </row>
    <row r="1478" spans="9:12" s="65" customFormat="1">
      <c r="I1478" s="6"/>
      <c r="J1478" s="6"/>
      <c r="K1478" s="105"/>
      <c r="L1478" s="105"/>
    </row>
    <row r="1479" spans="9:12" s="65" customFormat="1">
      <c r="I1479" s="6"/>
      <c r="J1479" s="6"/>
      <c r="K1479" s="105"/>
      <c r="L1479" s="105"/>
    </row>
    <row r="1480" spans="9:12" s="65" customFormat="1">
      <c r="I1480" s="6"/>
      <c r="J1480" s="6"/>
      <c r="K1480" s="105"/>
      <c r="L1480" s="105"/>
    </row>
    <row r="1481" spans="9:12" s="65" customFormat="1">
      <c r="I1481" s="6"/>
      <c r="J1481" s="6"/>
      <c r="K1481" s="105"/>
      <c r="L1481" s="105"/>
    </row>
    <row r="1482" spans="9:12" s="65" customFormat="1">
      <c r="I1482" s="6"/>
      <c r="J1482" s="6"/>
      <c r="K1482" s="105"/>
      <c r="L1482" s="105"/>
    </row>
    <row r="1483" spans="9:12" s="65" customFormat="1">
      <c r="I1483" s="6"/>
      <c r="J1483" s="6"/>
      <c r="K1483" s="105"/>
      <c r="L1483" s="105"/>
    </row>
    <row r="1484" spans="9:12" s="65" customFormat="1">
      <c r="I1484" s="6"/>
      <c r="J1484" s="6"/>
      <c r="K1484" s="105"/>
      <c r="L1484" s="105"/>
    </row>
    <row r="1485" spans="9:12" s="65" customFormat="1">
      <c r="I1485" s="6"/>
      <c r="J1485" s="6"/>
      <c r="K1485" s="105"/>
      <c r="L1485" s="105"/>
    </row>
    <row r="1486" spans="9:12" s="65" customFormat="1">
      <c r="I1486" s="6"/>
      <c r="J1486" s="6"/>
      <c r="K1486" s="105"/>
      <c r="L1486" s="105"/>
    </row>
    <row r="1487" spans="9:12" s="65" customFormat="1">
      <c r="I1487" s="6"/>
      <c r="J1487" s="6"/>
      <c r="K1487" s="105"/>
      <c r="L1487" s="105"/>
    </row>
    <row r="1488" spans="9:12" s="65" customFormat="1">
      <c r="I1488" s="6"/>
      <c r="J1488" s="6"/>
      <c r="K1488" s="105"/>
      <c r="L1488" s="105"/>
    </row>
    <row r="1489" spans="9:12" s="65" customFormat="1">
      <c r="I1489" s="6"/>
      <c r="J1489" s="6"/>
      <c r="K1489" s="105"/>
      <c r="L1489" s="105"/>
    </row>
    <row r="1490" spans="9:12" s="65" customFormat="1">
      <c r="I1490" s="6"/>
      <c r="J1490" s="6"/>
      <c r="K1490" s="105"/>
      <c r="L1490" s="105"/>
    </row>
    <row r="1491" spans="9:12" s="65" customFormat="1">
      <c r="I1491" s="6"/>
      <c r="J1491" s="6"/>
      <c r="K1491" s="105"/>
      <c r="L1491" s="105"/>
    </row>
    <row r="1492" spans="9:12" s="65" customFormat="1">
      <c r="I1492" s="6"/>
      <c r="J1492" s="6"/>
      <c r="K1492" s="105"/>
      <c r="L1492" s="105"/>
    </row>
    <row r="1493" spans="9:12" s="65" customFormat="1">
      <c r="I1493" s="6"/>
      <c r="J1493" s="6"/>
      <c r="K1493" s="105"/>
      <c r="L1493" s="105"/>
    </row>
    <row r="1494" spans="9:12" s="65" customFormat="1">
      <c r="I1494" s="6"/>
      <c r="J1494" s="6"/>
      <c r="K1494" s="105"/>
      <c r="L1494" s="105"/>
    </row>
    <row r="1495" spans="9:12" s="65" customFormat="1">
      <c r="I1495" s="6"/>
      <c r="J1495" s="6"/>
      <c r="K1495" s="105"/>
      <c r="L1495" s="105"/>
    </row>
    <row r="1496" spans="9:12" s="65" customFormat="1">
      <c r="I1496" s="6"/>
      <c r="J1496" s="6"/>
      <c r="K1496" s="105"/>
      <c r="L1496" s="105"/>
    </row>
    <row r="1497" spans="9:12" s="65" customFormat="1">
      <c r="I1497" s="6"/>
      <c r="J1497" s="6"/>
      <c r="K1497" s="105"/>
      <c r="L1497" s="105"/>
    </row>
    <row r="1498" spans="9:12" s="65" customFormat="1">
      <c r="I1498" s="6"/>
      <c r="J1498" s="6"/>
      <c r="K1498" s="105"/>
      <c r="L1498" s="105"/>
    </row>
    <row r="1499" spans="9:12" s="65" customFormat="1">
      <c r="I1499" s="6"/>
      <c r="J1499" s="6"/>
      <c r="K1499" s="105"/>
      <c r="L1499" s="105"/>
    </row>
    <row r="1500" spans="9:12" s="65" customFormat="1">
      <c r="I1500" s="6"/>
      <c r="J1500" s="6"/>
      <c r="K1500" s="105"/>
      <c r="L1500" s="105"/>
    </row>
    <row r="1501" spans="9:12" s="65" customFormat="1">
      <c r="I1501" s="6"/>
      <c r="J1501" s="6"/>
      <c r="K1501" s="105"/>
      <c r="L1501" s="105"/>
    </row>
    <row r="1502" spans="9:12" s="65" customFormat="1">
      <c r="I1502" s="6"/>
      <c r="J1502" s="6"/>
      <c r="K1502" s="105"/>
      <c r="L1502" s="105"/>
    </row>
    <row r="1503" spans="9:12" s="65" customFormat="1">
      <c r="I1503" s="6"/>
      <c r="J1503" s="6"/>
      <c r="K1503" s="105"/>
      <c r="L1503" s="105"/>
    </row>
    <row r="1504" spans="9:12" s="65" customFormat="1">
      <c r="I1504" s="6"/>
      <c r="J1504" s="6"/>
      <c r="K1504" s="105"/>
      <c r="L1504" s="105"/>
    </row>
    <row r="1505" spans="9:12" s="65" customFormat="1">
      <c r="I1505" s="6"/>
      <c r="J1505" s="6"/>
      <c r="K1505" s="105"/>
      <c r="L1505" s="105"/>
    </row>
    <row r="1506" spans="9:12" s="65" customFormat="1">
      <c r="I1506" s="6"/>
      <c r="J1506" s="6"/>
      <c r="K1506" s="105"/>
      <c r="L1506" s="105"/>
    </row>
    <row r="1507" spans="9:12" s="65" customFormat="1">
      <c r="I1507" s="6"/>
      <c r="J1507" s="6"/>
      <c r="K1507" s="105"/>
      <c r="L1507" s="105"/>
    </row>
    <row r="1508" spans="9:12" s="65" customFormat="1">
      <c r="I1508" s="6"/>
      <c r="J1508" s="6"/>
      <c r="K1508" s="105"/>
      <c r="L1508" s="105"/>
    </row>
    <row r="1509" spans="9:12" s="65" customFormat="1">
      <c r="I1509" s="6"/>
      <c r="J1509" s="6"/>
      <c r="K1509" s="105"/>
      <c r="L1509" s="105"/>
    </row>
    <row r="1510" spans="9:12" s="65" customFormat="1">
      <c r="I1510" s="6"/>
      <c r="J1510" s="6"/>
      <c r="K1510" s="105"/>
      <c r="L1510" s="105"/>
    </row>
    <row r="1511" spans="9:12" s="65" customFormat="1">
      <c r="I1511" s="6"/>
      <c r="J1511" s="6"/>
      <c r="K1511" s="105"/>
      <c r="L1511" s="105"/>
    </row>
    <row r="1512" spans="9:12" s="65" customFormat="1">
      <c r="I1512" s="6"/>
      <c r="J1512" s="6"/>
      <c r="K1512" s="105"/>
      <c r="L1512" s="105"/>
    </row>
    <row r="1513" spans="9:12" s="65" customFormat="1">
      <c r="I1513" s="6"/>
      <c r="J1513" s="6"/>
      <c r="K1513" s="105"/>
      <c r="L1513" s="105"/>
    </row>
    <row r="1514" spans="9:12" s="65" customFormat="1">
      <c r="I1514" s="6"/>
      <c r="J1514" s="6"/>
      <c r="K1514" s="105"/>
      <c r="L1514" s="105"/>
    </row>
    <row r="1515" spans="9:12" s="65" customFormat="1">
      <c r="I1515" s="6"/>
      <c r="J1515" s="6"/>
      <c r="K1515" s="105"/>
      <c r="L1515" s="105"/>
    </row>
    <row r="1516" spans="9:12" s="65" customFormat="1">
      <c r="I1516" s="6"/>
      <c r="J1516" s="6"/>
      <c r="K1516" s="105"/>
      <c r="L1516" s="105"/>
    </row>
    <row r="1517" spans="9:12" s="65" customFormat="1">
      <c r="I1517" s="6"/>
      <c r="J1517" s="6"/>
      <c r="K1517" s="105"/>
      <c r="L1517" s="105"/>
    </row>
    <row r="1518" spans="9:12" s="65" customFormat="1">
      <c r="I1518" s="6"/>
      <c r="J1518" s="6"/>
      <c r="K1518" s="105"/>
      <c r="L1518" s="105"/>
    </row>
    <row r="1519" spans="9:12" s="65" customFormat="1">
      <c r="I1519" s="6"/>
      <c r="J1519" s="6"/>
      <c r="K1519" s="105"/>
      <c r="L1519" s="105"/>
    </row>
    <row r="1520" spans="9:12" s="65" customFormat="1">
      <c r="I1520" s="6"/>
      <c r="J1520" s="6"/>
      <c r="K1520" s="105"/>
      <c r="L1520" s="105"/>
    </row>
    <row r="1521" spans="9:12" s="65" customFormat="1">
      <c r="I1521" s="6"/>
      <c r="J1521" s="6"/>
      <c r="K1521" s="105"/>
      <c r="L1521" s="105"/>
    </row>
    <row r="1522" spans="9:12" s="65" customFormat="1">
      <c r="I1522" s="6"/>
      <c r="J1522" s="6"/>
      <c r="K1522" s="105"/>
      <c r="L1522" s="105"/>
    </row>
    <row r="1523" spans="9:12" s="65" customFormat="1">
      <c r="I1523" s="6"/>
      <c r="J1523" s="6"/>
      <c r="K1523" s="105"/>
      <c r="L1523" s="105"/>
    </row>
    <row r="1524" spans="9:12" s="65" customFormat="1">
      <c r="I1524" s="6"/>
      <c r="J1524" s="6"/>
      <c r="K1524" s="105"/>
      <c r="L1524" s="105"/>
    </row>
    <row r="1525" spans="9:12" s="65" customFormat="1">
      <c r="I1525" s="6"/>
      <c r="J1525" s="6"/>
      <c r="K1525" s="105"/>
      <c r="L1525" s="105"/>
    </row>
    <row r="1526" spans="9:12" s="65" customFormat="1">
      <c r="I1526" s="6"/>
      <c r="J1526" s="6"/>
      <c r="K1526" s="105"/>
      <c r="L1526" s="105"/>
    </row>
    <row r="1527" spans="9:12" s="65" customFormat="1">
      <c r="I1527" s="6"/>
      <c r="J1527" s="6"/>
      <c r="K1527" s="105"/>
      <c r="L1527" s="105"/>
    </row>
    <row r="1528" spans="9:12" s="65" customFormat="1">
      <c r="I1528" s="6"/>
      <c r="J1528" s="6"/>
      <c r="K1528" s="105"/>
      <c r="L1528" s="105"/>
    </row>
    <row r="1529" spans="9:12" s="65" customFormat="1">
      <c r="I1529" s="6"/>
      <c r="J1529" s="6"/>
      <c r="K1529" s="105"/>
      <c r="L1529" s="105"/>
    </row>
    <row r="1530" spans="9:12" s="65" customFormat="1">
      <c r="I1530" s="6"/>
      <c r="J1530" s="6"/>
      <c r="K1530" s="105"/>
      <c r="L1530" s="105"/>
    </row>
    <row r="1531" spans="9:12" s="65" customFormat="1">
      <c r="I1531" s="6"/>
      <c r="J1531" s="6"/>
      <c r="K1531" s="105"/>
      <c r="L1531" s="105"/>
    </row>
    <row r="1532" spans="9:12" s="65" customFormat="1">
      <c r="I1532" s="6"/>
      <c r="J1532" s="6"/>
      <c r="K1532" s="105"/>
      <c r="L1532" s="105"/>
    </row>
    <row r="1533" spans="9:12" s="65" customFormat="1">
      <c r="I1533" s="6"/>
      <c r="J1533" s="6"/>
      <c r="K1533" s="105"/>
      <c r="L1533" s="105"/>
    </row>
    <row r="1534" spans="9:12" s="65" customFormat="1">
      <c r="I1534" s="6"/>
      <c r="J1534" s="6"/>
      <c r="K1534" s="105"/>
      <c r="L1534" s="105"/>
    </row>
    <row r="1535" spans="9:12" s="65" customFormat="1">
      <c r="I1535" s="6"/>
      <c r="J1535" s="6"/>
      <c r="K1535" s="105"/>
      <c r="L1535" s="105"/>
    </row>
    <row r="1536" spans="9:12" s="65" customFormat="1">
      <c r="I1536" s="6"/>
      <c r="J1536" s="6"/>
      <c r="K1536" s="105"/>
      <c r="L1536" s="105"/>
    </row>
    <row r="1537" spans="9:12" s="65" customFormat="1">
      <c r="I1537" s="6"/>
      <c r="J1537" s="6"/>
      <c r="K1537" s="105"/>
      <c r="L1537" s="105"/>
    </row>
    <row r="1538" spans="9:12" s="65" customFormat="1">
      <c r="I1538" s="6"/>
      <c r="J1538" s="6"/>
      <c r="K1538" s="105"/>
      <c r="L1538" s="105"/>
    </row>
    <row r="1539" spans="9:12" s="65" customFormat="1">
      <c r="I1539" s="6"/>
      <c r="J1539" s="6"/>
      <c r="K1539" s="105"/>
      <c r="L1539" s="105"/>
    </row>
    <row r="1540" spans="9:12" s="65" customFormat="1">
      <c r="I1540" s="6"/>
      <c r="J1540" s="6"/>
      <c r="K1540" s="105"/>
      <c r="L1540" s="105"/>
    </row>
    <row r="1541" spans="9:12" s="65" customFormat="1">
      <c r="I1541" s="6"/>
      <c r="J1541" s="6"/>
      <c r="K1541" s="105"/>
      <c r="L1541" s="105"/>
    </row>
    <row r="1542" spans="9:12" s="65" customFormat="1">
      <c r="I1542" s="6"/>
      <c r="J1542" s="6"/>
      <c r="K1542" s="105"/>
      <c r="L1542" s="105"/>
    </row>
    <row r="1543" spans="9:12" s="65" customFormat="1">
      <c r="I1543" s="6"/>
      <c r="J1543" s="6"/>
      <c r="K1543" s="105"/>
      <c r="L1543" s="105"/>
    </row>
    <row r="1544" spans="9:12" s="65" customFormat="1">
      <c r="I1544" s="6"/>
      <c r="J1544" s="6"/>
      <c r="K1544" s="105"/>
      <c r="L1544" s="105"/>
    </row>
    <row r="1545" spans="9:12" s="65" customFormat="1">
      <c r="I1545" s="6"/>
      <c r="J1545" s="6"/>
      <c r="K1545" s="105"/>
      <c r="L1545" s="105"/>
    </row>
    <row r="1546" spans="9:12" s="65" customFormat="1">
      <c r="I1546" s="6"/>
      <c r="J1546" s="6"/>
      <c r="K1546" s="105"/>
      <c r="L1546" s="105"/>
    </row>
    <row r="1547" spans="9:12" s="65" customFormat="1">
      <c r="I1547" s="6"/>
      <c r="J1547" s="6"/>
      <c r="K1547" s="105"/>
      <c r="L1547" s="105"/>
    </row>
    <row r="1548" spans="9:12" s="65" customFormat="1">
      <c r="I1548" s="6"/>
      <c r="J1548" s="6"/>
      <c r="K1548" s="105"/>
      <c r="L1548" s="105"/>
    </row>
    <row r="1549" spans="9:12" s="65" customFormat="1">
      <c r="I1549" s="6"/>
      <c r="J1549" s="6"/>
      <c r="K1549" s="105"/>
      <c r="L1549" s="105"/>
    </row>
    <row r="1550" spans="9:12" s="65" customFormat="1">
      <c r="I1550" s="6"/>
      <c r="J1550" s="6"/>
      <c r="K1550" s="105"/>
      <c r="L1550" s="105"/>
    </row>
    <row r="1551" spans="9:12" s="65" customFormat="1">
      <c r="I1551" s="6"/>
      <c r="J1551" s="6"/>
      <c r="K1551" s="105"/>
      <c r="L1551" s="105"/>
    </row>
    <row r="1552" spans="9:12" s="65" customFormat="1">
      <c r="I1552" s="6"/>
      <c r="J1552" s="6"/>
      <c r="K1552" s="105"/>
      <c r="L1552" s="105"/>
    </row>
    <row r="1553" spans="9:12" s="65" customFormat="1">
      <c r="I1553" s="6"/>
      <c r="J1553" s="6"/>
      <c r="K1553" s="105"/>
      <c r="L1553" s="105"/>
    </row>
    <row r="1554" spans="9:12" s="65" customFormat="1">
      <c r="I1554" s="6"/>
      <c r="J1554" s="6"/>
      <c r="K1554" s="105"/>
      <c r="L1554" s="105"/>
    </row>
    <row r="1555" spans="9:12" s="65" customFormat="1">
      <c r="I1555" s="6"/>
      <c r="J1555" s="6"/>
      <c r="K1555" s="105"/>
      <c r="L1555" s="105"/>
    </row>
    <row r="1556" spans="9:12" s="65" customFormat="1">
      <c r="I1556" s="6"/>
      <c r="J1556" s="6"/>
      <c r="K1556" s="105"/>
      <c r="L1556" s="105"/>
    </row>
    <row r="1557" spans="9:12" s="65" customFormat="1">
      <c r="I1557" s="6"/>
      <c r="J1557" s="6"/>
      <c r="K1557" s="105"/>
      <c r="L1557" s="105"/>
    </row>
    <row r="1558" spans="9:12" s="65" customFormat="1">
      <c r="I1558" s="6"/>
      <c r="J1558" s="6"/>
      <c r="K1558" s="105"/>
      <c r="L1558" s="105"/>
    </row>
    <row r="1559" spans="9:12" s="65" customFormat="1">
      <c r="I1559" s="6"/>
      <c r="J1559" s="6"/>
      <c r="K1559" s="105"/>
      <c r="L1559" s="105"/>
    </row>
    <row r="1560" spans="9:12" s="65" customFormat="1">
      <c r="I1560" s="6"/>
      <c r="J1560" s="6"/>
      <c r="K1560" s="105"/>
      <c r="L1560" s="105"/>
    </row>
    <row r="1561" spans="9:12" s="65" customFormat="1">
      <c r="I1561" s="6"/>
      <c r="J1561" s="6"/>
      <c r="K1561" s="105"/>
      <c r="L1561" s="105"/>
    </row>
    <row r="1562" spans="9:12" s="65" customFormat="1">
      <c r="I1562" s="6"/>
      <c r="J1562" s="6"/>
      <c r="K1562" s="105"/>
      <c r="L1562" s="105"/>
    </row>
    <row r="1563" spans="9:12" s="65" customFormat="1">
      <c r="I1563" s="6"/>
      <c r="J1563" s="6"/>
      <c r="K1563" s="105"/>
      <c r="L1563" s="105"/>
    </row>
    <row r="1564" spans="9:12" s="65" customFormat="1">
      <c r="I1564" s="6"/>
      <c r="J1564" s="6"/>
      <c r="K1564" s="105"/>
      <c r="L1564" s="105"/>
    </row>
    <row r="1565" spans="9:12" s="65" customFormat="1">
      <c r="I1565" s="6"/>
      <c r="J1565" s="6"/>
      <c r="K1565" s="105"/>
      <c r="L1565" s="105"/>
    </row>
    <row r="1566" spans="9:12" s="65" customFormat="1">
      <c r="I1566" s="6"/>
      <c r="J1566" s="6"/>
      <c r="K1566" s="105"/>
      <c r="L1566" s="105"/>
    </row>
    <row r="1567" spans="9:12" s="65" customFormat="1">
      <c r="I1567" s="6"/>
      <c r="J1567" s="6"/>
      <c r="K1567" s="105"/>
      <c r="L1567" s="105"/>
    </row>
    <row r="1568" spans="9:12" s="65" customFormat="1">
      <c r="I1568" s="6"/>
      <c r="J1568" s="6"/>
      <c r="K1568" s="105"/>
      <c r="L1568" s="105"/>
    </row>
    <row r="1569" spans="9:12" s="65" customFormat="1">
      <c r="I1569" s="6"/>
      <c r="J1569" s="6"/>
      <c r="K1569" s="105"/>
      <c r="L1569" s="105"/>
    </row>
    <row r="1570" spans="9:12" s="65" customFormat="1">
      <c r="I1570" s="6"/>
      <c r="J1570" s="6"/>
      <c r="K1570" s="105"/>
      <c r="L1570" s="105"/>
    </row>
    <row r="1571" spans="9:12" s="65" customFormat="1">
      <c r="I1571" s="6"/>
      <c r="J1571" s="6"/>
      <c r="K1571" s="105"/>
      <c r="L1571" s="105"/>
    </row>
    <row r="1572" spans="9:12" s="65" customFormat="1">
      <c r="I1572" s="6"/>
      <c r="J1572" s="6"/>
      <c r="K1572" s="105"/>
      <c r="L1572" s="105"/>
    </row>
    <row r="1573" spans="9:12" s="65" customFormat="1">
      <c r="I1573" s="6"/>
      <c r="J1573" s="6"/>
      <c r="K1573" s="105"/>
      <c r="L1573" s="105"/>
    </row>
    <row r="1574" spans="9:12" s="65" customFormat="1">
      <c r="I1574" s="6"/>
      <c r="J1574" s="6"/>
      <c r="K1574" s="105"/>
      <c r="L1574" s="105"/>
    </row>
    <row r="1575" spans="9:12" s="65" customFormat="1">
      <c r="I1575" s="6"/>
      <c r="J1575" s="6"/>
      <c r="K1575" s="105"/>
      <c r="L1575" s="105"/>
    </row>
    <row r="1576" spans="9:12" s="65" customFormat="1">
      <c r="I1576" s="6"/>
      <c r="J1576" s="6"/>
      <c r="K1576" s="105"/>
      <c r="L1576" s="105"/>
    </row>
    <row r="1577" spans="9:12" s="65" customFormat="1">
      <c r="I1577" s="6"/>
      <c r="J1577" s="6"/>
      <c r="K1577" s="105"/>
      <c r="L1577" s="105"/>
    </row>
    <row r="1578" spans="9:12" s="65" customFormat="1">
      <c r="I1578" s="6"/>
      <c r="J1578" s="6"/>
      <c r="K1578" s="105"/>
      <c r="L1578" s="105"/>
    </row>
    <row r="1579" spans="9:12" s="65" customFormat="1">
      <c r="I1579" s="6"/>
      <c r="J1579" s="6"/>
      <c r="K1579" s="105"/>
      <c r="L1579" s="105"/>
    </row>
    <row r="1580" spans="9:12" s="65" customFormat="1">
      <c r="I1580" s="6"/>
      <c r="J1580" s="6"/>
      <c r="K1580" s="105"/>
      <c r="L1580" s="105"/>
    </row>
    <row r="1581" spans="9:12" s="65" customFormat="1">
      <c r="I1581" s="6"/>
      <c r="J1581" s="6"/>
      <c r="K1581" s="105"/>
      <c r="L1581" s="105"/>
    </row>
    <row r="1582" spans="9:12" s="65" customFormat="1">
      <c r="I1582" s="6"/>
      <c r="J1582" s="6"/>
      <c r="K1582" s="105"/>
      <c r="L1582" s="105"/>
    </row>
    <row r="1583" spans="9:12" s="65" customFormat="1">
      <c r="I1583" s="6"/>
      <c r="J1583" s="6"/>
      <c r="K1583" s="105"/>
      <c r="L1583" s="105"/>
    </row>
    <row r="1584" spans="9:12" s="65" customFormat="1">
      <c r="I1584" s="6"/>
      <c r="J1584" s="6"/>
      <c r="K1584" s="105"/>
      <c r="L1584" s="105"/>
    </row>
    <row r="1585" spans="9:12" s="65" customFormat="1">
      <c r="I1585" s="6"/>
      <c r="J1585" s="6"/>
      <c r="K1585" s="105"/>
      <c r="L1585" s="105"/>
    </row>
    <row r="1586" spans="9:12" s="65" customFormat="1">
      <c r="I1586" s="6"/>
      <c r="J1586" s="6"/>
      <c r="K1586" s="105"/>
      <c r="L1586" s="105"/>
    </row>
    <row r="1587" spans="9:12" s="65" customFormat="1">
      <c r="I1587" s="6"/>
      <c r="J1587" s="6"/>
      <c r="K1587" s="105"/>
      <c r="L1587" s="105"/>
    </row>
    <row r="1588" spans="9:12" s="65" customFormat="1">
      <c r="I1588" s="6"/>
      <c r="J1588" s="6"/>
      <c r="K1588" s="105"/>
      <c r="L1588" s="105"/>
    </row>
    <row r="1589" spans="9:12" s="65" customFormat="1">
      <c r="I1589" s="6"/>
      <c r="J1589" s="6"/>
      <c r="K1589" s="105"/>
      <c r="L1589" s="105"/>
    </row>
    <row r="1590" spans="9:12" s="65" customFormat="1">
      <c r="I1590" s="6"/>
      <c r="J1590" s="6"/>
      <c r="K1590" s="105"/>
      <c r="L1590" s="105"/>
    </row>
    <row r="1591" spans="9:12" s="65" customFormat="1">
      <c r="I1591" s="6"/>
      <c r="J1591" s="6"/>
      <c r="K1591" s="105"/>
      <c r="L1591" s="105"/>
    </row>
    <row r="1592" spans="9:12" s="65" customFormat="1">
      <c r="I1592" s="6"/>
      <c r="J1592" s="6"/>
      <c r="K1592" s="105"/>
      <c r="L1592" s="105"/>
    </row>
    <row r="1593" spans="9:12" s="65" customFormat="1">
      <c r="I1593" s="6"/>
      <c r="J1593" s="6"/>
      <c r="K1593" s="105"/>
      <c r="L1593" s="105"/>
    </row>
    <row r="1594" spans="9:12" s="65" customFormat="1">
      <c r="I1594" s="6"/>
      <c r="J1594" s="6"/>
      <c r="K1594" s="105"/>
      <c r="L1594" s="105"/>
    </row>
    <row r="1595" spans="9:12" s="65" customFormat="1">
      <c r="I1595" s="6"/>
      <c r="J1595" s="6"/>
      <c r="K1595" s="105"/>
      <c r="L1595" s="105"/>
    </row>
    <row r="1596" spans="9:12" s="65" customFormat="1">
      <c r="I1596" s="6"/>
      <c r="J1596" s="6"/>
      <c r="K1596" s="105"/>
      <c r="L1596" s="105"/>
    </row>
    <row r="1597" spans="9:12" s="65" customFormat="1">
      <c r="I1597" s="6"/>
      <c r="J1597" s="6"/>
      <c r="K1597" s="105"/>
      <c r="L1597" s="105"/>
    </row>
    <row r="1598" spans="9:12" s="65" customFormat="1">
      <c r="I1598" s="6"/>
      <c r="J1598" s="6"/>
      <c r="K1598" s="105"/>
      <c r="L1598" s="105"/>
    </row>
    <row r="1599" spans="9:12" s="65" customFormat="1">
      <c r="I1599" s="6"/>
      <c r="J1599" s="6"/>
      <c r="K1599" s="105"/>
      <c r="L1599" s="105"/>
    </row>
    <row r="1600" spans="9:12" s="65" customFormat="1">
      <c r="I1600" s="6"/>
      <c r="J1600" s="6"/>
      <c r="K1600" s="105"/>
      <c r="L1600" s="105"/>
    </row>
    <row r="1601" spans="9:12" s="65" customFormat="1">
      <c r="I1601" s="6"/>
      <c r="J1601" s="6"/>
      <c r="K1601" s="105"/>
      <c r="L1601" s="105"/>
    </row>
    <row r="1602" spans="9:12" s="65" customFormat="1">
      <c r="I1602" s="6"/>
      <c r="J1602" s="6"/>
      <c r="K1602" s="105"/>
      <c r="L1602" s="105"/>
    </row>
    <row r="1603" spans="9:12" s="65" customFormat="1">
      <c r="I1603" s="6"/>
      <c r="J1603" s="6"/>
      <c r="K1603" s="105"/>
      <c r="L1603" s="105"/>
    </row>
    <row r="1604" spans="9:12" s="65" customFormat="1">
      <c r="I1604" s="6"/>
      <c r="J1604" s="6"/>
      <c r="K1604" s="105"/>
      <c r="L1604" s="105"/>
    </row>
    <row r="1605" spans="9:12" s="65" customFormat="1">
      <c r="I1605" s="6"/>
      <c r="J1605" s="6"/>
      <c r="K1605" s="105"/>
      <c r="L1605" s="105"/>
    </row>
    <row r="1606" spans="9:12" s="65" customFormat="1">
      <c r="I1606" s="6"/>
      <c r="J1606" s="6"/>
      <c r="K1606" s="105"/>
      <c r="L1606" s="105"/>
    </row>
    <row r="1607" spans="9:12" s="65" customFormat="1">
      <c r="I1607" s="6"/>
      <c r="J1607" s="6"/>
      <c r="K1607" s="105"/>
      <c r="L1607" s="105"/>
    </row>
    <row r="1608" spans="9:12" s="65" customFormat="1">
      <c r="I1608" s="6"/>
      <c r="J1608" s="6"/>
      <c r="K1608" s="105"/>
      <c r="L1608" s="105"/>
    </row>
    <row r="1609" spans="9:12" s="65" customFormat="1">
      <c r="I1609" s="6"/>
      <c r="J1609" s="6"/>
      <c r="K1609" s="105"/>
      <c r="L1609" s="105"/>
    </row>
    <row r="1610" spans="9:12" s="65" customFormat="1">
      <c r="I1610" s="6"/>
      <c r="J1610" s="6"/>
      <c r="K1610" s="105"/>
      <c r="L1610" s="105"/>
    </row>
    <row r="1611" spans="9:12" s="65" customFormat="1">
      <c r="I1611" s="6"/>
      <c r="J1611" s="6"/>
      <c r="K1611" s="105"/>
      <c r="L1611" s="105"/>
    </row>
    <row r="1612" spans="9:12" s="65" customFormat="1">
      <c r="I1612" s="6"/>
      <c r="J1612" s="6"/>
      <c r="K1612" s="105"/>
      <c r="L1612" s="105"/>
    </row>
    <row r="1613" spans="9:12" s="65" customFormat="1">
      <c r="I1613" s="6"/>
      <c r="J1613" s="6"/>
      <c r="K1613" s="105"/>
      <c r="L1613" s="105"/>
    </row>
    <row r="1614" spans="9:12" s="65" customFormat="1">
      <c r="I1614" s="6"/>
      <c r="J1614" s="6"/>
      <c r="K1614" s="105"/>
      <c r="L1614" s="105"/>
    </row>
    <row r="1615" spans="9:12" s="65" customFormat="1">
      <c r="I1615" s="6"/>
      <c r="J1615" s="6"/>
      <c r="K1615" s="105"/>
      <c r="L1615" s="105"/>
    </row>
    <row r="1616" spans="9:12" s="65" customFormat="1">
      <c r="I1616" s="6"/>
      <c r="J1616" s="6"/>
      <c r="K1616" s="105"/>
      <c r="L1616" s="105"/>
    </row>
    <row r="1617" spans="9:12" s="65" customFormat="1">
      <c r="I1617" s="6"/>
      <c r="J1617" s="6"/>
      <c r="K1617" s="105"/>
      <c r="L1617" s="105"/>
    </row>
    <row r="1618" spans="9:12" s="65" customFormat="1">
      <c r="I1618" s="6"/>
      <c r="J1618" s="6"/>
      <c r="K1618" s="105"/>
      <c r="L1618" s="105"/>
    </row>
    <row r="1619" spans="9:12" s="65" customFormat="1">
      <c r="I1619" s="6"/>
      <c r="J1619" s="6"/>
      <c r="K1619" s="105"/>
      <c r="L1619" s="105"/>
    </row>
    <row r="1620" spans="9:12" s="65" customFormat="1">
      <c r="I1620" s="6"/>
      <c r="J1620" s="6"/>
      <c r="K1620" s="105"/>
      <c r="L1620" s="105"/>
    </row>
    <row r="1621" spans="9:12" s="65" customFormat="1">
      <c r="I1621" s="6"/>
      <c r="J1621" s="6"/>
      <c r="K1621" s="105"/>
      <c r="L1621" s="105"/>
    </row>
    <row r="1622" spans="9:12" s="65" customFormat="1">
      <c r="I1622" s="6"/>
      <c r="J1622" s="6"/>
      <c r="K1622" s="105"/>
      <c r="L1622" s="105"/>
    </row>
    <row r="1623" spans="9:12" s="65" customFormat="1">
      <c r="I1623" s="6"/>
      <c r="J1623" s="6"/>
      <c r="K1623" s="105"/>
      <c r="L1623" s="105"/>
    </row>
    <row r="1624" spans="9:12" s="65" customFormat="1">
      <c r="I1624" s="6"/>
      <c r="J1624" s="6"/>
      <c r="K1624" s="105"/>
      <c r="L1624" s="105"/>
    </row>
    <row r="1625" spans="9:12" s="65" customFormat="1">
      <c r="I1625" s="6"/>
      <c r="J1625" s="6"/>
      <c r="K1625" s="105"/>
      <c r="L1625" s="105"/>
    </row>
    <row r="1626" spans="9:12" s="65" customFormat="1">
      <c r="I1626" s="6"/>
      <c r="J1626" s="6"/>
      <c r="K1626" s="105"/>
      <c r="L1626" s="105"/>
    </row>
    <row r="1627" spans="9:12" s="65" customFormat="1">
      <c r="I1627" s="6"/>
      <c r="J1627" s="6"/>
      <c r="K1627" s="105"/>
      <c r="L1627" s="105"/>
    </row>
    <row r="1628" spans="9:12" s="65" customFormat="1">
      <c r="I1628" s="6"/>
      <c r="J1628" s="6"/>
      <c r="K1628" s="105"/>
      <c r="L1628" s="105"/>
    </row>
    <row r="1629" spans="9:12" s="65" customFormat="1">
      <c r="I1629" s="6"/>
      <c r="J1629" s="6"/>
      <c r="K1629" s="105"/>
      <c r="L1629" s="105"/>
    </row>
    <row r="1630" spans="9:12" s="65" customFormat="1">
      <c r="I1630" s="6"/>
      <c r="J1630" s="6"/>
      <c r="K1630" s="105"/>
      <c r="L1630" s="105"/>
    </row>
    <row r="1631" spans="9:12" s="65" customFormat="1">
      <c r="I1631" s="6"/>
      <c r="J1631" s="6"/>
      <c r="K1631" s="105"/>
      <c r="L1631" s="105"/>
    </row>
    <row r="1632" spans="9:12" s="65" customFormat="1">
      <c r="I1632" s="6"/>
      <c r="J1632" s="6"/>
      <c r="K1632" s="105"/>
      <c r="L1632" s="105"/>
    </row>
    <row r="1633" spans="9:12" s="65" customFormat="1">
      <c r="I1633" s="6"/>
      <c r="J1633" s="6"/>
      <c r="K1633" s="105"/>
      <c r="L1633" s="105"/>
    </row>
    <row r="1634" spans="9:12" s="65" customFormat="1">
      <c r="I1634" s="6"/>
      <c r="J1634" s="6"/>
      <c r="K1634" s="105"/>
      <c r="L1634" s="105"/>
    </row>
    <row r="1635" spans="9:12" s="65" customFormat="1">
      <c r="I1635" s="6"/>
      <c r="J1635" s="6"/>
      <c r="K1635" s="105"/>
      <c r="L1635" s="105"/>
    </row>
    <row r="1636" spans="9:12" s="65" customFormat="1">
      <c r="I1636" s="6"/>
      <c r="J1636" s="6"/>
      <c r="K1636" s="105"/>
      <c r="L1636" s="105"/>
    </row>
    <row r="1637" spans="9:12" s="65" customFormat="1">
      <c r="I1637" s="6"/>
      <c r="J1637" s="6"/>
      <c r="K1637" s="105"/>
      <c r="L1637" s="105"/>
    </row>
    <row r="1638" spans="9:12" s="65" customFormat="1">
      <c r="I1638" s="6"/>
      <c r="J1638" s="6"/>
      <c r="K1638" s="105"/>
      <c r="L1638" s="105"/>
    </row>
    <row r="1639" spans="9:12" s="65" customFormat="1">
      <c r="I1639" s="6"/>
      <c r="J1639" s="6"/>
      <c r="K1639" s="105"/>
      <c r="L1639" s="105"/>
    </row>
    <row r="1640" spans="9:12" s="65" customFormat="1">
      <c r="I1640" s="6"/>
      <c r="J1640" s="6"/>
      <c r="K1640" s="105"/>
      <c r="L1640" s="105"/>
    </row>
    <row r="1641" spans="9:12" s="65" customFormat="1">
      <c r="I1641" s="6"/>
      <c r="J1641" s="6"/>
      <c r="K1641" s="105"/>
      <c r="L1641" s="105"/>
    </row>
    <row r="1642" spans="9:12" s="65" customFormat="1">
      <c r="I1642" s="6"/>
      <c r="J1642" s="6"/>
      <c r="K1642" s="105"/>
      <c r="L1642" s="105"/>
    </row>
    <row r="1643" spans="9:12" s="65" customFormat="1">
      <c r="I1643" s="6"/>
      <c r="J1643" s="6"/>
      <c r="K1643" s="105"/>
      <c r="L1643" s="105"/>
    </row>
    <row r="1644" spans="9:12" s="65" customFormat="1">
      <c r="I1644" s="6"/>
      <c r="J1644" s="6"/>
      <c r="K1644" s="105"/>
      <c r="L1644" s="105"/>
    </row>
    <row r="1645" spans="9:12" s="65" customFormat="1">
      <c r="I1645" s="6"/>
      <c r="J1645" s="6"/>
      <c r="K1645" s="105"/>
      <c r="L1645" s="105"/>
    </row>
    <row r="1646" spans="9:12" s="65" customFormat="1">
      <c r="I1646" s="6"/>
      <c r="J1646" s="6"/>
      <c r="K1646" s="105"/>
      <c r="L1646" s="105"/>
    </row>
    <row r="1647" spans="9:12" s="65" customFormat="1">
      <c r="I1647" s="6"/>
      <c r="J1647" s="6"/>
      <c r="K1647" s="105"/>
      <c r="L1647" s="105"/>
    </row>
    <row r="1648" spans="9:12" s="65" customFormat="1">
      <c r="I1648" s="6"/>
      <c r="J1648" s="6"/>
      <c r="K1648" s="105"/>
      <c r="L1648" s="105"/>
    </row>
    <row r="1649" spans="9:12" s="65" customFormat="1">
      <c r="I1649" s="6"/>
      <c r="J1649" s="6"/>
      <c r="K1649" s="105"/>
      <c r="L1649" s="105"/>
    </row>
    <row r="1650" spans="9:12" s="65" customFormat="1">
      <c r="I1650" s="6"/>
      <c r="J1650" s="6"/>
      <c r="K1650" s="105"/>
      <c r="L1650" s="105"/>
    </row>
    <row r="1651" spans="9:12" s="65" customFormat="1">
      <c r="I1651" s="6"/>
      <c r="J1651" s="6"/>
      <c r="K1651" s="105"/>
      <c r="L1651" s="105"/>
    </row>
    <row r="1652" spans="9:12" s="65" customFormat="1">
      <c r="I1652" s="6"/>
      <c r="J1652" s="6"/>
      <c r="K1652" s="105"/>
      <c r="L1652" s="105"/>
    </row>
    <row r="1653" spans="9:12" s="65" customFormat="1">
      <c r="I1653" s="6"/>
      <c r="J1653" s="6"/>
      <c r="K1653" s="105"/>
      <c r="L1653" s="105"/>
    </row>
    <row r="1654" spans="9:12" s="65" customFormat="1">
      <c r="I1654" s="6"/>
      <c r="J1654" s="6"/>
      <c r="K1654" s="105"/>
      <c r="L1654" s="105"/>
    </row>
    <row r="1655" spans="9:12" s="65" customFormat="1">
      <c r="I1655" s="6"/>
      <c r="J1655" s="6"/>
      <c r="K1655" s="105"/>
      <c r="L1655" s="105"/>
    </row>
    <row r="1656" spans="9:12" s="65" customFormat="1">
      <c r="I1656" s="6"/>
      <c r="J1656" s="6"/>
      <c r="K1656" s="105"/>
      <c r="L1656" s="105"/>
    </row>
    <row r="1657" spans="9:12" s="65" customFormat="1">
      <c r="I1657" s="6"/>
      <c r="J1657" s="6"/>
      <c r="K1657" s="105"/>
      <c r="L1657" s="105"/>
    </row>
    <row r="1658" spans="9:12" s="65" customFormat="1">
      <c r="I1658" s="6"/>
      <c r="J1658" s="6"/>
      <c r="K1658" s="105"/>
      <c r="L1658" s="105"/>
    </row>
    <row r="1659" spans="9:12" s="65" customFormat="1">
      <c r="I1659" s="6"/>
      <c r="J1659" s="6"/>
      <c r="K1659" s="105"/>
      <c r="L1659" s="105"/>
    </row>
    <row r="1660" spans="9:12" s="65" customFormat="1">
      <c r="I1660" s="6"/>
      <c r="J1660" s="6"/>
      <c r="K1660" s="105"/>
      <c r="L1660" s="105"/>
    </row>
    <row r="1661" spans="9:12" s="65" customFormat="1">
      <c r="I1661" s="6"/>
      <c r="J1661" s="6"/>
      <c r="K1661" s="105"/>
      <c r="L1661" s="105"/>
    </row>
    <row r="1662" spans="9:12" s="65" customFormat="1">
      <c r="I1662" s="6"/>
      <c r="J1662" s="6"/>
      <c r="K1662" s="105"/>
      <c r="L1662" s="105"/>
    </row>
    <row r="1663" spans="9:12" s="65" customFormat="1">
      <c r="I1663" s="6"/>
      <c r="J1663" s="6"/>
      <c r="K1663" s="105"/>
      <c r="L1663" s="105"/>
    </row>
    <row r="1664" spans="9:12" s="65" customFormat="1">
      <c r="I1664" s="6"/>
      <c r="J1664" s="6"/>
      <c r="K1664" s="105"/>
      <c r="L1664" s="105"/>
    </row>
    <row r="1665" spans="9:12" s="65" customFormat="1">
      <c r="I1665" s="6"/>
      <c r="J1665" s="6"/>
      <c r="K1665" s="105"/>
      <c r="L1665" s="105"/>
    </row>
    <row r="1666" spans="9:12" s="65" customFormat="1">
      <c r="I1666" s="6"/>
      <c r="J1666" s="6"/>
      <c r="K1666" s="105"/>
      <c r="L1666" s="105"/>
    </row>
    <row r="1667" spans="9:12" s="65" customFormat="1">
      <c r="I1667" s="6"/>
      <c r="J1667" s="6"/>
      <c r="K1667" s="105"/>
      <c r="L1667" s="105"/>
    </row>
    <row r="1668" spans="9:12" s="65" customFormat="1">
      <c r="I1668" s="6"/>
      <c r="J1668" s="6"/>
      <c r="K1668" s="105"/>
      <c r="L1668" s="105"/>
    </row>
    <row r="1669" spans="9:12" s="65" customFormat="1">
      <c r="I1669" s="6"/>
      <c r="J1669" s="6"/>
      <c r="K1669" s="105"/>
      <c r="L1669" s="105"/>
    </row>
    <row r="1670" spans="9:12" s="65" customFormat="1">
      <c r="I1670" s="6"/>
      <c r="J1670" s="6"/>
      <c r="K1670" s="105"/>
      <c r="L1670" s="105"/>
    </row>
    <row r="1671" spans="9:12" s="65" customFormat="1">
      <c r="I1671" s="6"/>
      <c r="J1671" s="6"/>
      <c r="K1671" s="105"/>
      <c r="L1671" s="105"/>
    </row>
    <row r="1672" spans="9:12" s="65" customFormat="1">
      <c r="I1672" s="6"/>
      <c r="J1672" s="6"/>
      <c r="K1672" s="105"/>
      <c r="L1672" s="105"/>
    </row>
    <row r="1673" spans="9:12" s="65" customFormat="1">
      <c r="I1673" s="6"/>
      <c r="J1673" s="6"/>
      <c r="K1673" s="105"/>
      <c r="L1673" s="105"/>
    </row>
    <row r="1674" spans="9:12" s="65" customFormat="1">
      <c r="I1674" s="6"/>
      <c r="J1674" s="6"/>
      <c r="K1674" s="105"/>
      <c r="L1674" s="105"/>
    </row>
    <row r="1675" spans="9:12" s="65" customFormat="1">
      <c r="I1675" s="6"/>
      <c r="J1675" s="6"/>
      <c r="K1675" s="105"/>
      <c r="L1675" s="105"/>
    </row>
    <row r="1676" spans="9:12" s="65" customFormat="1">
      <c r="I1676" s="6"/>
      <c r="J1676" s="6"/>
      <c r="K1676" s="105"/>
      <c r="L1676" s="105"/>
    </row>
    <row r="1677" spans="9:12" s="65" customFormat="1">
      <c r="I1677" s="6"/>
      <c r="J1677" s="6"/>
      <c r="K1677" s="105"/>
      <c r="L1677" s="105"/>
    </row>
    <row r="1678" spans="9:12" s="65" customFormat="1">
      <c r="I1678" s="6"/>
      <c r="J1678" s="6"/>
      <c r="K1678" s="105"/>
      <c r="L1678" s="105"/>
    </row>
    <row r="1679" spans="9:12" s="65" customFormat="1">
      <c r="I1679" s="6"/>
      <c r="J1679" s="6"/>
      <c r="K1679" s="105"/>
      <c r="L1679" s="105"/>
    </row>
    <row r="1680" spans="9:12" s="65" customFormat="1">
      <c r="I1680" s="6"/>
      <c r="J1680" s="6"/>
      <c r="K1680" s="105"/>
      <c r="L1680" s="105"/>
    </row>
    <row r="1681" spans="9:12" s="65" customFormat="1">
      <c r="I1681" s="6"/>
      <c r="J1681" s="6"/>
      <c r="K1681" s="105"/>
      <c r="L1681" s="105"/>
    </row>
    <row r="1682" spans="9:12" s="65" customFormat="1">
      <c r="I1682" s="6"/>
      <c r="J1682" s="6"/>
      <c r="K1682" s="105"/>
      <c r="L1682" s="105"/>
    </row>
    <row r="1683" spans="9:12" s="65" customFormat="1">
      <c r="I1683" s="6"/>
      <c r="J1683" s="6"/>
      <c r="K1683" s="105"/>
      <c r="L1683" s="105"/>
    </row>
    <row r="1684" spans="9:12" s="65" customFormat="1">
      <c r="I1684" s="6"/>
      <c r="J1684" s="6"/>
      <c r="K1684" s="105"/>
      <c r="L1684" s="105"/>
    </row>
    <row r="1685" spans="9:12" s="65" customFormat="1">
      <c r="I1685" s="6"/>
      <c r="J1685" s="6"/>
      <c r="K1685" s="105"/>
      <c r="L1685" s="105"/>
    </row>
    <row r="1686" spans="9:12" s="65" customFormat="1">
      <c r="I1686" s="6"/>
      <c r="J1686" s="6"/>
      <c r="K1686" s="105"/>
      <c r="L1686" s="105"/>
    </row>
    <row r="1687" spans="9:12" s="65" customFormat="1">
      <c r="I1687" s="6"/>
      <c r="J1687" s="6"/>
      <c r="K1687" s="105"/>
      <c r="L1687" s="105"/>
    </row>
    <row r="1688" spans="9:12" s="65" customFormat="1">
      <c r="I1688" s="6"/>
      <c r="J1688" s="6"/>
      <c r="K1688" s="105"/>
      <c r="L1688" s="105"/>
    </row>
    <row r="1689" spans="9:12" s="65" customFormat="1">
      <c r="I1689" s="6"/>
      <c r="J1689" s="6"/>
      <c r="K1689" s="105"/>
      <c r="L1689" s="105"/>
    </row>
    <row r="1690" spans="9:12" s="65" customFormat="1">
      <c r="I1690" s="6"/>
      <c r="J1690" s="6"/>
      <c r="K1690" s="105"/>
      <c r="L1690" s="105"/>
    </row>
    <row r="1691" spans="9:12" s="65" customFormat="1">
      <c r="I1691" s="6"/>
      <c r="J1691" s="6"/>
      <c r="K1691" s="105"/>
      <c r="L1691" s="105"/>
    </row>
    <row r="1692" spans="9:12" s="65" customFormat="1">
      <c r="I1692" s="6"/>
      <c r="J1692" s="6"/>
      <c r="K1692" s="105"/>
      <c r="L1692" s="105"/>
    </row>
    <row r="1693" spans="9:12" s="65" customFormat="1">
      <c r="I1693" s="6"/>
      <c r="J1693" s="6"/>
      <c r="K1693" s="105"/>
      <c r="L1693" s="105"/>
    </row>
    <row r="1694" spans="9:12" s="65" customFormat="1">
      <c r="I1694" s="6"/>
      <c r="J1694" s="6"/>
      <c r="K1694" s="105"/>
      <c r="L1694" s="105"/>
    </row>
    <row r="1695" spans="9:12" s="65" customFormat="1">
      <c r="I1695" s="6"/>
      <c r="J1695" s="6"/>
      <c r="K1695" s="105"/>
      <c r="L1695" s="105"/>
    </row>
    <row r="1696" spans="9:12" s="65" customFormat="1">
      <c r="I1696" s="6"/>
      <c r="J1696" s="6"/>
      <c r="K1696" s="105"/>
      <c r="L1696" s="105"/>
    </row>
    <row r="1697" spans="9:12" s="65" customFormat="1">
      <c r="I1697" s="6"/>
      <c r="J1697" s="6"/>
      <c r="K1697" s="105"/>
      <c r="L1697" s="105"/>
    </row>
    <row r="1698" spans="9:12" s="65" customFormat="1">
      <c r="I1698" s="6"/>
      <c r="J1698" s="6"/>
      <c r="K1698" s="105"/>
      <c r="L1698" s="105"/>
    </row>
    <row r="1699" spans="9:12" s="65" customFormat="1">
      <c r="I1699" s="6"/>
      <c r="J1699" s="6"/>
      <c r="K1699" s="105"/>
      <c r="L1699" s="105"/>
    </row>
    <row r="1700" spans="9:12" s="65" customFormat="1">
      <c r="I1700" s="6"/>
      <c r="J1700" s="6"/>
      <c r="K1700" s="105"/>
      <c r="L1700" s="105"/>
    </row>
    <row r="1701" spans="9:12" s="65" customFormat="1">
      <c r="I1701" s="6"/>
      <c r="J1701" s="6"/>
      <c r="K1701" s="105"/>
      <c r="L1701" s="105"/>
    </row>
    <row r="1702" spans="9:12" s="65" customFormat="1">
      <c r="I1702" s="6"/>
      <c r="J1702" s="6"/>
      <c r="K1702" s="105"/>
      <c r="L1702" s="105"/>
    </row>
    <row r="1703" spans="9:12" s="65" customFormat="1">
      <c r="I1703" s="6"/>
      <c r="J1703" s="6"/>
      <c r="K1703" s="105"/>
      <c r="L1703" s="105"/>
    </row>
    <row r="1704" spans="9:12" s="65" customFormat="1">
      <c r="I1704" s="6"/>
      <c r="J1704" s="6"/>
      <c r="K1704" s="105"/>
      <c r="L1704" s="105"/>
    </row>
    <row r="1705" spans="9:12" s="65" customFormat="1">
      <c r="I1705" s="6"/>
      <c r="J1705" s="6"/>
      <c r="K1705" s="105"/>
      <c r="L1705" s="105"/>
    </row>
    <row r="1706" spans="9:12" s="65" customFormat="1">
      <c r="I1706" s="6"/>
      <c r="J1706" s="6"/>
      <c r="K1706" s="105"/>
      <c r="L1706" s="105"/>
    </row>
    <row r="1707" spans="9:12" s="65" customFormat="1">
      <c r="I1707" s="6"/>
      <c r="J1707" s="6"/>
      <c r="K1707" s="105"/>
      <c r="L1707" s="105"/>
    </row>
    <row r="1708" spans="9:12" s="65" customFormat="1">
      <c r="I1708" s="6"/>
      <c r="J1708" s="6"/>
      <c r="K1708" s="105"/>
      <c r="L1708" s="105"/>
    </row>
    <row r="1709" spans="9:12" s="65" customFormat="1">
      <c r="I1709" s="6"/>
      <c r="J1709" s="6"/>
      <c r="K1709" s="105"/>
      <c r="L1709" s="105"/>
    </row>
    <row r="1710" spans="9:12" s="65" customFormat="1">
      <c r="I1710" s="6"/>
      <c r="J1710" s="6"/>
      <c r="K1710" s="105"/>
      <c r="L1710" s="105"/>
    </row>
    <row r="1711" spans="9:12" s="65" customFormat="1">
      <c r="I1711" s="6"/>
      <c r="J1711" s="6"/>
      <c r="K1711" s="105"/>
      <c r="L1711" s="105"/>
    </row>
    <row r="1712" spans="9:12" s="65" customFormat="1">
      <c r="I1712" s="6"/>
      <c r="J1712" s="6"/>
      <c r="K1712" s="105"/>
      <c r="L1712" s="105"/>
    </row>
    <row r="1713" spans="9:12" s="65" customFormat="1">
      <c r="I1713" s="6"/>
      <c r="J1713" s="6"/>
      <c r="K1713" s="105"/>
      <c r="L1713" s="105"/>
    </row>
    <row r="1714" spans="9:12" s="65" customFormat="1">
      <c r="I1714" s="6"/>
      <c r="J1714" s="6"/>
      <c r="K1714" s="105"/>
      <c r="L1714" s="105"/>
    </row>
    <row r="1715" spans="9:12" s="65" customFormat="1">
      <c r="I1715" s="6"/>
      <c r="J1715" s="6"/>
      <c r="K1715" s="105"/>
      <c r="L1715" s="105"/>
    </row>
    <row r="1716" spans="9:12" s="65" customFormat="1">
      <c r="I1716" s="6"/>
      <c r="J1716" s="6"/>
      <c r="K1716" s="105"/>
      <c r="L1716" s="105"/>
    </row>
    <row r="1717" spans="9:12" s="65" customFormat="1">
      <c r="I1717" s="6"/>
      <c r="J1717" s="6"/>
      <c r="K1717" s="105"/>
      <c r="L1717" s="105"/>
    </row>
    <row r="1718" spans="9:12" s="65" customFormat="1">
      <c r="I1718" s="6"/>
      <c r="J1718" s="6"/>
      <c r="K1718" s="105"/>
      <c r="L1718" s="105"/>
    </row>
    <row r="1719" spans="9:12" s="65" customFormat="1">
      <c r="I1719" s="6"/>
      <c r="J1719" s="6"/>
      <c r="K1719" s="105"/>
      <c r="L1719" s="105"/>
    </row>
    <row r="1720" spans="9:12" s="65" customFormat="1">
      <c r="I1720" s="6"/>
      <c r="J1720" s="6"/>
      <c r="K1720" s="105"/>
      <c r="L1720" s="105"/>
    </row>
    <row r="1721" spans="9:12" s="65" customFormat="1">
      <c r="I1721" s="6"/>
      <c r="J1721" s="6"/>
      <c r="K1721" s="105"/>
      <c r="L1721" s="105"/>
    </row>
    <row r="1722" spans="9:12" s="65" customFormat="1">
      <c r="I1722" s="6"/>
      <c r="J1722" s="6"/>
      <c r="K1722" s="105"/>
      <c r="L1722" s="105"/>
    </row>
    <row r="1723" spans="9:12" s="65" customFormat="1">
      <c r="I1723" s="6"/>
      <c r="J1723" s="6"/>
      <c r="K1723" s="105"/>
      <c r="L1723" s="105"/>
    </row>
    <row r="1724" spans="9:12" s="65" customFormat="1">
      <c r="I1724" s="6"/>
      <c r="J1724" s="6"/>
      <c r="K1724" s="105"/>
      <c r="L1724" s="105"/>
    </row>
    <row r="1725" spans="9:12" s="65" customFormat="1">
      <c r="I1725" s="6"/>
      <c r="J1725" s="6"/>
      <c r="K1725" s="105"/>
      <c r="L1725" s="105"/>
    </row>
    <row r="1726" spans="9:12" s="65" customFormat="1">
      <c r="I1726" s="6"/>
      <c r="J1726" s="6"/>
      <c r="K1726" s="105"/>
      <c r="L1726" s="105"/>
    </row>
    <row r="1727" spans="9:12" s="65" customFormat="1">
      <c r="I1727" s="6"/>
      <c r="J1727" s="6"/>
      <c r="K1727" s="105"/>
      <c r="L1727" s="105"/>
    </row>
    <row r="1728" spans="9:12" s="65" customFormat="1">
      <c r="I1728" s="6"/>
      <c r="J1728" s="6"/>
      <c r="K1728" s="105"/>
      <c r="L1728" s="105"/>
    </row>
    <row r="1729" spans="9:12" s="65" customFormat="1">
      <c r="I1729" s="6"/>
      <c r="J1729" s="6"/>
      <c r="K1729" s="105"/>
      <c r="L1729" s="105"/>
    </row>
    <row r="1730" spans="9:12" s="65" customFormat="1">
      <c r="I1730" s="6"/>
      <c r="J1730" s="6"/>
      <c r="K1730" s="105"/>
      <c r="L1730" s="105"/>
    </row>
    <row r="1731" spans="9:12" s="65" customFormat="1">
      <c r="I1731" s="6"/>
      <c r="J1731" s="6"/>
      <c r="K1731" s="105"/>
      <c r="L1731" s="105"/>
    </row>
    <row r="1732" spans="9:12" s="65" customFormat="1">
      <c r="I1732" s="6"/>
      <c r="J1732" s="6"/>
      <c r="K1732" s="105"/>
      <c r="L1732" s="105"/>
    </row>
    <row r="1733" spans="9:12" s="65" customFormat="1">
      <c r="I1733" s="6"/>
      <c r="J1733" s="6"/>
      <c r="K1733" s="105"/>
      <c r="L1733" s="105"/>
    </row>
    <row r="1734" spans="9:12" s="65" customFormat="1">
      <c r="I1734" s="6"/>
      <c r="J1734" s="6"/>
      <c r="K1734" s="105"/>
      <c r="L1734" s="105"/>
    </row>
    <row r="1735" spans="9:12" s="65" customFormat="1">
      <c r="I1735" s="6"/>
      <c r="J1735" s="6"/>
      <c r="K1735" s="105"/>
      <c r="L1735" s="105"/>
    </row>
    <row r="1736" spans="9:12" s="65" customFormat="1">
      <c r="I1736" s="6"/>
      <c r="J1736" s="6"/>
      <c r="K1736" s="105"/>
      <c r="L1736" s="105"/>
    </row>
    <row r="1737" spans="9:12" s="65" customFormat="1">
      <c r="I1737" s="6"/>
      <c r="J1737" s="6"/>
      <c r="K1737" s="105"/>
      <c r="L1737" s="105"/>
    </row>
    <row r="1738" spans="9:12" s="65" customFormat="1">
      <c r="I1738" s="6"/>
      <c r="J1738" s="6"/>
      <c r="K1738" s="105"/>
      <c r="L1738" s="105"/>
    </row>
    <row r="1739" spans="9:12" s="65" customFormat="1">
      <c r="I1739" s="6"/>
      <c r="J1739" s="6"/>
      <c r="K1739" s="105"/>
      <c r="L1739" s="105"/>
    </row>
    <row r="1740" spans="9:12" s="65" customFormat="1">
      <c r="I1740" s="6"/>
      <c r="J1740" s="6"/>
      <c r="K1740" s="105"/>
      <c r="L1740" s="105"/>
    </row>
    <row r="1741" spans="9:12" s="65" customFormat="1">
      <c r="I1741" s="6"/>
      <c r="J1741" s="6"/>
      <c r="K1741" s="105"/>
      <c r="L1741" s="105"/>
    </row>
    <row r="1742" spans="9:12" s="65" customFormat="1">
      <c r="I1742" s="6"/>
      <c r="J1742" s="6"/>
      <c r="K1742" s="105"/>
      <c r="L1742" s="105"/>
    </row>
    <row r="1743" spans="9:12" s="65" customFormat="1">
      <c r="I1743" s="6"/>
      <c r="J1743" s="6"/>
      <c r="K1743" s="105"/>
      <c r="L1743" s="105"/>
    </row>
    <row r="1744" spans="9:12" s="65" customFormat="1">
      <c r="I1744" s="6"/>
      <c r="J1744" s="6"/>
      <c r="K1744" s="105"/>
      <c r="L1744" s="105"/>
    </row>
    <row r="1745" spans="9:12" s="65" customFormat="1">
      <c r="I1745" s="6"/>
      <c r="J1745" s="6"/>
      <c r="K1745" s="105"/>
      <c r="L1745" s="105"/>
    </row>
    <row r="1746" spans="9:12" s="65" customFormat="1">
      <c r="I1746" s="6"/>
      <c r="J1746" s="6"/>
      <c r="K1746" s="105"/>
      <c r="L1746" s="105"/>
    </row>
    <row r="1747" spans="9:12" s="65" customFormat="1">
      <c r="I1747" s="6"/>
      <c r="J1747" s="6"/>
      <c r="K1747" s="105"/>
      <c r="L1747" s="105"/>
    </row>
    <row r="1748" spans="9:12" s="65" customFormat="1">
      <c r="I1748" s="6"/>
      <c r="J1748" s="6"/>
      <c r="K1748" s="105"/>
      <c r="L1748" s="105"/>
    </row>
    <row r="1749" spans="9:12" s="65" customFormat="1">
      <c r="I1749" s="6"/>
      <c r="J1749" s="6"/>
      <c r="K1749" s="105"/>
      <c r="L1749" s="105"/>
    </row>
    <row r="1750" spans="9:12" s="65" customFormat="1">
      <c r="I1750" s="6"/>
      <c r="J1750" s="6"/>
      <c r="K1750" s="105"/>
      <c r="L1750" s="105"/>
    </row>
    <row r="1751" spans="9:12" s="65" customFormat="1">
      <c r="I1751" s="6"/>
      <c r="J1751" s="6"/>
      <c r="K1751" s="105"/>
      <c r="L1751" s="105"/>
    </row>
    <row r="1752" spans="9:12" s="65" customFormat="1">
      <c r="I1752" s="6"/>
      <c r="J1752" s="6"/>
      <c r="K1752" s="105"/>
      <c r="L1752" s="105"/>
    </row>
    <row r="1753" spans="9:12" s="65" customFormat="1">
      <c r="I1753" s="6"/>
      <c r="J1753" s="6"/>
      <c r="K1753" s="105"/>
      <c r="L1753" s="105"/>
    </row>
    <row r="1754" spans="9:12" s="65" customFormat="1">
      <c r="I1754" s="6"/>
      <c r="J1754" s="6"/>
      <c r="K1754" s="105"/>
      <c r="L1754" s="105"/>
    </row>
    <row r="1755" spans="9:12" s="65" customFormat="1">
      <c r="I1755" s="6"/>
      <c r="J1755" s="6"/>
      <c r="K1755" s="105"/>
      <c r="L1755" s="105"/>
    </row>
    <row r="1756" spans="9:12" s="65" customFormat="1">
      <c r="I1756" s="6"/>
      <c r="J1756" s="6"/>
      <c r="K1756" s="105"/>
      <c r="L1756" s="105"/>
    </row>
    <row r="1757" spans="9:12" s="65" customFormat="1">
      <c r="I1757" s="6"/>
      <c r="J1757" s="6"/>
      <c r="K1757" s="105"/>
      <c r="L1757" s="105"/>
    </row>
    <row r="1758" spans="9:12" s="65" customFormat="1">
      <c r="I1758" s="6"/>
      <c r="J1758" s="6"/>
      <c r="K1758" s="105"/>
      <c r="L1758" s="105"/>
    </row>
    <row r="1759" spans="9:12" s="65" customFormat="1">
      <c r="I1759" s="6"/>
      <c r="J1759" s="6"/>
      <c r="K1759" s="105"/>
      <c r="L1759" s="105"/>
    </row>
    <row r="1760" spans="9:12" s="65" customFormat="1">
      <c r="I1760" s="6"/>
      <c r="J1760" s="6"/>
      <c r="K1760" s="105"/>
      <c r="L1760" s="105"/>
    </row>
    <row r="1761" spans="9:12" s="65" customFormat="1">
      <c r="I1761" s="6"/>
      <c r="J1761" s="6"/>
      <c r="K1761" s="105"/>
      <c r="L1761" s="105"/>
    </row>
    <row r="1762" spans="9:12" s="65" customFormat="1">
      <c r="I1762" s="6"/>
      <c r="J1762" s="6"/>
      <c r="K1762" s="105"/>
      <c r="L1762" s="105"/>
    </row>
    <row r="1763" spans="9:12" s="65" customFormat="1">
      <c r="I1763" s="6"/>
      <c r="J1763" s="6"/>
      <c r="K1763" s="105"/>
      <c r="L1763" s="105"/>
    </row>
    <row r="1764" spans="9:12" s="65" customFormat="1">
      <c r="I1764" s="6"/>
      <c r="J1764" s="6"/>
      <c r="K1764" s="105"/>
      <c r="L1764" s="105"/>
    </row>
    <row r="1765" spans="9:12" s="65" customFormat="1">
      <c r="I1765" s="6"/>
      <c r="J1765" s="6"/>
      <c r="K1765" s="105"/>
      <c r="L1765" s="105"/>
    </row>
    <row r="1766" spans="9:12" s="65" customFormat="1">
      <c r="I1766" s="6"/>
      <c r="J1766" s="6"/>
      <c r="K1766" s="105"/>
      <c r="L1766" s="105"/>
    </row>
    <row r="1767" spans="9:12" s="65" customFormat="1">
      <c r="I1767" s="6"/>
      <c r="J1767" s="6"/>
      <c r="K1767" s="105"/>
      <c r="L1767" s="105"/>
    </row>
    <row r="1768" spans="9:12" s="65" customFormat="1">
      <c r="I1768" s="6"/>
      <c r="J1768" s="6"/>
      <c r="K1768" s="105"/>
      <c r="L1768" s="105"/>
    </row>
    <row r="1769" spans="9:12" s="65" customFormat="1">
      <c r="I1769" s="6"/>
      <c r="J1769" s="6"/>
      <c r="K1769" s="105"/>
      <c r="L1769" s="105"/>
    </row>
    <row r="1770" spans="9:12" s="65" customFormat="1">
      <c r="I1770" s="6"/>
      <c r="J1770" s="6"/>
      <c r="K1770" s="105"/>
      <c r="L1770" s="105"/>
    </row>
    <row r="1771" spans="9:12" s="65" customFormat="1">
      <c r="I1771" s="6"/>
      <c r="J1771" s="6"/>
      <c r="K1771" s="105"/>
      <c r="L1771" s="105"/>
    </row>
    <row r="1772" spans="9:12" s="65" customFormat="1">
      <c r="I1772" s="6"/>
      <c r="J1772" s="6"/>
      <c r="K1772" s="105"/>
      <c r="L1772" s="105"/>
    </row>
    <row r="1773" spans="9:12" s="65" customFormat="1">
      <c r="I1773" s="6"/>
      <c r="J1773" s="6"/>
      <c r="K1773" s="105"/>
      <c r="L1773" s="105"/>
    </row>
    <row r="1774" spans="9:12" s="65" customFormat="1">
      <c r="I1774" s="6"/>
      <c r="J1774" s="6"/>
      <c r="K1774" s="105"/>
      <c r="L1774" s="105"/>
    </row>
    <row r="1775" spans="9:12" s="65" customFormat="1">
      <c r="I1775" s="6"/>
      <c r="J1775" s="6"/>
      <c r="K1775" s="105"/>
      <c r="L1775" s="105"/>
    </row>
    <row r="1776" spans="9:12" s="65" customFormat="1">
      <c r="I1776" s="6"/>
      <c r="J1776" s="6"/>
      <c r="K1776" s="105"/>
      <c r="L1776" s="105"/>
    </row>
    <row r="1777" spans="9:12" s="65" customFormat="1">
      <c r="I1777" s="6"/>
      <c r="J1777" s="6"/>
      <c r="K1777" s="105"/>
      <c r="L1777" s="105"/>
    </row>
    <row r="1778" spans="9:12" s="65" customFormat="1">
      <c r="I1778" s="6"/>
      <c r="J1778" s="6"/>
      <c r="K1778" s="105"/>
      <c r="L1778" s="105"/>
    </row>
    <row r="1779" spans="9:12" s="65" customFormat="1">
      <c r="I1779" s="6"/>
      <c r="J1779" s="6"/>
      <c r="K1779" s="105"/>
      <c r="L1779" s="105"/>
    </row>
    <row r="1780" spans="9:12" s="65" customFormat="1">
      <c r="I1780" s="6"/>
      <c r="J1780" s="6"/>
      <c r="K1780" s="105"/>
      <c r="L1780" s="105"/>
    </row>
    <row r="1781" spans="9:12" s="65" customFormat="1">
      <c r="I1781" s="6"/>
      <c r="J1781" s="6"/>
      <c r="K1781" s="105"/>
      <c r="L1781" s="105"/>
    </row>
    <row r="1782" spans="9:12" s="65" customFormat="1">
      <c r="I1782" s="6"/>
      <c r="J1782" s="6"/>
      <c r="K1782" s="105"/>
      <c r="L1782" s="105"/>
    </row>
    <row r="1783" spans="9:12" s="65" customFormat="1">
      <c r="I1783" s="6"/>
      <c r="J1783" s="6"/>
      <c r="K1783" s="105"/>
      <c r="L1783" s="105"/>
    </row>
    <row r="1784" spans="9:12" s="65" customFormat="1">
      <c r="I1784" s="6"/>
      <c r="J1784" s="6"/>
      <c r="K1784" s="105"/>
      <c r="L1784" s="105"/>
    </row>
    <row r="1785" spans="9:12" s="65" customFormat="1">
      <c r="I1785" s="6"/>
      <c r="J1785" s="6"/>
      <c r="K1785" s="105"/>
      <c r="L1785" s="105"/>
    </row>
    <row r="1786" spans="9:12" s="65" customFormat="1">
      <c r="I1786" s="6"/>
      <c r="J1786" s="6"/>
      <c r="K1786" s="105"/>
      <c r="L1786" s="105"/>
    </row>
    <row r="1787" spans="9:12" s="65" customFormat="1">
      <c r="I1787" s="6"/>
      <c r="J1787" s="6"/>
      <c r="K1787" s="105"/>
      <c r="L1787" s="105"/>
    </row>
    <row r="1788" spans="9:12" s="65" customFormat="1">
      <c r="I1788" s="6"/>
      <c r="J1788" s="6"/>
      <c r="K1788" s="105"/>
      <c r="L1788" s="105"/>
    </row>
    <row r="1789" spans="9:12" s="65" customFormat="1">
      <c r="I1789" s="6"/>
      <c r="J1789" s="6"/>
      <c r="K1789" s="105"/>
      <c r="L1789" s="105"/>
    </row>
    <row r="1790" spans="9:12" s="65" customFormat="1">
      <c r="I1790" s="6"/>
      <c r="J1790" s="6"/>
      <c r="K1790" s="105"/>
      <c r="L1790" s="105"/>
    </row>
    <row r="1791" spans="9:12" s="65" customFormat="1">
      <c r="I1791" s="6"/>
      <c r="J1791" s="6"/>
      <c r="K1791" s="105"/>
      <c r="L1791" s="105"/>
    </row>
    <row r="1792" spans="9:12" s="65" customFormat="1">
      <c r="I1792" s="6"/>
      <c r="J1792" s="6"/>
      <c r="K1792" s="105"/>
      <c r="L1792" s="105"/>
    </row>
    <row r="1793" spans="9:12" s="65" customFormat="1">
      <c r="I1793" s="6"/>
      <c r="J1793" s="6"/>
      <c r="K1793" s="105"/>
      <c r="L1793" s="105"/>
    </row>
    <row r="1794" spans="9:12" s="65" customFormat="1">
      <c r="I1794" s="6"/>
      <c r="J1794" s="6"/>
      <c r="K1794" s="105"/>
      <c r="L1794" s="105"/>
    </row>
    <row r="1795" spans="9:12" s="65" customFormat="1">
      <c r="I1795" s="6"/>
      <c r="J1795" s="6"/>
      <c r="K1795" s="105"/>
      <c r="L1795" s="105"/>
    </row>
    <row r="1796" spans="9:12" s="65" customFormat="1">
      <c r="I1796" s="6"/>
      <c r="J1796" s="6"/>
      <c r="K1796" s="105"/>
      <c r="L1796" s="105"/>
    </row>
    <row r="1797" spans="9:12" s="65" customFormat="1">
      <c r="I1797" s="6"/>
      <c r="J1797" s="6"/>
      <c r="K1797" s="105"/>
      <c r="L1797" s="105"/>
    </row>
    <row r="1798" spans="9:12" s="65" customFormat="1">
      <c r="I1798" s="6"/>
      <c r="J1798" s="6"/>
      <c r="K1798" s="105"/>
      <c r="L1798" s="105"/>
    </row>
    <row r="1799" spans="9:12" s="65" customFormat="1">
      <c r="I1799" s="6"/>
      <c r="J1799" s="6"/>
      <c r="K1799" s="105"/>
      <c r="L1799" s="105"/>
    </row>
    <row r="1800" spans="9:12" s="65" customFormat="1">
      <c r="I1800" s="6"/>
      <c r="J1800" s="6"/>
      <c r="K1800" s="105"/>
      <c r="L1800" s="105"/>
    </row>
    <row r="1801" spans="9:12" s="65" customFormat="1">
      <c r="I1801" s="6"/>
      <c r="J1801" s="6"/>
      <c r="K1801" s="105"/>
      <c r="L1801" s="105"/>
    </row>
    <row r="1802" spans="9:12" s="65" customFormat="1">
      <c r="I1802" s="6"/>
      <c r="J1802" s="6"/>
      <c r="K1802" s="105"/>
      <c r="L1802" s="105"/>
    </row>
    <row r="1803" spans="9:12" s="65" customFormat="1">
      <c r="I1803" s="6"/>
      <c r="J1803" s="6"/>
      <c r="K1803" s="105"/>
      <c r="L1803" s="105"/>
    </row>
    <row r="1804" spans="9:12" s="65" customFormat="1">
      <c r="I1804" s="6"/>
      <c r="J1804" s="6"/>
      <c r="K1804" s="105"/>
      <c r="L1804" s="105"/>
    </row>
    <row r="1805" spans="9:12" s="65" customFormat="1">
      <c r="I1805" s="6"/>
      <c r="J1805" s="6"/>
      <c r="K1805" s="105"/>
      <c r="L1805" s="105"/>
    </row>
    <row r="1806" spans="9:12" s="65" customFormat="1">
      <c r="I1806" s="6"/>
      <c r="J1806" s="6"/>
      <c r="K1806" s="105"/>
      <c r="L1806" s="105"/>
    </row>
    <row r="1807" spans="9:12" s="65" customFormat="1">
      <c r="I1807" s="6"/>
      <c r="J1807" s="6"/>
      <c r="K1807" s="105"/>
      <c r="L1807" s="105"/>
    </row>
    <row r="1808" spans="9:12" s="65" customFormat="1">
      <c r="I1808" s="6"/>
      <c r="J1808" s="6"/>
      <c r="K1808" s="105"/>
      <c r="L1808" s="105"/>
    </row>
    <row r="1809" spans="9:12" s="65" customFormat="1">
      <c r="I1809" s="6"/>
      <c r="J1809" s="6"/>
      <c r="K1809" s="105"/>
      <c r="L1809" s="105"/>
    </row>
    <row r="1810" spans="9:12" s="65" customFormat="1">
      <c r="I1810" s="6"/>
      <c r="J1810" s="6"/>
      <c r="K1810" s="105"/>
      <c r="L1810" s="105"/>
    </row>
    <row r="1811" spans="9:12" s="65" customFormat="1">
      <c r="I1811" s="6"/>
      <c r="J1811" s="6"/>
      <c r="K1811" s="105"/>
      <c r="L1811" s="105"/>
    </row>
    <row r="1812" spans="9:12" s="65" customFormat="1">
      <c r="I1812" s="6"/>
      <c r="J1812" s="6"/>
      <c r="K1812" s="105"/>
      <c r="L1812" s="105"/>
    </row>
    <row r="1813" spans="9:12" s="65" customFormat="1">
      <c r="I1813" s="6"/>
      <c r="J1813" s="6"/>
      <c r="K1813" s="105"/>
      <c r="L1813" s="105"/>
    </row>
    <row r="1814" spans="9:12" s="65" customFormat="1">
      <c r="I1814" s="6"/>
      <c r="J1814" s="6"/>
      <c r="K1814" s="105"/>
      <c r="L1814" s="105"/>
    </row>
    <row r="1815" spans="9:12" s="65" customFormat="1">
      <c r="I1815" s="6"/>
      <c r="J1815" s="6"/>
      <c r="K1815" s="105"/>
      <c r="L1815" s="105"/>
    </row>
    <row r="1816" spans="9:12" s="65" customFormat="1">
      <c r="I1816" s="6"/>
      <c r="J1816" s="6"/>
      <c r="K1816" s="105"/>
      <c r="L1816" s="105"/>
    </row>
    <row r="1817" spans="9:12" s="65" customFormat="1">
      <c r="I1817" s="6"/>
      <c r="J1817" s="6"/>
      <c r="K1817" s="105"/>
      <c r="L1817" s="105"/>
    </row>
    <row r="1818" spans="9:12" s="65" customFormat="1">
      <c r="I1818" s="6"/>
      <c r="J1818" s="6"/>
      <c r="K1818" s="105"/>
      <c r="L1818" s="105"/>
    </row>
    <row r="1819" spans="9:12" s="65" customFormat="1">
      <c r="I1819" s="6"/>
      <c r="J1819" s="6"/>
      <c r="K1819" s="105"/>
      <c r="L1819" s="105"/>
    </row>
    <row r="1820" spans="9:12" s="65" customFormat="1">
      <c r="I1820" s="6"/>
      <c r="J1820" s="6"/>
      <c r="K1820" s="105"/>
      <c r="L1820" s="105"/>
    </row>
    <row r="1821" spans="9:12" s="65" customFormat="1">
      <c r="I1821" s="6"/>
      <c r="J1821" s="6"/>
      <c r="K1821" s="105"/>
      <c r="L1821" s="105"/>
    </row>
    <row r="1822" spans="9:12" s="65" customFormat="1">
      <c r="I1822" s="6"/>
      <c r="J1822" s="6"/>
      <c r="K1822" s="105"/>
      <c r="L1822" s="105"/>
    </row>
    <row r="1823" spans="9:12" s="65" customFormat="1">
      <c r="I1823" s="6"/>
      <c r="J1823" s="6"/>
      <c r="K1823" s="105"/>
      <c r="L1823" s="105"/>
    </row>
    <row r="1824" spans="9:12" s="65" customFormat="1">
      <c r="I1824" s="6"/>
      <c r="J1824" s="6"/>
      <c r="K1824" s="105"/>
      <c r="L1824" s="105"/>
    </row>
    <row r="1825" spans="9:12" s="65" customFormat="1">
      <c r="I1825" s="6"/>
      <c r="J1825" s="6"/>
      <c r="K1825" s="105"/>
      <c r="L1825" s="105"/>
    </row>
    <row r="1826" spans="9:12" s="65" customFormat="1">
      <c r="I1826" s="6"/>
      <c r="J1826" s="6"/>
      <c r="K1826" s="105"/>
      <c r="L1826" s="105"/>
    </row>
    <row r="1827" spans="9:12" s="65" customFormat="1">
      <c r="I1827" s="6"/>
      <c r="J1827" s="6"/>
      <c r="K1827" s="105"/>
      <c r="L1827" s="105"/>
    </row>
    <row r="1828" spans="9:12" s="65" customFormat="1">
      <c r="I1828" s="6"/>
      <c r="J1828" s="6"/>
      <c r="K1828" s="105"/>
      <c r="L1828" s="105"/>
    </row>
    <row r="1829" spans="9:12" s="65" customFormat="1">
      <c r="I1829" s="6"/>
      <c r="J1829" s="6"/>
      <c r="K1829" s="105"/>
      <c r="L1829" s="105"/>
    </row>
    <row r="1830" spans="9:12" s="65" customFormat="1">
      <c r="I1830" s="6"/>
      <c r="J1830" s="6"/>
      <c r="K1830" s="105"/>
      <c r="L1830" s="105"/>
    </row>
    <row r="1831" spans="9:12" s="65" customFormat="1">
      <c r="I1831" s="6"/>
      <c r="J1831" s="6"/>
      <c r="K1831" s="105"/>
      <c r="L1831" s="105"/>
    </row>
    <row r="1832" spans="9:12" s="65" customFormat="1">
      <c r="I1832" s="6"/>
      <c r="J1832" s="6"/>
      <c r="K1832" s="105"/>
      <c r="L1832" s="105"/>
    </row>
    <row r="1833" spans="9:12" s="65" customFormat="1">
      <c r="I1833" s="6"/>
      <c r="J1833" s="6"/>
      <c r="K1833" s="105"/>
      <c r="L1833" s="105"/>
    </row>
    <row r="1834" spans="9:12" s="65" customFormat="1">
      <c r="I1834" s="6"/>
      <c r="J1834" s="6"/>
      <c r="K1834" s="105"/>
      <c r="L1834" s="105"/>
    </row>
    <row r="1835" spans="9:12" s="65" customFormat="1">
      <c r="I1835" s="6"/>
      <c r="J1835" s="6"/>
      <c r="K1835" s="105"/>
      <c r="L1835" s="105"/>
    </row>
    <row r="1836" spans="9:12" s="65" customFormat="1">
      <c r="I1836" s="6"/>
      <c r="J1836" s="6"/>
      <c r="K1836" s="105"/>
      <c r="L1836" s="105"/>
    </row>
    <row r="1837" spans="9:12" s="65" customFormat="1">
      <c r="I1837" s="6"/>
      <c r="J1837" s="6"/>
      <c r="K1837" s="105"/>
      <c r="L1837" s="105"/>
    </row>
    <row r="1838" spans="9:12" s="65" customFormat="1">
      <c r="I1838" s="6"/>
      <c r="J1838" s="6"/>
      <c r="K1838" s="105"/>
      <c r="L1838" s="105"/>
    </row>
    <row r="1839" spans="9:12" s="65" customFormat="1">
      <c r="I1839" s="6"/>
      <c r="J1839" s="6"/>
      <c r="K1839" s="105"/>
      <c r="L1839" s="105"/>
    </row>
    <row r="1840" spans="9:12" s="65" customFormat="1">
      <c r="I1840" s="6"/>
      <c r="J1840" s="6"/>
      <c r="K1840" s="105"/>
      <c r="L1840" s="105"/>
    </row>
    <row r="1841" spans="9:12" s="65" customFormat="1">
      <c r="I1841" s="6"/>
      <c r="J1841" s="6"/>
      <c r="K1841" s="105"/>
      <c r="L1841" s="105"/>
    </row>
    <row r="1842" spans="9:12" s="65" customFormat="1">
      <c r="I1842" s="6"/>
      <c r="J1842" s="6"/>
      <c r="K1842" s="105"/>
      <c r="L1842" s="105"/>
    </row>
    <row r="1843" spans="9:12" s="65" customFormat="1">
      <c r="I1843" s="6"/>
      <c r="J1843" s="6"/>
      <c r="K1843" s="105"/>
      <c r="L1843" s="105"/>
    </row>
    <row r="1844" spans="9:12" s="65" customFormat="1">
      <c r="I1844" s="6"/>
      <c r="J1844" s="6"/>
      <c r="K1844" s="105"/>
      <c r="L1844" s="105"/>
    </row>
    <row r="1845" spans="9:12" s="65" customFormat="1">
      <c r="I1845" s="6"/>
      <c r="J1845" s="6"/>
      <c r="K1845" s="105"/>
      <c r="L1845" s="105"/>
    </row>
    <row r="1846" spans="9:12" s="65" customFormat="1">
      <c r="I1846" s="6"/>
      <c r="J1846" s="6"/>
      <c r="K1846" s="105"/>
      <c r="L1846" s="105"/>
    </row>
    <row r="1847" spans="9:12" s="65" customFormat="1">
      <c r="I1847" s="6"/>
      <c r="J1847" s="6"/>
      <c r="K1847" s="105"/>
      <c r="L1847" s="105"/>
    </row>
    <row r="1848" spans="9:12" s="65" customFormat="1">
      <c r="I1848" s="6"/>
      <c r="J1848" s="6"/>
      <c r="K1848" s="105"/>
      <c r="L1848" s="105"/>
    </row>
    <row r="1849" spans="9:12" s="65" customFormat="1">
      <c r="I1849" s="6"/>
      <c r="J1849" s="6"/>
      <c r="K1849" s="105"/>
      <c r="L1849" s="105"/>
    </row>
    <row r="1850" spans="9:12" s="65" customFormat="1">
      <c r="I1850" s="6"/>
      <c r="J1850" s="6"/>
      <c r="K1850" s="105"/>
      <c r="L1850" s="105"/>
    </row>
    <row r="1851" spans="9:12" s="65" customFormat="1">
      <c r="I1851" s="6"/>
      <c r="J1851" s="6"/>
      <c r="K1851" s="105"/>
      <c r="L1851" s="105"/>
    </row>
    <row r="1852" spans="9:12" s="65" customFormat="1">
      <c r="I1852" s="6"/>
      <c r="J1852" s="6"/>
      <c r="K1852" s="105"/>
      <c r="L1852" s="105"/>
    </row>
    <row r="1853" spans="9:12" s="65" customFormat="1">
      <c r="I1853" s="6"/>
      <c r="J1853" s="6"/>
      <c r="K1853" s="105"/>
      <c r="L1853" s="105"/>
    </row>
    <row r="1854" spans="9:12" s="65" customFormat="1">
      <c r="I1854" s="6"/>
      <c r="J1854" s="6"/>
      <c r="K1854" s="105"/>
      <c r="L1854" s="105"/>
    </row>
    <row r="1855" spans="9:12" s="65" customFormat="1">
      <c r="I1855" s="6"/>
      <c r="J1855" s="6"/>
      <c r="K1855" s="105"/>
      <c r="L1855" s="105"/>
    </row>
    <row r="1856" spans="9:12" s="65" customFormat="1">
      <c r="I1856" s="6"/>
      <c r="J1856" s="6"/>
      <c r="K1856" s="105"/>
      <c r="L1856" s="105"/>
    </row>
    <row r="1857" spans="9:12" s="65" customFormat="1">
      <c r="I1857" s="6"/>
      <c r="J1857" s="6"/>
      <c r="K1857" s="105"/>
      <c r="L1857" s="105"/>
    </row>
    <row r="1858" spans="9:12" s="65" customFormat="1">
      <c r="I1858" s="6"/>
      <c r="J1858" s="6"/>
      <c r="K1858" s="105"/>
      <c r="L1858" s="105"/>
    </row>
    <row r="1859" spans="9:12" s="65" customFormat="1">
      <c r="I1859" s="6"/>
      <c r="J1859" s="6"/>
      <c r="K1859" s="105"/>
      <c r="L1859" s="105"/>
    </row>
    <row r="1860" spans="9:12" s="65" customFormat="1">
      <c r="I1860" s="6"/>
      <c r="J1860" s="6"/>
      <c r="K1860" s="105"/>
      <c r="L1860" s="105"/>
    </row>
    <row r="1861" spans="9:12" s="65" customFormat="1">
      <c r="I1861" s="6"/>
      <c r="J1861" s="6"/>
      <c r="K1861" s="105"/>
      <c r="L1861" s="105"/>
    </row>
    <row r="1862" spans="9:12" s="65" customFormat="1">
      <c r="I1862" s="6"/>
      <c r="J1862" s="6"/>
      <c r="K1862" s="105"/>
      <c r="L1862" s="105"/>
    </row>
    <row r="1863" spans="9:12" s="65" customFormat="1">
      <c r="I1863" s="6"/>
      <c r="J1863" s="6"/>
      <c r="K1863" s="105"/>
      <c r="L1863" s="105"/>
    </row>
    <row r="1864" spans="9:12" s="65" customFormat="1">
      <c r="I1864" s="6"/>
      <c r="J1864" s="6"/>
      <c r="K1864" s="105"/>
      <c r="L1864" s="105"/>
    </row>
    <row r="1865" spans="9:12" s="65" customFormat="1">
      <c r="I1865" s="6"/>
      <c r="J1865" s="6"/>
      <c r="K1865" s="105"/>
      <c r="L1865" s="105"/>
    </row>
    <row r="1866" spans="9:12" s="65" customFormat="1">
      <c r="I1866" s="6"/>
      <c r="J1866" s="6"/>
      <c r="K1866" s="105"/>
      <c r="L1866" s="105"/>
    </row>
    <row r="1867" spans="9:12" s="65" customFormat="1">
      <c r="I1867" s="6"/>
      <c r="J1867" s="6"/>
      <c r="K1867" s="105"/>
      <c r="L1867" s="105"/>
    </row>
    <row r="1868" spans="9:12" s="65" customFormat="1">
      <c r="I1868" s="6"/>
      <c r="J1868" s="6"/>
      <c r="K1868" s="105"/>
      <c r="L1868" s="105"/>
    </row>
    <row r="1869" spans="9:12" s="65" customFormat="1">
      <c r="I1869" s="6"/>
      <c r="J1869" s="6"/>
      <c r="K1869" s="105"/>
      <c r="L1869" s="105"/>
    </row>
    <row r="1870" spans="9:12" s="65" customFormat="1">
      <c r="I1870" s="6"/>
      <c r="J1870" s="6"/>
      <c r="K1870" s="105"/>
      <c r="L1870" s="105"/>
    </row>
    <row r="1871" spans="9:12" s="65" customFormat="1">
      <c r="I1871" s="6"/>
      <c r="J1871" s="6"/>
      <c r="K1871" s="105"/>
      <c r="L1871" s="105"/>
    </row>
    <row r="1872" spans="9:12" s="65" customFormat="1">
      <c r="I1872" s="6"/>
      <c r="J1872" s="6"/>
      <c r="K1872" s="105"/>
      <c r="L1872" s="105"/>
    </row>
    <row r="1873" spans="9:12" s="65" customFormat="1">
      <c r="I1873" s="6"/>
      <c r="J1873" s="6"/>
      <c r="K1873" s="105"/>
      <c r="L1873" s="105"/>
    </row>
    <row r="1874" spans="9:12" s="65" customFormat="1">
      <c r="I1874" s="6"/>
      <c r="J1874" s="6"/>
      <c r="K1874" s="105"/>
      <c r="L1874" s="105"/>
    </row>
    <row r="1875" spans="9:12" s="65" customFormat="1">
      <c r="I1875" s="6"/>
      <c r="J1875" s="6"/>
      <c r="K1875" s="105"/>
      <c r="L1875" s="105"/>
    </row>
    <row r="1876" spans="9:12" s="65" customFormat="1">
      <c r="I1876" s="6"/>
      <c r="J1876" s="6"/>
      <c r="K1876" s="105"/>
      <c r="L1876" s="105"/>
    </row>
    <row r="1877" spans="9:12" s="65" customFormat="1">
      <c r="I1877" s="6"/>
      <c r="J1877" s="6"/>
      <c r="K1877" s="105"/>
      <c r="L1877" s="105"/>
    </row>
    <row r="1878" spans="9:12" s="65" customFormat="1">
      <c r="I1878" s="6"/>
      <c r="J1878" s="6"/>
      <c r="K1878" s="105"/>
      <c r="L1878" s="105"/>
    </row>
    <row r="1879" spans="9:12" s="65" customFormat="1">
      <c r="I1879" s="6"/>
      <c r="J1879" s="6"/>
      <c r="K1879" s="105"/>
      <c r="L1879" s="105"/>
    </row>
    <row r="1880" spans="9:12" s="65" customFormat="1">
      <c r="I1880" s="6"/>
      <c r="J1880" s="6"/>
      <c r="K1880" s="105"/>
      <c r="L1880" s="105"/>
    </row>
    <row r="1881" spans="9:12" s="65" customFormat="1">
      <c r="I1881" s="6"/>
      <c r="J1881" s="6"/>
      <c r="K1881" s="105"/>
      <c r="L1881" s="105"/>
    </row>
    <row r="1882" spans="9:12" s="65" customFormat="1">
      <c r="I1882" s="6"/>
      <c r="J1882" s="6"/>
      <c r="K1882" s="105"/>
      <c r="L1882" s="105"/>
    </row>
    <row r="1883" spans="9:12" s="65" customFormat="1">
      <c r="I1883" s="6"/>
      <c r="J1883" s="6"/>
      <c r="K1883" s="105"/>
      <c r="L1883" s="105"/>
    </row>
    <row r="1884" spans="9:12" s="65" customFormat="1">
      <c r="I1884" s="6"/>
      <c r="J1884" s="6"/>
      <c r="K1884" s="105"/>
      <c r="L1884" s="105"/>
    </row>
    <row r="1885" spans="9:12" s="65" customFormat="1">
      <c r="I1885" s="6"/>
      <c r="J1885" s="6"/>
      <c r="K1885" s="105"/>
      <c r="L1885" s="105"/>
    </row>
    <row r="1886" spans="9:12" s="65" customFormat="1">
      <c r="I1886" s="6"/>
      <c r="J1886" s="6"/>
      <c r="K1886" s="105"/>
      <c r="L1886" s="105"/>
    </row>
    <row r="1887" spans="9:12" s="65" customFormat="1">
      <c r="I1887" s="6"/>
      <c r="J1887" s="6"/>
      <c r="K1887" s="105"/>
      <c r="L1887" s="105"/>
    </row>
    <row r="1888" spans="9:12" s="65" customFormat="1">
      <c r="I1888" s="6"/>
      <c r="J1888" s="6"/>
      <c r="K1888" s="105"/>
      <c r="L1888" s="105"/>
    </row>
    <row r="1889" spans="9:12" s="65" customFormat="1">
      <c r="I1889" s="6"/>
      <c r="J1889" s="6"/>
      <c r="K1889" s="105"/>
      <c r="L1889" s="105"/>
    </row>
    <row r="1890" spans="9:12" s="65" customFormat="1">
      <c r="I1890" s="6"/>
      <c r="J1890" s="6"/>
      <c r="K1890" s="105"/>
      <c r="L1890" s="105"/>
    </row>
    <row r="1891" spans="9:12" s="65" customFormat="1">
      <c r="I1891" s="6"/>
      <c r="J1891" s="6"/>
      <c r="K1891" s="105"/>
      <c r="L1891" s="105"/>
    </row>
    <row r="1892" spans="9:12" s="65" customFormat="1">
      <c r="I1892" s="6"/>
      <c r="J1892" s="6"/>
      <c r="K1892" s="105"/>
      <c r="L1892" s="105"/>
    </row>
    <row r="1893" spans="9:12" s="65" customFormat="1">
      <c r="I1893" s="6"/>
      <c r="J1893" s="6"/>
      <c r="K1893" s="105"/>
      <c r="L1893" s="105"/>
    </row>
    <row r="1894" spans="9:12" s="65" customFormat="1">
      <c r="I1894" s="6"/>
      <c r="J1894" s="6"/>
      <c r="K1894" s="105"/>
      <c r="L1894" s="105"/>
    </row>
    <row r="1895" spans="9:12" s="65" customFormat="1">
      <c r="I1895" s="6"/>
      <c r="J1895" s="6"/>
      <c r="K1895" s="105"/>
      <c r="L1895" s="105"/>
    </row>
    <row r="1896" spans="9:12" s="65" customFormat="1">
      <c r="I1896" s="6"/>
      <c r="J1896" s="6"/>
      <c r="K1896" s="105"/>
      <c r="L1896" s="105"/>
    </row>
    <row r="1897" spans="9:12" s="65" customFormat="1">
      <c r="I1897" s="6"/>
      <c r="J1897" s="6"/>
      <c r="K1897" s="105"/>
      <c r="L1897" s="105"/>
    </row>
    <row r="1898" spans="9:12" s="65" customFormat="1">
      <c r="I1898" s="6"/>
      <c r="J1898" s="6"/>
      <c r="K1898" s="105"/>
      <c r="L1898" s="105"/>
    </row>
    <row r="1899" spans="9:12" s="65" customFormat="1">
      <c r="I1899" s="6"/>
      <c r="J1899" s="6"/>
      <c r="K1899" s="105"/>
      <c r="L1899" s="105"/>
    </row>
    <row r="1900" spans="9:12" s="65" customFormat="1">
      <c r="I1900" s="6"/>
      <c r="J1900" s="6"/>
      <c r="K1900" s="105"/>
      <c r="L1900" s="105"/>
    </row>
    <row r="1901" spans="9:12" s="65" customFormat="1">
      <c r="I1901" s="6"/>
      <c r="J1901" s="6"/>
      <c r="K1901" s="105"/>
      <c r="L1901" s="105"/>
    </row>
    <row r="1902" spans="9:12" s="65" customFormat="1">
      <c r="I1902" s="6"/>
      <c r="J1902" s="6"/>
      <c r="K1902" s="105"/>
      <c r="L1902" s="105"/>
    </row>
    <row r="1903" spans="9:12" s="65" customFormat="1">
      <c r="I1903" s="6"/>
      <c r="J1903" s="6"/>
      <c r="K1903" s="105"/>
      <c r="L1903" s="105"/>
    </row>
    <row r="1904" spans="9:12" s="65" customFormat="1">
      <c r="I1904" s="6"/>
      <c r="J1904" s="6"/>
      <c r="K1904" s="105"/>
      <c r="L1904" s="105"/>
    </row>
    <row r="1905" spans="9:12" s="65" customFormat="1">
      <c r="I1905" s="6"/>
      <c r="J1905" s="6"/>
      <c r="K1905" s="105"/>
      <c r="L1905" s="105"/>
    </row>
    <row r="1906" spans="9:12" s="65" customFormat="1">
      <c r="I1906" s="6"/>
      <c r="J1906" s="6"/>
      <c r="K1906" s="105"/>
      <c r="L1906" s="105"/>
    </row>
    <row r="1907" spans="9:12" s="65" customFormat="1">
      <c r="I1907" s="6"/>
      <c r="J1907" s="6"/>
      <c r="K1907" s="105"/>
      <c r="L1907" s="105"/>
    </row>
    <row r="1908" spans="9:12" s="65" customFormat="1">
      <c r="I1908" s="6"/>
      <c r="J1908" s="6"/>
      <c r="K1908" s="105"/>
      <c r="L1908" s="105"/>
    </row>
    <row r="1909" spans="9:12" s="65" customFormat="1">
      <c r="I1909" s="6"/>
      <c r="J1909" s="6"/>
      <c r="K1909" s="105"/>
      <c r="L1909" s="105"/>
    </row>
    <row r="1910" spans="9:12" s="65" customFormat="1">
      <c r="I1910" s="6"/>
      <c r="J1910" s="6"/>
      <c r="K1910" s="105"/>
      <c r="L1910" s="105"/>
    </row>
    <row r="1911" spans="9:12" s="65" customFormat="1">
      <c r="I1911" s="6"/>
      <c r="J1911" s="6"/>
      <c r="K1911" s="105"/>
      <c r="L1911" s="105"/>
    </row>
    <row r="1912" spans="9:12" s="65" customFormat="1">
      <c r="I1912" s="6"/>
      <c r="J1912" s="6"/>
      <c r="K1912" s="105"/>
      <c r="L1912" s="105"/>
    </row>
    <row r="1913" spans="9:12" s="65" customFormat="1">
      <c r="I1913" s="6"/>
      <c r="J1913" s="6"/>
      <c r="K1913" s="105"/>
      <c r="L1913" s="105"/>
    </row>
    <row r="1914" spans="9:12" s="65" customFormat="1">
      <c r="I1914" s="6"/>
      <c r="J1914" s="6"/>
      <c r="K1914" s="105"/>
      <c r="L1914" s="105"/>
    </row>
    <row r="1915" spans="9:12" s="65" customFormat="1">
      <c r="I1915" s="6"/>
      <c r="J1915" s="6"/>
      <c r="K1915" s="105"/>
      <c r="L1915" s="105"/>
    </row>
    <row r="1916" spans="9:12" s="65" customFormat="1">
      <c r="I1916" s="6"/>
      <c r="J1916" s="6"/>
      <c r="K1916" s="105"/>
      <c r="L1916" s="105"/>
    </row>
    <row r="1917" spans="9:12" s="65" customFormat="1">
      <c r="I1917" s="6"/>
      <c r="J1917" s="6"/>
      <c r="K1917" s="105"/>
      <c r="L1917" s="105"/>
    </row>
    <row r="1918" spans="9:12" s="65" customFormat="1">
      <c r="I1918" s="6"/>
      <c r="J1918" s="6"/>
      <c r="K1918" s="105"/>
      <c r="L1918" s="105"/>
    </row>
    <row r="1919" spans="9:12" s="65" customFormat="1">
      <c r="I1919" s="6"/>
      <c r="J1919" s="6"/>
      <c r="K1919" s="105"/>
      <c r="L1919" s="105"/>
    </row>
    <row r="1920" spans="9:12" s="65" customFormat="1">
      <c r="I1920" s="6"/>
      <c r="J1920" s="6"/>
      <c r="K1920" s="105"/>
      <c r="L1920" s="105"/>
    </row>
    <row r="1921" spans="9:12" s="65" customFormat="1">
      <c r="I1921" s="6"/>
      <c r="J1921" s="6"/>
      <c r="K1921" s="105"/>
      <c r="L1921" s="105"/>
    </row>
    <row r="1922" spans="9:12" s="65" customFormat="1">
      <c r="I1922" s="6"/>
      <c r="J1922" s="6"/>
      <c r="K1922" s="105"/>
      <c r="L1922" s="105"/>
    </row>
    <row r="1923" spans="9:12" s="65" customFormat="1">
      <c r="I1923" s="6"/>
      <c r="J1923" s="6"/>
      <c r="K1923" s="105"/>
      <c r="L1923" s="105"/>
    </row>
    <row r="1924" spans="9:12" s="65" customFormat="1">
      <c r="I1924" s="6"/>
      <c r="J1924" s="6"/>
      <c r="K1924" s="105"/>
      <c r="L1924" s="105"/>
    </row>
    <row r="1925" spans="9:12" s="65" customFormat="1">
      <c r="I1925" s="6"/>
      <c r="J1925" s="6"/>
      <c r="K1925" s="105"/>
      <c r="L1925" s="105"/>
    </row>
    <row r="1926" spans="9:12" s="65" customFormat="1">
      <c r="I1926" s="6"/>
      <c r="J1926" s="6"/>
      <c r="K1926" s="105"/>
      <c r="L1926" s="105"/>
    </row>
    <row r="1927" spans="9:12" s="65" customFormat="1">
      <c r="I1927" s="6"/>
      <c r="J1927" s="6"/>
      <c r="K1927" s="105"/>
      <c r="L1927" s="105"/>
    </row>
    <row r="1928" spans="9:12" s="65" customFormat="1">
      <c r="I1928" s="6"/>
      <c r="J1928" s="6"/>
      <c r="K1928" s="105"/>
      <c r="L1928" s="105"/>
    </row>
    <row r="1929" spans="9:12" s="65" customFormat="1">
      <c r="I1929" s="6"/>
      <c r="J1929" s="6"/>
      <c r="K1929" s="105"/>
      <c r="L1929" s="105"/>
    </row>
    <row r="1930" spans="9:12" s="65" customFormat="1">
      <c r="I1930" s="6"/>
      <c r="J1930" s="6"/>
      <c r="K1930" s="105"/>
      <c r="L1930" s="105"/>
    </row>
    <row r="1931" spans="9:12" s="65" customFormat="1">
      <c r="I1931" s="6"/>
      <c r="J1931" s="6"/>
      <c r="K1931" s="105"/>
      <c r="L1931" s="105"/>
    </row>
    <row r="1932" spans="9:12" s="65" customFormat="1">
      <c r="I1932" s="6"/>
      <c r="J1932" s="6"/>
      <c r="K1932" s="105"/>
      <c r="L1932" s="105"/>
    </row>
    <row r="1933" spans="9:12" s="65" customFormat="1">
      <c r="I1933" s="6"/>
      <c r="J1933" s="6"/>
      <c r="K1933" s="105"/>
      <c r="L1933" s="105"/>
    </row>
    <row r="1934" spans="9:12" s="65" customFormat="1">
      <c r="I1934" s="6"/>
      <c r="J1934" s="6"/>
      <c r="K1934" s="105"/>
      <c r="L1934" s="105"/>
    </row>
    <row r="1935" spans="9:12" s="65" customFormat="1">
      <c r="I1935" s="6"/>
      <c r="J1935" s="6"/>
      <c r="K1935" s="105"/>
      <c r="L1935" s="105"/>
    </row>
    <row r="1936" spans="9:12" s="65" customFormat="1">
      <c r="I1936" s="6"/>
      <c r="J1936" s="6"/>
      <c r="K1936" s="105"/>
      <c r="L1936" s="105"/>
    </row>
    <row r="1937" spans="9:12" s="65" customFormat="1">
      <c r="I1937" s="6"/>
      <c r="J1937" s="6"/>
      <c r="K1937" s="105"/>
      <c r="L1937" s="105"/>
    </row>
    <row r="1938" spans="9:12" s="65" customFormat="1">
      <c r="I1938" s="6"/>
      <c r="J1938" s="6"/>
      <c r="K1938" s="105"/>
      <c r="L1938" s="105"/>
    </row>
    <row r="1939" spans="9:12" s="65" customFormat="1">
      <c r="I1939" s="6"/>
      <c r="J1939" s="6"/>
      <c r="K1939" s="105"/>
      <c r="L1939" s="105"/>
    </row>
    <row r="1940" spans="9:12" s="65" customFormat="1">
      <c r="I1940" s="6"/>
      <c r="J1940" s="6"/>
      <c r="K1940" s="105"/>
      <c r="L1940" s="105"/>
    </row>
    <row r="1941" spans="9:12" s="65" customFormat="1">
      <c r="I1941" s="6"/>
      <c r="J1941" s="6"/>
      <c r="K1941" s="105"/>
      <c r="L1941" s="105"/>
    </row>
    <row r="1942" spans="9:12" s="65" customFormat="1">
      <c r="I1942" s="6"/>
      <c r="J1942" s="6"/>
      <c r="K1942" s="105"/>
      <c r="L1942" s="105"/>
    </row>
    <row r="1943" spans="9:12" s="65" customFormat="1">
      <c r="I1943" s="6"/>
      <c r="J1943" s="6"/>
      <c r="K1943" s="105"/>
      <c r="L1943" s="105"/>
    </row>
    <row r="1944" spans="9:12" s="65" customFormat="1">
      <c r="I1944" s="6"/>
      <c r="J1944" s="6"/>
      <c r="K1944" s="105"/>
      <c r="L1944" s="105"/>
    </row>
    <row r="1945" spans="9:12" s="65" customFormat="1">
      <c r="I1945" s="6"/>
      <c r="J1945" s="6"/>
      <c r="K1945" s="105"/>
      <c r="L1945" s="105"/>
    </row>
    <row r="1946" spans="9:12" s="65" customFormat="1">
      <c r="I1946" s="6"/>
      <c r="J1946" s="6"/>
      <c r="K1946" s="105"/>
      <c r="L1946" s="105"/>
    </row>
    <row r="1947" spans="9:12" s="65" customFormat="1">
      <c r="I1947" s="6"/>
      <c r="J1947" s="6"/>
      <c r="K1947" s="105"/>
      <c r="L1947" s="105"/>
    </row>
    <row r="1948" spans="9:12" s="65" customFormat="1">
      <c r="I1948" s="6"/>
      <c r="J1948" s="6"/>
      <c r="K1948" s="105"/>
      <c r="L1948" s="105"/>
    </row>
    <row r="1949" spans="9:12" s="65" customFormat="1">
      <c r="I1949" s="6"/>
      <c r="J1949" s="6"/>
      <c r="K1949" s="105"/>
      <c r="L1949" s="105"/>
    </row>
    <row r="1950" spans="9:12" s="65" customFormat="1">
      <c r="I1950" s="6"/>
      <c r="J1950" s="6"/>
      <c r="K1950" s="105"/>
      <c r="L1950" s="105"/>
    </row>
    <row r="1951" spans="9:12" s="65" customFormat="1">
      <c r="I1951" s="6"/>
      <c r="J1951" s="6"/>
      <c r="K1951" s="105"/>
      <c r="L1951" s="105"/>
    </row>
    <row r="1952" spans="9:12" s="65" customFormat="1">
      <c r="I1952" s="6"/>
      <c r="J1952" s="6"/>
      <c r="K1952" s="105"/>
      <c r="L1952" s="105"/>
    </row>
    <row r="1953" spans="9:12" s="65" customFormat="1">
      <c r="I1953" s="6"/>
      <c r="J1953" s="6"/>
      <c r="K1953" s="105"/>
      <c r="L1953" s="105"/>
    </row>
    <row r="1954" spans="9:12" s="65" customFormat="1">
      <c r="I1954" s="6"/>
      <c r="J1954" s="6"/>
      <c r="K1954" s="105"/>
      <c r="L1954" s="105"/>
    </row>
    <row r="1955" spans="9:12" s="65" customFormat="1">
      <c r="I1955" s="6"/>
      <c r="J1955" s="6"/>
      <c r="K1955" s="105"/>
      <c r="L1955" s="105"/>
    </row>
    <row r="1956" spans="9:12" s="65" customFormat="1">
      <c r="I1956" s="6"/>
      <c r="J1956" s="6"/>
      <c r="K1956" s="105"/>
      <c r="L1956" s="105"/>
    </row>
    <row r="1957" spans="9:12" s="65" customFormat="1">
      <c r="I1957" s="6"/>
      <c r="J1957" s="6"/>
      <c r="K1957" s="105"/>
      <c r="L1957" s="105"/>
    </row>
    <row r="1958" spans="9:12" s="65" customFormat="1">
      <c r="I1958" s="6"/>
      <c r="J1958" s="6"/>
      <c r="K1958" s="105"/>
      <c r="L1958" s="105"/>
    </row>
    <row r="1959" spans="9:12" s="65" customFormat="1">
      <c r="I1959" s="6"/>
      <c r="J1959" s="6"/>
      <c r="K1959" s="105"/>
      <c r="L1959" s="105"/>
    </row>
    <row r="1960" spans="9:12" s="65" customFormat="1">
      <c r="I1960" s="6"/>
      <c r="J1960" s="6"/>
      <c r="K1960" s="105"/>
      <c r="L1960" s="105"/>
    </row>
    <row r="1961" spans="9:12" s="65" customFormat="1">
      <c r="I1961" s="6"/>
      <c r="J1961" s="6"/>
      <c r="K1961" s="105"/>
      <c r="L1961" s="105"/>
    </row>
    <row r="1962" spans="9:12" s="65" customFormat="1">
      <c r="I1962" s="6"/>
      <c r="J1962" s="6"/>
      <c r="K1962" s="105"/>
      <c r="L1962" s="105"/>
    </row>
    <row r="1963" spans="9:12" s="65" customFormat="1">
      <c r="I1963" s="6"/>
      <c r="J1963" s="6"/>
      <c r="K1963" s="105"/>
      <c r="L1963" s="105"/>
    </row>
    <row r="1964" spans="9:12" s="65" customFormat="1">
      <c r="I1964" s="6"/>
      <c r="J1964" s="6"/>
      <c r="K1964" s="105"/>
      <c r="L1964" s="105"/>
    </row>
    <row r="1965" spans="9:12" s="65" customFormat="1">
      <c r="I1965" s="6"/>
      <c r="J1965" s="6"/>
      <c r="K1965" s="105"/>
      <c r="L1965" s="105"/>
    </row>
    <row r="1966" spans="9:12" s="65" customFormat="1">
      <c r="I1966" s="6"/>
      <c r="J1966" s="6"/>
      <c r="K1966" s="105"/>
      <c r="L1966" s="105"/>
    </row>
    <row r="1967" spans="9:12" s="65" customFormat="1">
      <c r="I1967" s="6"/>
      <c r="J1967" s="6"/>
      <c r="K1967" s="105"/>
      <c r="L1967" s="105"/>
    </row>
    <row r="1968" spans="9:12" s="65" customFormat="1">
      <c r="I1968" s="6"/>
      <c r="J1968" s="6"/>
      <c r="K1968" s="105"/>
      <c r="L1968" s="105"/>
    </row>
    <row r="1969" spans="9:12" s="65" customFormat="1">
      <c r="I1969" s="6"/>
      <c r="J1969" s="6"/>
      <c r="K1969" s="105"/>
      <c r="L1969" s="105"/>
    </row>
    <row r="1970" spans="9:12" s="65" customFormat="1">
      <c r="I1970" s="6"/>
      <c r="J1970" s="6"/>
      <c r="K1970" s="105"/>
      <c r="L1970" s="105"/>
    </row>
    <row r="1971" spans="9:12" s="65" customFormat="1">
      <c r="I1971" s="6"/>
      <c r="J1971" s="6"/>
      <c r="K1971" s="105"/>
      <c r="L1971" s="105"/>
    </row>
    <row r="1972" spans="9:12" s="65" customFormat="1">
      <c r="I1972" s="6"/>
      <c r="J1972" s="6"/>
      <c r="K1972" s="105"/>
      <c r="L1972" s="105"/>
    </row>
    <row r="1973" spans="9:12" s="65" customFormat="1">
      <c r="I1973" s="6"/>
      <c r="J1973" s="6"/>
      <c r="K1973" s="105"/>
      <c r="L1973" s="105"/>
    </row>
    <row r="1974" spans="9:12" s="65" customFormat="1">
      <c r="I1974" s="6"/>
      <c r="J1974" s="6"/>
      <c r="K1974" s="105"/>
      <c r="L1974" s="105"/>
    </row>
    <row r="1975" spans="9:12" s="65" customFormat="1">
      <c r="I1975" s="6"/>
      <c r="J1975" s="6"/>
      <c r="K1975" s="105"/>
      <c r="L1975" s="105"/>
    </row>
    <row r="1976" spans="9:12" s="65" customFormat="1">
      <c r="I1976" s="6"/>
      <c r="J1976" s="6"/>
      <c r="K1976" s="105"/>
      <c r="L1976" s="105"/>
    </row>
    <row r="1977" spans="9:12" s="65" customFormat="1">
      <c r="I1977" s="6"/>
      <c r="J1977" s="6"/>
      <c r="K1977" s="105"/>
      <c r="L1977" s="105"/>
    </row>
    <row r="1978" spans="9:12" s="65" customFormat="1">
      <c r="I1978" s="6"/>
      <c r="J1978" s="6"/>
      <c r="K1978" s="105"/>
      <c r="L1978" s="105"/>
    </row>
    <row r="1979" spans="9:12" s="65" customFormat="1">
      <c r="I1979" s="6"/>
      <c r="J1979" s="6"/>
      <c r="K1979" s="105"/>
      <c r="L1979" s="105"/>
    </row>
  </sheetData>
  <mergeCells count="49">
    <mergeCell ref="A7:H7"/>
    <mergeCell ref="A9:H9"/>
    <mergeCell ref="A10:H10"/>
    <mergeCell ref="A11:H11"/>
    <mergeCell ref="A33:H33"/>
    <mergeCell ref="A32:H32"/>
    <mergeCell ref="A28:H28"/>
    <mergeCell ref="A23:H23"/>
    <mergeCell ref="A8:H8"/>
    <mergeCell ref="A37:H37"/>
    <mergeCell ref="A34:H34"/>
    <mergeCell ref="A40:H40"/>
    <mergeCell ref="A38:H38"/>
    <mergeCell ref="A36:H36"/>
    <mergeCell ref="A41:H41"/>
    <mergeCell ref="A39:H39"/>
    <mergeCell ref="A35:H35"/>
    <mergeCell ref="A47:H47"/>
    <mergeCell ref="A45:H45"/>
    <mergeCell ref="A46:H46"/>
    <mergeCell ref="A44:H44"/>
    <mergeCell ref="A43:M43"/>
    <mergeCell ref="A42:H42"/>
    <mergeCell ref="A5:M5"/>
    <mergeCell ref="A18:H18"/>
    <mergeCell ref="A6:H6"/>
    <mergeCell ref="A13:H13"/>
    <mergeCell ref="A14:H14"/>
    <mergeCell ref="A12:H12"/>
    <mergeCell ref="L6:M6"/>
    <mergeCell ref="J6:K6"/>
    <mergeCell ref="A16:H16"/>
    <mergeCell ref="A15:H15"/>
    <mergeCell ref="A1:M1"/>
    <mergeCell ref="I3:J3"/>
    <mergeCell ref="D3:E3"/>
    <mergeCell ref="L4:M4"/>
    <mergeCell ref="A20:H20"/>
    <mergeCell ref="A31:H31"/>
    <mergeCell ref="A22:H22"/>
    <mergeCell ref="A29:H29"/>
    <mergeCell ref="A30:H30"/>
    <mergeCell ref="A27:H27"/>
    <mergeCell ref="A17:H17"/>
    <mergeCell ref="A19:H19"/>
    <mergeCell ref="A21:H21"/>
    <mergeCell ref="A26:H26"/>
    <mergeCell ref="A24:H24"/>
    <mergeCell ref="A25:H25"/>
  </mergeCells>
  <phoneticPr fontId="5" type="noConversion"/>
  <conditionalFormatting sqref="I3">
    <cfRule type="cellIs" dxfId="2" priority="1" stopIfTrue="1" operator="lessThan">
      <formula>#REF!</formula>
    </cfRule>
  </conditionalFormatting>
  <hyperlinks>
    <hyperlink ref="C1" location="RDG!K8" display="Novosti"/>
    <hyperlink ref="D1" location="Bilanca!K10" display="Uputa"/>
    <hyperlink ref="E1" location="Opci!A11" display="Kontrole"/>
    <hyperlink ref="F1" location="PodDop!A1" display="Djel"/>
    <hyperlink ref="G1" location="NT_I!A1" display="Opcine"/>
    <hyperlink ref="H1" location="NT_D!A1" display="Sifre"/>
    <hyperlink ref="I1" location="PK!A1" display="Prom"/>
  </hyperlinks>
  <pageMargins left="0.33" right="0.31" top="1" bottom="1" header="0.5" footer="0.5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O1449"/>
  <sheetViews>
    <sheetView showGridLines="0" zoomScaleNormal="100" workbookViewId="0">
      <selection activeCell="N16" sqref="N16"/>
    </sheetView>
  </sheetViews>
  <sheetFormatPr defaultRowHeight="12.75"/>
  <cols>
    <col min="1" max="4" width="9.140625" style="11"/>
    <col min="5" max="5" width="7.7109375" style="11" customWidth="1"/>
    <col min="6" max="6" width="9.140625" style="11"/>
    <col min="7" max="7" width="9.7109375" style="11" customWidth="1"/>
    <col min="8" max="8" width="5.28515625" style="11" customWidth="1"/>
    <col min="9" max="9" width="6.7109375" style="11" customWidth="1"/>
    <col min="10" max="11" width="12.7109375" style="11" customWidth="1"/>
    <col min="12" max="145" width="9.140625" style="133"/>
    <col min="146" max="16384" width="9.140625" style="11"/>
  </cols>
  <sheetData>
    <row r="1" spans="1:145" s="106" customFormat="1"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</row>
    <row r="2" spans="1:145" s="109" customFormat="1" ht="15.75">
      <c r="A2" s="290" t="s">
        <v>50</v>
      </c>
      <c r="B2" s="291"/>
      <c r="C2" s="291"/>
      <c r="D2" s="291"/>
      <c r="E2" s="291"/>
      <c r="F2" s="291"/>
      <c r="G2" s="291"/>
      <c r="H2" s="291"/>
      <c r="I2" s="291"/>
      <c r="J2" s="292"/>
      <c r="K2" s="293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</row>
    <row r="3" spans="1:145" s="109" customFormat="1" ht="15.75">
      <c r="A3" s="110"/>
      <c r="B3" s="111"/>
      <c r="C3" s="111"/>
      <c r="D3" s="111"/>
      <c r="E3" s="111"/>
      <c r="F3" s="111"/>
      <c r="G3" s="111"/>
      <c r="H3" s="111"/>
      <c r="I3" s="111"/>
      <c r="J3" s="112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</row>
    <row r="4" spans="1:145" s="120" customFormat="1">
      <c r="A4" s="113"/>
      <c r="B4" s="114"/>
      <c r="C4" s="115"/>
      <c r="D4" s="294" t="s">
        <v>117</v>
      </c>
      <c r="E4" s="295"/>
      <c r="F4" s="116">
        <v>40179</v>
      </c>
      <c r="G4" s="117" t="s">
        <v>96</v>
      </c>
      <c r="H4" s="300">
        <v>40268</v>
      </c>
      <c r="I4" s="301"/>
      <c r="J4" s="119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</row>
    <row r="5" spans="1:145" s="115" customFormat="1" ht="22.5" customHeight="1">
      <c r="A5" s="285"/>
      <c r="B5" s="285"/>
      <c r="C5" s="285"/>
      <c r="D5" s="285"/>
      <c r="E5" s="285"/>
      <c r="F5" s="285"/>
      <c r="G5" s="122"/>
      <c r="H5" s="122"/>
      <c r="I5" s="122"/>
      <c r="J5" s="303" t="s">
        <v>172</v>
      </c>
      <c r="K5" s="304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</row>
    <row r="6" spans="1:145" s="115" customFormat="1" ht="12.75" customHeight="1">
      <c r="A6" s="286"/>
      <c r="B6" s="287"/>
      <c r="C6" s="287"/>
      <c r="D6" s="287"/>
      <c r="E6" s="287"/>
      <c r="F6" s="287"/>
      <c r="G6" s="287"/>
      <c r="H6" s="287"/>
      <c r="I6" s="287"/>
      <c r="J6" s="287"/>
      <c r="K6" s="288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</row>
    <row r="7" spans="1:145" s="120" customFormat="1" ht="24" thickBot="1">
      <c r="A7" s="289" t="s">
        <v>51</v>
      </c>
      <c r="B7" s="289"/>
      <c r="C7" s="289"/>
      <c r="D7" s="289"/>
      <c r="E7" s="289"/>
      <c r="F7" s="289"/>
      <c r="G7" s="289"/>
      <c r="H7" s="289"/>
      <c r="I7" s="124" t="s">
        <v>186</v>
      </c>
      <c r="J7" s="125" t="s">
        <v>139</v>
      </c>
      <c r="K7" s="125" t="s">
        <v>140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  <c r="EM7" s="121"/>
      <c r="EN7" s="121"/>
      <c r="EO7" s="121"/>
    </row>
    <row r="8" spans="1:145" s="120" customFormat="1">
      <c r="A8" s="302">
        <v>1</v>
      </c>
      <c r="B8" s="302"/>
      <c r="C8" s="302"/>
      <c r="D8" s="302"/>
      <c r="E8" s="302"/>
      <c r="F8" s="302"/>
      <c r="G8" s="302"/>
      <c r="H8" s="302"/>
      <c r="I8" s="126">
        <v>2</v>
      </c>
      <c r="J8" s="127" t="s">
        <v>115</v>
      </c>
      <c r="K8" s="127" t="s">
        <v>116</v>
      </c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</row>
    <row r="9" spans="1:145" s="129" customFormat="1">
      <c r="A9" s="296" t="s">
        <v>52</v>
      </c>
      <c r="B9" s="297"/>
      <c r="C9" s="297"/>
      <c r="D9" s="297"/>
      <c r="E9" s="297"/>
      <c r="F9" s="297"/>
      <c r="G9" s="297"/>
      <c r="H9" s="297"/>
      <c r="I9" s="298"/>
      <c r="J9" s="298"/>
      <c r="K9" s="299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</row>
    <row r="10" spans="1:145">
      <c r="A10" s="283" t="s">
        <v>53</v>
      </c>
      <c r="B10" s="284"/>
      <c r="C10" s="284"/>
      <c r="D10" s="284"/>
      <c r="E10" s="284"/>
      <c r="F10" s="284"/>
      <c r="G10" s="284"/>
      <c r="H10" s="284"/>
      <c r="I10" s="130">
        <v>73</v>
      </c>
      <c r="J10" s="131"/>
      <c r="K10" s="145">
        <f>+RDiG!L39</f>
        <v>-24602</v>
      </c>
    </row>
    <row r="11" spans="1:145">
      <c r="A11" s="283" t="s">
        <v>54</v>
      </c>
      <c r="B11" s="284"/>
      <c r="C11" s="284"/>
      <c r="D11" s="284"/>
      <c r="E11" s="284"/>
      <c r="F11" s="284"/>
      <c r="G11" s="284"/>
      <c r="H11" s="284"/>
      <c r="I11" s="130">
        <v>74</v>
      </c>
      <c r="J11" s="131"/>
      <c r="K11" s="132">
        <f>+RDiG!L18</f>
        <v>10466</v>
      </c>
    </row>
    <row r="12" spans="1:145">
      <c r="A12" s="283" t="s">
        <v>55</v>
      </c>
      <c r="B12" s="284"/>
      <c r="C12" s="284"/>
      <c r="D12" s="284"/>
      <c r="E12" s="284"/>
      <c r="F12" s="284"/>
      <c r="G12" s="284"/>
      <c r="H12" s="284"/>
      <c r="I12" s="130">
        <v>75</v>
      </c>
      <c r="J12" s="131"/>
      <c r="K12" s="132">
        <f>+BILANCA!K37-BILANCA!J37</f>
        <v>29202</v>
      </c>
    </row>
    <row r="13" spans="1:145">
      <c r="A13" s="283" t="s">
        <v>56</v>
      </c>
      <c r="B13" s="284"/>
      <c r="C13" s="284"/>
      <c r="D13" s="284"/>
      <c r="E13" s="284"/>
      <c r="F13" s="284"/>
      <c r="G13" s="284"/>
      <c r="H13" s="284"/>
      <c r="I13" s="130">
        <v>76</v>
      </c>
      <c r="J13" s="131"/>
      <c r="K13" s="132">
        <f>-+BILANCA!K17+BILANCA!J17</f>
        <v>21781</v>
      </c>
    </row>
    <row r="14" spans="1:145">
      <c r="A14" s="283" t="s">
        <v>57</v>
      </c>
      <c r="B14" s="284"/>
      <c r="C14" s="284"/>
      <c r="D14" s="284"/>
      <c r="E14" s="284"/>
      <c r="F14" s="284"/>
      <c r="G14" s="284"/>
      <c r="H14" s="284"/>
      <c r="I14" s="130">
        <v>77</v>
      </c>
      <c r="J14" s="131"/>
      <c r="K14" s="132"/>
    </row>
    <row r="15" spans="1:145">
      <c r="A15" s="283" t="s">
        <v>58</v>
      </c>
      <c r="B15" s="284"/>
      <c r="C15" s="284"/>
      <c r="D15" s="284"/>
      <c r="E15" s="284"/>
      <c r="F15" s="284"/>
      <c r="G15" s="284"/>
      <c r="H15" s="284"/>
      <c r="I15" s="130">
        <v>78</v>
      </c>
      <c r="J15" s="131"/>
      <c r="K15" s="132">
        <v>25</v>
      </c>
    </row>
    <row r="16" spans="1:145">
      <c r="A16" s="279" t="s">
        <v>159</v>
      </c>
      <c r="B16" s="280"/>
      <c r="C16" s="280"/>
      <c r="D16" s="280"/>
      <c r="E16" s="280"/>
      <c r="F16" s="280"/>
      <c r="G16" s="280"/>
      <c r="H16" s="280"/>
      <c r="I16" s="130">
        <v>79</v>
      </c>
      <c r="J16" s="131"/>
      <c r="K16" s="132">
        <f>SUM(K10:K15)</f>
        <v>36872</v>
      </c>
    </row>
    <row r="17" spans="1:145">
      <c r="A17" s="283" t="s">
        <v>59</v>
      </c>
      <c r="B17" s="284"/>
      <c r="C17" s="284"/>
      <c r="D17" s="284"/>
      <c r="E17" s="284"/>
      <c r="F17" s="284"/>
      <c r="G17" s="284"/>
      <c r="H17" s="284"/>
      <c r="I17" s="130">
        <v>80</v>
      </c>
      <c r="J17" s="131"/>
      <c r="K17" s="132"/>
    </row>
    <row r="18" spans="1:145">
      <c r="A18" s="283" t="s">
        <v>60</v>
      </c>
      <c r="B18" s="284"/>
      <c r="C18" s="284"/>
      <c r="D18" s="284"/>
      <c r="E18" s="284"/>
      <c r="F18" s="284"/>
      <c r="G18" s="284"/>
      <c r="H18" s="284"/>
      <c r="I18" s="130">
        <v>81</v>
      </c>
      <c r="J18" s="131"/>
      <c r="K18" s="132"/>
    </row>
    <row r="19" spans="1:145">
      <c r="A19" s="283" t="s">
        <v>61</v>
      </c>
      <c r="B19" s="284"/>
      <c r="C19" s="284"/>
      <c r="D19" s="284"/>
      <c r="E19" s="284"/>
      <c r="F19" s="284"/>
      <c r="G19" s="284"/>
      <c r="H19" s="284"/>
      <c r="I19" s="130">
        <v>82</v>
      </c>
      <c r="J19" s="131"/>
      <c r="K19" s="132">
        <f>-BILANCA!J16+BILANCA!K16</f>
        <v>16351</v>
      </c>
    </row>
    <row r="20" spans="1:145">
      <c r="A20" s="283" t="s">
        <v>62</v>
      </c>
      <c r="B20" s="284"/>
      <c r="C20" s="284"/>
      <c r="D20" s="284"/>
      <c r="E20" s="284"/>
      <c r="F20" s="284"/>
      <c r="G20" s="284"/>
      <c r="H20" s="284"/>
      <c r="I20" s="130">
        <v>83</v>
      </c>
      <c r="J20" s="131"/>
      <c r="K20" s="132"/>
    </row>
    <row r="21" spans="1:145">
      <c r="A21" s="279" t="s">
        <v>160</v>
      </c>
      <c r="B21" s="280"/>
      <c r="C21" s="280"/>
      <c r="D21" s="280"/>
      <c r="E21" s="280"/>
      <c r="F21" s="280"/>
      <c r="G21" s="280"/>
      <c r="H21" s="280"/>
      <c r="I21" s="130">
        <v>84</v>
      </c>
      <c r="J21" s="131"/>
      <c r="K21" s="132">
        <f>SUM(K17:K20)</f>
        <v>16351</v>
      </c>
    </row>
    <row r="22" spans="1:145">
      <c r="A22" s="279" t="s">
        <v>187</v>
      </c>
      <c r="B22" s="280"/>
      <c r="C22" s="280"/>
      <c r="D22" s="280"/>
      <c r="E22" s="280"/>
      <c r="F22" s="280"/>
      <c r="G22" s="280"/>
      <c r="H22" s="280"/>
      <c r="I22" s="130">
        <v>85</v>
      </c>
      <c r="J22" s="131"/>
      <c r="K22" s="132">
        <f>+K16-K21</f>
        <v>20521</v>
      </c>
    </row>
    <row r="23" spans="1:145">
      <c r="A23" s="279" t="s">
        <v>188</v>
      </c>
      <c r="B23" s="280"/>
      <c r="C23" s="280"/>
      <c r="D23" s="280"/>
      <c r="E23" s="280"/>
      <c r="F23" s="280"/>
      <c r="G23" s="280"/>
      <c r="H23" s="280"/>
      <c r="I23" s="130">
        <v>86</v>
      </c>
      <c r="J23" s="131"/>
      <c r="K23" s="136"/>
    </row>
    <row r="24" spans="1:145" s="129" customFormat="1">
      <c r="A24" s="296" t="s">
        <v>63</v>
      </c>
      <c r="B24" s="297"/>
      <c r="C24" s="297"/>
      <c r="D24" s="297"/>
      <c r="E24" s="297"/>
      <c r="F24" s="297"/>
      <c r="G24" s="297"/>
      <c r="H24" s="297"/>
      <c r="I24" s="298"/>
      <c r="J24" s="298"/>
      <c r="K24" s="299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</row>
    <row r="25" spans="1:145">
      <c r="A25" s="283" t="s">
        <v>64</v>
      </c>
      <c r="B25" s="284"/>
      <c r="C25" s="284"/>
      <c r="D25" s="284"/>
      <c r="E25" s="284"/>
      <c r="F25" s="284"/>
      <c r="G25" s="284"/>
      <c r="H25" s="284"/>
      <c r="I25" s="130">
        <v>87</v>
      </c>
      <c r="J25" s="131"/>
      <c r="K25" s="145"/>
    </row>
    <row r="26" spans="1:145">
      <c r="A26" s="283" t="s">
        <v>65</v>
      </c>
      <c r="B26" s="284"/>
      <c r="C26" s="284"/>
      <c r="D26" s="284"/>
      <c r="E26" s="284"/>
      <c r="F26" s="284"/>
      <c r="G26" s="284"/>
      <c r="H26" s="284"/>
      <c r="I26" s="130">
        <v>88</v>
      </c>
      <c r="J26" s="131"/>
      <c r="K26" s="132"/>
    </row>
    <row r="27" spans="1:145">
      <c r="A27" s="283" t="s">
        <v>66</v>
      </c>
      <c r="B27" s="284"/>
      <c r="C27" s="284"/>
      <c r="D27" s="284"/>
      <c r="E27" s="284"/>
      <c r="F27" s="284"/>
      <c r="G27" s="284"/>
      <c r="H27" s="284"/>
      <c r="I27" s="130">
        <v>89</v>
      </c>
      <c r="J27" s="131"/>
      <c r="K27" s="132">
        <v>23</v>
      </c>
    </row>
    <row r="28" spans="1:145">
      <c r="A28" s="283" t="s">
        <v>67</v>
      </c>
      <c r="B28" s="284"/>
      <c r="C28" s="284"/>
      <c r="D28" s="284"/>
      <c r="E28" s="284"/>
      <c r="F28" s="284"/>
      <c r="G28" s="284"/>
      <c r="H28" s="284"/>
      <c r="I28" s="130">
        <v>90</v>
      </c>
      <c r="J28" s="131"/>
      <c r="K28" s="132"/>
    </row>
    <row r="29" spans="1:145">
      <c r="A29" s="283" t="s">
        <v>68</v>
      </c>
      <c r="B29" s="284"/>
      <c r="C29" s="284"/>
      <c r="D29" s="284"/>
      <c r="E29" s="284"/>
      <c r="F29" s="284"/>
      <c r="G29" s="284"/>
      <c r="H29" s="284"/>
      <c r="I29" s="130">
        <v>91</v>
      </c>
      <c r="J29" s="131"/>
      <c r="K29" s="132"/>
    </row>
    <row r="30" spans="1:145">
      <c r="A30" s="279" t="s">
        <v>161</v>
      </c>
      <c r="B30" s="280"/>
      <c r="C30" s="280"/>
      <c r="D30" s="280"/>
      <c r="E30" s="280"/>
      <c r="F30" s="280"/>
      <c r="G30" s="280"/>
      <c r="H30" s="280"/>
      <c r="I30" s="130">
        <v>92</v>
      </c>
      <c r="J30" s="131"/>
      <c r="K30" s="132"/>
    </row>
    <row r="31" spans="1:145">
      <c r="A31" s="283" t="s">
        <v>69</v>
      </c>
      <c r="B31" s="284"/>
      <c r="C31" s="284"/>
      <c r="D31" s="284"/>
      <c r="E31" s="284"/>
      <c r="F31" s="284"/>
      <c r="G31" s="284"/>
      <c r="H31" s="284"/>
      <c r="I31" s="130">
        <v>93</v>
      </c>
      <c r="J31" s="131"/>
      <c r="K31" s="132">
        <v>2220</v>
      </c>
    </row>
    <row r="32" spans="1:145">
      <c r="A32" s="283" t="s">
        <v>70</v>
      </c>
      <c r="B32" s="284"/>
      <c r="C32" s="284"/>
      <c r="D32" s="284"/>
      <c r="E32" s="284"/>
      <c r="F32" s="284"/>
      <c r="G32" s="284"/>
      <c r="H32" s="284"/>
      <c r="I32" s="130">
        <v>94</v>
      </c>
      <c r="J32" s="131"/>
      <c r="K32" s="132"/>
    </row>
    <row r="33" spans="1:145">
      <c r="A33" s="283" t="s">
        <v>71</v>
      </c>
      <c r="B33" s="284"/>
      <c r="C33" s="284"/>
      <c r="D33" s="284"/>
      <c r="E33" s="284"/>
      <c r="F33" s="284"/>
      <c r="G33" s="284"/>
      <c r="H33" s="284"/>
      <c r="I33" s="130">
        <v>95</v>
      </c>
      <c r="J33" s="131"/>
      <c r="K33" s="132"/>
    </row>
    <row r="34" spans="1:145">
      <c r="A34" s="279" t="s">
        <v>162</v>
      </c>
      <c r="B34" s="280"/>
      <c r="C34" s="280"/>
      <c r="D34" s="280"/>
      <c r="E34" s="280"/>
      <c r="F34" s="280"/>
      <c r="G34" s="280"/>
      <c r="H34" s="280"/>
      <c r="I34" s="130">
        <v>96</v>
      </c>
      <c r="J34" s="131"/>
      <c r="K34" s="132">
        <f>SUM(K30:K33)</f>
        <v>2220</v>
      </c>
    </row>
    <row r="35" spans="1:145">
      <c r="A35" s="279" t="s">
        <v>189</v>
      </c>
      <c r="B35" s="280"/>
      <c r="C35" s="280"/>
      <c r="D35" s="280"/>
      <c r="E35" s="280"/>
      <c r="F35" s="280"/>
      <c r="G35" s="280"/>
      <c r="H35" s="280"/>
      <c r="I35" s="130">
        <v>97</v>
      </c>
      <c r="J35" s="131"/>
      <c r="K35" s="132"/>
    </row>
    <row r="36" spans="1:145">
      <c r="A36" s="279" t="s">
        <v>190</v>
      </c>
      <c r="B36" s="280"/>
      <c r="C36" s="280"/>
      <c r="D36" s="280"/>
      <c r="E36" s="280"/>
      <c r="F36" s="280"/>
      <c r="G36" s="280"/>
      <c r="H36" s="280"/>
      <c r="I36" s="130">
        <v>98</v>
      </c>
      <c r="J36" s="131"/>
      <c r="K36" s="136">
        <f>+K34-K30</f>
        <v>2220</v>
      </c>
    </row>
    <row r="37" spans="1:145" s="129" customFormat="1">
      <c r="A37" s="296" t="s">
        <v>72</v>
      </c>
      <c r="B37" s="297"/>
      <c r="C37" s="297"/>
      <c r="D37" s="297"/>
      <c r="E37" s="297"/>
      <c r="F37" s="297"/>
      <c r="G37" s="297"/>
      <c r="H37" s="297"/>
      <c r="I37" s="298"/>
      <c r="J37" s="298"/>
      <c r="K37" s="299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</row>
    <row r="38" spans="1:145">
      <c r="A38" s="283" t="s">
        <v>73</v>
      </c>
      <c r="B38" s="284"/>
      <c r="C38" s="284"/>
      <c r="D38" s="284"/>
      <c r="E38" s="284"/>
      <c r="F38" s="284"/>
      <c r="G38" s="284"/>
      <c r="H38" s="284"/>
      <c r="I38" s="130">
        <v>99</v>
      </c>
      <c r="J38" s="131"/>
      <c r="K38" s="145"/>
    </row>
    <row r="39" spans="1:145">
      <c r="A39" s="283" t="s">
        <v>74</v>
      </c>
      <c r="B39" s="284"/>
      <c r="C39" s="284"/>
      <c r="D39" s="284"/>
      <c r="E39" s="284"/>
      <c r="F39" s="284"/>
      <c r="G39" s="284"/>
      <c r="H39" s="284"/>
      <c r="I39" s="130">
        <v>100</v>
      </c>
      <c r="J39" s="131"/>
      <c r="K39" s="132">
        <v>29467</v>
      </c>
    </row>
    <row r="40" spans="1:145">
      <c r="A40" s="283" t="s">
        <v>75</v>
      </c>
      <c r="B40" s="284"/>
      <c r="C40" s="284"/>
      <c r="D40" s="284"/>
      <c r="E40" s="284"/>
      <c r="F40" s="284"/>
      <c r="G40" s="284"/>
      <c r="H40" s="284"/>
      <c r="I40" s="130">
        <v>101</v>
      </c>
      <c r="J40" s="131"/>
      <c r="K40" s="132"/>
    </row>
    <row r="41" spans="1:145">
      <c r="A41" s="279" t="s">
        <v>163</v>
      </c>
      <c r="B41" s="280"/>
      <c r="C41" s="280"/>
      <c r="D41" s="280"/>
      <c r="E41" s="280"/>
      <c r="F41" s="280"/>
      <c r="G41" s="280"/>
      <c r="H41" s="280"/>
      <c r="I41" s="130">
        <v>102</v>
      </c>
      <c r="J41" s="131"/>
      <c r="K41" s="132">
        <f>SUM(K38:K40)</f>
        <v>29467</v>
      </c>
    </row>
    <row r="42" spans="1:145">
      <c r="A42" s="283" t="s">
        <v>76</v>
      </c>
      <c r="B42" s="284"/>
      <c r="C42" s="284"/>
      <c r="D42" s="284"/>
      <c r="E42" s="284"/>
      <c r="F42" s="284"/>
      <c r="G42" s="284"/>
      <c r="H42" s="284"/>
      <c r="I42" s="130">
        <v>103</v>
      </c>
      <c r="J42" s="131"/>
      <c r="K42" s="132">
        <v>43204</v>
      </c>
    </row>
    <row r="43" spans="1:145">
      <c r="A43" s="283" t="s">
        <v>77</v>
      </c>
      <c r="B43" s="284"/>
      <c r="C43" s="284"/>
      <c r="D43" s="284"/>
      <c r="E43" s="284"/>
      <c r="F43" s="284"/>
      <c r="G43" s="284"/>
      <c r="H43" s="284"/>
      <c r="I43" s="130">
        <v>104</v>
      </c>
      <c r="J43" s="131"/>
      <c r="K43" s="132"/>
    </row>
    <row r="44" spans="1:145">
      <c r="A44" s="283" t="s">
        <v>78</v>
      </c>
      <c r="B44" s="284"/>
      <c r="C44" s="284"/>
      <c r="D44" s="284"/>
      <c r="E44" s="284"/>
      <c r="F44" s="284"/>
      <c r="G44" s="284"/>
      <c r="H44" s="284"/>
      <c r="I44" s="130">
        <v>105</v>
      </c>
      <c r="J44" s="131"/>
      <c r="K44" s="132"/>
    </row>
    <row r="45" spans="1:145">
      <c r="A45" s="283" t="s">
        <v>79</v>
      </c>
      <c r="B45" s="284"/>
      <c r="C45" s="284"/>
      <c r="D45" s="284"/>
      <c r="E45" s="284"/>
      <c r="F45" s="284"/>
      <c r="G45" s="284"/>
      <c r="H45" s="284"/>
      <c r="I45" s="130">
        <v>106</v>
      </c>
      <c r="J45" s="131"/>
      <c r="K45" s="132"/>
    </row>
    <row r="46" spans="1:145">
      <c r="A46" s="283" t="s">
        <v>80</v>
      </c>
      <c r="B46" s="284"/>
      <c r="C46" s="284"/>
      <c r="D46" s="284"/>
      <c r="E46" s="284"/>
      <c r="F46" s="284"/>
      <c r="G46" s="284"/>
      <c r="H46" s="284"/>
      <c r="I46" s="130">
        <v>107</v>
      </c>
      <c r="J46" s="131"/>
      <c r="K46" s="132">
        <v>3303</v>
      </c>
    </row>
    <row r="47" spans="1:145" ht="14.25" customHeight="1">
      <c r="A47" s="279" t="s">
        <v>164</v>
      </c>
      <c r="B47" s="280"/>
      <c r="C47" s="280"/>
      <c r="D47" s="280"/>
      <c r="E47" s="280"/>
      <c r="F47" s="280"/>
      <c r="G47" s="280"/>
      <c r="H47" s="280"/>
      <c r="I47" s="130">
        <v>108</v>
      </c>
      <c r="J47" s="131"/>
      <c r="K47" s="132">
        <f>SUM(K42:K46)</f>
        <v>46507</v>
      </c>
    </row>
    <row r="48" spans="1:145">
      <c r="A48" s="279" t="s">
        <v>191</v>
      </c>
      <c r="B48" s="280"/>
      <c r="C48" s="280"/>
      <c r="D48" s="280"/>
      <c r="E48" s="280"/>
      <c r="F48" s="280"/>
      <c r="G48" s="280"/>
      <c r="H48" s="280"/>
      <c r="I48" s="130">
        <v>109</v>
      </c>
      <c r="J48" s="131"/>
      <c r="K48" s="132"/>
    </row>
    <row r="49" spans="1:12">
      <c r="A49" s="279" t="s">
        <v>192</v>
      </c>
      <c r="B49" s="280"/>
      <c r="C49" s="280"/>
      <c r="D49" s="280"/>
      <c r="E49" s="280"/>
      <c r="F49" s="280"/>
      <c r="G49" s="280"/>
      <c r="H49" s="280"/>
      <c r="I49" s="130">
        <v>110</v>
      </c>
      <c r="J49" s="131"/>
      <c r="K49" s="132">
        <f>+K47-K41</f>
        <v>17040</v>
      </c>
    </row>
    <row r="50" spans="1:12">
      <c r="A50" s="283" t="s">
        <v>165</v>
      </c>
      <c r="B50" s="284"/>
      <c r="C50" s="284"/>
      <c r="D50" s="284"/>
      <c r="E50" s="284"/>
      <c r="F50" s="284"/>
      <c r="G50" s="284"/>
      <c r="H50" s="284"/>
      <c r="I50" s="130">
        <v>111</v>
      </c>
      <c r="J50" s="131"/>
      <c r="K50" s="132"/>
    </row>
    <row r="51" spans="1:12">
      <c r="A51" s="283" t="s">
        <v>166</v>
      </c>
      <c r="B51" s="284"/>
      <c r="C51" s="284"/>
      <c r="D51" s="284"/>
      <c r="E51" s="284"/>
      <c r="F51" s="284"/>
      <c r="G51" s="284"/>
      <c r="H51" s="284"/>
      <c r="I51" s="130">
        <v>112</v>
      </c>
      <c r="J51" s="131"/>
      <c r="K51" s="132"/>
    </row>
    <row r="52" spans="1:12">
      <c r="A52" s="283" t="s">
        <v>81</v>
      </c>
      <c r="B52" s="284"/>
      <c r="C52" s="284"/>
      <c r="D52" s="284"/>
      <c r="E52" s="284"/>
      <c r="F52" s="284"/>
      <c r="G52" s="284"/>
      <c r="H52" s="284"/>
      <c r="I52" s="130">
        <v>113</v>
      </c>
      <c r="J52" s="131"/>
      <c r="K52" s="132">
        <f>+BILANCA!J19</f>
        <v>1116</v>
      </c>
    </row>
    <row r="53" spans="1:12">
      <c r="A53" s="283" t="s">
        <v>82</v>
      </c>
      <c r="B53" s="284"/>
      <c r="C53" s="284"/>
      <c r="D53" s="284"/>
      <c r="E53" s="284"/>
      <c r="F53" s="284"/>
      <c r="G53" s="284"/>
      <c r="H53" s="284"/>
      <c r="I53" s="130">
        <v>114</v>
      </c>
      <c r="J53" s="131"/>
      <c r="K53" s="132">
        <f>+K22+K35+K48</f>
        <v>20521</v>
      </c>
    </row>
    <row r="54" spans="1:12">
      <c r="A54" s="283" t="s">
        <v>83</v>
      </c>
      <c r="B54" s="284"/>
      <c r="C54" s="284"/>
      <c r="D54" s="284"/>
      <c r="E54" s="284"/>
      <c r="F54" s="284"/>
      <c r="G54" s="284"/>
      <c r="H54" s="284"/>
      <c r="I54" s="130">
        <v>115</v>
      </c>
      <c r="J54" s="131"/>
      <c r="K54" s="132">
        <f>+K23+K36+K49</f>
        <v>19260</v>
      </c>
    </row>
    <row r="55" spans="1:12">
      <c r="A55" s="281" t="s">
        <v>84</v>
      </c>
      <c r="B55" s="282"/>
      <c r="C55" s="282"/>
      <c r="D55" s="282"/>
      <c r="E55" s="282"/>
      <c r="F55" s="282"/>
      <c r="G55" s="282"/>
      <c r="H55" s="282"/>
      <c r="I55" s="134">
        <v>116</v>
      </c>
      <c r="J55" s="135"/>
      <c r="K55" s="136">
        <f>+K52+K53-K54</f>
        <v>2377</v>
      </c>
      <c r="L55" s="155"/>
    </row>
    <row r="56" spans="1:12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</row>
    <row r="57" spans="1:12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55"/>
    </row>
    <row r="58" spans="1:12">
      <c r="A58" s="133"/>
      <c r="B58" s="133"/>
      <c r="C58" s="133"/>
      <c r="D58" s="133"/>
      <c r="E58" s="133"/>
      <c r="F58" s="133"/>
      <c r="G58" s="133"/>
      <c r="H58" s="133"/>
      <c r="I58" s="133"/>
      <c r="J58" s="155"/>
      <c r="K58" s="155"/>
    </row>
    <row r="59" spans="1:12">
      <c r="A59" s="133"/>
      <c r="B59" s="133"/>
      <c r="C59" s="133"/>
      <c r="D59" s="133"/>
      <c r="E59" s="133"/>
      <c r="F59" s="133"/>
      <c r="G59" s="133"/>
      <c r="H59" s="133"/>
      <c r="I59" s="133"/>
      <c r="J59" s="155"/>
      <c r="K59" s="133"/>
    </row>
    <row r="60" spans="1:12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</row>
    <row r="61" spans="1:12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</row>
    <row r="62" spans="1:12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</row>
    <row r="63" spans="1:12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</row>
    <row r="64" spans="1:12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</row>
    <row r="65" s="133" customFormat="1"/>
    <row r="66" s="133" customFormat="1"/>
    <row r="67" s="133" customFormat="1"/>
    <row r="68" s="133" customFormat="1"/>
    <row r="69" s="133" customFormat="1"/>
    <row r="70" s="133" customFormat="1"/>
    <row r="71" s="133" customFormat="1"/>
    <row r="72" s="133" customFormat="1"/>
    <row r="73" s="133" customFormat="1"/>
    <row r="74" s="133" customFormat="1"/>
    <row r="75" s="133" customFormat="1"/>
    <row r="76" s="133" customFormat="1"/>
    <row r="77" s="133" customFormat="1"/>
    <row r="78" s="133" customFormat="1"/>
    <row r="79" s="133" customFormat="1"/>
    <row r="80" s="133" customFormat="1"/>
    <row r="81" s="133" customFormat="1"/>
    <row r="82" s="133" customFormat="1"/>
    <row r="83" s="133" customFormat="1"/>
    <row r="84" s="133" customFormat="1"/>
    <row r="85" s="133" customFormat="1"/>
    <row r="86" s="133" customFormat="1"/>
    <row r="87" s="133" customFormat="1"/>
    <row r="88" s="133" customFormat="1"/>
    <row r="89" s="133" customFormat="1"/>
    <row r="90" s="133" customFormat="1"/>
    <row r="91" s="133" customFormat="1"/>
    <row r="92" s="133" customFormat="1"/>
    <row r="93" s="133" customFormat="1"/>
    <row r="94" s="133" customFormat="1"/>
    <row r="95" s="133" customFormat="1"/>
    <row r="96" s="133" customFormat="1"/>
    <row r="97" s="133" customFormat="1"/>
    <row r="98" s="133" customFormat="1"/>
    <row r="99" s="133" customFormat="1"/>
    <row r="100" s="133" customFormat="1"/>
    <row r="101" s="133" customFormat="1"/>
    <row r="102" s="133" customFormat="1"/>
    <row r="103" s="133" customFormat="1"/>
    <row r="104" s="133" customFormat="1"/>
    <row r="105" s="133" customFormat="1"/>
    <row r="106" s="133" customFormat="1"/>
    <row r="107" s="133" customFormat="1"/>
    <row r="108" s="133" customFormat="1"/>
    <row r="109" s="133" customFormat="1"/>
    <row r="110" s="133" customFormat="1"/>
    <row r="111" s="133" customFormat="1"/>
    <row r="112" s="133" customFormat="1"/>
    <row r="113" s="133" customFormat="1"/>
    <row r="114" s="133" customFormat="1"/>
    <row r="115" s="133" customFormat="1"/>
    <row r="116" s="133" customFormat="1"/>
    <row r="117" s="133" customFormat="1"/>
    <row r="118" s="133" customFormat="1"/>
    <row r="119" s="133" customFormat="1"/>
    <row r="120" s="133" customFormat="1"/>
    <row r="121" s="133" customFormat="1"/>
    <row r="122" s="133" customFormat="1"/>
    <row r="123" s="133" customFormat="1"/>
    <row r="124" s="133" customFormat="1"/>
    <row r="125" s="133" customFormat="1"/>
    <row r="126" s="133" customFormat="1"/>
    <row r="127" s="133" customFormat="1"/>
    <row r="128" s="133" customFormat="1"/>
    <row r="129" s="133" customFormat="1"/>
    <row r="130" s="133" customFormat="1"/>
    <row r="131" s="133" customFormat="1"/>
    <row r="132" s="133" customFormat="1"/>
    <row r="133" s="133" customFormat="1"/>
    <row r="134" s="133" customFormat="1"/>
    <row r="135" s="133" customFormat="1"/>
    <row r="136" s="133" customFormat="1"/>
    <row r="137" s="133" customFormat="1"/>
    <row r="138" s="133" customFormat="1"/>
    <row r="139" s="133" customFormat="1"/>
    <row r="140" s="133" customFormat="1"/>
    <row r="141" s="133" customFormat="1"/>
    <row r="142" s="133" customFormat="1"/>
    <row r="143" s="133" customFormat="1"/>
    <row r="144" s="133" customFormat="1"/>
    <row r="145" s="133" customFormat="1"/>
    <row r="146" s="133" customFormat="1"/>
    <row r="147" s="133" customFormat="1"/>
    <row r="148" s="133" customFormat="1"/>
    <row r="149" s="133" customFormat="1"/>
    <row r="150" s="133" customFormat="1"/>
    <row r="151" s="133" customFormat="1"/>
    <row r="152" s="133" customFormat="1"/>
    <row r="153" s="133" customFormat="1"/>
    <row r="154" s="133" customFormat="1"/>
    <row r="155" s="133" customFormat="1"/>
    <row r="156" s="133" customFormat="1"/>
    <row r="157" s="133" customFormat="1"/>
    <row r="158" s="133" customFormat="1"/>
    <row r="159" s="133" customFormat="1"/>
    <row r="160" s="133" customFormat="1"/>
    <row r="161" s="133" customFormat="1"/>
    <row r="162" s="133" customFormat="1"/>
    <row r="163" s="133" customFormat="1"/>
    <row r="164" s="133" customFormat="1"/>
    <row r="165" s="133" customFormat="1"/>
    <row r="166" s="133" customFormat="1"/>
    <row r="167" s="133" customFormat="1"/>
    <row r="168" s="133" customFormat="1"/>
    <row r="169" s="133" customFormat="1"/>
    <row r="170" s="133" customFormat="1"/>
    <row r="171" s="133" customFormat="1"/>
    <row r="172" s="133" customFormat="1"/>
    <row r="173" s="133" customFormat="1"/>
    <row r="174" s="133" customFormat="1"/>
    <row r="175" s="133" customFormat="1"/>
    <row r="176" s="133" customFormat="1"/>
    <row r="177" s="133" customFormat="1"/>
    <row r="178" s="133" customFormat="1"/>
    <row r="179" s="133" customFormat="1"/>
    <row r="180" s="133" customFormat="1"/>
    <row r="181" s="133" customFormat="1"/>
    <row r="182" s="133" customFormat="1"/>
    <row r="183" s="133" customFormat="1"/>
    <row r="184" s="133" customFormat="1"/>
    <row r="185" s="133" customFormat="1"/>
    <row r="186" s="133" customFormat="1"/>
    <row r="187" s="133" customFormat="1"/>
    <row r="188" s="133" customFormat="1"/>
    <row r="189" s="133" customFormat="1"/>
    <row r="190" s="133" customFormat="1"/>
    <row r="191" s="133" customFormat="1"/>
    <row r="192" s="133" customFormat="1"/>
    <row r="193" s="133" customFormat="1"/>
    <row r="194" s="133" customFormat="1"/>
    <row r="195" s="133" customFormat="1"/>
    <row r="196" s="133" customFormat="1"/>
    <row r="197" s="133" customFormat="1"/>
    <row r="198" s="133" customFormat="1"/>
    <row r="199" s="133" customFormat="1"/>
    <row r="200" s="133" customFormat="1"/>
    <row r="201" s="133" customFormat="1"/>
    <row r="202" s="133" customFormat="1"/>
    <row r="203" s="133" customFormat="1"/>
    <row r="204" s="133" customFormat="1"/>
    <row r="205" s="133" customFormat="1"/>
    <row r="206" s="133" customFormat="1"/>
    <row r="207" s="133" customFormat="1"/>
    <row r="208" s="133" customFormat="1"/>
    <row r="209" s="133" customFormat="1"/>
    <row r="210" s="133" customFormat="1"/>
    <row r="211" s="133" customFormat="1"/>
    <row r="212" s="133" customFormat="1"/>
    <row r="213" s="133" customFormat="1"/>
    <row r="214" s="133" customFormat="1"/>
    <row r="215" s="133" customFormat="1"/>
    <row r="216" s="133" customFormat="1"/>
    <row r="217" s="133" customFormat="1"/>
    <row r="218" s="133" customFormat="1"/>
    <row r="219" s="133" customFormat="1"/>
    <row r="220" s="133" customFormat="1"/>
    <row r="221" s="133" customFormat="1"/>
    <row r="222" s="133" customFormat="1"/>
    <row r="223" s="133" customFormat="1"/>
    <row r="224" s="133" customFormat="1"/>
    <row r="225" s="133" customFormat="1"/>
    <row r="226" s="133" customFormat="1"/>
    <row r="227" s="133" customFormat="1"/>
    <row r="228" s="133" customFormat="1"/>
    <row r="229" s="133" customFormat="1"/>
    <row r="230" s="133" customFormat="1"/>
    <row r="231" s="133" customFormat="1"/>
    <row r="232" s="133" customFormat="1"/>
    <row r="233" s="133" customFormat="1"/>
    <row r="234" s="133" customFormat="1"/>
    <row r="235" s="133" customFormat="1"/>
    <row r="236" s="133" customFormat="1"/>
    <row r="237" s="133" customFormat="1"/>
    <row r="238" s="133" customFormat="1"/>
    <row r="239" s="133" customFormat="1"/>
    <row r="240" s="133" customFormat="1"/>
    <row r="241" s="133" customFormat="1"/>
    <row r="242" s="133" customFormat="1"/>
    <row r="243" s="133" customFormat="1"/>
    <row r="244" s="133" customFormat="1"/>
    <row r="245" s="133" customFormat="1"/>
    <row r="246" s="133" customFormat="1"/>
    <row r="247" s="133" customFormat="1"/>
    <row r="248" s="133" customFormat="1"/>
    <row r="249" s="133" customFormat="1"/>
    <row r="250" s="133" customFormat="1"/>
    <row r="251" s="133" customFormat="1"/>
    <row r="252" s="133" customFormat="1"/>
    <row r="253" s="133" customFormat="1"/>
    <row r="254" s="133" customFormat="1"/>
    <row r="255" s="133" customFormat="1"/>
    <row r="256" s="133" customFormat="1"/>
    <row r="257" s="133" customFormat="1"/>
    <row r="258" s="133" customFormat="1"/>
    <row r="259" s="133" customFormat="1"/>
    <row r="260" s="133" customFormat="1"/>
    <row r="261" s="133" customFormat="1"/>
    <row r="262" s="133" customFormat="1"/>
    <row r="263" s="133" customFormat="1"/>
    <row r="264" s="133" customFormat="1"/>
    <row r="265" s="133" customFormat="1"/>
    <row r="266" s="133" customFormat="1"/>
    <row r="267" s="133" customFormat="1"/>
    <row r="268" s="133" customFormat="1"/>
    <row r="269" s="133" customFormat="1"/>
    <row r="270" s="133" customFormat="1"/>
    <row r="271" s="133" customFormat="1"/>
    <row r="272" s="133" customFormat="1"/>
    <row r="273" s="133" customFormat="1"/>
    <row r="274" s="133" customFormat="1"/>
    <row r="275" s="133" customFormat="1"/>
    <row r="276" s="133" customFormat="1"/>
    <row r="277" s="133" customFormat="1"/>
    <row r="278" s="133" customFormat="1"/>
    <row r="279" s="133" customFormat="1"/>
    <row r="280" s="133" customFormat="1"/>
    <row r="281" s="133" customFormat="1"/>
    <row r="282" s="133" customFormat="1"/>
    <row r="283" s="133" customFormat="1"/>
    <row r="284" s="133" customFormat="1"/>
    <row r="285" s="133" customFormat="1"/>
    <row r="286" s="133" customFormat="1"/>
    <row r="287" s="133" customFormat="1"/>
    <row r="288" s="133" customFormat="1"/>
    <row r="289" s="133" customFormat="1"/>
    <row r="290" s="133" customFormat="1"/>
    <row r="291" s="133" customFormat="1"/>
    <row r="292" s="133" customFormat="1"/>
    <row r="293" s="133" customFormat="1"/>
    <row r="294" s="133" customFormat="1"/>
    <row r="295" s="133" customFormat="1"/>
    <row r="296" s="133" customFormat="1"/>
    <row r="297" s="133" customFormat="1"/>
    <row r="298" s="133" customFormat="1"/>
    <row r="299" s="133" customFormat="1"/>
    <row r="300" s="133" customFormat="1"/>
    <row r="301" s="133" customFormat="1"/>
    <row r="302" s="133" customFormat="1"/>
    <row r="303" s="133" customFormat="1"/>
    <row r="304" s="133" customFormat="1"/>
    <row r="305" s="133" customFormat="1"/>
    <row r="306" s="133" customFormat="1"/>
    <row r="307" s="133" customFormat="1"/>
    <row r="308" s="133" customFormat="1"/>
    <row r="309" s="133" customFormat="1"/>
    <row r="310" s="133" customFormat="1"/>
    <row r="311" s="133" customFormat="1"/>
    <row r="312" s="133" customFormat="1"/>
    <row r="313" s="133" customFormat="1"/>
    <row r="314" s="133" customFormat="1"/>
    <row r="315" s="133" customFormat="1"/>
    <row r="316" s="133" customFormat="1"/>
    <row r="317" s="133" customFormat="1"/>
    <row r="318" s="133" customFormat="1"/>
    <row r="319" s="133" customFormat="1"/>
    <row r="320" s="133" customFormat="1"/>
    <row r="321" s="133" customFormat="1"/>
    <row r="322" s="133" customFormat="1"/>
    <row r="323" s="133" customFormat="1"/>
    <row r="324" s="133" customFormat="1"/>
    <row r="325" s="133" customFormat="1"/>
    <row r="326" s="133" customFormat="1"/>
    <row r="327" s="133" customFormat="1"/>
    <row r="328" s="133" customFormat="1"/>
    <row r="329" s="133" customFormat="1"/>
    <row r="330" s="133" customFormat="1"/>
    <row r="331" s="133" customFormat="1"/>
    <row r="332" s="133" customFormat="1"/>
    <row r="333" s="133" customFormat="1"/>
    <row r="334" s="133" customFormat="1"/>
    <row r="335" s="133" customFormat="1"/>
    <row r="336" s="133" customFormat="1"/>
    <row r="337" s="133" customFormat="1"/>
    <row r="338" s="133" customFormat="1"/>
    <row r="339" s="133" customFormat="1"/>
    <row r="340" s="133" customFormat="1"/>
    <row r="341" s="133" customFormat="1"/>
    <row r="342" s="133" customFormat="1"/>
    <row r="343" s="133" customFormat="1"/>
    <row r="344" s="133" customFormat="1"/>
    <row r="345" s="133" customFormat="1"/>
    <row r="346" s="133" customFormat="1"/>
    <row r="347" s="133" customFormat="1"/>
    <row r="348" s="133" customFormat="1"/>
    <row r="349" s="133" customFormat="1"/>
    <row r="350" s="133" customFormat="1"/>
    <row r="351" s="133" customFormat="1"/>
    <row r="352" s="133" customFormat="1"/>
    <row r="353" s="133" customFormat="1"/>
    <row r="354" s="133" customFormat="1"/>
    <row r="355" s="133" customFormat="1"/>
    <row r="356" s="133" customFormat="1"/>
    <row r="357" s="133" customFormat="1"/>
    <row r="358" s="133" customFormat="1"/>
    <row r="359" s="133" customFormat="1"/>
    <row r="360" s="133" customFormat="1"/>
    <row r="361" s="133" customFormat="1"/>
    <row r="362" s="133" customFormat="1"/>
    <row r="363" s="133" customFormat="1"/>
    <row r="364" s="133" customFormat="1"/>
    <row r="365" s="133" customFormat="1"/>
    <row r="366" s="133" customFormat="1"/>
    <row r="367" s="133" customFormat="1"/>
    <row r="368" s="133" customFormat="1"/>
    <row r="369" s="133" customFormat="1"/>
    <row r="370" s="133" customFormat="1"/>
    <row r="371" s="133" customFormat="1"/>
    <row r="372" s="133" customFormat="1"/>
    <row r="373" s="133" customFormat="1"/>
    <row r="374" s="133" customFormat="1"/>
    <row r="375" s="133" customFormat="1"/>
    <row r="376" s="133" customFormat="1"/>
    <row r="377" s="133" customFormat="1"/>
    <row r="378" s="133" customFormat="1"/>
    <row r="379" s="133" customFormat="1"/>
    <row r="380" s="133" customFormat="1"/>
    <row r="381" s="133" customFormat="1"/>
    <row r="382" s="133" customFormat="1"/>
    <row r="383" s="133" customFormat="1"/>
    <row r="384" s="133" customFormat="1"/>
    <row r="385" s="133" customFormat="1"/>
    <row r="386" s="133" customFormat="1"/>
    <row r="387" s="133" customFormat="1"/>
    <row r="388" s="133" customFormat="1"/>
    <row r="389" s="133" customFormat="1"/>
    <row r="390" s="133" customFormat="1"/>
    <row r="391" s="133" customFormat="1"/>
    <row r="392" s="133" customFormat="1"/>
    <row r="393" s="133" customFormat="1"/>
    <row r="394" s="133" customFormat="1"/>
    <row r="395" s="133" customFormat="1"/>
    <row r="396" s="133" customFormat="1"/>
    <row r="397" s="133" customFormat="1"/>
    <row r="398" s="133" customFormat="1"/>
    <row r="399" s="133" customFormat="1"/>
    <row r="400" s="133" customFormat="1"/>
    <row r="401" s="133" customFormat="1"/>
    <row r="402" s="133" customFormat="1"/>
    <row r="403" s="133" customFormat="1"/>
    <row r="404" s="133" customFormat="1"/>
    <row r="405" s="133" customFormat="1"/>
    <row r="406" s="133" customFormat="1"/>
    <row r="407" s="133" customFormat="1"/>
    <row r="408" s="133" customFormat="1"/>
    <row r="409" s="133" customFormat="1"/>
    <row r="410" s="133" customFormat="1"/>
    <row r="411" s="133" customFormat="1"/>
    <row r="412" s="133" customFormat="1"/>
    <row r="413" s="133" customFormat="1"/>
    <row r="414" s="133" customFormat="1"/>
    <row r="415" s="133" customFormat="1"/>
    <row r="416" s="133" customFormat="1"/>
    <row r="417" s="133" customFormat="1"/>
    <row r="418" s="133" customFormat="1"/>
    <row r="419" s="133" customFormat="1"/>
    <row r="420" s="133" customFormat="1"/>
    <row r="421" s="133" customFormat="1"/>
    <row r="422" s="133" customFormat="1"/>
    <row r="423" s="133" customFormat="1"/>
    <row r="424" s="133" customFormat="1"/>
    <row r="425" s="133" customFormat="1"/>
    <row r="426" s="133" customFormat="1"/>
    <row r="427" s="133" customFormat="1"/>
    <row r="428" s="133" customFormat="1"/>
    <row r="429" s="133" customFormat="1"/>
    <row r="430" s="133" customFormat="1"/>
    <row r="431" s="133" customFormat="1"/>
    <row r="432" s="133" customFormat="1"/>
    <row r="433" s="133" customFormat="1"/>
    <row r="434" s="133" customFormat="1"/>
    <row r="435" s="133" customFormat="1"/>
    <row r="436" s="133" customFormat="1"/>
    <row r="437" s="133" customFormat="1"/>
    <row r="438" s="133" customFormat="1"/>
    <row r="439" s="133" customFormat="1"/>
    <row r="440" s="133" customFormat="1"/>
    <row r="441" s="133" customFormat="1"/>
    <row r="442" s="133" customFormat="1"/>
    <row r="443" s="133" customFormat="1"/>
    <row r="444" s="133" customFormat="1"/>
    <row r="445" s="133" customFormat="1"/>
    <row r="446" s="133" customFormat="1"/>
    <row r="447" s="133" customFormat="1"/>
    <row r="448" s="133" customFormat="1"/>
    <row r="449" s="133" customFormat="1"/>
    <row r="450" s="133" customFormat="1"/>
    <row r="451" s="133" customFormat="1"/>
    <row r="452" s="133" customFormat="1"/>
    <row r="453" s="133" customFormat="1"/>
    <row r="454" s="133" customFormat="1"/>
    <row r="455" s="133" customFormat="1"/>
    <row r="456" s="133" customFormat="1"/>
    <row r="457" s="133" customFormat="1"/>
    <row r="458" s="133" customFormat="1"/>
    <row r="459" s="133" customFormat="1"/>
    <row r="460" s="133" customFormat="1"/>
    <row r="461" s="133" customFormat="1"/>
    <row r="462" s="133" customFormat="1"/>
    <row r="463" s="133" customFormat="1"/>
    <row r="464" s="133" customFormat="1"/>
    <row r="465" s="133" customFormat="1"/>
    <row r="466" s="133" customFormat="1"/>
    <row r="467" s="133" customFormat="1"/>
    <row r="468" s="133" customFormat="1"/>
    <row r="469" s="133" customFormat="1"/>
    <row r="470" s="133" customFormat="1"/>
    <row r="471" s="133" customFormat="1"/>
    <row r="472" s="133" customFormat="1"/>
    <row r="473" s="133" customFormat="1"/>
    <row r="474" s="133" customFormat="1"/>
    <row r="475" s="133" customFormat="1"/>
    <row r="476" s="133" customFormat="1"/>
    <row r="477" s="133" customFormat="1"/>
    <row r="478" s="133" customFormat="1"/>
    <row r="479" s="133" customFormat="1"/>
    <row r="480" s="133" customFormat="1"/>
    <row r="481" s="133" customFormat="1"/>
    <row r="482" s="133" customFormat="1"/>
    <row r="483" s="133" customFormat="1"/>
    <row r="484" s="133" customFormat="1"/>
    <row r="485" s="133" customFormat="1"/>
    <row r="486" s="133" customFormat="1"/>
    <row r="487" s="133" customFormat="1"/>
    <row r="488" s="133" customFormat="1"/>
    <row r="489" s="133" customFormat="1"/>
    <row r="490" s="133" customFormat="1"/>
    <row r="491" s="133" customFormat="1"/>
    <row r="492" s="133" customFormat="1"/>
    <row r="493" s="133" customFormat="1"/>
    <row r="494" s="133" customFormat="1"/>
    <row r="495" s="133" customFormat="1"/>
    <row r="496" s="133" customFormat="1"/>
    <row r="497" s="133" customFormat="1"/>
    <row r="498" s="133" customFormat="1"/>
    <row r="499" s="133" customFormat="1"/>
    <row r="500" s="133" customFormat="1"/>
    <row r="501" s="133" customFormat="1"/>
    <row r="502" s="133" customFormat="1"/>
    <row r="503" s="133" customFormat="1"/>
    <row r="504" s="133" customFormat="1"/>
    <row r="505" s="133" customFormat="1"/>
    <row r="506" s="133" customFormat="1"/>
    <row r="507" s="133" customFormat="1"/>
    <row r="508" s="133" customFormat="1"/>
    <row r="509" s="133" customFormat="1"/>
    <row r="510" s="133" customFormat="1"/>
    <row r="511" s="133" customFormat="1"/>
    <row r="512" s="133" customFormat="1"/>
    <row r="513" s="133" customFormat="1"/>
    <row r="514" s="133" customFormat="1"/>
    <row r="515" s="133" customFormat="1"/>
    <row r="516" s="133" customFormat="1"/>
    <row r="517" s="133" customFormat="1"/>
    <row r="518" s="133" customFormat="1"/>
    <row r="519" s="133" customFormat="1"/>
    <row r="520" s="133" customFormat="1"/>
    <row r="521" s="133" customFormat="1"/>
    <row r="522" s="133" customFormat="1"/>
    <row r="523" s="133" customFormat="1"/>
    <row r="524" s="133" customFormat="1"/>
    <row r="525" s="133" customFormat="1"/>
    <row r="526" s="133" customFormat="1"/>
    <row r="527" s="133" customFormat="1"/>
    <row r="528" s="133" customFormat="1"/>
    <row r="529" s="133" customFormat="1"/>
    <row r="530" s="133" customFormat="1"/>
    <row r="531" s="133" customFormat="1"/>
    <row r="532" s="133" customFormat="1"/>
    <row r="533" s="133" customFormat="1"/>
    <row r="534" s="133" customFormat="1"/>
    <row r="535" s="133" customFormat="1"/>
    <row r="536" s="133" customFormat="1"/>
    <row r="537" s="133" customFormat="1"/>
    <row r="538" s="133" customFormat="1"/>
    <row r="539" s="133" customFormat="1"/>
    <row r="540" s="133" customFormat="1"/>
    <row r="541" s="133" customFormat="1"/>
    <row r="542" s="133" customFormat="1"/>
    <row r="543" s="133" customFormat="1"/>
    <row r="544" s="133" customFormat="1"/>
    <row r="545" s="133" customFormat="1"/>
    <row r="546" s="133" customFormat="1"/>
    <row r="547" s="133" customFormat="1"/>
    <row r="548" s="133" customFormat="1"/>
    <row r="549" s="133" customFormat="1"/>
    <row r="550" s="133" customFormat="1"/>
    <row r="551" s="133" customFormat="1"/>
    <row r="552" s="133" customFormat="1"/>
    <row r="553" s="133" customFormat="1"/>
    <row r="554" s="133" customFormat="1"/>
    <row r="555" s="133" customFormat="1"/>
    <row r="556" s="133" customFormat="1"/>
    <row r="557" s="133" customFormat="1"/>
    <row r="558" s="133" customFormat="1"/>
    <row r="559" s="133" customFormat="1"/>
    <row r="560" s="133" customFormat="1"/>
    <row r="561" s="133" customFormat="1"/>
    <row r="562" s="133" customFormat="1"/>
    <row r="563" s="133" customFormat="1"/>
    <row r="564" s="133" customFormat="1"/>
    <row r="565" s="133" customFormat="1"/>
    <row r="566" s="133" customFormat="1"/>
    <row r="567" s="133" customFormat="1"/>
    <row r="568" s="133" customFormat="1"/>
    <row r="569" s="133" customFormat="1"/>
    <row r="570" s="133" customFormat="1"/>
    <row r="571" s="133" customFormat="1"/>
    <row r="572" s="133" customFormat="1"/>
    <row r="573" s="133" customFormat="1"/>
    <row r="574" s="133" customFormat="1"/>
    <row r="575" s="133" customFormat="1"/>
    <row r="576" s="133" customFormat="1"/>
    <row r="577" s="133" customFormat="1"/>
    <row r="578" s="133" customFormat="1"/>
    <row r="579" s="133" customFormat="1"/>
    <row r="580" s="133" customFormat="1"/>
    <row r="581" s="133" customFormat="1"/>
    <row r="582" s="133" customFormat="1"/>
    <row r="583" s="133" customFormat="1"/>
    <row r="584" s="133" customFormat="1"/>
    <row r="585" s="133" customFormat="1"/>
    <row r="586" s="133" customFormat="1"/>
    <row r="587" s="133" customFormat="1"/>
    <row r="588" s="133" customFormat="1"/>
    <row r="589" s="133" customFormat="1"/>
    <row r="590" s="133" customFormat="1"/>
    <row r="591" s="133" customFormat="1"/>
    <row r="592" s="133" customFormat="1"/>
    <row r="593" s="133" customFormat="1"/>
    <row r="594" s="133" customFormat="1"/>
    <row r="595" s="133" customFormat="1"/>
    <row r="596" s="133" customFormat="1"/>
    <row r="597" s="133" customFormat="1"/>
    <row r="598" s="133" customFormat="1"/>
    <row r="599" s="133" customFormat="1"/>
    <row r="600" s="133" customFormat="1"/>
    <row r="601" s="133" customFormat="1"/>
    <row r="602" s="133" customFormat="1"/>
    <row r="603" s="133" customFormat="1"/>
    <row r="604" s="133" customFormat="1"/>
    <row r="605" s="133" customFormat="1"/>
    <row r="606" s="133" customFormat="1"/>
    <row r="607" s="133" customFormat="1"/>
    <row r="608" s="133" customFormat="1"/>
    <row r="609" s="133" customFormat="1"/>
    <row r="610" s="133" customFormat="1"/>
    <row r="611" s="133" customFormat="1"/>
    <row r="612" s="133" customFormat="1"/>
    <row r="613" s="133" customFormat="1"/>
    <row r="614" s="133" customFormat="1"/>
    <row r="615" s="133" customFormat="1"/>
    <row r="616" s="133" customFormat="1"/>
    <row r="617" s="133" customFormat="1"/>
    <row r="618" s="133" customFormat="1"/>
    <row r="619" s="133" customFormat="1"/>
    <row r="620" s="133" customFormat="1"/>
    <row r="621" s="133" customFormat="1"/>
    <row r="622" s="133" customFormat="1"/>
    <row r="623" s="133" customFormat="1"/>
    <row r="624" s="133" customFormat="1"/>
    <row r="625" s="133" customFormat="1"/>
    <row r="626" s="133" customFormat="1"/>
    <row r="627" s="133" customFormat="1"/>
    <row r="628" s="133" customFormat="1"/>
    <row r="629" s="133" customFormat="1"/>
    <row r="630" s="133" customFormat="1"/>
    <row r="631" s="133" customFormat="1"/>
    <row r="632" s="133" customFormat="1"/>
    <row r="633" s="133" customFormat="1"/>
    <row r="634" s="133" customFormat="1"/>
    <row r="635" s="133" customFormat="1"/>
    <row r="636" s="133" customFormat="1"/>
    <row r="637" s="133" customFormat="1"/>
    <row r="638" s="133" customFormat="1"/>
    <row r="639" s="133" customFormat="1"/>
    <row r="640" s="133" customFormat="1"/>
    <row r="641" s="133" customFormat="1"/>
    <row r="642" s="133" customFormat="1"/>
    <row r="643" s="133" customFormat="1"/>
    <row r="644" s="133" customFormat="1"/>
    <row r="645" s="133" customFormat="1"/>
    <row r="646" s="133" customFormat="1"/>
    <row r="647" s="133" customFormat="1"/>
    <row r="648" s="133" customFormat="1"/>
    <row r="649" s="133" customFormat="1"/>
    <row r="650" s="133" customFormat="1"/>
    <row r="651" s="133" customFormat="1"/>
    <row r="652" s="133" customFormat="1"/>
    <row r="653" s="133" customFormat="1"/>
    <row r="654" s="133" customFormat="1"/>
    <row r="655" s="133" customFormat="1"/>
    <row r="656" s="133" customFormat="1"/>
    <row r="657" s="133" customFormat="1"/>
    <row r="658" s="133" customFormat="1"/>
    <row r="659" s="133" customFormat="1"/>
    <row r="660" s="133" customFormat="1"/>
    <row r="661" s="133" customFormat="1"/>
    <row r="662" s="133" customFormat="1"/>
    <row r="663" s="133" customFormat="1"/>
    <row r="664" s="133" customFormat="1"/>
    <row r="665" s="133" customFormat="1"/>
    <row r="666" s="133" customFormat="1"/>
    <row r="667" s="133" customFormat="1"/>
    <row r="668" s="133" customFormat="1"/>
    <row r="669" s="133" customFormat="1"/>
    <row r="670" s="133" customFormat="1"/>
    <row r="671" s="133" customFormat="1"/>
    <row r="672" s="133" customFormat="1"/>
    <row r="673" s="133" customFormat="1"/>
    <row r="674" s="133" customFormat="1"/>
    <row r="675" s="133" customFormat="1"/>
    <row r="676" s="133" customFormat="1"/>
    <row r="677" s="133" customFormat="1"/>
    <row r="678" s="133" customFormat="1"/>
    <row r="679" s="133" customFormat="1"/>
    <row r="680" s="133" customFormat="1"/>
    <row r="681" s="133" customFormat="1"/>
    <row r="682" s="133" customFormat="1"/>
    <row r="683" s="133" customFormat="1"/>
    <row r="684" s="133" customFormat="1"/>
    <row r="685" s="133" customFormat="1"/>
    <row r="686" s="133" customFormat="1"/>
    <row r="687" s="133" customFormat="1"/>
    <row r="688" s="133" customFormat="1"/>
    <row r="689" s="133" customFormat="1"/>
    <row r="690" s="133" customFormat="1"/>
    <row r="691" s="133" customFormat="1"/>
    <row r="692" s="133" customFormat="1"/>
    <row r="693" s="133" customFormat="1"/>
    <row r="694" s="133" customFormat="1"/>
    <row r="695" s="133" customFormat="1"/>
    <row r="696" s="133" customFormat="1"/>
    <row r="697" s="133" customFormat="1"/>
    <row r="698" s="133" customFormat="1"/>
    <row r="699" s="133" customFormat="1"/>
    <row r="700" s="133" customFormat="1"/>
    <row r="701" s="133" customFormat="1"/>
    <row r="702" s="133" customFormat="1"/>
    <row r="703" s="133" customFormat="1"/>
    <row r="704" s="133" customFormat="1"/>
    <row r="705" s="133" customFormat="1"/>
    <row r="706" s="133" customFormat="1"/>
    <row r="707" s="133" customFormat="1"/>
    <row r="708" s="133" customFormat="1"/>
    <row r="709" s="133" customFormat="1"/>
    <row r="710" s="133" customFormat="1"/>
    <row r="711" s="133" customFormat="1"/>
    <row r="712" s="133" customFormat="1"/>
    <row r="713" s="133" customFormat="1"/>
    <row r="714" s="133" customFormat="1"/>
    <row r="715" s="133" customFormat="1"/>
    <row r="716" s="133" customFormat="1"/>
    <row r="717" s="133" customFormat="1"/>
    <row r="718" s="133" customFormat="1"/>
    <row r="719" s="133" customFormat="1"/>
    <row r="720" s="133" customFormat="1"/>
    <row r="721" s="133" customFormat="1"/>
    <row r="722" s="133" customFormat="1"/>
    <row r="723" s="133" customFormat="1"/>
    <row r="724" s="133" customFormat="1"/>
    <row r="725" s="133" customFormat="1"/>
    <row r="726" s="133" customFormat="1"/>
    <row r="727" s="133" customFormat="1"/>
    <row r="728" s="133" customFormat="1"/>
    <row r="729" s="133" customFormat="1"/>
    <row r="730" s="133" customFormat="1"/>
    <row r="731" s="133" customFormat="1"/>
    <row r="732" s="133" customFormat="1"/>
    <row r="733" s="133" customFormat="1"/>
    <row r="734" s="133" customFormat="1"/>
    <row r="735" s="133" customFormat="1"/>
    <row r="736" s="133" customFormat="1"/>
    <row r="737" s="133" customFormat="1"/>
    <row r="738" s="133" customFormat="1"/>
    <row r="739" s="133" customFormat="1"/>
    <row r="740" s="133" customFormat="1"/>
    <row r="741" s="133" customFormat="1"/>
    <row r="742" s="133" customFormat="1"/>
    <row r="743" s="133" customFormat="1"/>
    <row r="744" s="133" customFormat="1"/>
    <row r="745" s="133" customFormat="1"/>
    <row r="746" s="133" customFormat="1"/>
    <row r="747" s="133" customFormat="1"/>
    <row r="748" s="133" customFormat="1"/>
    <row r="749" s="133" customFormat="1"/>
    <row r="750" s="133" customFormat="1"/>
    <row r="751" s="133" customFormat="1"/>
    <row r="752" s="133" customFormat="1"/>
    <row r="753" s="133" customFormat="1"/>
    <row r="754" s="133" customFormat="1"/>
    <row r="755" s="133" customFormat="1"/>
    <row r="756" s="133" customFormat="1"/>
    <row r="757" s="133" customFormat="1"/>
    <row r="758" s="133" customFormat="1"/>
    <row r="759" s="133" customFormat="1"/>
    <row r="760" s="133" customFormat="1"/>
    <row r="761" s="133" customFormat="1"/>
    <row r="762" s="133" customFormat="1"/>
    <row r="763" s="133" customFormat="1"/>
    <row r="764" s="133" customFormat="1"/>
    <row r="765" s="133" customFormat="1"/>
    <row r="766" s="133" customFormat="1"/>
    <row r="767" s="133" customFormat="1"/>
    <row r="768" s="133" customFormat="1"/>
    <row r="769" s="133" customFormat="1"/>
    <row r="770" s="133" customFormat="1"/>
    <row r="771" s="133" customFormat="1"/>
    <row r="772" s="133" customFormat="1"/>
    <row r="773" s="133" customFormat="1"/>
    <row r="774" s="133" customFormat="1"/>
    <row r="775" s="133" customFormat="1"/>
    <row r="776" s="133" customFormat="1"/>
    <row r="777" s="133" customFormat="1"/>
    <row r="778" s="133" customFormat="1"/>
    <row r="779" s="133" customFormat="1"/>
    <row r="780" s="133" customFormat="1"/>
    <row r="781" s="133" customFormat="1"/>
    <row r="782" s="133" customFormat="1"/>
    <row r="783" s="133" customFormat="1"/>
    <row r="784" s="133" customFormat="1"/>
    <row r="785" s="133" customFormat="1"/>
    <row r="786" s="133" customFormat="1"/>
    <row r="787" s="133" customFormat="1"/>
    <row r="788" s="133" customFormat="1"/>
    <row r="789" s="133" customFormat="1"/>
    <row r="790" s="133" customFormat="1"/>
    <row r="791" s="133" customFormat="1"/>
    <row r="792" s="133" customFormat="1"/>
    <row r="793" s="133" customFormat="1"/>
    <row r="794" s="133" customFormat="1"/>
    <row r="795" s="133" customFormat="1"/>
    <row r="796" s="133" customFormat="1"/>
    <row r="797" s="133" customFormat="1"/>
    <row r="798" s="133" customFormat="1"/>
    <row r="799" s="133" customFormat="1"/>
    <row r="800" s="133" customFormat="1"/>
    <row r="801" s="133" customFormat="1"/>
    <row r="802" s="133" customFormat="1"/>
    <row r="803" s="133" customFormat="1"/>
    <row r="804" s="133" customFormat="1"/>
    <row r="805" s="133" customFormat="1"/>
    <row r="806" s="133" customFormat="1"/>
    <row r="807" s="133" customFormat="1"/>
    <row r="808" s="133" customFormat="1"/>
    <row r="809" s="133" customFormat="1"/>
    <row r="810" s="133" customFormat="1"/>
    <row r="811" s="133" customFormat="1"/>
    <row r="812" s="133" customFormat="1"/>
    <row r="813" s="133" customFormat="1"/>
    <row r="814" s="133" customFormat="1"/>
    <row r="815" s="133" customFormat="1"/>
    <row r="816" s="133" customFormat="1"/>
    <row r="817" s="133" customFormat="1"/>
    <row r="818" s="133" customFormat="1"/>
    <row r="819" s="133" customFormat="1"/>
    <row r="820" s="133" customFormat="1"/>
    <row r="821" s="133" customFormat="1"/>
    <row r="822" s="133" customFormat="1"/>
    <row r="823" s="133" customFormat="1"/>
    <row r="824" s="133" customFormat="1"/>
    <row r="825" s="133" customFormat="1"/>
    <row r="826" s="133" customFormat="1"/>
    <row r="827" s="133" customFormat="1"/>
    <row r="828" s="133" customFormat="1"/>
    <row r="829" s="133" customFormat="1"/>
    <row r="830" s="133" customFormat="1"/>
    <row r="831" s="133" customFormat="1"/>
    <row r="832" s="133" customFormat="1"/>
    <row r="833" s="133" customFormat="1"/>
    <row r="834" s="133" customFormat="1"/>
    <row r="835" s="133" customFormat="1"/>
    <row r="836" s="133" customFormat="1"/>
    <row r="837" s="133" customFormat="1"/>
    <row r="838" s="133" customFormat="1"/>
    <row r="839" s="133" customFormat="1"/>
    <row r="840" s="133" customFormat="1"/>
    <row r="841" s="133" customFormat="1"/>
    <row r="842" s="133" customFormat="1"/>
    <row r="843" s="133" customFormat="1"/>
    <row r="844" s="133" customFormat="1"/>
    <row r="845" s="133" customFormat="1"/>
    <row r="846" s="133" customFormat="1"/>
    <row r="847" s="133" customFormat="1"/>
    <row r="848" s="133" customFormat="1"/>
    <row r="849" s="133" customFormat="1"/>
    <row r="850" s="133" customFormat="1"/>
    <row r="851" s="133" customFormat="1"/>
    <row r="852" s="133" customFormat="1"/>
    <row r="853" s="133" customFormat="1"/>
    <row r="854" s="133" customFormat="1"/>
    <row r="855" s="133" customFormat="1"/>
    <row r="856" s="133" customFormat="1"/>
    <row r="857" s="133" customFormat="1"/>
    <row r="858" s="133" customFormat="1"/>
    <row r="859" s="133" customFormat="1"/>
    <row r="860" s="133" customFormat="1"/>
    <row r="861" s="133" customFormat="1"/>
    <row r="862" s="133" customFormat="1"/>
    <row r="863" s="133" customFormat="1"/>
    <row r="864" s="133" customFormat="1"/>
    <row r="865" s="133" customFormat="1"/>
    <row r="866" s="133" customFormat="1"/>
    <row r="867" s="133" customFormat="1"/>
    <row r="868" s="133" customFormat="1"/>
    <row r="869" s="133" customFormat="1"/>
    <row r="870" s="133" customFormat="1"/>
    <row r="871" s="133" customFormat="1"/>
    <row r="872" s="133" customFormat="1"/>
    <row r="873" s="133" customFormat="1"/>
    <row r="874" s="133" customFormat="1"/>
    <row r="875" s="133" customFormat="1"/>
    <row r="876" s="133" customFormat="1"/>
    <row r="877" s="133" customFormat="1"/>
    <row r="878" s="133" customFormat="1"/>
    <row r="879" s="133" customFormat="1"/>
    <row r="880" s="133" customFormat="1"/>
    <row r="881" s="133" customFormat="1"/>
    <row r="882" s="133" customFormat="1"/>
    <row r="883" s="133" customFormat="1"/>
    <row r="884" s="133" customFormat="1"/>
    <row r="885" s="133" customFormat="1"/>
    <row r="886" s="133" customFormat="1"/>
    <row r="887" s="133" customFormat="1"/>
    <row r="888" s="133" customFormat="1"/>
    <row r="889" s="133" customFormat="1"/>
    <row r="890" s="133" customFormat="1"/>
    <row r="891" s="133" customFormat="1"/>
    <row r="892" s="133" customFormat="1"/>
    <row r="893" s="133" customFormat="1"/>
    <row r="894" s="133" customFormat="1"/>
    <row r="895" s="133" customFormat="1"/>
    <row r="896" s="133" customFormat="1"/>
    <row r="897" s="133" customFormat="1"/>
    <row r="898" s="133" customFormat="1"/>
    <row r="899" s="133" customFormat="1"/>
    <row r="900" s="133" customFormat="1"/>
    <row r="901" s="133" customFormat="1"/>
    <row r="902" s="133" customFormat="1"/>
    <row r="903" s="133" customFormat="1"/>
    <row r="904" s="133" customFormat="1"/>
    <row r="905" s="133" customFormat="1"/>
    <row r="906" s="133" customFormat="1"/>
    <row r="907" s="133" customFormat="1"/>
    <row r="908" s="133" customFormat="1"/>
    <row r="909" s="133" customFormat="1"/>
    <row r="910" s="133" customFormat="1"/>
    <row r="911" s="133" customFormat="1"/>
    <row r="912" s="133" customFormat="1"/>
    <row r="913" s="133" customFormat="1"/>
    <row r="914" s="133" customFormat="1"/>
    <row r="915" s="133" customFormat="1"/>
    <row r="916" s="133" customFormat="1"/>
    <row r="917" s="133" customFormat="1"/>
    <row r="918" s="133" customFormat="1"/>
    <row r="919" s="133" customFormat="1"/>
    <row r="920" s="133" customFormat="1"/>
    <row r="921" s="133" customFormat="1"/>
    <row r="922" s="133" customFormat="1"/>
    <row r="923" s="133" customFormat="1"/>
    <row r="924" s="133" customFormat="1"/>
    <row r="925" s="133" customFormat="1"/>
    <row r="926" s="133" customFormat="1"/>
    <row r="927" s="133" customFormat="1"/>
    <row r="928" s="133" customFormat="1"/>
    <row r="929" s="133" customFormat="1"/>
    <row r="930" s="133" customFormat="1"/>
    <row r="931" s="133" customFormat="1"/>
    <row r="932" s="133" customFormat="1"/>
    <row r="933" s="133" customFormat="1"/>
    <row r="934" s="133" customFormat="1"/>
    <row r="935" s="133" customFormat="1"/>
    <row r="936" s="133" customFormat="1"/>
    <row r="937" s="133" customFormat="1"/>
    <row r="938" s="133" customFormat="1"/>
    <row r="939" s="133" customFormat="1"/>
    <row r="940" s="133" customFormat="1"/>
    <row r="941" s="133" customFormat="1"/>
    <row r="942" s="133" customFormat="1"/>
    <row r="943" s="133" customFormat="1"/>
    <row r="944" s="133" customFormat="1"/>
    <row r="945" s="133" customFormat="1"/>
    <row r="946" s="133" customFormat="1"/>
    <row r="947" s="133" customFormat="1"/>
    <row r="948" s="133" customFormat="1"/>
    <row r="949" s="133" customFormat="1"/>
    <row r="950" s="133" customFormat="1"/>
    <row r="951" s="133" customFormat="1"/>
    <row r="952" s="133" customFormat="1"/>
    <row r="953" s="133" customFormat="1"/>
    <row r="954" s="133" customFormat="1"/>
    <row r="955" s="133" customFormat="1"/>
    <row r="956" s="133" customFormat="1"/>
    <row r="957" s="133" customFormat="1"/>
    <row r="958" s="133" customFormat="1"/>
    <row r="959" s="133" customFormat="1"/>
    <row r="960" s="133" customFormat="1"/>
    <row r="961" s="133" customFormat="1"/>
    <row r="962" s="133" customFormat="1"/>
    <row r="963" s="133" customFormat="1"/>
    <row r="964" s="133" customFormat="1"/>
    <row r="965" s="133" customFormat="1"/>
    <row r="966" s="133" customFormat="1"/>
    <row r="967" s="133" customFormat="1"/>
    <row r="968" s="133" customFormat="1"/>
    <row r="969" s="133" customFormat="1"/>
    <row r="970" s="133" customFormat="1"/>
    <row r="971" s="133" customFormat="1"/>
    <row r="972" s="133" customFormat="1"/>
    <row r="973" s="133" customFormat="1"/>
    <row r="974" s="133" customFormat="1"/>
    <row r="975" s="133" customFormat="1"/>
    <row r="976" s="133" customFormat="1"/>
    <row r="977" s="133" customFormat="1"/>
    <row r="978" s="133" customFormat="1"/>
    <row r="979" s="133" customFormat="1"/>
    <row r="980" s="133" customFormat="1"/>
    <row r="981" s="133" customFormat="1"/>
    <row r="982" s="133" customFormat="1"/>
    <row r="983" s="133" customFormat="1"/>
    <row r="984" s="133" customFormat="1"/>
    <row r="985" s="133" customFormat="1"/>
    <row r="986" s="133" customFormat="1"/>
    <row r="987" s="133" customFormat="1"/>
    <row r="988" s="133" customFormat="1"/>
    <row r="989" s="133" customFormat="1"/>
    <row r="990" s="133" customFormat="1"/>
    <row r="991" s="133" customFormat="1"/>
    <row r="992" s="133" customFormat="1"/>
    <row r="993" s="133" customFormat="1"/>
    <row r="994" s="133" customFormat="1"/>
    <row r="995" s="133" customFormat="1"/>
    <row r="996" s="133" customFormat="1"/>
    <row r="997" s="133" customFormat="1"/>
    <row r="998" s="133" customFormat="1"/>
    <row r="999" s="133" customFormat="1"/>
    <row r="1000" s="133" customFormat="1"/>
    <row r="1001" s="133" customFormat="1"/>
    <row r="1002" s="133" customFormat="1"/>
    <row r="1003" s="133" customFormat="1"/>
    <row r="1004" s="133" customFormat="1"/>
    <row r="1005" s="133" customFormat="1"/>
    <row r="1006" s="133" customFormat="1"/>
    <row r="1007" s="133" customFormat="1"/>
    <row r="1008" s="133" customFormat="1"/>
    <row r="1009" s="133" customFormat="1"/>
    <row r="1010" s="133" customFormat="1"/>
    <row r="1011" s="133" customFormat="1"/>
    <row r="1012" s="133" customFormat="1"/>
    <row r="1013" s="133" customFormat="1"/>
    <row r="1014" s="133" customFormat="1"/>
    <row r="1015" s="133" customFormat="1"/>
    <row r="1016" s="133" customFormat="1"/>
    <row r="1017" s="133" customFormat="1"/>
    <row r="1018" s="133" customFormat="1"/>
    <row r="1019" s="133" customFormat="1"/>
    <row r="1020" s="133" customFormat="1"/>
    <row r="1021" s="133" customFormat="1"/>
    <row r="1022" s="133" customFormat="1"/>
    <row r="1023" s="133" customFormat="1"/>
    <row r="1024" s="133" customFormat="1"/>
    <row r="1025" s="133" customFormat="1"/>
    <row r="1026" s="133" customFormat="1"/>
    <row r="1027" s="133" customFormat="1"/>
    <row r="1028" s="133" customFormat="1"/>
    <row r="1029" s="133" customFormat="1"/>
    <row r="1030" s="133" customFormat="1"/>
    <row r="1031" s="133" customFormat="1"/>
    <row r="1032" s="133" customFormat="1"/>
    <row r="1033" s="133" customFormat="1"/>
    <row r="1034" s="133" customFormat="1"/>
    <row r="1035" s="133" customFormat="1"/>
    <row r="1036" s="133" customFormat="1"/>
    <row r="1037" s="133" customFormat="1"/>
    <row r="1038" s="133" customFormat="1"/>
    <row r="1039" s="133" customFormat="1"/>
    <row r="1040" s="133" customFormat="1"/>
    <row r="1041" s="133" customFormat="1"/>
    <row r="1042" s="133" customFormat="1"/>
    <row r="1043" s="133" customFormat="1"/>
    <row r="1044" s="133" customFormat="1"/>
    <row r="1045" s="133" customFormat="1"/>
    <row r="1046" s="133" customFormat="1"/>
    <row r="1047" s="133" customFormat="1"/>
    <row r="1048" s="133" customFormat="1"/>
    <row r="1049" s="133" customFormat="1"/>
    <row r="1050" s="133" customFormat="1"/>
    <row r="1051" s="133" customFormat="1"/>
    <row r="1052" s="133" customFormat="1"/>
    <row r="1053" s="133" customFormat="1"/>
    <row r="1054" s="133" customFormat="1"/>
    <row r="1055" s="133" customFormat="1"/>
    <row r="1056" s="133" customFormat="1"/>
    <row r="1057" s="133" customFormat="1"/>
    <row r="1058" s="133" customFormat="1"/>
    <row r="1059" s="133" customFormat="1"/>
    <row r="1060" s="133" customFormat="1"/>
    <row r="1061" s="133" customFormat="1"/>
    <row r="1062" s="133" customFormat="1"/>
    <row r="1063" s="133" customFormat="1"/>
    <row r="1064" s="133" customFormat="1"/>
    <row r="1065" s="133" customFormat="1"/>
    <row r="1066" s="133" customFormat="1"/>
    <row r="1067" s="133" customFormat="1"/>
    <row r="1068" s="133" customFormat="1"/>
    <row r="1069" s="133" customFormat="1"/>
    <row r="1070" s="133" customFormat="1"/>
    <row r="1071" s="133" customFormat="1"/>
    <row r="1072" s="133" customFormat="1"/>
    <row r="1073" s="133" customFormat="1"/>
    <row r="1074" s="133" customFormat="1"/>
    <row r="1075" s="133" customFormat="1"/>
    <row r="1076" s="133" customFormat="1"/>
    <row r="1077" s="133" customFormat="1"/>
    <row r="1078" s="133" customFormat="1"/>
    <row r="1079" s="133" customFormat="1"/>
    <row r="1080" s="133" customFormat="1"/>
    <row r="1081" s="133" customFormat="1"/>
    <row r="1082" s="133" customFormat="1"/>
    <row r="1083" s="133" customFormat="1"/>
    <row r="1084" s="133" customFormat="1"/>
    <row r="1085" s="133" customFormat="1"/>
    <row r="1086" s="133" customFormat="1"/>
    <row r="1087" s="133" customFormat="1"/>
    <row r="1088" s="133" customFormat="1"/>
    <row r="1089" s="133" customFormat="1"/>
    <row r="1090" s="133" customFormat="1"/>
    <row r="1091" s="133" customFormat="1"/>
    <row r="1092" s="133" customFormat="1"/>
    <row r="1093" s="133" customFormat="1"/>
    <row r="1094" s="133" customFormat="1"/>
    <row r="1095" s="133" customFormat="1"/>
    <row r="1096" s="133" customFormat="1"/>
    <row r="1097" s="133" customFormat="1"/>
    <row r="1098" s="133" customFormat="1"/>
    <row r="1099" s="133" customFormat="1"/>
    <row r="1100" s="133" customFormat="1"/>
    <row r="1101" s="133" customFormat="1"/>
    <row r="1102" s="133" customFormat="1"/>
    <row r="1103" s="133" customFormat="1"/>
    <row r="1104" s="133" customFormat="1"/>
    <row r="1105" s="133" customFormat="1"/>
    <row r="1106" s="133" customFormat="1"/>
    <row r="1107" s="133" customFormat="1"/>
    <row r="1108" s="133" customFormat="1"/>
    <row r="1109" s="133" customFormat="1"/>
    <row r="1110" s="133" customFormat="1"/>
    <row r="1111" s="133" customFormat="1"/>
    <row r="1112" s="133" customFormat="1"/>
    <row r="1113" s="133" customFormat="1"/>
    <row r="1114" s="133" customFormat="1"/>
    <row r="1115" s="133" customFormat="1"/>
    <row r="1116" s="133" customFormat="1"/>
    <row r="1117" s="133" customFormat="1"/>
    <row r="1118" s="133" customFormat="1"/>
    <row r="1119" s="133" customFormat="1"/>
    <row r="1120" s="133" customFormat="1"/>
    <row r="1121" s="133" customFormat="1"/>
    <row r="1122" s="133" customFormat="1"/>
    <row r="1123" s="133" customFormat="1"/>
    <row r="1124" s="133" customFormat="1"/>
    <row r="1125" s="133" customFormat="1"/>
    <row r="1126" s="133" customFormat="1"/>
    <row r="1127" s="133" customFormat="1"/>
    <row r="1128" s="133" customFormat="1"/>
    <row r="1129" s="133" customFormat="1"/>
    <row r="1130" s="133" customFormat="1"/>
    <row r="1131" s="133" customFormat="1"/>
    <row r="1132" s="133" customFormat="1"/>
    <row r="1133" s="133" customFormat="1"/>
    <row r="1134" s="133" customFormat="1"/>
    <row r="1135" s="133" customFormat="1"/>
    <row r="1136" s="133" customFormat="1"/>
    <row r="1137" s="133" customFormat="1"/>
    <row r="1138" s="133" customFormat="1"/>
    <row r="1139" s="133" customFormat="1"/>
    <row r="1140" s="133" customFormat="1"/>
    <row r="1141" s="133" customFormat="1"/>
    <row r="1142" s="133" customFormat="1"/>
    <row r="1143" s="133" customFormat="1"/>
    <row r="1144" s="133" customFormat="1"/>
    <row r="1145" s="133" customFormat="1"/>
    <row r="1146" s="133" customFormat="1"/>
    <row r="1147" s="133" customFormat="1"/>
    <row r="1148" s="133" customFormat="1"/>
    <row r="1149" s="133" customFormat="1"/>
    <row r="1150" s="133" customFormat="1"/>
    <row r="1151" s="133" customFormat="1"/>
    <row r="1152" s="133" customFormat="1"/>
    <row r="1153" s="133" customFormat="1"/>
    <row r="1154" s="133" customFormat="1"/>
    <row r="1155" s="133" customFormat="1"/>
    <row r="1156" s="133" customFormat="1"/>
    <row r="1157" s="133" customFormat="1"/>
    <row r="1158" s="133" customFormat="1"/>
    <row r="1159" s="133" customFormat="1"/>
    <row r="1160" s="133" customFormat="1"/>
    <row r="1161" s="133" customFormat="1"/>
    <row r="1162" s="133" customFormat="1"/>
    <row r="1163" s="133" customFormat="1"/>
    <row r="1164" s="133" customFormat="1"/>
    <row r="1165" s="133" customFormat="1"/>
    <row r="1166" s="133" customFormat="1"/>
    <row r="1167" s="133" customFormat="1"/>
    <row r="1168" s="133" customFormat="1"/>
    <row r="1169" s="133" customFormat="1"/>
    <row r="1170" s="133" customFormat="1"/>
    <row r="1171" s="133" customFormat="1"/>
    <row r="1172" s="133" customFormat="1"/>
    <row r="1173" s="133" customFormat="1"/>
    <row r="1174" s="133" customFormat="1"/>
    <row r="1175" s="133" customFormat="1"/>
    <row r="1176" s="133" customFormat="1"/>
    <row r="1177" s="133" customFormat="1"/>
    <row r="1178" s="133" customFormat="1"/>
    <row r="1179" s="133" customFormat="1"/>
    <row r="1180" s="133" customFormat="1"/>
    <row r="1181" s="133" customFormat="1"/>
    <row r="1182" s="133" customFormat="1"/>
    <row r="1183" s="133" customFormat="1"/>
    <row r="1184" s="133" customFormat="1"/>
    <row r="1185" s="133" customFormat="1"/>
    <row r="1186" s="133" customFormat="1"/>
    <row r="1187" s="133" customFormat="1"/>
    <row r="1188" s="133" customFormat="1"/>
    <row r="1189" s="133" customFormat="1"/>
    <row r="1190" s="133" customFormat="1"/>
    <row r="1191" s="133" customFormat="1"/>
    <row r="1192" s="133" customFormat="1"/>
    <row r="1193" s="133" customFormat="1"/>
    <row r="1194" s="133" customFormat="1"/>
    <row r="1195" s="133" customFormat="1"/>
    <row r="1196" s="133" customFormat="1"/>
    <row r="1197" s="133" customFormat="1"/>
    <row r="1198" s="133" customFormat="1"/>
    <row r="1199" s="133" customFormat="1"/>
    <row r="1200" s="133" customFormat="1"/>
    <row r="1201" s="133" customFormat="1"/>
    <row r="1202" s="133" customFormat="1"/>
    <row r="1203" s="133" customFormat="1"/>
    <row r="1204" s="133" customFormat="1"/>
    <row r="1205" s="133" customFormat="1"/>
    <row r="1206" s="133" customFormat="1"/>
    <row r="1207" s="133" customFormat="1"/>
    <row r="1208" s="133" customFormat="1"/>
    <row r="1209" s="133" customFormat="1"/>
    <row r="1210" s="133" customFormat="1"/>
    <row r="1211" s="133" customFormat="1"/>
    <row r="1212" s="133" customFormat="1"/>
    <row r="1213" s="133" customFormat="1"/>
    <row r="1214" s="133" customFormat="1"/>
    <row r="1215" s="133" customFormat="1"/>
    <row r="1216" s="133" customFormat="1"/>
    <row r="1217" s="133" customFormat="1"/>
    <row r="1218" s="133" customFormat="1"/>
    <row r="1219" s="133" customFormat="1"/>
    <row r="1220" s="133" customFormat="1"/>
    <row r="1221" s="133" customFormat="1"/>
    <row r="1222" s="133" customFormat="1"/>
    <row r="1223" s="133" customFormat="1"/>
    <row r="1224" s="133" customFormat="1"/>
    <row r="1225" s="133" customFormat="1"/>
    <row r="1226" s="133" customFormat="1"/>
    <row r="1227" s="133" customFormat="1"/>
    <row r="1228" s="133" customFormat="1"/>
    <row r="1229" s="133" customFormat="1"/>
    <row r="1230" s="133" customFormat="1"/>
    <row r="1231" s="133" customFormat="1"/>
    <row r="1232" s="133" customFormat="1"/>
    <row r="1233" s="133" customFormat="1"/>
    <row r="1234" s="133" customFormat="1"/>
    <row r="1235" s="133" customFormat="1"/>
    <row r="1236" s="133" customFormat="1"/>
    <row r="1237" s="133" customFormat="1"/>
    <row r="1238" s="133" customFormat="1"/>
    <row r="1239" s="133" customFormat="1"/>
    <row r="1240" s="133" customFormat="1"/>
    <row r="1241" s="133" customFormat="1"/>
    <row r="1242" s="133" customFormat="1"/>
    <row r="1243" s="133" customFormat="1"/>
    <row r="1244" s="133" customFormat="1"/>
    <row r="1245" s="133" customFormat="1"/>
    <row r="1246" s="133" customFormat="1"/>
    <row r="1247" s="133" customFormat="1"/>
    <row r="1248" s="133" customFormat="1"/>
    <row r="1249" s="133" customFormat="1"/>
    <row r="1250" s="133" customFormat="1"/>
    <row r="1251" s="133" customFormat="1"/>
    <row r="1252" s="133" customFormat="1"/>
    <row r="1253" s="133" customFormat="1"/>
    <row r="1254" s="133" customFormat="1"/>
    <row r="1255" s="133" customFormat="1"/>
    <row r="1256" s="133" customFormat="1"/>
    <row r="1257" s="133" customFormat="1"/>
    <row r="1258" s="133" customFormat="1"/>
    <row r="1259" s="133" customFormat="1"/>
    <row r="1260" s="133" customFormat="1"/>
    <row r="1261" s="133" customFormat="1"/>
    <row r="1262" s="133" customFormat="1"/>
    <row r="1263" s="133" customFormat="1"/>
    <row r="1264" s="133" customFormat="1"/>
    <row r="1265" s="133" customFormat="1"/>
    <row r="1266" s="133" customFormat="1"/>
    <row r="1267" s="133" customFormat="1"/>
    <row r="1268" s="133" customFormat="1"/>
    <row r="1269" s="133" customFormat="1"/>
    <row r="1270" s="133" customFormat="1"/>
    <row r="1271" s="133" customFormat="1"/>
    <row r="1272" s="133" customFormat="1"/>
    <row r="1273" s="133" customFormat="1"/>
    <row r="1274" s="133" customFormat="1"/>
    <row r="1275" s="133" customFormat="1"/>
    <row r="1276" s="133" customFormat="1"/>
    <row r="1277" s="133" customFormat="1"/>
    <row r="1278" s="133" customFormat="1"/>
    <row r="1279" s="133" customFormat="1"/>
    <row r="1280" s="133" customFormat="1"/>
    <row r="1281" s="133" customFormat="1"/>
    <row r="1282" s="133" customFormat="1"/>
    <row r="1283" s="133" customFormat="1"/>
    <row r="1284" s="133" customFormat="1"/>
    <row r="1285" s="133" customFormat="1"/>
    <row r="1286" s="133" customFormat="1"/>
    <row r="1287" s="133" customFormat="1"/>
    <row r="1288" s="133" customFormat="1"/>
    <row r="1289" s="133" customFormat="1"/>
    <row r="1290" s="133" customFormat="1"/>
    <row r="1291" s="133" customFormat="1"/>
    <row r="1292" s="133" customFormat="1"/>
    <row r="1293" s="133" customFormat="1"/>
    <row r="1294" s="133" customFormat="1"/>
    <row r="1295" s="133" customFormat="1"/>
    <row r="1296" s="133" customFormat="1"/>
    <row r="1297" s="133" customFormat="1"/>
    <row r="1298" s="133" customFormat="1"/>
    <row r="1299" s="133" customFormat="1"/>
    <row r="1300" s="133" customFormat="1"/>
    <row r="1301" s="133" customFormat="1"/>
    <row r="1302" s="133" customFormat="1"/>
    <row r="1303" s="133" customFormat="1"/>
    <row r="1304" s="133" customFormat="1"/>
    <row r="1305" s="133" customFormat="1"/>
    <row r="1306" s="133" customFormat="1"/>
    <row r="1307" s="133" customFormat="1"/>
    <row r="1308" s="133" customFormat="1"/>
    <row r="1309" s="133" customFormat="1"/>
    <row r="1310" s="133" customFormat="1"/>
    <row r="1311" s="133" customFormat="1"/>
    <row r="1312" s="133" customFormat="1"/>
    <row r="1313" s="133" customFormat="1"/>
    <row r="1314" s="133" customFormat="1"/>
    <row r="1315" s="133" customFormat="1"/>
    <row r="1316" s="133" customFormat="1"/>
    <row r="1317" s="133" customFormat="1"/>
    <row r="1318" s="133" customFormat="1"/>
    <row r="1319" s="133" customFormat="1"/>
    <row r="1320" s="133" customFormat="1"/>
    <row r="1321" s="133" customFormat="1"/>
    <row r="1322" s="133" customFormat="1"/>
    <row r="1323" s="133" customFormat="1"/>
    <row r="1324" s="133" customFormat="1"/>
    <row r="1325" s="133" customFormat="1"/>
    <row r="1326" s="133" customFormat="1"/>
    <row r="1327" s="133" customFormat="1"/>
    <row r="1328" s="133" customFormat="1"/>
    <row r="1329" s="133" customFormat="1"/>
    <row r="1330" s="133" customFormat="1"/>
    <row r="1331" s="133" customFormat="1"/>
    <row r="1332" s="133" customFormat="1"/>
    <row r="1333" s="133" customFormat="1"/>
    <row r="1334" s="133" customFormat="1"/>
    <row r="1335" s="133" customFormat="1"/>
    <row r="1336" s="133" customFormat="1"/>
    <row r="1337" s="133" customFormat="1"/>
    <row r="1338" s="133" customFormat="1"/>
    <row r="1339" s="133" customFormat="1"/>
    <row r="1340" s="133" customFormat="1"/>
    <row r="1341" s="133" customFormat="1"/>
    <row r="1342" s="133" customFormat="1"/>
    <row r="1343" s="133" customFormat="1"/>
    <row r="1344" s="133" customFormat="1"/>
    <row r="1345" s="133" customFormat="1"/>
    <row r="1346" s="133" customFormat="1"/>
    <row r="1347" s="133" customFormat="1"/>
    <row r="1348" s="133" customFormat="1"/>
    <row r="1349" s="133" customFormat="1"/>
    <row r="1350" s="133" customFormat="1"/>
    <row r="1351" s="133" customFormat="1"/>
    <row r="1352" s="133" customFormat="1"/>
    <row r="1353" s="133" customFormat="1"/>
    <row r="1354" s="133" customFormat="1"/>
    <row r="1355" s="133" customFormat="1"/>
    <row r="1356" s="133" customFormat="1"/>
    <row r="1357" s="133" customFormat="1"/>
    <row r="1358" s="133" customFormat="1"/>
    <row r="1359" s="133" customFormat="1"/>
    <row r="1360" s="133" customFormat="1"/>
    <row r="1361" s="133" customFormat="1"/>
    <row r="1362" s="133" customFormat="1"/>
    <row r="1363" s="133" customFormat="1"/>
    <row r="1364" s="133" customFormat="1"/>
    <row r="1365" s="133" customFormat="1"/>
    <row r="1366" s="133" customFormat="1"/>
    <row r="1367" s="133" customFormat="1"/>
    <row r="1368" s="133" customFormat="1"/>
    <row r="1369" s="133" customFormat="1"/>
    <row r="1370" s="133" customFormat="1"/>
    <row r="1371" s="133" customFormat="1"/>
    <row r="1372" s="133" customFormat="1"/>
    <row r="1373" s="133" customFormat="1"/>
    <row r="1374" s="133" customFormat="1"/>
    <row r="1375" s="133" customFormat="1"/>
    <row r="1376" s="133" customFormat="1"/>
    <row r="1377" s="133" customFormat="1"/>
    <row r="1378" s="133" customFormat="1"/>
    <row r="1379" s="133" customFormat="1"/>
    <row r="1380" s="133" customFormat="1"/>
    <row r="1381" s="133" customFormat="1"/>
    <row r="1382" s="133" customFormat="1"/>
    <row r="1383" s="133" customFormat="1"/>
    <row r="1384" s="133" customFormat="1"/>
    <row r="1385" s="133" customFormat="1"/>
    <row r="1386" s="133" customFormat="1"/>
    <row r="1387" s="133" customFormat="1"/>
    <row r="1388" s="133" customFormat="1"/>
    <row r="1389" s="133" customFormat="1"/>
    <row r="1390" s="133" customFormat="1"/>
    <row r="1391" s="133" customFormat="1"/>
    <row r="1392" s="133" customFormat="1"/>
    <row r="1393" s="133" customFormat="1"/>
    <row r="1394" s="133" customFormat="1"/>
    <row r="1395" s="133" customFormat="1"/>
    <row r="1396" s="133" customFormat="1"/>
    <row r="1397" s="133" customFormat="1"/>
    <row r="1398" s="133" customFormat="1"/>
    <row r="1399" s="133" customFormat="1"/>
    <row r="1400" s="133" customFormat="1"/>
    <row r="1401" s="133" customFormat="1"/>
    <row r="1402" s="133" customFormat="1"/>
    <row r="1403" s="133" customFormat="1"/>
    <row r="1404" s="133" customFormat="1"/>
    <row r="1405" s="133" customFormat="1"/>
    <row r="1406" s="133" customFormat="1"/>
    <row r="1407" s="133" customFormat="1"/>
    <row r="1408" s="133" customFormat="1"/>
    <row r="1409" s="133" customFormat="1"/>
    <row r="1410" s="133" customFormat="1"/>
    <row r="1411" s="133" customFormat="1"/>
    <row r="1412" s="133" customFormat="1"/>
    <row r="1413" s="133" customFormat="1"/>
    <row r="1414" s="133" customFormat="1"/>
    <row r="1415" s="133" customFormat="1"/>
    <row r="1416" s="133" customFormat="1"/>
    <row r="1417" s="133" customFormat="1"/>
    <row r="1418" s="133" customFormat="1"/>
    <row r="1419" s="133" customFormat="1"/>
    <row r="1420" s="133" customFormat="1"/>
    <row r="1421" s="133" customFormat="1"/>
    <row r="1422" s="133" customFormat="1"/>
    <row r="1423" s="133" customFormat="1"/>
    <row r="1424" s="133" customFormat="1"/>
    <row r="1425" s="133" customFormat="1"/>
    <row r="1426" s="133" customFormat="1"/>
    <row r="1427" s="133" customFormat="1"/>
    <row r="1428" s="133" customFormat="1"/>
    <row r="1429" s="133" customFormat="1"/>
    <row r="1430" s="133" customFormat="1"/>
    <row r="1431" s="133" customFormat="1"/>
    <row r="1432" s="133" customFormat="1"/>
    <row r="1433" s="133" customFormat="1"/>
    <row r="1434" s="133" customFormat="1"/>
    <row r="1435" s="133" customFormat="1"/>
    <row r="1436" s="133" customFormat="1"/>
    <row r="1437" s="133" customFormat="1"/>
    <row r="1438" s="133" customFormat="1"/>
    <row r="1439" s="133" customFormat="1"/>
    <row r="1440" s="133" customFormat="1"/>
    <row r="1441" s="133" customFormat="1"/>
    <row r="1442" s="133" customFormat="1"/>
    <row r="1443" s="133" customFormat="1"/>
    <row r="1444" s="133" customFormat="1"/>
    <row r="1445" s="133" customFormat="1"/>
    <row r="1446" s="133" customFormat="1"/>
    <row r="1447" s="133" customFormat="1"/>
    <row r="1448" s="133" customFormat="1"/>
    <row r="1449" s="133" customFormat="1"/>
  </sheetData>
  <mergeCells count="55">
    <mergeCell ref="A33:H33"/>
    <mergeCell ref="A32:H32"/>
    <mergeCell ref="A28:H28"/>
    <mergeCell ref="A15:H15"/>
    <mergeCell ref="A37:K37"/>
    <mergeCell ref="A35:H35"/>
    <mergeCell ref="A26:H26"/>
    <mergeCell ref="A20:H20"/>
    <mergeCell ref="A21:H21"/>
    <mergeCell ref="A24:K24"/>
    <mergeCell ref="A25:H25"/>
    <mergeCell ref="A31:H31"/>
    <mergeCell ref="A11:H11"/>
    <mergeCell ref="A22:H22"/>
    <mergeCell ref="A18:H18"/>
    <mergeCell ref="A19:H19"/>
    <mergeCell ref="A30:H30"/>
    <mergeCell ref="A23:H23"/>
    <mergeCell ref="A29:H29"/>
    <mergeCell ref="A2:K2"/>
    <mergeCell ref="D4:E4"/>
    <mergeCell ref="A12:H12"/>
    <mergeCell ref="A13:H13"/>
    <mergeCell ref="A9:K9"/>
    <mergeCell ref="A10:H10"/>
    <mergeCell ref="H4:I4"/>
    <mergeCell ref="A8:H8"/>
    <mergeCell ref="J5:K5"/>
    <mergeCell ref="A38:H38"/>
    <mergeCell ref="A39:H39"/>
    <mergeCell ref="A14:H14"/>
    <mergeCell ref="A27:H27"/>
    <mergeCell ref="A5:F5"/>
    <mergeCell ref="A6:K6"/>
    <mergeCell ref="A7:H7"/>
    <mergeCell ref="A16:H16"/>
    <mergeCell ref="A17:H17"/>
    <mergeCell ref="A34:H34"/>
    <mergeCell ref="A49:H49"/>
    <mergeCell ref="A44:H44"/>
    <mergeCell ref="A45:H45"/>
    <mergeCell ref="A42:H42"/>
    <mergeCell ref="A43:H43"/>
    <mergeCell ref="A40:H40"/>
    <mergeCell ref="A41:H41"/>
    <mergeCell ref="A36:H36"/>
    <mergeCell ref="A55:H55"/>
    <mergeCell ref="A54:H54"/>
    <mergeCell ref="A47:H47"/>
    <mergeCell ref="A46:H46"/>
    <mergeCell ref="A53:H53"/>
    <mergeCell ref="A50:H50"/>
    <mergeCell ref="A51:H51"/>
    <mergeCell ref="A52:H52"/>
    <mergeCell ref="A48:H48"/>
  </mergeCells>
  <phoneticPr fontId="5" type="noConversion"/>
  <conditionalFormatting sqref="H4">
    <cfRule type="cellIs" dxfId="1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F4 H4">
      <formula1>39448</formula1>
    </dataValidation>
    <dataValidation operator="greaterThan" allowBlank="1" showInputMessage="1" showErrorMessage="1" sqref="A10:J55 K10:K13 K15:K17 K19:K55"/>
  </dataValidations>
  <pageMargins left="0.6" right="0.75" top="0.68" bottom="1" header="0.5" footer="0.5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FT2321"/>
  <sheetViews>
    <sheetView showGridLines="0" topLeftCell="A7" zoomScaleNormal="100" workbookViewId="0">
      <selection activeCell="L32" sqref="L32"/>
    </sheetView>
  </sheetViews>
  <sheetFormatPr defaultRowHeight="12.75"/>
  <cols>
    <col min="1" max="3" width="9.140625" style="115"/>
    <col min="4" max="4" width="8.28515625" style="115" customWidth="1"/>
    <col min="5" max="5" width="11.28515625" style="115" customWidth="1"/>
    <col min="6" max="6" width="8.140625" style="115" customWidth="1"/>
    <col min="7" max="7" width="9.28515625" style="115" customWidth="1"/>
    <col min="8" max="8" width="4.5703125" style="115" hidden="1" customWidth="1"/>
    <col min="9" max="9" width="7.140625" style="115" customWidth="1"/>
    <col min="10" max="10" width="11.7109375" style="115" customWidth="1"/>
    <col min="11" max="11" width="10.140625" style="115" customWidth="1"/>
    <col min="12" max="12" width="10" style="115" customWidth="1"/>
    <col min="13" max="13" width="11.7109375" style="115" customWidth="1"/>
    <col min="14" max="14" width="10.5703125" style="159" customWidth="1"/>
    <col min="15" max="15" width="10.140625" style="159" bestFit="1" customWidth="1"/>
    <col min="16" max="176" width="9.140625" style="123"/>
    <col min="177" max="16384" width="9.140625" style="115"/>
  </cols>
  <sheetData>
    <row r="1" spans="1:176" s="106" customFormat="1">
      <c r="N1" s="156"/>
      <c r="O1" s="156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</row>
    <row r="2" spans="1:176" s="109" customFormat="1" ht="18" customHeight="1">
      <c r="A2" s="305" t="s">
        <v>85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293"/>
      <c r="N2" s="157"/>
      <c r="O2" s="157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</row>
    <row r="3" spans="1:176" s="109" customFormat="1" ht="8.25" customHeight="1">
      <c r="A3" s="110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</row>
    <row r="4" spans="1:176" s="120" customFormat="1" ht="15.75" customHeight="1">
      <c r="A4" s="113"/>
      <c r="B4" s="114"/>
      <c r="C4" s="137"/>
      <c r="D4" s="138" t="s">
        <v>114</v>
      </c>
      <c r="E4" s="116">
        <v>40179</v>
      </c>
      <c r="F4" s="117" t="s">
        <v>96</v>
      </c>
      <c r="G4" s="116">
        <v>40268</v>
      </c>
      <c r="H4" s="139"/>
      <c r="I4" s="118"/>
      <c r="J4" s="118"/>
      <c r="K4" s="118"/>
      <c r="L4" s="119"/>
      <c r="N4" s="158"/>
      <c r="O4" s="158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</row>
    <row r="5" spans="1:176">
      <c r="A5" s="308"/>
      <c r="B5" s="309"/>
      <c r="C5" s="309"/>
      <c r="D5" s="309"/>
      <c r="E5" s="309"/>
      <c r="F5" s="310"/>
      <c r="G5" s="310"/>
      <c r="H5" s="140"/>
      <c r="I5" s="140"/>
      <c r="J5" s="140"/>
      <c r="K5" s="140"/>
      <c r="L5" s="303" t="s">
        <v>172</v>
      </c>
      <c r="M5" s="304"/>
    </row>
    <row r="6" spans="1:176" ht="13.5" customHeight="1">
      <c r="A6" s="286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1:176" s="120" customFormat="1" ht="24" thickBot="1">
      <c r="A7" s="289" t="s">
        <v>51</v>
      </c>
      <c r="B7" s="289"/>
      <c r="C7" s="289"/>
      <c r="D7" s="289"/>
      <c r="E7" s="289"/>
      <c r="F7" s="289"/>
      <c r="G7" s="289"/>
      <c r="H7" s="289"/>
      <c r="I7" s="124" t="s">
        <v>186</v>
      </c>
      <c r="J7" s="125" t="s">
        <v>139</v>
      </c>
      <c r="K7" s="125" t="s">
        <v>141</v>
      </c>
      <c r="L7" s="125" t="s">
        <v>142</v>
      </c>
      <c r="M7" s="125" t="s">
        <v>140</v>
      </c>
      <c r="N7" s="158"/>
      <c r="O7" s="158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</row>
    <row r="8" spans="1:176" s="120" customFormat="1" ht="33.75">
      <c r="A8" s="307">
        <v>1</v>
      </c>
      <c r="B8" s="307"/>
      <c r="C8" s="307"/>
      <c r="D8" s="307"/>
      <c r="E8" s="307"/>
      <c r="F8" s="307"/>
      <c r="G8" s="307"/>
      <c r="H8" s="307"/>
      <c r="I8" s="141">
        <v>2</v>
      </c>
      <c r="J8" s="127" t="s">
        <v>143</v>
      </c>
      <c r="K8" s="141"/>
      <c r="L8" s="127" t="s">
        <v>115</v>
      </c>
      <c r="M8" s="127" t="s">
        <v>116</v>
      </c>
      <c r="N8" s="158"/>
      <c r="O8" s="158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</row>
    <row r="9" spans="1:176" s="11" customFormat="1">
      <c r="A9" s="283" t="s">
        <v>86</v>
      </c>
      <c r="B9" s="284"/>
      <c r="C9" s="284"/>
      <c r="D9" s="284"/>
      <c r="E9" s="284"/>
      <c r="F9" s="284"/>
      <c r="G9" s="284"/>
      <c r="H9" s="284"/>
      <c r="I9" s="130">
        <v>117</v>
      </c>
      <c r="J9" s="142">
        <v>48742</v>
      </c>
      <c r="K9" s="142"/>
      <c r="L9" s="142"/>
      <c r="M9" s="142">
        <v>48742</v>
      </c>
      <c r="N9" s="160"/>
      <c r="O9" s="160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</row>
    <row r="10" spans="1:176" s="11" customFormat="1">
      <c r="A10" s="283" t="s">
        <v>87</v>
      </c>
      <c r="B10" s="284"/>
      <c r="C10" s="284"/>
      <c r="D10" s="284"/>
      <c r="E10" s="284"/>
      <c r="F10" s="284"/>
      <c r="G10" s="284"/>
      <c r="H10" s="284"/>
      <c r="I10" s="130">
        <v>118</v>
      </c>
      <c r="J10" s="132">
        <v>116431</v>
      </c>
      <c r="K10" s="132"/>
      <c r="L10" s="132"/>
      <c r="M10" s="132">
        <v>116431</v>
      </c>
      <c r="N10" s="160"/>
      <c r="O10" s="160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</row>
    <row r="11" spans="1:176" s="11" customFormat="1">
      <c r="A11" s="283" t="s">
        <v>88</v>
      </c>
      <c r="B11" s="284"/>
      <c r="C11" s="284"/>
      <c r="D11" s="284"/>
      <c r="E11" s="284"/>
      <c r="F11" s="284"/>
      <c r="G11" s="284"/>
      <c r="H11" s="284"/>
      <c r="I11" s="130">
        <v>119</v>
      </c>
      <c r="J11" s="132"/>
      <c r="K11" s="132"/>
      <c r="L11" s="132"/>
      <c r="M11" s="132"/>
      <c r="N11" s="160"/>
      <c r="O11" s="160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</row>
    <row r="12" spans="1:176" s="11" customFormat="1">
      <c r="A12" s="283" t="s">
        <v>89</v>
      </c>
      <c r="B12" s="284"/>
      <c r="C12" s="284"/>
      <c r="D12" s="284"/>
      <c r="E12" s="284"/>
      <c r="F12" s="284"/>
      <c r="G12" s="284"/>
      <c r="H12" s="284"/>
      <c r="I12" s="130">
        <v>120</v>
      </c>
      <c r="J12" s="132">
        <f>-96514-J13-13385+12770</f>
        <v>11657</v>
      </c>
      <c r="K12" s="132"/>
      <c r="L12" s="132">
        <f>-J13</f>
        <v>108786</v>
      </c>
      <c r="M12" s="132">
        <f>+J12+K12-L12</f>
        <v>-97129</v>
      </c>
      <c r="N12" s="160"/>
      <c r="O12" s="160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</row>
    <row r="13" spans="1:176" s="11" customFormat="1">
      <c r="A13" s="283" t="s">
        <v>90</v>
      </c>
      <c r="B13" s="284"/>
      <c r="C13" s="284"/>
      <c r="D13" s="284"/>
      <c r="E13" s="284"/>
      <c r="F13" s="284"/>
      <c r="G13" s="284"/>
      <c r="H13" s="284"/>
      <c r="I13" s="130">
        <v>121</v>
      </c>
      <c r="J13" s="132">
        <v>-108786</v>
      </c>
      <c r="K13" s="132">
        <f>-J13</f>
        <v>108786</v>
      </c>
      <c r="L13" s="132">
        <f>-RDiG!L39</f>
        <v>24602</v>
      </c>
      <c r="M13" s="132">
        <f>+J13+K13-L13</f>
        <v>-24602</v>
      </c>
      <c r="N13" s="160"/>
      <c r="O13" s="160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</row>
    <row r="14" spans="1:176" s="11" customFormat="1">
      <c r="A14" s="283" t="s">
        <v>91</v>
      </c>
      <c r="B14" s="284"/>
      <c r="C14" s="284"/>
      <c r="D14" s="284"/>
      <c r="E14" s="284"/>
      <c r="F14" s="284"/>
      <c r="G14" s="284"/>
      <c r="H14" s="284"/>
      <c r="I14" s="130">
        <v>122</v>
      </c>
      <c r="J14" s="132">
        <v>50091</v>
      </c>
      <c r="K14" s="132"/>
      <c r="L14" s="132">
        <f>+J14-49732</f>
        <v>359</v>
      </c>
      <c r="M14" s="132">
        <f>+J14+K14-L14</f>
        <v>49732</v>
      </c>
      <c r="N14" s="160"/>
      <c r="O14" s="160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</row>
    <row r="15" spans="1:176" s="11" customFormat="1">
      <c r="A15" s="283" t="s">
        <v>92</v>
      </c>
      <c r="B15" s="284"/>
      <c r="C15" s="284"/>
      <c r="D15" s="284"/>
      <c r="E15" s="284"/>
      <c r="F15" s="284"/>
      <c r="G15" s="284"/>
      <c r="H15" s="284"/>
      <c r="I15" s="130">
        <v>123</v>
      </c>
      <c r="J15" s="132"/>
      <c r="K15" s="132"/>
      <c r="L15" s="132"/>
      <c r="M15" s="132"/>
      <c r="N15" s="160"/>
      <c r="O15" s="160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</row>
    <row r="16" spans="1:176" s="11" customFormat="1">
      <c r="A16" s="283" t="s">
        <v>93</v>
      </c>
      <c r="B16" s="284"/>
      <c r="C16" s="284"/>
      <c r="D16" s="284"/>
      <c r="E16" s="284"/>
      <c r="F16" s="284"/>
      <c r="G16" s="284"/>
      <c r="H16" s="284"/>
      <c r="I16" s="130">
        <v>124</v>
      </c>
      <c r="J16" s="132"/>
      <c r="K16" s="132"/>
      <c r="L16" s="132"/>
      <c r="M16" s="132"/>
      <c r="N16" s="160"/>
      <c r="O16" s="160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</row>
    <row r="17" spans="1:176" s="11" customFormat="1">
      <c r="A17" s="283" t="s">
        <v>94</v>
      </c>
      <c r="B17" s="284"/>
      <c r="C17" s="284"/>
      <c r="D17" s="284"/>
      <c r="E17" s="284"/>
      <c r="F17" s="284"/>
      <c r="G17" s="284"/>
      <c r="H17" s="284"/>
      <c r="I17" s="130">
        <v>125</v>
      </c>
      <c r="J17" s="132"/>
      <c r="K17" s="132"/>
      <c r="L17" s="132"/>
      <c r="M17" s="132"/>
      <c r="N17" s="160"/>
      <c r="O17" s="160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</row>
    <row r="18" spans="1:176" s="11" customFormat="1">
      <c r="A18" s="283" t="s">
        <v>173</v>
      </c>
      <c r="B18" s="284"/>
      <c r="C18" s="284"/>
      <c r="D18" s="284"/>
      <c r="E18" s="284"/>
      <c r="F18" s="284"/>
      <c r="G18" s="284"/>
      <c r="H18" s="284"/>
      <c r="I18" s="130">
        <v>126</v>
      </c>
      <c r="J18" s="132"/>
      <c r="K18" s="132"/>
      <c r="L18" s="132"/>
      <c r="M18" s="132"/>
      <c r="N18" s="160"/>
      <c r="O18" s="160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</row>
    <row r="19" spans="1:176" s="11" customFormat="1">
      <c r="A19" s="283" t="s">
        <v>174</v>
      </c>
      <c r="B19" s="284"/>
      <c r="C19" s="284"/>
      <c r="D19" s="284"/>
      <c r="E19" s="284"/>
      <c r="F19" s="284"/>
      <c r="G19" s="284"/>
      <c r="H19" s="284"/>
      <c r="I19" s="130">
        <v>127</v>
      </c>
      <c r="J19" s="132"/>
      <c r="K19" s="132"/>
      <c r="L19" s="132"/>
      <c r="M19" s="132"/>
      <c r="N19" s="160"/>
      <c r="O19" s="160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3"/>
      <c r="FF19" s="133"/>
      <c r="FG19" s="133"/>
      <c r="FH19" s="133"/>
      <c r="FI19" s="133"/>
      <c r="FJ19" s="133"/>
      <c r="FK19" s="133"/>
      <c r="FL19" s="133"/>
      <c r="FM19" s="133"/>
      <c r="FN19" s="133"/>
      <c r="FO19" s="133"/>
      <c r="FP19" s="133"/>
      <c r="FQ19" s="133"/>
      <c r="FR19" s="133"/>
      <c r="FS19" s="133"/>
      <c r="FT19" s="133"/>
    </row>
    <row r="20" spans="1:176" s="11" customFormat="1">
      <c r="A20" s="283" t="s">
        <v>175</v>
      </c>
      <c r="B20" s="284"/>
      <c r="C20" s="284"/>
      <c r="D20" s="284"/>
      <c r="E20" s="284"/>
      <c r="F20" s="284"/>
      <c r="G20" s="284"/>
      <c r="H20" s="284"/>
      <c r="I20" s="130">
        <v>128</v>
      </c>
      <c r="J20" s="132"/>
      <c r="K20" s="132"/>
      <c r="L20" s="132"/>
      <c r="M20" s="132"/>
      <c r="N20" s="160"/>
      <c r="O20" s="160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</row>
    <row r="21" spans="1:176" s="11" customFormat="1">
      <c r="A21" s="283" t="s">
        <v>176</v>
      </c>
      <c r="B21" s="284"/>
      <c r="C21" s="284"/>
      <c r="D21" s="284"/>
      <c r="E21" s="284"/>
      <c r="F21" s="284"/>
      <c r="G21" s="284"/>
      <c r="H21" s="284"/>
      <c r="I21" s="130">
        <v>129</v>
      </c>
      <c r="J21" s="132"/>
      <c r="K21" s="132"/>
      <c r="L21" s="132"/>
      <c r="M21" s="132"/>
      <c r="N21" s="160"/>
      <c r="O21" s="160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  <c r="EK21" s="133"/>
      <c r="EL21" s="133"/>
      <c r="EM21" s="133"/>
      <c r="EN21" s="133"/>
      <c r="EO21" s="133"/>
      <c r="EP21" s="133"/>
      <c r="EQ21" s="133"/>
      <c r="ER21" s="13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133"/>
      <c r="FG21" s="133"/>
      <c r="FH21" s="133"/>
      <c r="FI21" s="133"/>
      <c r="FJ21" s="133"/>
      <c r="FK21" s="133"/>
      <c r="FL21" s="133"/>
      <c r="FM21" s="133"/>
      <c r="FN21" s="133"/>
      <c r="FO21" s="133"/>
      <c r="FP21" s="133"/>
      <c r="FQ21" s="133"/>
      <c r="FR21" s="133"/>
      <c r="FS21" s="133"/>
      <c r="FT21" s="133"/>
    </row>
    <row r="22" spans="1:176" s="11" customFormat="1">
      <c r="A22" s="283" t="s">
        <v>177</v>
      </c>
      <c r="B22" s="284"/>
      <c r="C22" s="284"/>
      <c r="D22" s="284"/>
      <c r="E22" s="284"/>
      <c r="F22" s="284"/>
      <c r="G22" s="284"/>
      <c r="H22" s="284"/>
      <c r="I22" s="130">
        <v>130</v>
      </c>
      <c r="J22" s="132"/>
      <c r="K22" s="132"/>
      <c r="L22" s="132"/>
      <c r="M22" s="132"/>
      <c r="N22" s="160"/>
      <c r="O22" s="160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33"/>
      <c r="DV22" s="133"/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33"/>
      <c r="FS22" s="133"/>
      <c r="FT22" s="133"/>
    </row>
    <row r="23" spans="1:176" s="11" customFormat="1">
      <c r="A23" s="283" t="s">
        <v>178</v>
      </c>
      <c r="B23" s="284"/>
      <c r="C23" s="284"/>
      <c r="D23" s="284"/>
      <c r="E23" s="284"/>
      <c r="F23" s="284"/>
      <c r="G23" s="284"/>
      <c r="H23" s="284"/>
      <c r="I23" s="130">
        <v>131</v>
      </c>
      <c r="J23" s="132"/>
      <c r="K23" s="132"/>
      <c r="L23" s="132"/>
      <c r="M23" s="132"/>
      <c r="N23" s="160"/>
      <c r="O23" s="160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</row>
    <row r="24" spans="1:176" s="11" customFormat="1">
      <c r="A24" s="279" t="s">
        <v>179</v>
      </c>
      <c r="B24" s="280"/>
      <c r="C24" s="280"/>
      <c r="D24" s="280"/>
      <c r="E24" s="280"/>
      <c r="F24" s="280"/>
      <c r="G24" s="280"/>
      <c r="H24" s="280"/>
      <c r="I24" s="130">
        <v>132</v>
      </c>
      <c r="J24" s="143">
        <f>SUM(J9:J23)</f>
        <v>118135</v>
      </c>
      <c r="K24" s="143">
        <f>SUM(K9:K23)</f>
        <v>108786</v>
      </c>
      <c r="L24" s="143">
        <f>SUM(L9:L23)</f>
        <v>133747</v>
      </c>
      <c r="M24" s="143">
        <f>SUM(M9:M23)</f>
        <v>93174</v>
      </c>
      <c r="N24" s="160"/>
      <c r="O24" s="160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</row>
    <row r="25" spans="1:176" s="129" customFormat="1">
      <c r="A25" s="313"/>
      <c r="B25" s="314"/>
      <c r="C25" s="314"/>
      <c r="D25" s="314"/>
      <c r="E25" s="314"/>
      <c r="F25" s="314"/>
      <c r="G25" s="314"/>
      <c r="H25" s="314"/>
      <c r="I25" s="315"/>
      <c r="J25" s="315"/>
      <c r="K25" s="315"/>
      <c r="L25" s="315"/>
      <c r="M25" s="316"/>
      <c r="N25" s="161"/>
      <c r="O25" s="160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</row>
    <row r="26" spans="1:176" s="11" customFormat="1">
      <c r="A26" s="317" t="s">
        <v>180</v>
      </c>
      <c r="B26" s="318"/>
      <c r="C26" s="318"/>
      <c r="D26" s="318"/>
      <c r="E26" s="318"/>
      <c r="F26" s="318"/>
      <c r="G26" s="318"/>
      <c r="H26" s="318"/>
      <c r="I26" s="144">
        <v>133</v>
      </c>
      <c r="J26" s="144"/>
      <c r="K26" s="144"/>
      <c r="L26" s="145"/>
      <c r="M26" s="145"/>
      <c r="N26" s="160"/>
      <c r="O26" s="160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</row>
    <row r="27" spans="1:176" s="11" customFormat="1">
      <c r="A27" s="281" t="s">
        <v>181</v>
      </c>
      <c r="B27" s="282"/>
      <c r="C27" s="282"/>
      <c r="D27" s="282"/>
      <c r="E27" s="282"/>
      <c r="F27" s="282"/>
      <c r="G27" s="282"/>
      <c r="H27" s="282"/>
      <c r="I27" s="134">
        <v>134</v>
      </c>
      <c r="J27" s="134"/>
      <c r="K27" s="134"/>
      <c r="L27" s="136"/>
      <c r="M27" s="136"/>
      <c r="N27" s="160"/>
      <c r="O27" s="160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</row>
    <row r="28" spans="1:176" s="11" customFormat="1" ht="20.25" customHeight="1">
      <c r="A28" s="311"/>
      <c r="B28" s="312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160"/>
      <c r="O28" s="160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</row>
    <row r="29" spans="1:176" s="11" customForma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60"/>
      <c r="O29" s="160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</row>
    <row r="30" spans="1:176" s="11" customForma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60"/>
      <c r="O30" s="160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133"/>
      <c r="EE30" s="133"/>
      <c r="EF30" s="133"/>
      <c r="EG30" s="133"/>
      <c r="EH30" s="133"/>
      <c r="EI30" s="133"/>
      <c r="EJ30" s="133"/>
      <c r="EK30" s="133"/>
      <c r="EL30" s="133"/>
      <c r="EM30" s="133"/>
      <c r="EN30" s="133"/>
      <c r="EO30" s="133"/>
      <c r="EP30" s="133"/>
      <c r="EQ30" s="133"/>
      <c r="ER30" s="133"/>
      <c r="ES30" s="133"/>
      <c r="ET30" s="133"/>
      <c r="EU30" s="133"/>
      <c r="EV30" s="133"/>
      <c r="EW30" s="133"/>
      <c r="EX30" s="133"/>
      <c r="EY30" s="133"/>
      <c r="EZ30" s="133"/>
      <c r="FA30" s="133"/>
      <c r="FB30" s="133"/>
      <c r="FC30" s="133"/>
      <c r="FD30" s="133"/>
      <c r="FE30" s="133"/>
      <c r="FF30" s="133"/>
      <c r="FG30" s="133"/>
      <c r="FH30" s="133"/>
      <c r="FI30" s="133"/>
      <c r="FJ30" s="133"/>
      <c r="FK30" s="133"/>
      <c r="FL30" s="133"/>
      <c r="FM30" s="133"/>
      <c r="FN30" s="133"/>
      <c r="FO30" s="133"/>
      <c r="FP30" s="133"/>
      <c r="FQ30" s="133"/>
      <c r="FR30" s="133"/>
      <c r="FS30" s="133"/>
      <c r="FT30" s="133"/>
    </row>
    <row r="31" spans="1:176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62"/>
    </row>
    <row r="32" spans="1:176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</row>
    <row r="33" spans="1:13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</row>
    <row r="34" spans="1:13">
      <c r="A34" s="123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</row>
    <row r="35" spans="1:13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</row>
    <row r="36" spans="1:13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</row>
    <row r="37" spans="1:13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</row>
    <row r="38" spans="1:13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</row>
    <row r="39" spans="1:13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</row>
    <row r="40" spans="1:13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</row>
    <row r="41" spans="1:13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</row>
    <row r="42" spans="1:13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</row>
    <row r="43" spans="1:13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</row>
    <row r="44" spans="1:13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</row>
    <row r="45" spans="1:13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</row>
    <row r="46" spans="1:13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</row>
    <row r="47" spans="1:13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</row>
    <row r="48" spans="1:13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</row>
    <row r="49" spans="1:1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</row>
    <row r="50" spans="1:13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</row>
    <row r="51" spans="1:13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</row>
    <row r="52" spans="1:13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</row>
    <row r="53" spans="1:13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</row>
    <row r="54" spans="1:13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</row>
    <row r="55" spans="1:13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</row>
    <row r="56" spans="1:13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</row>
    <row r="57" spans="1:13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</row>
    <row r="58" spans="1:13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</row>
    <row r="59" spans="1:13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</row>
    <row r="60" spans="1:13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</row>
    <row r="61" spans="1:13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</row>
    <row r="62" spans="1:13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</row>
    <row r="63" spans="1:13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</row>
    <row r="64" spans="1:13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</row>
    <row r="65" spans="1:13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</row>
    <row r="66" spans="1:13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</row>
    <row r="67" spans="1:13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</row>
    <row r="68" spans="1:13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</row>
    <row r="69" spans="1:13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</row>
    <row r="70" spans="1:13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</row>
    <row r="71" spans="1:13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</row>
    <row r="72" spans="1:13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</row>
    <row r="73" spans="1:13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</row>
    <row r="74" spans="1:13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</row>
    <row r="75" spans="1:13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</row>
    <row r="76" spans="1:13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</row>
    <row r="77" spans="1:13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</row>
    <row r="78" spans="1:13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</row>
    <row r="79" spans="1:13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</row>
    <row r="80" spans="1:13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</row>
    <row r="81" spans="1:13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</row>
    <row r="82" spans="1:13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</row>
    <row r="83" spans="1:13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</row>
    <row r="84" spans="1:13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</row>
    <row r="85" spans="1:13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</row>
    <row r="86" spans="1:13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</row>
    <row r="87" spans="1:13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</row>
    <row r="88" spans="1:13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</row>
    <row r="89" spans="1:13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</row>
    <row r="90" spans="1:13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</row>
    <row r="91" spans="1:13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</row>
    <row r="92" spans="1:13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</row>
    <row r="93" spans="1:13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</row>
    <row r="94" spans="1:13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</row>
    <row r="95" spans="1:13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</row>
    <row r="96" spans="1:13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</row>
    <row r="97" spans="1:13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</row>
    <row r="98" spans="1:13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</row>
    <row r="99" spans="1:13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</row>
    <row r="100" spans="1:13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</row>
    <row r="101" spans="1:13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</row>
    <row r="102" spans="1:13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</row>
    <row r="103" spans="1:13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</row>
    <row r="104" spans="1:13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</row>
    <row r="105" spans="1:13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</row>
    <row r="106" spans="1:13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</row>
    <row r="107" spans="1:13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</row>
    <row r="108" spans="1:13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</row>
    <row r="109" spans="1:13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</row>
    <row r="110" spans="1:13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</row>
    <row r="111" spans="1:13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</row>
    <row r="112" spans="1:13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</row>
    <row r="113" spans="1:13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</row>
    <row r="114" spans="1:13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</row>
    <row r="115" spans="1:13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</row>
    <row r="116" spans="1:13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</row>
    <row r="117" spans="1:13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</row>
    <row r="118" spans="1:13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</row>
    <row r="119" spans="1:13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</row>
    <row r="120" spans="1:13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</row>
    <row r="121" spans="1:13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</row>
    <row r="122" spans="1:13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</row>
    <row r="123" spans="1:13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</row>
    <row r="124" spans="1:13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</row>
    <row r="125" spans="1:13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</row>
    <row r="126" spans="1:13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</row>
    <row r="127" spans="1:13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</row>
    <row r="128" spans="1:13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</row>
    <row r="129" spans="1:13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</row>
    <row r="130" spans="1:13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</row>
    <row r="131" spans="1:13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</row>
    <row r="132" spans="1:13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</row>
    <row r="133" spans="1:13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</row>
    <row r="134" spans="1:13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</row>
    <row r="135" spans="1:13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</row>
    <row r="136" spans="1:13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</row>
    <row r="137" spans="1:13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</row>
    <row r="138" spans="1:13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</row>
    <row r="139" spans="1:13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</row>
    <row r="140" spans="1:13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</row>
    <row r="141" spans="1:13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</row>
    <row r="142" spans="1:13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</row>
    <row r="143" spans="1:13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</row>
    <row r="144" spans="1:13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</row>
    <row r="145" spans="1:13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</row>
    <row r="146" spans="1:13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</row>
    <row r="147" spans="1:13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</row>
    <row r="148" spans="1:13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</row>
    <row r="149" spans="1:13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</row>
    <row r="150" spans="1:13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</row>
    <row r="151" spans="1:13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</row>
    <row r="152" spans="1:13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</row>
    <row r="153" spans="1:13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</row>
    <row r="154" spans="1:13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</row>
    <row r="155" spans="1:13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</row>
    <row r="156" spans="1:13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</row>
    <row r="157" spans="1:13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</row>
    <row r="158" spans="1:13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</row>
    <row r="159" spans="1:13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</row>
    <row r="160" spans="1:13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</row>
    <row r="161" spans="1:13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1:13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</row>
    <row r="163" spans="1:13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</row>
    <row r="164" spans="1:13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</row>
    <row r="165" spans="1:13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</row>
    <row r="166" spans="1:13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</row>
    <row r="167" spans="1:13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</row>
    <row r="168" spans="1:13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</row>
    <row r="169" spans="1:13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</row>
    <row r="170" spans="1:13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</row>
    <row r="171" spans="1:13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</row>
    <row r="172" spans="1:13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</row>
    <row r="173" spans="1:13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</row>
    <row r="174" spans="1:13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</row>
    <row r="175" spans="1:13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</row>
    <row r="176" spans="1:13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</row>
    <row r="177" spans="1:13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</row>
    <row r="178" spans="1:13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</row>
    <row r="179" spans="1:13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</row>
    <row r="180" spans="1:13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</row>
    <row r="181" spans="1:13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</row>
    <row r="182" spans="1:13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</row>
    <row r="183" spans="1:13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</row>
    <row r="184" spans="1:13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</row>
    <row r="185" spans="1:13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</row>
    <row r="186" spans="1:13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</row>
    <row r="187" spans="1:13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</row>
    <row r="188" spans="1:13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</row>
    <row r="189" spans="1:13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</row>
    <row r="190" spans="1:13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</row>
    <row r="191" spans="1:13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</row>
    <row r="192" spans="1:13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</row>
    <row r="193" spans="1:13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</row>
    <row r="194" spans="1:13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</row>
    <row r="195" spans="1:13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</row>
    <row r="196" spans="1:13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</row>
    <row r="197" spans="1:13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</row>
    <row r="198" spans="1:13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</row>
    <row r="199" spans="1:13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</row>
    <row r="200" spans="1:13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</row>
    <row r="201" spans="1:13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</row>
    <row r="202" spans="1:13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</row>
    <row r="203" spans="1:13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</row>
    <row r="204" spans="1:13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</row>
    <row r="205" spans="1:13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</row>
    <row r="206" spans="1:13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</row>
    <row r="207" spans="1:13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</row>
    <row r="208" spans="1:13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</row>
    <row r="209" spans="1:13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</row>
    <row r="210" spans="1:13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</row>
    <row r="211" spans="1:13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</row>
    <row r="212" spans="1:13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</row>
    <row r="213" spans="1:13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</row>
    <row r="214" spans="1:13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</row>
    <row r="215" spans="1:13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</row>
    <row r="216" spans="1:13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</row>
    <row r="217" spans="1:13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</row>
    <row r="218" spans="1:13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</row>
    <row r="219" spans="1:13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</row>
    <row r="220" spans="1:13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</row>
    <row r="221" spans="1:13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</row>
    <row r="222" spans="1:13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</row>
    <row r="223" spans="1:13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</row>
    <row r="224" spans="1:13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</row>
    <row r="225" spans="1:13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</row>
    <row r="226" spans="1:13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</row>
    <row r="227" spans="1:13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</row>
    <row r="228" spans="1:13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</row>
    <row r="229" spans="1:13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</row>
    <row r="230" spans="1:13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</row>
    <row r="231" spans="1:13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</row>
    <row r="232" spans="1:13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</row>
    <row r="233" spans="1:13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</row>
    <row r="234" spans="1:13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</row>
    <row r="235" spans="1:13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</row>
    <row r="236" spans="1:13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</row>
    <row r="237" spans="1:13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</row>
    <row r="238" spans="1:13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</row>
    <row r="239" spans="1:13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</row>
    <row r="240" spans="1:13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</row>
    <row r="241" spans="1:13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</row>
    <row r="242" spans="1:13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</row>
    <row r="243" spans="1:13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</row>
    <row r="244" spans="1:13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</row>
    <row r="245" spans="1:13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</row>
    <row r="246" spans="1:13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</row>
    <row r="247" spans="1:13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</row>
    <row r="248" spans="1:13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</row>
    <row r="249" spans="1:13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</row>
    <row r="250" spans="1:13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</row>
    <row r="251" spans="1:13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</row>
    <row r="252" spans="1:13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</row>
    <row r="253" spans="1:13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</row>
    <row r="254" spans="1:13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</row>
    <row r="255" spans="1:13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</row>
    <row r="256" spans="1:13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</row>
    <row r="257" spans="1:13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</row>
    <row r="258" spans="1:13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</row>
    <row r="259" spans="1:13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</row>
    <row r="260" spans="1:13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</row>
    <row r="261" spans="1:13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</row>
    <row r="262" spans="1:13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</row>
    <row r="263" spans="1:13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</row>
    <row r="264" spans="1:13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</row>
    <row r="265" spans="1:13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</row>
    <row r="266" spans="1:13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</row>
    <row r="267" spans="1:13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</row>
    <row r="268" spans="1:13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</row>
    <row r="269" spans="1:13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</row>
    <row r="270" spans="1:13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</row>
    <row r="271" spans="1:13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</row>
    <row r="272" spans="1:13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</row>
    <row r="273" spans="1:13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</row>
    <row r="274" spans="1:13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</row>
    <row r="275" spans="1:13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</row>
    <row r="276" spans="1:13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</row>
    <row r="277" spans="1:13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</row>
    <row r="278" spans="1:13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</row>
    <row r="279" spans="1:13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</row>
    <row r="280" spans="1:13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</row>
    <row r="281" spans="1:13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</row>
    <row r="282" spans="1:13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</row>
    <row r="283" spans="1:13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</row>
    <row r="284" spans="1:13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</row>
    <row r="285" spans="1:13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</row>
    <row r="286" spans="1:13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</row>
    <row r="287" spans="1:13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</row>
    <row r="288" spans="1:13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</row>
    <row r="289" spans="1:13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</row>
    <row r="290" spans="1:13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</row>
    <row r="291" spans="1:13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</row>
    <row r="292" spans="1:13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</row>
    <row r="293" spans="1:13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</row>
    <row r="294" spans="1:13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</row>
    <row r="295" spans="1:13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</row>
    <row r="296" spans="1:13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</row>
    <row r="297" spans="1:13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</row>
    <row r="298" spans="1:13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</row>
    <row r="299" spans="1:13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</row>
    <row r="300" spans="1:13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</row>
    <row r="301" spans="1:13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</row>
    <row r="302" spans="1:13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</row>
    <row r="303" spans="1:13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</row>
    <row r="304" spans="1:13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</row>
    <row r="305" spans="1:13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</row>
    <row r="306" spans="1:13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</row>
    <row r="307" spans="1:13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</row>
    <row r="308" spans="1:13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</row>
    <row r="309" spans="1:13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</row>
    <row r="310" spans="1:13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</row>
    <row r="311" spans="1:13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</row>
    <row r="312" spans="1:13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</row>
    <row r="313" spans="1:13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</row>
    <row r="314" spans="1:13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</row>
    <row r="315" spans="1:13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</row>
    <row r="316" spans="1:13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</row>
    <row r="317" spans="1:13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</row>
    <row r="318" spans="1:13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</row>
    <row r="319" spans="1:13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</row>
    <row r="320" spans="1:13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</row>
    <row r="321" spans="1:13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</row>
    <row r="322" spans="1:13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</row>
    <row r="323" spans="1:13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</row>
    <row r="324" spans="1:13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</row>
    <row r="325" spans="1:13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</row>
    <row r="326" spans="1:13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</row>
    <row r="327" spans="1:13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</row>
    <row r="328" spans="1:13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</row>
    <row r="329" spans="1:13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</row>
    <row r="330" spans="1:13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</row>
    <row r="331" spans="1:13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</row>
    <row r="332" spans="1:13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</row>
    <row r="333" spans="1:13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</row>
    <row r="334" spans="1:13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</row>
    <row r="335" spans="1:13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</row>
    <row r="336" spans="1:13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</row>
    <row r="337" spans="1:13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</row>
    <row r="338" spans="1:13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</row>
    <row r="339" spans="1:13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</row>
    <row r="340" spans="1:13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</row>
    <row r="341" spans="1:13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</row>
    <row r="342" spans="1:13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</row>
    <row r="343" spans="1:13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</row>
    <row r="344" spans="1:13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</row>
    <row r="345" spans="1:13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</row>
    <row r="346" spans="1:13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</row>
    <row r="347" spans="1:13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</row>
    <row r="348" spans="1:13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</row>
    <row r="349" spans="1:13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</row>
    <row r="350" spans="1:13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</row>
    <row r="351" spans="1:13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</row>
    <row r="352" spans="1:13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</row>
    <row r="353" spans="1:13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</row>
    <row r="354" spans="1:13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</row>
    <row r="355" spans="1:13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</row>
    <row r="356" spans="1:13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</row>
    <row r="357" spans="1:13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</row>
    <row r="358" spans="1:13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</row>
    <row r="359" spans="1:13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</row>
    <row r="360" spans="1:13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</row>
    <row r="361" spans="1:13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</row>
    <row r="362" spans="1:13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</row>
    <row r="363" spans="1:13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</row>
    <row r="364" spans="1:13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</row>
    <row r="365" spans="1:13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</row>
    <row r="366" spans="1:13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</row>
    <row r="367" spans="1:13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</row>
    <row r="368" spans="1:13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</row>
    <row r="369" spans="1:13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</row>
    <row r="370" spans="1:13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</row>
    <row r="371" spans="1:13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</row>
    <row r="372" spans="1:13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</row>
    <row r="373" spans="1:13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</row>
    <row r="374" spans="1:13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</row>
    <row r="375" spans="1:13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</row>
    <row r="376" spans="1:13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</row>
    <row r="377" spans="1:13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</row>
    <row r="378" spans="1:13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</row>
    <row r="379" spans="1:13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</row>
    <row r="380" spans="1:13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</row>
    <row r="381" spans="1:13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</row>
    <row r="382" spans="1:13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</row>
    <row r="383" spans="1:13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</row>
    <row r="384" spans="1:13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</row>
    <row r="385" spans="1:13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</row>
    <row r="386" spans="1:13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</row>
    <row r="387" spans="1:13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</row>
    <row r="388" spans="1:13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</row>
    <row r="389" spans="1:13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</row>
    <row r="390" spans="1:13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</row>
    <row r="391" spans="1:13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</row>
    <row r="392" spans="1:13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</row>
    <row r="393" spans="1:13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</row>
    <row r="394" spans="1:13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</row>
    <row r="395" spans="1:13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</row>
    <row r="396" spans="1:13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</row>
    <row r="397" spans="1:13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</row>
    <row r="398" spans="1:13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</row>
    <row r="399" spans="1:13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</row>
    <row r="400" spans="1:13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</row>
    <row r="401" spans="1:13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</row>
    <row r="402" spans="1:13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</row>
    <row r="403" spans="1:13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</row>
    <row r="404" spans="1:13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</row>
    <row r="405" spans="1:13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</row>
    <row r="406" spans="1:13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</row>
    <row r="407" spans="1:13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</row>
    <row r="408" spans="1:13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</row>
    <row r="409" spans="1:13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</row>
    <row r="410" spans="1:13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</row>
    <row r="411" spans="1:13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</row>
    <row r="412" spans="1:13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</row>
    <row r="413" spans="1:13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</row>
    <row r="414" spans="1:13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</row>
    <row r="415" spans="1:13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</row>
    <row r="416" spans="1:13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</row>
    <row r="417" spans="1:13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</row>
    <row r="418" spans="1:13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</row>
    <row r="419" spans="1:13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</row>
    <row r="420" spans="1:13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</row>
    <row r="421" spans="1:13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</row>
    <row r="422" spans="1:13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</row>
    <row r="423" spans="1:13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</row>
    <row r="424" spans="1:13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</row>
    <row r="425" spans="1:13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</row>
    <row r="426" spans="1:13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</row>
    <row r="427" spans="1:13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</row>
    <row r="428" spans="1:13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</row>
    <row r="429" spans="1:13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</row>
    <row r="430" spans="1:13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</row>
    <row r="431" spans="1:13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</row>
    <row r="432" spans="1:13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</row>
    <row r="433" spans="1:13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</row>
    <row r="434" spans="1:13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</row>
    <row r="435" spans="1:13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</row>
    <row r="436" spans="1:13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</row>
    <row r="437" spans="1:13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</row>
    <row r="438" spans="1:13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</row>
    <row r="439" spans="1:13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</row>
    <row r="440" spans="1:13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</row>
    <row r="441" spans="1:13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</row>
    <row r="442" spans="1:13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</row>
    <row r="443" spans="1:13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</row>
    <row r="444" spans="1:13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</row>
    <row r="445" spans="1:13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</row>
    <row r="446" spans="1:13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</row>
    <row r="447" spans="1:13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</row>
    <row r="448" spans="1:13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</row>
    <row r="449" spans="1:13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</row>
    <row r="450" spans="1:13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</row>
    <row r="451" spans="1:13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</row>
    <row r="452" spans="1:13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</row>
    <row r="453" spans="1:13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</row>
    <row r="454" spans="1:13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</row>
    <row r="455" spans="1:13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</row>
    <row r="456" spans="1:13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</row>
    <row r="457" spans="1:13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</row>
    <row r="458" spans="1:13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</row>
    <row r="459" spans="1:13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</row>
    <row r="460" spans="1:13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</row>
    <row r="461" spans="1:13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</row>
    <row r="462" spans="1:13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</row>
    <row r="463" spans="1:13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</row>
    <row r="464" spans="1:13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</row>
    <row r="465" spans="1:13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</row>
    <row r="466" spans="1:13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</row>
    <row r="467" spans="1:13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</row>
    <row r="468" spans="1:13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</row>
    <row r="469" spans="1:13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</row>
    <row r="470" spans="1:13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</row>
    <row r="471" spans="1:13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</row>
    <row r="472" spans="1:13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</row>
    <row r="473" spans="1:13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</row>
    <row r="474" spans="1:13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</row>
    <row r="475" spans="1:13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</row>
    <row r="476" spans="1:13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</row>
    <row r="477" spans="1:13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</row>
    <row r="478" spans="1:13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</row>
    <row r="479" spans="1:13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</row>
    <row r="480" spans="1:13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</row>
    <row r="481" spans="1:13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</row>
    <row r="482" spans="1:13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</row>
    <row r="483" spans="1:13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</row>
    <row r="484" spans="1:13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</row>
    <row r="485" spans="1:13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</row>
    <row r="486" spans="1:13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</row>
    <row r="487" spans="1:13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</row>
    <row r="488" spans="1:13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</row>
    <row r="489" spans="1:13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</row>
    <row r="490" spans="1:13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</row>
    <row r="491" spans="1:13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</row>
    <row r="492" spans="1:13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</row>
    <row r="493" spans="1:13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</row>
    <row r="494" spans="1:13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</row>
    <row r="495" spans="1:13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</row>
    <row r="496" spans="1:13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</row>
    <row r="497" spans="1:13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</row>
    <row r="498" spans="1:13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</row>
    <row r="499" spans="1:13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</row>
    <row r="500" spans="1:13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</row>
    <row r="501" spans="1:13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</row>
    <row r="502" spans="1:13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</row>
    <row r="503" spans="1:13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</row>
    <row r="504" spans="1:13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</row>
    <row r="505" spans="1:13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</row>
    <row r="506" spans="1:13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</row>
    <row r="507" spans="1:13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</row>
    <row r="508" spans="1:13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</row>
    <row r="509" spans="1:13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</row>
    <row r="510" spans="1:13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</row>
    <row r="511" spans="1:13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</row>
    <row r="512" spans="1:13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</row>
    <row r="513" spans="1:13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</row>
    <row r="514" spans="1:13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</row>
    <row r="515" spans="1:13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</row>
    <row r="516" spans="1:13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</row>
    <row r="517" spans="1:13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</row>
    <row r="518" spans="1:13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</row>
    <row r="519" spans="1:13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</row>
    <row r="520" spans="1:13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</row>
    <row r="521" spans="1:13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</row>
    <row r="522" spans="1:13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</row>
    <row r="523" spans="1:13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</row>
    <row r="524" spans="1:13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</row>
    <row r="525" spans="1:13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</row>
    <row r="526" spans="1:13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</row>
    <row r="527" spans="1:13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</row>
    <row r="528" spans="1:13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</row>
    <row r="529" spans="1:13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</row>
    <row r="530" spans="1:13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</row>
    <row r="531" spans="1:13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</row>
    <row r="532" spans="1:13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</row>
    <row r="533" spans="1:13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</row>
    <row r="534" spans="1:13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</row>
    <row r="535" spans="1:13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</row>
    <row r="536" spans="1:13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</row>
    <row r="537" spans="1:13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</row>
    <row r="538" spans="1:13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</row>
    <row r="539" spans="1:13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</row>
    <row r="540" spans="1:13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</row>
    <row r="541" spans="1:13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</row>
    <row r="542" spans="1:13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</row>
    <row r="543" spans="1:13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</row>
    <row r="544" spans="1:13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</row>
    <row r="545" spans="1:13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</row>
    <row r="546" spans="1:13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</row>
    <row r="547" spans="1:13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</row>
    <row r="548" spans="1:13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</row>
    <row r="549" spans="1:13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</row>
    <row r="550" spans="1:13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</row>
    <row r="551" spans="1:13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</row>
    <row r="552" spans="1:13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</row>
    <row r="553" spans="1:13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</row>
    <row r="554" spans="1:13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</row>
    <row r="555" spans="1:13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</row>
    <row r="556" spans="1:13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</row>
    <row r="557" spans="1:13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</row>
    <row r="558" spans="1:13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</row>
    <row r="559" spans="1:13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</row>
    <row r="560" spans="1:13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</row>
    <row r="561" spans="1:13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</row>
    <row r="562" spans="1:13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</row>
    <row r="563" spans="1:13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</row>
    <row r="564" spans="1:13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</row>
    <row r="565" spans="1:13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</row>
    <row r="566" spans="1:13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</row>
    <row r="567" spans="1:13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</row>
    <row r="568" spans="1:13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</row>
    <row r="569" spans="1:13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</row>
    <row r="570" spans="1:13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</row>
    <row r="571" spans="1:13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</row>
    <row r="572" spans="1:13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</row>
    <row r="573" spans="1:13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</row>
    <row r="574" spans="1:13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</row>
    <row r="575" spans="1:13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</row>
    <row r="576" spans="1:13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</row>
    <row r="577" spans="1:13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</row>
    <row r="578" spans="1:13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</row>
    <row r="579" spans="1:13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</row>
    <row r="580" spans="1:13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</row>
    <row r="581" spans="1:13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</row>
    <row r="582" spans="1:13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</row>
    <row r="583" spans="1:13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</row>
    <row r="584" spans="1:13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</row>
    <row r="585" spans="1:13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</row>
    <row r="586" spans="1:13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</row>
    <row r="587" spans="1:13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</row>
    <row r="588" spans="1:13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</row>
    <row r="589" spans="1:13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</row>
    <row r="590" spans="1:13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</row>
    <row r="591" spans="1:13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</row>
    <row r="592" spans="1:13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</row>
    <row r="593" spans="1:13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</row>
    <row r="594" spans="1:13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</row>
    <row r="595" spans="1:13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</row>
    <row r="596" spans="1:13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</row>
    <row r="597" spans="1:13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</row>
    <row r="598" spans="1:13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</row>
    <row r="599" spans="1:13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</row>
    <row r="600" spans="1:13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</row>
    <row r="601" spans="1:13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</row>
    <row r="602" spans="1:13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</row>
    <row r="603" spans="1:13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</row>
    <row r="604" spans="1:13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</row>
    <row r="605" spans="1:13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</row>
    <row r="606" spans="1:13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</row>
    <row r="607" spans="1:13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</row>
    <row r="608" spans="1:13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</row>
    <row r="609" spans="1:13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</row>
    <row r="610" spans="1:13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</row>
    <row r="611" spans="1:13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</row>
    <row r="612" spans="1:13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</row>
    <row r="613" spans="1:13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</row>
    <row r="614" spans="1:13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</row>
    <row r="615" spans="1:13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</row>
    <row r="616" spans="1:13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</row>
    <row r="617" spans="1:13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</row>
    <row r="618" spans="1:13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</row>
    <row r="619" spans="1:13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</row>
    <row r="620" spans="1:13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</row>
    <row r="621" spans="1:13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</row>
    <row r="622" spans="1:13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</row>
    <row r="623" spans="1:13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</row>
    <row r="624" spans="1:13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</row>
    <row r="625" spans="1:13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</row>
    <row r="626" spans="1:13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</row>
    <row r="627" spans="1:13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</row>
    <row r="628" spans="1:13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</row>
    <row r="629" spans="1:13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</row>
    <row r="630" spans="1:13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</row>
    <row r="631" spans="1:13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</row>
    <row r="632" spans="1:13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</row>
    <row r="633" spans="1:13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</row>
    <row r="634" spans="1:13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</row>
    <row r="635" spans="1:13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</row>
    <row r="636" spans="1:13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</row>
    <row r="637" spans="1:13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</row>
    <row r="638" spans="1:13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</row>
    <row r="639" spans="1:13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</row>
    <row r="640" spans="1:13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</row>
    <row r="641" spans="1:13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</row>
    <row r="642" spans="1:13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</row>
    <row r="643" spans="1:13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</row>
    <row r="644" spans="1:13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</row>
    <row r="645" spans="1:13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</row>
    <row r="646" spans="1:13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</row>
    <row r="647" spans="1:13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</row>
    <row r="648" spans="1:13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</row>
    <row r="649" spans="1:13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</row>
    <row r="650" spans="1:13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</row>
    <row r="651" spans="1:13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</row>
    <row r="652" spans="1:13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</row>
    <row r="653" spans="1:13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</row>
    <row r="654" spans="1:13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</row>
    <row r="655" spans="1:13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</row>
    <row r="656" spans="1:13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</row>
    <row r="657" spans="1:13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</row>
    <row r="658" spans="1:13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</row>
    <row r="659" spans="1:13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</row>
    <row r="660" spans="1:13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</row>
    <row r="661" spans="1:13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</row>
    <row r="662" spans="1:13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</row>
    <row r="663" spans="1:13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</row>
    <row r="664" spans="1:13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</row>
    <row r="665" spans="1:13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</row>
    <row r="666" spans="1:13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</row>
    <row r="667" spans="1:13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</row>
    <row r="668" spans="1:13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</row>
    <row r="669" spans="1:13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</row>
    <row r="670" spans="1:13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</row>
    <row r="671" spans="1:13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</row>
    <row r="672" spans="1:13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</row>
    <row r="673" spans="1:13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</row>
    <row r="674" spans="1:13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</row>
    <row r="675" spans="1:13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</row>
    <row r="676" spans="1:13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</row>
    <row r="677" spans="1:13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</row>
    <row r="678" spans="1:13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</row>
    <row r="679" spans="1:13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</row>
    <row r="680" spans="1:13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</row>
    <row r="681" spans="1:13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</row>
    <row r="682" spans="1:13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</row>
    <row r="683" spans="1:13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</row>
    <row r="684" spans="1:13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</row>
    <row r="685" spans="1:13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</row>
    <row r="686" spans="1:13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</row>
    <row r="687" spans="1:13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</row>
    <row r="688" spans="1:13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</row>
    <row r="689" spans="1:13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</row>
    <row r="690" spans="1:13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</row>
    <row r="691" spans="1:13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</row>
    <row r="692" spans="1:13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</row>
    <row r="693" spans="1:13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</row>
    <row r="694" spans="1:13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</row>
    <row r="695" spans="1:13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</row>
    <row r="696" spans="1:13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</row>
    <row r="697" spans="1:13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</row>
    <row r="698" spans="1:13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</row>
    <row r="699" spans="1:13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</row>
    <row r="700" spans="1:13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</row>
    <row r="701" spans="1:13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</row>
    <row r="702" spans="1:13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</row>
    <row r="703" spans="1:13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</row>
    <row r="704" spans="1:13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</row>
    <row r="705" spans="1:13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</row>
    <row r="706" spans="1:13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</row>
    <row r="707" spans="1:13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</row>
    <row r="708" spans="1:13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</row>
    <row r="709" spans="1:13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</row>
    <row r="710" spans="1:13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</row>
    <row r="711" spans="1:13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</row>
    <row r="712" spans="1:13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</row>
    <row r="713" spans="1:13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</row>
    <row r="714" spans="1:13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</row>
    <row r="715" spans="1:13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</row>
    <row r="716" spans="1:13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</row>
    <row r="717" spans="1:13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</row>
    <row r="718" spans="1:13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</row>
    <row r="719" spans="1:13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</row>
    <row r="720" spans="1:13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</row>
    <row r="721" spans="1:13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</row>
    <row r="722" spans="1:13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</row>
    <row r="723" spans="1:13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</row>
    <row r="724" spans="1:13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</row>
    <row r="725" spans="1:13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</row>
    <row r="726" spans="1:13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</row>
    <row r="727" spans="1:13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</row>
    <row r="728" spans="1:13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</row>
    <row r="729" spans="1:13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</row>
    <row r="730" spans="1:13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</row>
    <row r="731" spans="1:13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</row>
    <row r="732" spans="1:13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</row>
    <row r="733" spans="1:13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</row>
    <row r="734" spans="1:13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</row>
    <row r="735" spans="1:13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</row>
    <row r="736" spans="1:13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</row>
    <row r="737" spans="1:13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</row>
    <row r="738" spans="1:13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</row>
    <row r="739" spans="1:13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</row>
    <row r="740" spans="1:13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</row>
    <row r="741" spans="1:13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</row>
    <row r="742" spans="1:13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</row>
    <row r="743" spans="1:13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</row>
    <row r="744" spans="1:13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</row>
    <row r="745" spans="1:13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</row>
    <row r="746" spans="1:13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</row>
    <row r="747" spans="1:13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</row>
    <row r="748" spans="1:13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</row>
    <row r="749" spans="1:13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</row>
    <row r="750" spans="1:13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</row>
    <row r="751" spans="1:13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</row>
    <row r="752" spans="1:13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</row>
    <row r="753" spans="1:13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</row>
    <row r="754" spans="1:13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</row>
    <row r="755" spans="1:13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</row>
    <row r="756" spans="1:13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</row>
    <row r="757" spans="1:13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</row>
    <row r="758" spans="1:13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</row>
    <row r="759" spans="1:13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</row>
    <row r="760" spans="1:13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</row>
    <row r="761" spans="1:13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</row>
    <row r="762" spans="1:13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</row>
    <row r="763" spans="1:13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</row>
    <row r="764" spans="1:13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</row>
    <row r="765" spans="1:13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</row>
    <row r="766" spans="1:13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</row>
    <row r="767" spans="1:13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</row>
    <row r="768" spans="1:13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</row>
    <row r="769" spans="1:13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</row>
    <row r="770" spans="1:13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</row>
    <row r="771" spans="1:13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</row>
    <row r="772" spans="1:13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</row>
    <row r="773" spans="1:13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</row>
    <row r="774" spans="1:13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</row>
    <row r="775" spans="1:13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</row>
    <row r="776" spans="1:13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</row>
    <row r="777" spans="1:13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</row>
    <row r="778" spans="1:13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</row>
    <row r="779" spans="1:13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</row>
    <row r="780" spans="1:13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</row>
    <row r="781" spans="1:13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</row>
    <row r="782" spans="1:13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</row>
    <row r="783" spans="1:13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</row>
    <row r="784" spans="1:13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</row>
    <row r="785" spans="1:13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</row>
    <row r="786" spans="1:13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</row>
    <row r="787" spans="1:13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</row>
    <row r="788" spans="1:13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</row>
    <row r="789" spans="1:13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</row>
    <row r="790" spans="1:13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</row>
    <row r="791" spans="1:13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</row>
    <row r="792" spans="1:13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</row>
    <row r="793" spans="1:13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</row>
    <row r="794" spans="1:13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</row>
    <row r="795" spans="1:13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</row>
    <row r="796" spans="1:13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</row>
    <row r="797" spans="1:13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</row>
    <row r="798" spans="1:13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</row>
    <row r="799" spans="1:13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</row>
    <row r="800" spans="1:13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</row>
    <row r="801" spans="1:13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</row>
    <row r="802" spans="1:13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</row>
    <row r="803" spans="1:13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</row>
    <row r="804" spans="1:13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</row>
    <row r="805" spans="1:13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</row>
    <row r="806" spans="1:13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</row>
    <row r="807" spans="1:13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</row>
    <row r="808" spans="1:13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</row>
    <row r="809" spans="1:13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</row>
    <row r="810" spans="1:13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</row>
    <row r="811" spans="1:13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</row>
    <row r="812" spans="1:13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</row>
    <row r="813" spans="1:13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</row>
    <row r="814" spans="1:13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</row>
    <row r="815" spans="1:13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</row>
    <row r="816" spans="1:13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</row>
    <row r="817" spans="1:13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</row>
    <row r="818" spans="1:13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</row>
    <row r="819" spans="1:13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</row>
    <row r="820" spans="1:13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</row>
    <row r="821" spans="1:13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</row>
    <row r="822" spans="1:13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</row>
    <row r="823" spans="1:13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</row>
    <row r="824" spans="1:13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</row>
    <row r="825" spans="1:13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</row>
    <row r="826" spans="1:13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</row>
    <row r="827" spans="1:13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</row>
    <row r="828" spans="1:13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</row>
    <row r="829" spans="1:13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</row>
    <row r="830" spans="1:13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</row>
    <row r="831" spans="1:13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</row>
    <row r="832" spans="1:13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</row>
    <row r="833" spans="1:13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</row>
    <row r="834" spans="1:13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</row>
    <row r="835" spans="1:13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</row>
    <row r="836" spans="1:13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</row>
    <row r="837" spans="1:13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</row>
    <row r="838" spans="1:13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</row>
    <row r="839" spans="1:13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</row>
    <row r="840" spans="1:13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</row>
    <row r="841" spans="1:13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</row>
    <row r="842" spans="1:13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</row>
    <row r="843" spans="1:13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</row>
    <row r="844" spans="1:13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</row>
    <row r="845" spans="1:13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</row>
    <row r="846" spans="1:13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</row>
    <row r="847" spans="1:13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</row>
    <row r="848" spans="1:13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</row>
    <row r="849" spans="1:13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</row>
    <row r="850" spans="1:13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</row>
    <row r="851" spans="1:13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</row>
    <row r="852" spans="1:13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</row>
    <row r="853" spans="1:13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</row>
    <row r="854" spans="1:13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</row>
    <row r="855" spans="1:13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</row>
    <row r="856" spans="1:13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</row>
    <row r="857" spans="1:13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</row>
    <row r="858" spans="1:13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</row>
    <row r="859" spans="1:13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</row>
    <row r="860" spans="1:13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</row>
    <row r="861" spans="1:13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</row>
    <row r="862" spans="1:13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</row>
    <row r="863" spans="1:13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</row>
    <row r="864" spans="1:13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</row>
    <row r="865" spans="1:13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</row>
    <row r="866" spans="1:13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</row>
    <row r="867" spans="1:13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</row>
    <row r="868" spans="1:13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</row>
    <row r="869" spans="1:13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</row>
    <row r="870" spans="1:13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</row>
    <row r="871" spans="1:13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</row>
    <row r="872" spans="1:13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</row>
    <row r="873" spans="1:13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</row>
    <row r="874" spans="1:13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</row>
    <row r="875" spans="1:13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</row>
    <row r="876" spans="1:13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</row>
    <row r="877" spans="1:13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</row>
    <row r="878" spans="1:13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</row>
    <row r="879" spans="1:13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</row>
    <row r="880" spans="1:13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</row>
    <row r="881" spans="1:13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</row>
    <row r="882" spans="1:13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</row>
    <row r="883" spans="1:13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</row>
    <row r="884" spans="1:13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</row>
    <row r="885" spans="1:13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</row>
    <row r="886" spans="1:13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</row>
    <row r="887" spans="1:13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</row>
    <row r="888" spans="1:13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</row>
    <row r="889" spans="1:13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</row>
    <row r="890" spans="1:13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</row>
    <row r="891" spans="1:13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</row>
    <row r="892" spans="1:13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</row>
    <row r="893" spans="1:13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</row>
    <row r="894" spans="1:13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</row>
    <row r="895" spans="1:13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</row>
    <row r="896" spans="1:13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</row>
    <row r="897" spans="1:13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</row>
    <row r="898" spans="1:13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</row>
    <row r="899" spans="1:13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</row>
    <row r="900" spans="1:13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</row>
    <row r="901" spans="1:13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</row>
    <row r="902" spans="1:13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</row>
    <row r="903" spans="1:13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</row>
    <row r="904" spans="1:13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</row>
    <row r="905" spans="1:13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</row>
    <row r="906" spans="1:13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</row>
    <row r="907" spans="1:13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</row>
    <row r="908" spans="1:13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</row>
    <row r="909" spans="1:13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</row>
    <row r="910" spans="1:13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</row>
    <row r="911" spans="1:13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</row>
    <row r="912" spans="1:13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</row>
    <row r="913" spans="1:13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</row>
    <row r="914" spans="1:13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</row>
    <row r="915" spans="1:13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</row>
    <row r="916" spans="1:13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</row>
    <row r="917" spans="1:13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</row>
    <row r="918" spans="1:13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</row>
    <row r="919" spans="1:13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</row>
    <row r="920" spans="1:13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</row>
    <row r="921" spans="1:13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</row>
    <row r="922" spans="1:13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</row>
    <row r="923" spans="1:13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</row>
    <row r="924" spans="1:13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</row>
    <row r="925" spans="1:13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</row>
    <row r="926" spans="1:13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</row>
    <row r="927" spans="1:13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</row>
    <row r="928" spans="1:13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</row>
    <row r="929" spans="1:13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</row>
    <row r="930" spans="1:13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</row>
    <row r="931" spans="1:13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</row>
    <row r="932" spans="1:13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</row>
    <row r="933" spans="1:13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</row>
    <row r="934" spans="1:13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</row>
    <row r="935" spans="1:13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</row>
    <row r="936" spans="1:13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</row>
    <row r="937" spans="1:13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</row>
    <row r="938" spans="1:13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</row>
    <row r="939" spans="1:13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</row>
    <row r="940" spans="1:13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</row>
    <row r="941" spans="1:13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</row>
    <row r="942" spans="1:13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</row>
    <row r="943" spans="1:13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</row>
    <row r="944" spans="1:13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</row>
    <row r="945" spans="1:13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</row>
    <row r="946" spans="1:13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</row>
    <row r="947" spans="1:13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</row>
    <row r="948" spans="1:13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</row>
    <row r="949" spans="1:13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</row>
    <row r="950" spans="1:13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</row>
    <row r="951" spans="1:13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</row>
    <row r="952" spans="1:13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</row>
    <row r="953" spans="1:13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</row>
    <row r="954" spans="1:13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</row>
    <row r="955" spans="1:13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</row>
    <row r="956" spans="1:13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</row>
    <row r="957" spans="1:13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</row>
    <row r="958" spans="1:13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</row>
    <row r="959" spans="1:13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</row>
    <row r="960" spans="1:13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</row>
    <row r="961" spans="1:13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</row>
    <row r="962" spans="1:13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</row>
    <row r="963" spans="1:13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</row>
    <row r="964" spans="1:13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</row>
    <row r="965" spans="1:13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</row>
    <row r="966" spans="1:13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</row>
    <row r="967" spans="1:13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</row>
    <row r="968" spans="1:13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</row>
    <row r="969" spans="1:13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</row>
    <row r="970" spans="1:13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</row>
    <row r="971" spans="1:13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</row>
    <row r="972" spans="1:13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</row>
    <row r="973" spans="1:13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</row>
    <row r="974" spans="1:13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</row>
    <row r="975" spans="1:13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</row>
    <row r="976" spans="1:13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</row>
    <row r="977" spans="1:13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</row>
    <row r="978" spans="1:13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</row>
    <row r="979" spans="1:13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</row>
    <row r="980" spans="1:13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</row>
    <row r="981" spans="1:13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</row>
    <row r="982" spans="1:13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</row>
    <row r="983" spans="1:13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</row>
    <row r="984" spans="1:13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</row>
    <row r="985" spans="1:13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</row>
    <row r="986" spans="1:13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</row>
    <row r="987" spans="1:13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</row>
    <row r="988" spans="1:13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</row>
    <row r="989" spans="1:13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</row>
    <row r="990" spans="1:13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</row>
    <row r="991" spans="1:13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</row>
    <row r="992" spans="1:13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</row>
    <row r="993" spans="1:13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</row>
    <row r="994" spans="1:13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</row>
    <row r="995" spans="1:13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</row>
    <row r="996" spans="1:13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</row>
    <row r="997" spans="1:13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</row>
    <row r="998" spans="1:13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</row>
    <row r="999" spans="1:13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</row>
    <row r="1000" spans="1:13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</row>
    <row r="1001" spans="1:13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</row>
    <row r="1002" spans="1:13">
      <c r="A1002" s="123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</row>
    <row r="1003" spans="1:13">
      <c r="A1003" s="123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</row>
    <row r="1004" spans="1:13">
      <c r="A1004" s="123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</row>
    <row r="1005" spans="1:13">
      <c r="A1005" s="123"/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</row>
    <row r="1006" spans="1:13">
      <c r="A1006" s="123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</row>
    <row r="1007" spans="1:13">
      <c r="A1007" s="123"/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</row>
    <row r="1008" spans="1:13">
      <c r="A1008" s="123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</row>
    <row r="1009" spans="1:13">
      <c r="A1009" s="123"/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</row>
    <row r="1010" spans="1:13">
      <c r="A1010" s="123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</row>
    <row r="1011" spans="1:13">
      <c r="A1011" s="123"/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</row>
    <row r="1012" spans="1:13">
      <c r="A1012" s="123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</row>
    <row r="1013" spans="1:13">
      <c r="A1013" s="123"/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</row>
    <row r="1014" spans="1:13">
      <c r="A1014" s="123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</row>
    <row r="1015" spans="1:13">
      <c r="A1015" s="123"/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</row>
    <row r="1016" spans="1:13">
      <c r="A1016" s="123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</row>
    <row r="1017" spans="1:13">
      <c r="A1017" s="123"/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</row>
    <row r="1018" spans="1:13">
      <c r="A1018" s="123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</row>
    <row r="1019" spans="1:13">
      <c r="A1019" s="123"/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</row>
    <row r="1020" spans="1:13">
      <c r="A1020" s="123"/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</row>
    <row r="1021" spans="1:13">
      <c r="A1021" s="123"/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</row>
    <row r="1022" spans="1:13">
      <c r="A1022" s="123"/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</row>
    <row r="1023" spans="1:13">
      <c r="A1023" s="123"/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</row>
    <row r="1024" spans="1:13">
      <c r="A1024" s="123"/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</row>
    <row r="1025" spans="1:13">
      <c r="A1025" s="123"/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</row>
    <row r="1026" spans="1:13">
      <c r="A1026" s="123"/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</row>
    <row r="1027" spans="1:13">
      <c r="A1027" s="123"/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</row>
    <row r="1028" spans="1:13">
      <c r="A1028" s="123"/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</row>
    <row r="1029" spans="1:13">
      <c r="A1029" s="123"/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</row>
    <row r="1030" spans="1:13">
      <c r="A1030" s="123"/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</row>
    <row r="1031" spans="1:13">
      <c r="A1031" s="123"/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</row>
    <row r="1032" spans="1:13">
      <c r="A1032" s="123"/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</row>
    <row r="1033" spans="1:13">
      <c r="A1033" s="123"/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</row>
    <row r="1034" spans="1:13">
      <c r="A1034" s="123"/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</row>
    <row r="1035" spans="1:13">
      <c r="A1035" s="123"/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</row>
    <row r="1036" spans="1:13">
      <c r="A1036" s="123"/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</row>
    <row r="1037" spans="1:13">
      <c r="A1037" s="123"/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</row>
    <row r="1038" spans="1:13">
      <c r="A1038" s="123"/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</row>
    <row r="1039" spans="1:13">
      <c r="A1039" s="123"/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</row>
    <row r="1040" spans="1:13">
      <c r="A1040" s="123"/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</row>
    <row r="1041" spans="1:13">
      <c r="A1041" s="123"/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</row>
    <row r="1042" spans="1:13">
      <c r="A1042" s="123"/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</row>
    <row r="1043" spans="1:13">
      <c r="A1043" s="123"/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</row>
    <row r="1044" spans="1:13">
      <c r="A1044" s="123"/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</row>
    <row r="1045" spans="1:13">
      <c r="A1045" s="123"/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</row>
    <row r="1046" spans="1:13">
      <c r="A1046" s="123"/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</row>
    <row r="1047" spans="1:13">
      <c r="A1047" s="123"/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</row>
    <row r="1048" spans="1:13">
      <c r="A1048" s="123"/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</row>
    <row r="1049" spans="1:13">
      <c r="A1049" s="123"/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</row>
    <row r="1050" spans="1:13">
      <c r="A1050" s="123"/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</row>
    <row r="1051" spans="1:13">
      <c r="A1051" s="123"/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</row>
    <row r="1052" spans="1:13">
      <c r="A1052" s="123"/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</row>
    <row r="1053" spans="1:13">
      <c r="A1053" s="123"/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</row>
    <row r="1054" spans="1:13">
      <c r="A1054" s="123"/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</row>
    <row r="1055" spans="1:13">
      <c r="A1055" s="123"/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</row>
    <row r="1056" spans="1:13">
      <c r="A1056" s="123"/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</row>
    <row r="1057" spans="1:13">
      <c r="A1057" s="123"/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</row>
    <row r="1058" spans="1:13">
      <c r="A1058" s="123"/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</row>
    <row r="1059" spans="1:13">
      <c r="A1059" s="123"/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</row>
    <row r="1060" spans="1:13">
      <c r="A1060" s="123"/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</row>
    <row r="1061" spans="1:13">
      <c r="A1061" s="123"/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</row>
    <row r="1062" spans="1:13">
      <c r="A1062" s="123"/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</row>
    <row r="1063" spans="1:13">
      <c r="A1063" s="123"/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</row>
    <row r="1064" spans="1:13">
      <c r="A1064" s="123"/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</row>
    <row r="1065" spans="1:13">
      <c r="A1065" s="123"/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</row>
    <row r="1066" spans="1:13">
      <c r="A1066" s="123"/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</row>
    <row r="1067" spans="1:13">
      <c r="A1067" s="123"/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</row>
    <row r="1068" spans="1:13">
      <c r="A1068" s="123"/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</row>
    <row r="1069" spans="1:13">
      <c r="A1069" s="123"/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</row>
    <row r="1070" spans="1:13">
      <c r="A1070" s="123"/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</row>
    <row r="1071" spans="1:13">
      <c r="A1071" s="123"/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</row>
    <row r="1072" spans="1:13">
      <c r="A1072" s="123"/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</row>
    <row r="1073" spans="1:13">
      <c r="A1073" s="123"/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</row>
    <row r="1074" spans="1:13">
      <c r="A1074" s="123"/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</row>
    <row r="1075" spans="1:13">
      <c r="A1075" s="123"/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</row>
    <row r="1076" spans="1:13">
      <c r="A1076" s="123"/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</row>
    <row r="1077" spans="1:13">
      <c r="A1077" s="123"/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</row>
    <row r="1078" spans="1:13">
      <c r="A1078" s="123"/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</row>
    <row r="1079" spans="1:13">
      <c r="A1079" s="123"/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</row>
    <row r="1080" spans="1:13">
      <c r="A1080" s="123"/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</row>
    <row r="1081" spans="1:13">
      <c r="A1081" s="123"/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</row>
    <row r="1082" spans="1:13">
      <c r="A1082" s="123"/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</row>
    <row r="1083" spans="1:13">
      <c r="A1083" s="123"/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</row>
    <row r="1084" spans="1:13">
      <c r="A1084" s="123"/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</row>
    <row r="1085" spans="1:13">
      <c r="A1085" s="123"/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</row>
    <row r="1086" spans="1:13">
      <c r="A1086" s="123"/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</row>
    <row r="1087" spans="1:13">
      <c r="A1087" s="123"/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</row>
    <row r="1088" spans="1:13">
      <c r="A1088" s="123"/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</row>
    <row r="1089" spans="1:13">
      <c r="A1089" s="123"/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</row>
    <row r="1090" spans="1:13">
      <c r="A1090" s="123"/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</row>
    <row r="1091" spans="1:13">
      <c r="A1091" s="123"/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</row>
    <row r="1092" spans="1:13">
      <c r="A1092" s="123"/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</row>
    <row r="1093" spans="1:13">
      <c r="A1093" s="123"/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</row>
    <row r="1094" spans="1:13">
      <c r="A1094" s="123"/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</row>
    <row r="1095" spans="1:13">
      <c r="A1095" s="123"/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</row>
    <row r="1096" spans="1:13">
      <c r="A1096" s="123"/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</row>
    <row r="1097" spans="1:13">
      <c r="A1097" s="123"/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</row>
    <row r="1098" spans="1:13">
      <c r="A1098" s="123"/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</row>
    <row r="1099" spans="1:13">
      <c r="A1099" s="123"/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</row>
    <row r="1100" spans="1:13">
      <c r="A1100" s="123"/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</row>
    <row r="1101" spans="1:13">
      <c r="A1101" s="123"/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</row>
    <row r="1102" spans="1:13">
      <c r="A1102" s="123"/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</row>
    <row r="1103" spans="1:13">
      <c r="A1103" s="123"/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</row>
    <row r="1104" spans="1:13">
      <c r="A1104" s="123"/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</row>
    <row r="1105" spans="1:13">
      <c r="A1105" s="123"/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</row>
    <row r="1106" spans="1:13">
      <c r="A1106" s="123"/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</row>
    <row r="1107" spans="1:13">
      <c r="A1107" s="123"/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</row>
    <row r="1108" spans="1:13">
      <c r="A1108" s="123"/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</row>
    <row r="1109" spans="1:13">
      <c r="A1109" s="123"/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</row>
    <row r="1110" spans="1:13">
      <c r="A1110" s="123"/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</row>
    <row r="1111" spans="1:13">
      <c r="A1111" s="123"/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</row>
    <row r="1112" spans="1:13">
      <c r="A1112" s="123"/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</row>
    <row r="1113" spans="1:13">
      <c r="A1113" s="123"/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</row>
    <row r="1114" spans="1:13">
      <c r="A1114" s="123"/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</row>
    <row r="1115" spans="1:13">
      <c r="A1115" s="123"/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</row>
    <row r="1116" spans="1:13">
      <c r="A1116" s="123"/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</row>
    <row r="1117" spans="1:13">
      <c r="A1117" s="123"/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</row>
    <row r="1118" spans="1:13">
      <c r="A1118" s="123"/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</row>
    <row r="1119" spans="1:13">
      <c r="A1119" s="123"/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</row>
    <row r="1120" spans="1:13">
      <c r="A1120" s="123"/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</row>
    <row r="1121" spans="1:13">
      <c r="A1121" s="123"/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</row>
    <row r="1122" spans="1:13">
      <c r="A1122" s="123"/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</row>
    <row r="1123" spans="1:13">
      <c r="A1123" s="123"/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</row>
    <row r="1124" spans="1:13">
      <c r="A1124" s="123"/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</row>
    <row r="1125" spans="1:13">
      <c r="A1125" s="123"/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</row>
    <row r="1126" spans="1:13">
      <c r="A1126" s="123"/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</row>
    <row r="1127" spans="1:13">
      <c r="A1127" s="123"/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</row>
    <row r="1128" spans="1:13">
      <c r="A1128" s="123"/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</row>
    <row r="1129" spans="1:13">
      <c r="A1129" s="123"/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</row>
    <row r="1130" spans="1:13">
      <c r="A1130" s="123"/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</row>
    <row r="1131" spans="1:13">
      <c r="A1131" s="123"/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</row>
    <row r="1132" spans="1:13">
      <c r="A1132" s="123"/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</row>
    <row r="1133" spans="1:13">
      <c r="A1133" s="123"/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</row>
    <row r="1134" spans="1:13">
      <c r="A1134" s="123"/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</row>
    <row r="1135" spans="1:13">
      <c r="A1135" s="123"/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</row>
    <row r="1136" spans="1:13">
      <c r="A1136" s="123"/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</row>
    <row r="1137" spans="1:13">
      <c r="A1137" s="123"/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</row>
    <row r="1138" spans="1:13">
      <c r="A1138" s="123"/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</row>
    <row r="1139" spans="1:13">
      <c r="A1139" s="123"/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</row>
    <row r="1140" spans="1:13">
      <c r="A1140" s="123"/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</row>
    <row r="1141" spans="1:13">
      <c r="A1141" s="123"/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</row>
    <row r="1142" spans="1:13">
      <c r="A1142" s="123"/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</row>
    <row r="1143" spans="1:13">
      <c r="A1143" s="123"/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</row>
    <row r="1144" spans="1:13">
      <c r="A1144" s="123"/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</row>
    <row r="1145" spans="1:13">
      <c r="A1145" s="123"/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</row>
    <row r="1146" spans="1:13">
      <c r="A1146" s="123"/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</row>
    <row r="1147" spans="1:13">
      <c r="A1147" s="123"/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</row>
    <row r="1148" spans="1:13">
      <c r="A1148" s="123"/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</row>
    <row r="1149" spans="1:13">
      <c r="A1149" s="123"/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</row>
    <row r="1150" spans="1:13">
      <c r="A1150" s="123"/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</row>
    <row r="1151" spans="1:13">
      <c r="A1151" s="123"/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</row>
    <row r="1152" spans="1:13">
      <c r="A1152" s="123"/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</row>
    <row r="1153" spans="1:13">
      <c r="A1153" s="123"/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</row>
    <row r="1154" spans="1:13">
      <c r="A1154" s="123"/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</row>
    <row r="1155" spans="1:13">
      <c r="A1155" s="123"/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</row>
    <row r="1156" spans="1:13">
      <c r="A1156" s="123"/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</row>
    <row r="1157" spans="1:13">
      <c r="A1157" s="123"/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</row>
    <row r="1158" spans="1:13">
      <c r="A1158" s="123"/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</row>
    <row r="1159" spans="1:13">
      <c r="A1159" s="123"/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</row>
    <row r="1160" spans="1:13">
      <c r="A1160" s="123"/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</row>
    <row r="1161" spans="1:13">
      <c r="A1161" s="123"/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</row>
    <row r="1162" spans="1:13">
      <c r="A1162" s="123"/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</row>
    <row r="1163" spans="1:13">
      <c r="A1163" s="123"/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</row>
    <row r="1164" spans="1:13">
      <c r="A1164" s="123"/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</row>
    <row r="1165" spans="1:13">
      <c r="A1165" s="123"/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</row>
    <row r="1166" spans="1:13">
      <c r="A1166" s="123"/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</row>
    <row r="1167" spans="1:13">
      <c r="A1167" s="123"/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</row>
    <row r="1168" spans="1:13">
      <c r="A1168" s="123"/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</row>
    <row r="1169" spans="1:13">
      <c r="A1169" s="123"/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</row>
    <row r="1170" spans="1:13">
      <c r="A1170" s="123"/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</row>
    <row r="1171" spans="1:13">
      <c r="A1171" s="123"/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</row>
    <row r="1172" spans="1:13">
      <c r="A1172" s="123"/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</row>
    <row r="1173" spans="1:13">
      <c r="A1173" s="123"/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</row>
    <row r="1174" spans="1:13">
      <c r="A1174" s="123"/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</row>
    <row r="1175" spans="1:13">
      <c r="A1175" s="123"/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</row>
    <row r="1176" spans="1:13">
      <c r="A1176" s="123"/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</row>
    <row r="1177" spans="1:13">
      <c r="A1177" s="123"/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</row>
    <row r="1178" spans="1:13">
      <c r="A1178" s="123"/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</row>
    <row r="1179" spans="1:13">
      <c r="A1179" s="123"/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</row>
    <row r="1180" spans="1:13">
      <c r="A1180" s="123"/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</row>
    <row r="1181" spans="1:13">
      <c r="A1181" s="123"/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</row>
    <row r="1182" spans="1:13">
      <c r="A1182" s="123"/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</row>
    <row r="1183" spans="1:13">
      <c r="A1183" s="123"/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</row>
    <row r="1184" spans="1:13">
      <c r="A1184" s="123"/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</row>
    <row r="1185" spans="1:13">
      <c r="A1185" s="123"/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</row>
    <row r="1186" spans="1:13">
      <c r="A1186" s="123"/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</row>
    <row r="1187" spans="1:13">
      <c r="A1187" s="123"/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</row>
    <row r="1188" spans="1:13">
      <c r="A1188" s="123"/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</row>
    <row r="1189" spans="1:13">
      <c r="A1189" s="123"/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</row>
    <row r="1190" spans="1:13">
      <c r="A1190" s="123"/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</row>
    <row r="1191" spans="1:13">
      <c r="A1191" s="123"/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</row>
    <row r="1192" spans="1:13">
      <c r="A1192" s="123"/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</row>
    <row r="1193" spans="1:13">
      <c r="A1193" s="123"/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</row>
    <row r="1194" spans="1:13">
      <c r="A1194" s="123"/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</row>
    <row r="1195" spans="1:13">
      <c r="A1195" s="123"/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</row>
    <row r="1196" spans="1:13">
      <c r="A1196" s="123"/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</row>
    <row r="1197" spans="1:13">
      <c r="A1197" s="123"/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</row>
    <row r="1198" spans="1:13">
      <c r="A1198" s="123"/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</row>
    <row r="1199" spans="1:13">
      <c r="A1199" s="123"/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</row>
    <row r="1200" spans="1:13">
      <c r="A1200" s="123"/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</row>
    <row r="1201" spans="1:13">
      <c r="A1201" s="123"/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</row>
    <row r="1202" spans="1:13">
      <c r="A1202" s="123"/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</row>
    <row r="1203" spans="1:13">
      <c r="A1203" s="123"/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</row>
    <row r="1204" spans="1:13">
      <c r="A1204" s="123"/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</row>
    <row r="1205" spans="1:13">
      <c r="A1205" s="123"/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</row>
    <row r="1206" spans="1:13">
      <c r="A1206" s="123"/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</row>
    <row r="1207" spans="1:13">
      <c r="A1207" s="123"/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</row>
    <row r="1208" spans="1:13">
      <c r="A1208" s="123"/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</row>
    <row r="1209" spans="1:13">
      <c r="A1209" s="123"/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</row>
    <row r="1210" spans="1:13">
      <c r="A1210" s="123"/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</row>
    <row r="1211" spans="1:13">
      <c r="A1211" s="123"/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</row>
    <row r="1212" spans="1:13">
      <c r="A1212" s="123"/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</row>
    <row r="1213" spans="1:13">
      <c r="A1213" s="123"/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</row>
    <row r="1214" spans="1:13">
      <c r="A1214" s="123"/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</row>
    <row r="1215" spans="1:13">
      <c r="A1215" s="123"/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</row>
    <row r="1216" spans="1:13">
      <c r="A1216" s="123"/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</row>
    <row r="1217" spans="1:13">
      <c r="A1217" s="123"/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</row>
    <row r="1218" spans="1:13">
      <c r="A1218" s="123"/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</row>
    <row r="1219" spans="1:13">
      <c r="A1219" s="123"/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</row>
    <row r="1220" spans="1:13">
      <c r="A1220" s="123"/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</row>
    <row r="1221" spans="1:13">
      <c r="A1221" s="123"/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</row>
    <row r="1222" spans="1:13">
      <c r="A1222" s="123"/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</row>
    <row r="1223" spans="1:13">
      <c r="A1223" s="123"/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</row>
    <row r="1224" spans="1:13">
      <c r="A1224" s="123"/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</row>
    <row r="1225" spans="1:13">
      <c r="A1225" s="123"/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</row>
    <row r="1226" spans="1:13">
      <c r="A1226" s="123"/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</row>
    <row r="1227" spans="1:13">
      <c r="A1227" s="123"/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</row>
    <row r="1228" spans="1:13">
      <c r="A1228" s="123"/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</row>
    <row r="1229" spans="1:13">
      <c r="A1229" s="123"/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</row>
    <row r="1230" spans="1:13">
      <c r="A1230" s="123"/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</row>
    <row r="1231" spans="1:13">
      <c r="A1231" s="123"/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</row>
    <row r="1232" spans="1:13">
      <c r="A1232" s="123"/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</row>
    <row r="1233" spans="1:13">
      <c r="A1233" s="123"/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</row>
    <row r="1234" spans="1:13">
      <c r="A1234" s="123"/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</row>
    <row r="1235" spans="1:13">
      <c r="A1235" s="123"/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</row>
    <row r="1236" spans="1:13">
      <c r="A1236" s="123"/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</row>
    <row r="1237" spans="1:13">
      <c r="A1237" s="123"/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</row>
    <row r="1238" spans="1:13">
      <c r="A1238" s="123"/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</row>
    <row r="1239" spans="1:13">
      <c r="A1239" s="123"/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</row>
    <row r="1240" spans="1:13">
      <c r="A1240" s="123"/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</row>
    <row r="1241" spans="1:13">
      <c r="A1241" s="123"/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</row>
    <row r="1242" spans="1:13">
      <c r="A1242" s="123"/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</row>
    <row r="1243" spans="1:13">
      <c r="A1243" s="123"/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</row>
    <row r="1244" spans="1:13">
      <c r="A1244" s="123"/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</row>
    <row r="1245" spans="1:13">
      <c r="A1245" s="123"/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</row>
    <row r="1246" spans="1:13">
      <c r="A1246" s="123"/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</row>
    <row r="1247" spans="1:13">
      <c r="A1247" s="123"/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</row>
    <row r="1248" spans="1:13">
      <c r="A1248" s="123"/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</row>
    <row r="1249" spans="1:13">
      <c r="A1249" s="123"/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</row>
    <row r="1250" spans="1:13">
      <c r="A1250" s="123"/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</row>
    <row r="1251" spans="1:13">
      <c r="A1251" s="123"/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</row>
    <row r="1252" spans="1:13">
      <c r="A1252" s="123"/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</row>
    <row r="1253" spans="1:13">
      <c r="A1253" s="123"/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</row>
    <row r="1254" spans="1:13">
      <c r="A1254" s="123"/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</row>
    <row r="1255" spans="1:13">
      <c r="A1255" s="123"/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</row>
    <row r="1256" spans="1:13">
      <c r="A1256" s="123"/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</row>
    <row r="1257" spans="1:13">
      <c r="A1257" s="123"/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</row>
    <row r="1258" spans="1:13">
      <c r="A1258" s="123"/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</row>
    <row r="1259" spans="1:13">
      <c r="A1259" s="123"/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</row>
    <row r="1260" spans="1:13">
      <c r="A1260" s="123"/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</row>
    <row r="1261" spans="1:13">
      <c r="A1261" s="123"/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</row>
    <row r="1262" spans="1:13">
      <c r="A1262" s="123"/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</row>
    <row r="1263" spans="1:13">
      <c r="A1263" s="123"/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</row>
    <row r="1264" spans="1:13">
      <c r="A1264" s="123"/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</row>
    <row r="1265" spans="1:13">
      <c r="A1265" s="123"/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</row>
    <row r="1266" spans="1:13">
      <c r="A1266" s="123"/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</row>
    <row r="1267" spans="1:13">
      <c r="A1267" s="123"/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</row>
    <row r="1268" spans="1:13">
      <c r="A1268" s="123"/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</row>
    <row r="1269" spans="1:13">
      <c r="A1269" s="123"/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</row>
    <row r="1270" spans="1:13">
      <c r="A1270" s="123"/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</row>
    <row r="1271" spans="1:13">
      <c r="A1271" s="123"/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</row>
    <row r="1272" spans="1:13">
      <c r="A1272" s="123"/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</row>
    <row r="1273" spans="1:13">
      <c r="A1273" s="123"/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</row>
    <row r="1274" spans="1:13">
      <c r="A1274" s="123"/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</row>
    <row r="1275" spans="1:13">
      <c r="A1275" s="123"/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</row>
    <row r="1276" spans="1:13">
      <c r="A1276" s="123"/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</row>
    <row r="1277" spans="1:13">
      <c r="A1277" s="123"/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</row>
    <row r="1278" spans="1:13">
      <c r="A1278" s="123"/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</row>
    <row r="1279" spans="1:13">
      <c r="A1279" s="123"/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</row>
    <row r="1280" spans="1:13">
      <c r="A1280" s="123"/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</row>
    <row r="1281" spans="1:13">
      <c r="A1281" s="123"/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</row>
    <row r="1282" spans="1:13">
      <c r="A1282" s="123"/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</row>
    <row r="1283" spans="1:13">
      <c r="A1283" s="123"/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</row>
    <row r="1284" spans="1:13">
      <c r="A1284" s="123"/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</row>
    <row r="1285" spans="1:13">
      <c r="A1285" s="123"/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</row>
    <row r="1286" spans="1:13">
      <c r="A1286" s="123"/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</row>
    <row r="1287" spans="1:13">
      <c r="A1287" s="123"/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</row>
    <row r="1288" spans="1:13">
      <c r="A1288" s="123"/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</row>
    <row r="1289" spans="1:13">
      <c r="A1289" s="123"/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</row>
    <row r="1290" spans="1:13">
      <c r="A1290" s="123"/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</row>
    <row r="1291" spans="1:13">
      <c r="A1291" s="123"/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</row>
    <row r="1292" spans="1:13">
      <c r="A1292" s="123"/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</row>
    <row r="1293" spans="1:13">
      <c r="A1293" s="123"/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</row>
    <row r="1294" spans="1:13">
      <c r="A1294" s="123"/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</row>
    <row r="1295" spans="1:13">
      <c r="A1295" s="123"/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</row>
    <row r="1296" spans="1:13">
      <c r="A1296" s="123"/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</row>
    <row r="1297" spans="1:13">
      <c r="A1297" s="123"/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</row>
    <row r="1298" spans="1:13">
      <c r="A1298" s="123"/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</row>
    <row r="1299" spans="1:13">
      <c r="A1299" s="123"/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</row>
    <row r="1300" spans="1:13">
      <c r="A1300" s="123"/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</row>
    <row r="1301" spans="1:13">
      <c r="A1301" s="123"/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</row>
    <row r="1302" spans="1:13">
      <c r="A1302" s="123"/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</row>
    <row r="1303" spans="1:13">
      <c r="A1303" s="123"/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</row>
    <row r="1304" spans="1:13">
      <c r="A1304" s="123"/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</row>
    <row r="1305" spans="1:13">
      <c r="A1305" s="123"/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</row>
    <row r="1306" spans="1:13">
      <c r="A1306" s="123"/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</row>
    <row r="1307" spans="1:13">
      <c r="A1307" s="123"/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</row>
    <row r="1308" spans="1:13">
      <c r="A1308" s="123"/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</row>
    <row r="1309" spans="1:13">
      <c r="A1309" s="123"/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</row>
    <row r="1310" spans="1:13">
      <c r="A1310" s="123"/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</row>
    <row r="1311" spans="1:13">
      <c r="A1311" s="123"/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</row>
    <row r="1312" spans="1:13">
      <c r="A1312" s="123"/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</row>
    <row r="1313" spans="1:13">
      <c r="A1313" s="123"/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</row>
    <row r="1314" spans="1:13">
      <c r="A1314" s="123"/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</row>
    <row r="1315" spans="1:13">
      <c r="A1315" s="123"/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</row>
    <row r="1316" spans="1:13">
      <c r="A1316" s="123"/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</row>
    <row r="1317" spans="1:13">
      <c r="A1317" s="123"/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</row>
    <row r="1318" spans="1:13">
      <c r="A1318" s="123"/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</row>
    <row r="1319" spans="1:13">
      <c r="A1319" s="123"/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</row>
    <row r="1320" spans="1:13">
      <c r="A1320" s="123"/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</row>
    <row r="1321" spans="1:13">
      <c r="A1321" s="123"/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</row>
    <row r="1322" spans="1:13">
      <c r="A1322" s="123"/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</row>
    <row r="1323" spans="1:13">
      <c r="A1323" s="123"/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</row>
    <row r="1324" spans="1:13">
      <c r="A1324" s="123"/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</row>
    <row r="1325" spans="1:13">
      <c r="A1325" s="123"/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</row>
    <row r="1326" spans="1:13">
      <c r="A1326" s="123"/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</row>
    <row r="1327" spans="1:13">
      <c r="A1327" s="123"/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</row>
    <row r="1328" spans="1:13">
      <c r="A1328" s="123"/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</row>
    <row r="1329" spans="1:13">
      <c r="A1329" s="123"/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</row>
    <row r="1330" spans="1:13">
      <c r="A1330" s="123"/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</row>
    <row r="1331" spans="1:13">
      <c r="A1331" s="123"/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</row>
    <row r="1332" spans="1:13">
      <c r="A1332" s="123"/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</row>
    <row r="1333" spans="1:13">
      <c r="A1333" s="123"/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</row>
    <row r="1334" spans="1:13">
      <c r="A1334" s="123"/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</row>
    <row r="1335" spans="1:13">
      <c r="A1335" s="123"/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</row>
    <row r="1336" spans="1:13">
      <c r="A1336" s="123"/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</row>
    <row r="1337" spans="1:13">
      <c r="A1337" s="123"/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</row>
    <row r="1338" spans="1:13">
      <c r="A1338" s="123"/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</row>
    <row r="1339" spans="1:13">
      <c r="A1339" s="123"/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</row>
    <row r="1340" spans="1:13">
      <c r="A1340" s="123"/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</row>
    <row r="1341" spans="1:13">
      <c r="A1341" s="123"/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</row>
    <row r="1342" spans="1:13">
      <c r="A1342" s="123"/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</row>
    <row r="1343" spans="1:13">
      <c r="A1343" s="123"/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</row>
    <row r="1344" spans="1:13">
      <c r="A1344" s="123"/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</row>
    <row r="1345" spans="1:13">
      <c r="A1345" s="123"/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</row>
    <row r="1346" spans="1:13">
      <c r="A1346" s="123"/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</row>
    <row r="1347" spans="1:13">
      <c r="A1347" s="123"/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</row>
    <row r="1348" spans="1:13">
      <c r="A1348" s="123"/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</row>
    <row r="1349" spans="1:13">
      <c r="A1349" s="123"/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</row>
    <row r="1350" spans="1:13">
      <c r="A1350" s="123"/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</row>
    <row r="1351" spans="1:13">
      <c r="A1351" s="123"/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</row>
    <row r="1352" spans="1:13">
      <c r="A1352" s="123"/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</row>
    <row r="1353" spans="1:13">
      <c r="A1353" s="123"/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</row>
    <row r="1354" spans="1:13">
      <c r="A1354" s="123"/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</row>
    <row r="1355" spans="1:13">
      <c r="A1355" s="123"/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</row>
    <row r="1356" spans="1:13">
      <c r="A1356" s="123"/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</row>
    <row r="1357" spans="1:13">
      <c r="A1357" s="123"/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</row>
    <row r="1358" spans="1:13">
      <c r="A1358" s="123"/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</row>
    <row r="1359" spans="1:13">
      <c r="A1359" s="123"/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</row>
    <row r="1360" spans="1:13">
      <c r="A1360" s="123"/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</row>
    <row r="1361" spans="1:13">
      <c r="A1361" s="123"/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</row>
    <row r="1362" spans="1:13">
      <c r="A1362" s="123"/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</row>
    <row r="1363" spans="1:13">
      <c r="A1363" s="123"/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</row>
    <row r="1364" spans="1:13">
      <c r="A1364" s="123"/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</row>
    <row r="1365" spans="1:13">
      <c r="A1365" s="123"/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</row>
    <row r="1366" spans="1:13">
      <c r="A1366" s="123"/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</row>
    <row r="1367" spans="1:13">
      <c r="A1367" s="123"/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</row>
    <row r="1368" spans="1:13">
      <c r="A1368" s="123"/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</row>
    <row r="1369" spans="1:13">
      <c r="A1369" s="123"/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</row>
    <row r="1370" spans="1:13">
      <c r="A1370" s="123"/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</row>
    <row r="1371" spans="1:13">
      <c r="A1371" s="123"/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</row>
    <row r="1372" spans="1:13">
      <c r="A1372" s="123"/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</row>
    <row r="1373" spans="1:13">
      <c r="A1373" s="123"/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</row>
    <row r="1374" spans="1:13">
      <c r="A1374" s="123"/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</row>
    <row r="1375" spans="1:13">
      <c r="A1375" s="123"/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</row>
    <row r="1376" spans="1:13">
      <c r="A1376" s="123"/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</row>
    <row r="1377" spans="1:13">
      <c r="A1377" s="123"/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</row>
    <row r="1378" spans="1:13">
      <c r="A1378" s="123"/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</row>
    <row r="1379" spans="1:13">
      <c r="A1379" s="123"/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</row>
    <row r="1380" spans="1:13">
      <c r="A1380" s="123"/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</row>
    <row r="1381" spans="1:13">
      <c r="A1381" s="123"/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</row>
    <row r="1382" spans="1:13">
      <c r="A1382" s="123"/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</row>
    <row r="1383" spans="1:13">
      <c r="A1383" s="123"/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</row>
    <row r="1384" spans="1:13">
      <c r="A1384" s="123"/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</row>
    <row r="1385" spans="1:13">
      <c r="A1385" s="123"/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</row>
    <row r="1386" spans="1:13">
      <c r="A1386" s="123"/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</row>
    <row r="1387" spans="1:13">
      <c r="A1387" s="123"/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</row>
    <row r="1388" spans="1:13">
      <c r="A1388" s="123"/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</row>
    <row r="1389" spans="1:13">
      <c r="A1389" s="123"/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</row>
    <row r="1390" spans="1:13">
      <c r="A1390" s="123"/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</row>
    <row r="1391" spans="1:13">
      <c r="A1391" s="123"/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</row>
    <row r="1392" spans="1:13">
      <c r="A1392" s="123"/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</row>
    <row r="1393" spans="1:13">
      <c r="A1393" s="123"/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</row>
    <row r="1394" spans="1:13">
      <c r="A1394" s="123"/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</row>
    <row r="1395" spans="1:13">
      <c r="A1395" s="123"/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</row>
    <row r="1396" spans="1:13">
      <c r="A1396" s="123"/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</row>
    <row r="1397" spans="1:13">
      <c r="A1397" s="123"/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</row>
    <row r="1398" spans="1:13">
      <c r="A1398" s="123"/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</row>
    <row r="1399" spans="1:13">
      <c r="A1399" s="123"/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</row>
    <row r="1400" spans="1:13">
      <c r="A1400" s="123"/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</row>
    <row r="1401" spans="1:13">
      <c r="A1401" s="123"/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</row>
    <row r="1402" spans="1:13">
      <c r="A1402" s="123"/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</row>
    <row r="1403" spans="1:13">
      <c r="A1403" s="123"/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</row>
    <row r="1404" spans="1:13">
      <c r="A1404" s="123"/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</row>
    <row r="1405" spans="1:13">
      <c r="A1405" s="123"/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</row>
    <row r="1406" spans="1:13">
      <c r="A1406" s="123"/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</row>
    <row r="1407" spans="1:13">
      <c r="A1407" s="123"/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</row>
    <row r="1408" spans="1:13">
      <c r="A1408" s="123"/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</row>
    <row r="1409" spans="1:13">
      <c r="A1409" s="123"/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</row>
    <row r="1410" spans="1:13">
      <c r="A1410" s="123"/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</row>
    <row r="1411" spans="1:13">
      <c r="A1411" s="123"/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</row>
    <row r="1412" spans="1:13">
      <c r="A1412" s="123"/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</row>
    <row r="1413" spans="1:13">
      <c r="A1413" s="123"/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</row>
    <row r="1414" spans="1:13">
      <c r="A1414" s="123"/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</row>
    <row r="1415" spans="1:13">
      <c r="A1415" s="123"/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</row>
    <row r="1416" spans="1:13">
      <c r="A1416" s="123"/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</row>
    <row r="1417" spans="1:13">
      <c r="A1417" s="123"/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</row>
    <row r="1418" spans="1:13">
      <c r="A1418" s="123"/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</row>
    <row r="1419" spans="1:13">
      <c r="A1419" s="123"/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</row>
    <row r="1420" spans="1:13">
      <c r="A1420" s="123"/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</row>
    <row r="1421" spans="1:13">
      <c r="A1421" s="123"/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</row>
    <row r="1422" spans="1:13">
      <c r="A1422" s="123"/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</row>
    <row r="1423" spans="1:13">
      <c r="A1423" s="123"/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</row>
    <row r="1424" spans="1:13">
      <c r="A1424" s="123"/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</row>
    <row r="1425" spans="1:13">
      <c r="A1425" s="123"/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</row>
    <row r="1426" spans="1:13">
      <c r="A1426" s="123"/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</row>
    <row r="1427" spans="1:13">
      <c r="A1427" s="123"/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</row>
    <row r="1428" spans="1:13">
      <c r="A1428" s="123"/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</row>
    <row r="1429" spans="1:13">
      <c r="A1429" s="123"/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</row>
    <row r="1430" spans="1:13">
      <c r="A1430" s="123"/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</row>
    <row r="1431" spans="1:13">
      <c r="A1431" s="123"/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</row>
    <row r="1432" spans="1:13">
      <c r="A1432" s="123"/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</row>
    <row r="1433" spans="1:13">
      <c r="A1433" s="123"/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</row>
    <row r="1434" spans="1:13">
      <c r="A1434" s="123"/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</row>
    <row r="1435" spans="1:13">
      <c r="A1435" s="123"/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</row>
    <row r="1436" spans="1:13">
      <c r="A1436" s="123"/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</row>
    <row r="1437" spans="1:13">
      <c r="A1437" s="123"/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</row>
    <row r="1438" spans="1:13">
      <c r="A1438" s="123"/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</row>
    <row r="1439" spans="1:13">
      <c r="A1439" s="123"/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</row>
    <row r="1440" spans="1:13">
      <c r="A1440" s="123"/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</row>
    <row r="1441" spans="1:13">
      <c r="A1441" s="123"/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</row>
    <row r="1442" spans="1:13">
      <c r="A1442" s="123"/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</row>
    <row r="1443" spans="1:13">
      <c r="A1443" s="123"/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</row>
    <row r="1444" spans="1:13">
      <c r="A1444" s="123"/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</row>
    <row r="1445" spans="1:13">
      <c r="A1445" s="123"/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</row>
    <row r="1446" spans="1:13">
      <c r="A1446" s="123"/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</row>
    <row r="1447" spans="1:13">
      <c r="A1447" s="123"/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</row>
    <row r="1448" spans="1:13">
      <c r="A1448" s="123"/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</row>
    <row r="1449" spans="1:13">
      <c r="A1449" s="123"/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</row>
    <row r="1450" spans="1:13">
      <c r="A1450" s="123"/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</row>
    <row r="1451" spans="1:13">
      <c r="A1451" s="123"/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</row>
    <row r="1452" spans="1:13">
      <c r="A1452" s="123"/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</row>
    <row r="1453" spans="1:13">
      <c r="A1453" s="123"/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</row>
    <row r="1454" spans="1:13">
      <c r="A1454" s="123"/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</row>
    <row r="1455" spans="1:13">
      <c r="A1455" s="123"/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</row>
    <row r="1456" spans="1:13">
      <c r="A1456" s="123"/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</row>
    <row r="1457" spans="1:13">
      <c r="A1457" s="123"/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</row>
    <row r="1458" spans="1:13">
      <c r="A1458" s="123"/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</row>
    <row r="1459" spans="1:13">
      <c r="A1459" s="123"/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</row>
    <row r="1460" spans="1:13">
      <c r="A1460" s="123"/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</row>
    <row r="1461" spans="1:13">
      <c r="A1461" s="123"/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</row>
    <row r="1462" spans="1:13">
      <c r="A1462" s="123"/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</row>
    <row r="1463" spans="1:13">
      <c r="A1463" s="123"/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</row>
    <row r="1464" spans="1:13">
      <c r="A1464" s="123"/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</row>
    <row r="1465" spans="1:13">
      <c r="A1465" s="123"/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</row>
    <row r="1466" spans="1:13">
      <c r="A1466" s="123"/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</row>
    <row r="1467" spans="1:13">
      <c r="A1467" s="123"/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</row>
    <row r="1468" spans="1:13">
      <c r="A1468" s="123"/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</row>
    <row r="1469" spans="1:13">
      <c r="A1469" s="123"/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</row>
    <row r="1470" spans="1:13">
      <c r="A1470" s="123"/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</row>
    <row r="1471" spans="1:13">
      <c r="A1471" s="123"/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</row>
    <row r="1472" spans="1:13">
      <c r="A1472" s="123"/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</row>
    <row r="1473" spans="1:13">
      <c r="A1473" s="123"/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</row>
    <row r="1474" spans="1:13">
      <c r="A1474" s="123"/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</row>
    <row r="1475" spans="1:13">
      <c r="A1475" s="123"/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</row>
    <row r="1476" spans="1:13">
      <c r="A1476" s="123"/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</row>
    <row r="1477" spans="1:13">
      <c r="A1477" s="123"/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</row>
    <row r="1478" spans="1:13">
      <c r="A1478" s="123"/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</row>
    <row r="1479" spans="1:13">
      <c r="A1479" s="123"/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</row>
    <row r="1480" spans="1:13">
      <c r="A1480" s="123"/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</row>
    <row r="1481" spans="1:13">
      <c r="A1481" s="123"/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</row>
    <row r="1482" spans="1:13">
      <c r="A1482" s="123"/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</row>
    <row r="1483" spans="1:13">
      <c r="A1483" s="123"/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</row>
    <row r="1484" spans="1:13">
      <c r="A1484" s="123"/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</row>
    <row r="1485" spans="1:13">
      <c r="A1485" s="123"/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</row>
    <row r="1486" spans="1:13">
      <c r="A1486" s="123"/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</row>
    <row r="1487" spans="1:13">
      <c r="A1487" s="123"/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</row>
    <row r="1488" spans="1:13">
      <c r="A1488" s="123"/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</row>
    <row r="1489" spans="1:13">
      <c r="A1489" s="123"/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</row>
    <row r="1490" spans="1:13">
      <c r="A1490" s="123"/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</row>
    <row r="1491" spans="1:13">
      <c r="A1491" s="123"/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</row>
    <row r="1492" spans="1:13">
      <c r="A1492" s="123"/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</row>
    <row r="1493" spans="1:13">
      <c r="A1493" s="123"/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</row>
    <row r="1494" spans="1:13">
      <c r="A1494" s="123"/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</row>
    <row r="1495" spans="1:13">
      <c r="A1495" s="123"/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</row>
    <row r="1496" spans="1:13">
      <c r="A1496" s="123"/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</row>
    <row r="1497" spans="1:13">
      <c r="A1497" s="123"/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</row>
    <row r="1498" spans="1:13">
      <c r="A1498" s="123"/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</row>
    <row r="1499" spans="1:13">
      <c r="A1499" s="123"/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</row>
    <row r="1500" spans="1:13">
      <c r="A1500" s="123"/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</row>
    <row r="1501" spans="1:13">
      <c r="A1501" s="123"/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</row>
    <row r="1502" spans="1:13">
      <c r="A1502" s="123"/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</row>
    <row r="1503" spans="1:13">
      <c r="A1503" s="123"/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</row>
    <row r="1504" spans="1:13">
      <c r="A1504" s="123"/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</row>
    <row r="1505" spans="1:13">
      <c r="A1505" s="123"/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</row>
    <row r="1506" spans="1:13">
      <c r="A1506" s="123"/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</row>
    <row r="1507" spans="1:13">
      <c r="A1507" s="123"/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</row>
    <row r="1508" spans="1:13">
      <c r="A1508" s="123"/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</row>
    <row r="1509" spans="1:13">
      <c r="A1509" s="123"/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</row>
    <row r="1510" spans="1:13">
      <c r="A1510" s="123"/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</row>
    <row r="1511" spans="1:13">
      <c r="A1511" s="123"/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</row>
    <row r="1512" spans="1:13">
      <c r="A1512" s="123"/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</row>
    <row r="1513" spans="1:13">
      <c r="A1513" s="123"/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</row>
    <row r="1514" spans="1:13">
      <c r="A1514" s="123"/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</row>
    <row r="1515" spans="1:13">
      <c r="A1515" s="123"/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</row>
    <row r="1516" spans="1:13">
      <c r="A1516" s="123"/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</row>
    <row r="1517" spans="1:13">
      <c r="A1517" s="123"/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</row>
    <row r="1518" spans="1:13">
      <c r="A1518" s="123"/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</row>
    <row r="1519" spans="1:13">
      <c r="A1519" s="123"/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</row>
    <row r="1520" spans="1:13">
      <c r="A1520" s="123"/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</row>
    <row r="1521" spans="1:13">
      <c r="A1521" s="123"/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</row>
    <row r="1522" spans="1:13">
      <c r="A1522" s="123"/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</row>
    <row r="1523" spans="1:13">
      <c r="A1523" s="123"/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</row>
    <row r="1524" spans="1:13">
      <c r="A1524" s="123"/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</row>
    <row r="1525" spans="1:13">
      <c r="A1525" s="123"/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</row>
    <row r="1526" spans="1:13">
      <c r="A1526" s="123"/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</row>
    <row r="1527" spans="1:13">
      <c r="A1527" s="123"/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</row>
    <row r="1528" spans="1:13">
      <c r="A1528" s="123"/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</row>
    <row r="1529" spans="1:13">
      <c r="A1529" s="123"/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</row>
    <row r="1530" spans="1:13">
      <c r="A1530" s="123"/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</row>
    <row r="1531" spans="1:13">
      <c r="A1531" s="123"/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</row>
    <row r="1532" spans="1:13">
      <c r="A1532" s="123"/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</row>
    <row r="1533" spans="1:13">
      <c r="A1533" s="123"/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</row>
    <row r="1534" spans="1:13">
      <c r="A1534" s="123"/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</row>
    <row r="1535" spans="1:13">
      <c r="A1535" s="123"/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</row>
    <row r="1536" spans="1:13">
      <c r="A1536" s="123"/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</row>
    <row r="1537" spans="1:13">
      <c r="A1537" s="123"/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</row>
    <row r="1538" spans="1:13">
      <c r="A1538" s="123"/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</row>
    <row r="1539" spans="1:13">
      <c r="A1539" s="123"/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</row>
    <row r="1540" spans="1:13">
      <c r="A1540" s="123"/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</row>
    <row r="1541" spans="1:13">
      <c r="A1541" s="123"/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</row>
    <row r="1542" spans="1:13">
      <c r="A1542" s="123"/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</row>
    <row r="1543" spans="1:13">
      <c r="A1543" s="123"/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</row>
    <row r="1544" spans="1:13">
      <c r="A1544" s="123"/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</row>
    <row r="1545" spans="1:13">
      <c r="A1545" s="123"/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</row>
    <row r="1546" spans="1:13">
      <c r="A1546" s="123"/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</row>
    <row r="1547" spans="1:13">
      <c r="A1547" s="123"/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</row>
    <row r="1548" spans="1:13">
      <c r="A1548" s="123"/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</row>
    <row r="1549" spans="1:13">
      <c r="A1549" s="123"/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</row>
    <row r="1550" spans="1:13">
      <c r="A1550" s="123"/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</row>
    <row r="1551" spans="1:13">
      <c r="A1551" s="123"/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</row>
    <row r="1552" spans="1:13">
      <c r="A1552" s="123"/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</row>
    <row r="1553" spans="1:13">
      <c r="A1553" s="123"/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</row>
    <row r="1554" spans="1:13">
      <c r="A1554" s="123"/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</row>
    <row r="1555" spans="1:13">
      <c r="A1555" s="123"/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</row>
    <row r="1556" spans="1:13">
      <c r="A1556" s="123"/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</row>
    <row r="1557" spans="1:13">
      <c r="A1557" s="123"/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</row>
    <row r="1558" spans="1:13">
      <c r="A1558" s="123"/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</row>
    <row r="1559" spans="1:13">
      <c r="A1559" s="123"/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</row>
    <row r="1560" spans="1:13">
      <c r="A1560" s="123"/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</row>
    <row r="1561" spans="1:13">
      <c r="A1561" s="123"/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</row>
    <row r="1562" spans="1:13">
      <c r="A1562" s="123"/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</row>
    <row r="1563" spans="1:13">
      <c r="A1563" s="123"/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</row>
    <row r="1564" spans="1:13">
      <c r="A1564" s="123"/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</row>
    <row r="1565" spans="1:13">
      <c r="A1565" s="123"/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</row>
    <row r="1566" spans="1:13">
      <c r="A1566" s="123"/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</row>
    <row r="1567" spans="1:13">
      <c r="A1567" s="123"/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</row>
    <row r="1568" spans="1:13">
      <c r="A1568" s="123"/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</row>
    <row r="1569" spans="1:13">
      <c r="A1569" s="123"/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</row>
    <row r="1570" spans="1:13">
      <c r="A1570" s="123"/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</row>
    <row r="1571" spans="1:13">
      <c r="A1571" s="123"/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</row>
    <row r="1572" spans="1:13">
      <c r="A1572" s="123"/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</row>
    <row r="1573" spans="1:13">
      <c r="A1573" s="123"/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</row>
    <row r="1574" spans="1:13">
      <c r="A1574" s="123"/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</row>
    <row r="1575" spans="1:13">
      <c r="A1575" s="123"/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</row>
    <row r="1576" spans="1:13">
      <c r="A1576" s="123"/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</row>
    <row r="1577" spans="1:13">
      <c r="A1577" s="123"/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</row>
    <row r="1578" spans="1:13">
      <c r="A1578" s="123"/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</row>
    <row r="1579" spans="1:13">
      <c r="A1579" s="123"/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</row>
    <row r="1580" spans="1:13">
      <c r="A1580" s="123"/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</row>
    <row r="1581" spans="1:13">
      <c r="A1581" s="123"/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</row>
    <row r="1582" spans="1:13">
      <c r="A1582" s="123"/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</row>
    <row r="1583" spans="1:13">
      <c r="A1583" s="123"/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</row>
    <row r="1584" spans="1:13">
      <c r="A1584" s="123"/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</row>
    <row r="1585" spans="1:13">
      <c r="A1585" s="123"/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</row>
    <row r="1586" spans="1:13">
      <c r="A1586" s="123"/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</row>
    <row r="1587" spans="1:13">
      <c r="A1587" s="123"/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</row>
    <row r="1588" spans="1:13">
      <c r="A1588" s="123"/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</row>
    <row r="1589" spans="1:13">
      <c r="A1589" s="123"/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</row>
    <row r="1590" spans="1:13">
      <c r="A1590" s="123"/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</row>
    <row r="1591" spans="1:13">
      <c r="A1591" s="123"/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</row>
    <row r="1592" spans="1:13">
      <c r="A1592" s="123"/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</row>
    <row r="1593" spans="1:13">
      <c r="A1593" s="123"/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</row>
    <row r="1594" spans="1:13">
      <c r="A1594" s="123"/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</row>
    <row r="1595" spans="1:13">
      <c r="A1595" s="123"/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</row>
    <row r="1596" spans="1:13">
      <c r="A1596" s="123"/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</row>
    <row r="1597" spans="1:13">
      <c r="A1597" s="123"/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</row>
    <row r="1598" spans="1:13">
      <c r="A1598" s="123"/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</row>
    <row r="1599" spans="1:13">
      <c r="A1599" s="123"/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</row>
    <row r="1600" spans="1:13">
      <c r="A1600" s="123"/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</row>
    <row r="1601" spans="1:13">
      <c r="A1601" s="123"/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</row>
    <row r="1602" spans="1:13">
      <c r="A1602" s="123"/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</row>
    <row r="1603" spans="1:13">
      <c r="A1603" s="123"/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</row>
    <row r="1604" spans="1:13">
      <c r="A1604" s="123"/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</row>
    <row r="1605" spans="1:13">
      <c r="A1605" s="123"/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</row>
    <row r="1606" spans="1:13">
      <c r="A1606" s="123"/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</row>
    <row r="1607" spans="1:13">
      <c r="A1607" s="123"/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</row>
    <row r="1608" spans="1:13">
      <c r="A1608" s="123"/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</row>
    <row r="1609" spans="1:13">
      <c r="A1609" s="123"/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</row>
    <row r="1610" spans="1:13">
      <c r="A1610" s="123"/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</row>
    <row r="1611" spans="1:13">
      <c r="A1611" s="123"/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</row>
    <row r="1612" spans="1:13">
      <c r="A1612" s="123"/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</row>
    <row r="1613" spans="1:13">
      <c r="A1613" s="123"/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</row>
    <row r="1614" spans="1:13">
      <c r="A1614" s="123"/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</row>
    <row r="1615" spans="1:13">
      <c r="A1615" s="123"/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</row>
    <row r="1616" spans="1:13">
      <c r="A1616" s="123"/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</row>
    <row r="1617" spans="1:13">
      <c r="A1617" s="123"/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</row>
    <row r="1618" spans="1:13">
      <c r="A1618" s="123"/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</row>
    <row r="1619" spans="1:13">
      <c r="A1619" s="123"/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</row>
    <row r="1620" spans="1:13">
      <c r="A1620" s="123"/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</row>
    <row r="1621" spans="1:13">
      <c r="A1621" s="123"/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</row>
    <row r="1622" spans="1:13">
      <c r="A1622" s="123"/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</row>
    <row r="1623" spans="1:13">
      <c r="A1623" s="123"/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</row>
    <row r="1624" spans="1:13">
      <c r="A1624" s="123"/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</row>
    <row r="1625" spans="1:13">
      <c r="A1625" s="123"/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</row>
    <row r="1626" spans="1:13">
      <c r="A1626" s="123"/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</row>
    <row r="1627" spans="1:13">
      <c r="A1627" s="123"/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</row>
    <row r="1628" spans="1:13">
      <c r="A1628" s="123"/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</row>
    <row r="1629" spans="1:13">
      <c r="A1629" s="123"/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</row>
    <row r="1630" spans="1:13">
      <c r="A1630" s="123"/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</row>
    <row r="1631" spans="1:13">
      <c r="A1631" s="123"/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</row>
    <row r="1632" spans="1:13">
      <c r="A1632" s="123"/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</row>
    <row r="1633" spans="1:13">
      <c r="A1633" s="123"/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</row>
    <row r="1634" spans="1:13">
      <c r="A1634" s="123"/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</row>
    <row r="1635" spans="1:13">
      <c r="A1635" s="123"/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</row>
    <row r="1636" spans="1:13">
      <c r="A1636" s="123"/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</row>
    <row r="1637" spans="1:13">
      <c r="A1637" s="123"/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</row>
    <row r="1638" spans="1:13">
      <c r="A1638" s="123"/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</row>
    <row r="1639" spans="1:13">
      <c r="A1639" s="123"/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</row>
    <row r="1640" spans="1:13">
      <c r="A1640" s="123"/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</row>
    <row r="1641" spans="1:13">
      <c r="A1641" s="123"/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</row>
    <row r="1642" spans="1:13">
      <c r="A1642" s="123"/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</row>
    <row r="1643" spans="1:13">
      <c r="A1643" s="123"/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</row>
    <row r="1644" spans="1:13">
      <c r="A1644" s="123"/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</row>
    <row r="1645" spans="1:13">
      <c r="A1645" s="123"/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</row>
    <row r="1646" spans="1:13">
      <c r="A1646" s="123"/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</row>
    <row r="1647" spans="1:13">
      <c r="A1647" s="123"/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</row>
    <row r="1648" spans="1:13">
      <c r="A1648" s="123"/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</row>
    <row r="1649" spans="1:13">
      <c r="A1649" s="123"/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</row>
    <row r="1650" spans="1:13">
      <c r="A1650" s="123"/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</row>
    <row r="1651" spans="1:13">
      <c r="A1651" s="123"/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</row>
    <row r="1652" spans="1:13">
      <c r="A1652" s="123"/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</row>
    <row r="1653" spans="1:13">
      <c r="A1653" s="123"/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</row>
    <row r="1654" spans="1:13">
      <c r="A1654" s="123"/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</row>
    <row r="1655" spans="1:13">
      <c r="A1655" s="123"/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</row>
    <row r="1656" spans="1:13">
      <c r="A1656" s="123"/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</row>
    <row r="1657" spans="1:13">
      <c r="A1657" s="123"/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</row>
    <row r="1658" spans="1:13">
      <c r="A1658" s="123"/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</row>
    <row r="1659" spans="1:13">
      <c r="A1659" s="123"/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</row>
    <row r="1660" spans="1:13">
      <c r="A1660" s="123"/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</row>
    <row r="1661" spans="1:13">
      <c r="A1661" s="123"/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</row>
    <row r="1662" spans="1:13">
      <c r="A1662" s="123"/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</row>
    <row r="1663" spans="1:13">
      <c r="A1663" s="123"/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</row>
    <row r="1664" spans="1:13">
      <c r="A1664" s="123"/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</row>
    <row r="1665" spans="1:13">
      <c r="A1665" s="123"/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</row>
    <row r="1666" spans="1:13">
      <c r="A1666" s="123"/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</row>
    <row r="1667" spans="1:13">
      <c r="A1667" s="123"/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</row>
    <row r="1668" spans="1:13">
      <c r="A1668" s="123"/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</row>
    <row r="1669" spans="1:13">
      <c r="A1669" s="123"/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</row>
    <row r="1670" spans="1:13">
      <c r="A1670" s="123"/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</row>
    <row r="1671" spans="1:13">
      <c r="A1671" s="123"/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</row>
    <row r="1672" spans="1:13">
      <c r="A1672" s="123"/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</row>
    <row r="1673" spans="1:13">
      <c r="A1673" s="123"/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</row>
    <row r="1674" spans="1:13">
      <c r="A1674" s="123"/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</row>
    <row r="1675" spans="1:13">
      <c r="A1675" s="123"/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</row>
    <row r="1676" spans="1:13">
      <c r="A1676" s="123"/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</row>
    <row r="1677" spans="1:13">
      <c r="A1677" s="123"/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</row>
    <row r="1678" spans="1:13">
      <c r="A1678" s="123"/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</row>
    <row r="1679" spans="1:13">
      <c r="A1679" s="123"/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</row>
    <row r="1680" spans="1:13">
      <c r="A1680" s="123"/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</row>
    <row r="1681" spans="1:13">
      <c r="A1681" s="123"/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</row>
    <row r="1682" spans="1:13">
      <c r="A1682" s="123"/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</row>
    <row r="1683" spans="1:13">
      <c r="A1683" s="123"/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</row>
    <row r="1684" spans="1:13">
      <c r="A1684" s="123"/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</row>
    <row r="1685" spans="1:13">
      <c r="A1685" s="123"/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</row>
    <row r="1686" spans="1:13">
      <c r="A1686" s="123"/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</row>
    <row r="1687" spans="1:13">
      <c r="A1687" s="123"/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</row>
    <row r="1688" spans="1:13">
      <c r="A1688" s="123"/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</row>
    <row r="1689" spans="1:13">
      <c r="A1689" s="123"/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</row>
    <row r="1690" spans="1:13">
      <c r="A1690" s="123"/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</row>
    <row r="1691" spans="1:13">
      <c r="A1691" s="123"/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</row>
    <row r="1692" spans="1:13">
      <c r="A1692" s="123"/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</row>
    <row r="1693" spans="1:13">
      <c r="A1693" s="123"/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</row>
    <row r="1694" spans="1:13">
      <c r="A1694" s="123"/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</row>
    <row r="1695" spans="1:13">
      <c r="A1695" s="123"/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</row>
    <row r="1696" spans="1:13">
      <c r="A1696" s="123"/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</row>
    <row r="1697" spans="1:13">
      <c r="A1697" s="123"/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</row>
    <row r="1698" spans="1:13">
      <c r="A1698" s="123"/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</row>
    <row r="1699" spans="1:13">
      <c r="A1699" s="123"/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</row>
    <row r="1700" spans="1:13">
      <c r="A1700" s="123"/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</row>
    <row r="1701" spans="1:13">
      <c r="A1701" s="123"/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</row>
    <row r="1702" spans="1:13">
      <c r="A1702" s="123"/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</row>
    <row r="1703" spans="1:13">
      <c r="A1703" s="123"/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</row>
    <row r="1704" spans="1:13">
      <c r="A1704" s="123"/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</row>
    <row r="1705" spans="1:13">
      <c r="A1705" s="123"/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</row>
    <row r="1706" spans="1:13">
      <c r="A1706" s="123"/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</row>
    <row r="1707" spans="1:13">
      <c r="A1707" s="123"/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</row>
    <row r="1708" spans="1:13">
      <c r="A1708" s="123"/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</row>
    <row r="1709" spans="1:13">
      <c r="A1709" s="123"/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</row>
    <row r="1710" spans="1:13">
      <c r="A1710" s="123"/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</row>
    <row r="1711" spans="1:13">
      <c r="A1711" s="123"/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</row>
    <row r="1712" spans="1:13">
      <c r="A1712" s="123"/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</row>
    <row r="1713" spans="1:13">
      <c r="A1713" s="123"/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</row>
    <row r="1714" spans="1:13">
      <c r="A1714" s="123"/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</row>
    <row r="1715" spans="1:13">
      <c r="A1715" s="123"/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</row>
    <row r="1716" spans="1:13">
      <c r="A1716" s="123"/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</row>
    <row r="1717" spans="1:13">
      <c r="A1717" s="123"/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</row>
    <row r="1718" spans="1:13">
      <c r="A1718" s="123"/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</row>
    <row r="1719" spans="1:13">
      <c r="A1719" s="123"/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</row>
    <row r="1720" spans="1:13">
      <c r="A1720" s="123"/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</row>
    <row r="1721" spans="1:13">
      <c r="A1721" s="123"/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</row>
    <row r="1722" spans="1:13">
      <c r="A1722" s="123"/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</row>
    <row r="1723" spans="1:13">
      <c r="A1723" s="123"/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</row>
    <row r="1724" spans="1:13">
      <c r="A1724" s="123"/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</row>
    <row r="1725" spans="1:13">
      <c r="A1725" s="123"/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</row>
    <row r="1726" spans="1:13">
      <c r="A1726" s="123"/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</row>
    <row r="1727" spans="1:13">
      <c r="A1727" s="123"/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</row>
    <row r="1728" spans="1:13">
      <c r="A1728" s="123"/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</row>
    <row r="1729" spans="1:13">
      <c r="A1729" s="123"/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</row>
    <row r="1730" spans="1:13">
      <c r="A1730" s="123"/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</row>
    <row r="1731" spans="1:13">
      <c r="A1731" s="123"/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</row>
    <row r="1732" spans="1:13">
      <c r="A1732" s="123"/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</row>
    <row r="1733" spans="1:13">
      <c r="A1733" s="123"/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</row>
    <row r="1734" spans="1:13">
      <c r="A1734" s="123"/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</row>
    <row r="1735" spans="1:13">
      <c r="A1735" s="123"/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</row>
    <row r="1736" spans="1:13">
      <c r="A1736" s="123"/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</row>
    <row r="1737" spans="1:13">
      <c r="A1737" s="123"/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</row>
    <row r="1738" spans="1:13">
      <c r="A1738" s="123"/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</row>
    <row r="1739" spans="1:13">
      <c r="A1739" s="123"/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</row>
    <row r="1740" spans="1:13">
      <c r="A1740" s="123"/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</row>
    <row r="1741" spans="1:13">
      <c r="A1741" s="123"/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</row>
    <row r="1742" spans="1:13">
      <c r="A1742" s="123"/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</row>
    <row r="1743" spans="1:13">
      <c r="A1743" s="123"/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</row>
    <row r="1744" spans="1:13">
      <c r="A1744" s="123"/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</row>
    <row r="1745" spans="1:13">
      <c r="A1745" s="123"/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</row>
    <row r="1746" spans="1:13">
      <c r="A1746" s="123"/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</row>
    <row r="1747" spans="1:13">
      <c r="A1747" s="123"/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</row>
    <row r="1748" spans="1:13">
      <c r="A1748" s="123"/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</row>
    <row r="1749" spans="1:13">
      <c r="A1749" s="123"/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</row>
    <row r="1750" spans="1:13">
      <c r="A1750" s="123"/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</row>
    <row r="1751" spans="1:13">
      <c r="A1751" s="123"/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</row>
    <row r="1752" spans="1:13">
      <c r="A1752" s="123"/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</row>
    <row r="1753" spans="1:13">
      <c r="A1753" s="123"/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</row>
    <row r="1754" spans="1:13">
      <c r="A1754" s="123"/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</row>
    <row r="1755" spans="1:13">
      <c r="A1755" s="123"/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</row>
    <row r="1756" spans="1:13">
      <c r="A1756" s="123"/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</row>
    <row r="1757" spans="1:13">
      <c r="A1757" s="123"/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</row>
    <row r="1758" spans="1:13">
      <c r="A1758" s="123"/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</row>
    <row r="1759" spans="1:13">
      <c r="A1759" s="123"/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</row>
    <row r="1760" spans="1:13">
      <c r="A1760" s="123"/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</row>
    <row r="1761" spans="1:13">
      <c r="A1761" s="123"/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</row>
    <row r="1762" spans="1:13">
      <c r="A1762" s="123"/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</row>
    <row r="1763" spans="1:13">
      <c r="A1763" s="123"/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</row>
    <row r="1764" spans="1:13">
      <c r="A1764" s="123"/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</row>
    <row r="1765" spans="1:13">
      <c r="A1765" s="123"/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</row>
    <row r="1766" spans="1:13">
      <c r="A1766" s="123"/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</row>
    <row r="1767" spans="1:13">
      <c r="A1767" s="123"/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</row>
    <row r="1768" spans="1:13">
      <c r="A1768" s="123"/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</row>
    <row r="1769" spans="1:13">
      <c r="A1769" s="123"/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</row>
    <row r="1770" spans="1:13">
      <c r="A1770" s="123"/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</row>
    <row r="1771" spans="1:13">
      <c r="A1771" s="123"/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</row>
    <row r="1772" spans="1:13">
      <c r="A1772" s="123"/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</row>
    <row r="1773" spans="1:13">
      <c r="A1773" s="123"/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</row>
    <row r="1774" spans="1:13">
      <c r="A1774" s="123"/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</row>
    <row r="1775" spans="1:13">
      <c r="A1775" s="123"/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</row>
    <row r="1776" spans="1:13">
      <c r="A1776" s="123"/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</row>
    <row r="1777" spans="1:13">
      <c r="A1777" s="123"/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</row>
    <row r="1778" spans="1:13">
      <c r="A1778" s="123"/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</row>
    <row r="1779" spans="1:13">
      <c r="A1779" s="123"/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</row>
    <row r="1780" spans="1:13">
      <c r="A1780" s="123"/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</row>
    <row r="1781" spans="1:13">
      <c r="A1781" s="123"/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</row>
    <row r="1782" spans="1:13">
      <c r="A1782" s="123"/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</row>
    <row r="1783" spans="1:13">
      <c r="A1783" s="123"/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</row>
    <row r="1784" spans="1:13">
      <c r="A1784" s="123"/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</row>
    <row r="1785" spans="1:13">
      <c r="A1785" s="123"/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</row>
    <row r="1786" spans="1:13">
      <c r="A1786" s="123"/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</row>
    <row r="1787" spans="1:13">
      <c r="A1787" s="123"/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</row>
    <row r="1788" spans="1:13">
      <c r="A1788" s="123"/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</row>
    <row r="1789" spans="1:13">
      <c r="A1789" s="123"/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</row>
    <row r="1790" spans="1:13">
      <c r="A1790" s="123"/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</row>
    <row r="1791" spans="1:13">
      <c r="A1791" s="123"/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1:13">
      <c r="A1792" s="123"/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</row>
    <row r="1793" spans="1:13">
      <c r="A1793" s="123"/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</row>
    <row r="1794" spans="1:13">
      <c r="A1794" s="123"/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</row>
    <row r="1795" spans="1:13">
      <c r="A1795" s="123"/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</row>
    <row r="1796" spans="1:13">
      <c r="A1796" s="123"/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</row>
    <row r="1797" spans="1:13">
      <c r="A1797" s="123"/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</row>
    <row r="1798" spans="1:13">
      <c r="A1798" s="123"/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</row>
    <row r="1799" spans="1:13">
      <c r="A1799" s="123"/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1:13">
      <c r="A1800" s="123"/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</row>
    <row r="1801" spans="1:13">
      <c r="A1801" s="123"/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</row>
    <row r="1802" spans="1:13">
      <c r="A1802" s="123"/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</row>
    <row r="1803" spans="1:13">
      <c r="A1803" s="123"/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</row>
    <row r="1804" spans="1:13">
      <c r="A1804" s="123"/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</row>
    <row r="1805" spans="1:13">
      <c r="A1805" s="123"/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</row>
    <row r="1806" spans="1:13">
      <c r="A1806" s="123"/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</row>
    <row r="1807" spans="1:13">
      <c r="A1807" s="123"/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</row>
    <row r="1808" spans="1:13">
      <c r="A1808" s="123"/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</row>
    <row r="1809" spans="1:13">
      <c r="A1809" s="123"/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</row>
    <row r="1810" spans="1:13">
      <c r="A1810" s="123"/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</row>
    <row r="1811" spans="1:13">
      <c r="A1811" s="123"/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</row>
    <row r="1812" spans="1:13">
      <c r="A1812" s="123"/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</row>
    <row r="1813" spans="1:13">
      <c r="A1813" s="123"/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</row>
    <row r="1814" spans="1:13">
      <c r="A1814" s="123"/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</row>
    <row r="1815" spans="1:13">
      <c r="A1815" s="123"/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</row>
    <row r="1816" spans="1:13">
      <c r="A1816" s="123"/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</row>
    <row r="1817" spans="1:13">
      <c r="A1817" s="123"/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</row>
    <row r="1818" spans="1:13">
      <c r="A1818" s="123"/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</row>
    <row r="1819" spans="1:13">
      <c r="A1819" s="123"/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</row>
    <row r="1820" spans="1:13">
      <c r="A1820" s="123"/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</row>
    <row r="1821" spans="1:13">
      <c r="A1821" s="123"/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</row>
    <row r="1822" spans="1:13">
      <c r="A1822" s="123"/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</row>
    <row r="1823" spans="1:13">
      <c r="A1823" s="123"/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</row>
    <row r="1824" spans="1:13">
      <c r="A1824" s="123"/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</row>
    <row r="1825" spans="1:13">
      <c r="A1825" s="123"/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1:13">
      <c r="A1826" s="123"/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1:13">
      <c r="A1827" s="123"/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1:13">
      <c r="A1828" s="123"/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1:13">
      <c r="A1829" s="123"/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1:13">
      <c r="A1830" s="123"/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1:13">
      <c r="A1831" s="123"/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1:13">
      <c r="A1832" s="123"/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1:13">
      <c r="A1833" s="123"/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1:13">
      <c r="A1834" s="123"/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1:13">
      <c r="A1835" s="123"/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1:13">
      <c r="A1836" s="123"/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1:13">
      <c r="A1837" s="123"/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1:13">
      <c r="A1838" s="123"/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1:13">
      <c r="A1839" s="123"/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1:13">
      <c r="A1840" s="123"/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1:13">
      <c r="A1841" s="123"/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1:13">
      <c r="A1842" s="123"/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1:13">
      <c r="A1843" s="123"/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1:13">
      <c r="A1844" s="123"/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1:13">
      <c r="A1845" s="123"/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1:13">
      <c r="A1846" s="123"/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1:13">
      <c r="A1847" s="123"/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1:13">
      <c r="A1848" s="123"/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1:13">
      <c r="A1849" s="123"/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1:13">
      <c r="A1850" s="123"/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1:13">
      <c r="A1851" s="123"/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1:13">
      <c r="A1852" s="123"/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1:13">
      <c r="A1853" s="123"/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1:13">
      <c r="A1854" s="123"/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1:13">
      <c r="A1855" s="123"/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1:13">
      <c r="A1856" s="123"/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1:13">
      <c r="A1857" s="123"/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1:13">
      <c r="A1858" s="123"/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1:13">
      <c r="A1859" s="123"/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1:13">
      <c r="A1860" s="123"/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</row>
    <row r="1861" spans="1:13">
      <c r="A1861" s="123"/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1:13">
      <c r="A1862" s="123"/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1:13">
      <c r="A1863" s="123"/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1:13">
      <c r="A1864" s="123"/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1:13">
      <c r="A1865" s="123"/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1:13">
      <c r="A1866" s="123"/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1:13">
      <c r="A1867" s="123"/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1:13">
      <c r="A1868" s="123"/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1:13">
      <c r="A1869" s="123"/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</row>
    <row r="1870" spans="1:13">
      <c r="A1870" s="123"/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</row>
    <row r="1871" spans="1:13">
      <c r="A1871" s="123"/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1:13">
      <c r="A1872" s="123"/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</row>
    <row r="1873" spans="1:13">
      <c r="A1873" s="123"/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</row>
    <row r="1874" spans="1:13">
      <c r="A1874" s="123"/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</row>
    <row r="1875" spans="1:13">
      <c r="A1875" s="123"/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</row>
    <row r="1876" spans="1:13">
      <c r="A1876" s="123"/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</row>
    <row r="1877" spans="1:13">
      <c r="A1877" s="123"/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</row>
    <row r="1878" spans="1:13">
      <c r="A1878" s="123"/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</row>
    <row r="1879" spans="1:13">
      <c r="A1879" s="123"/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</row>
    <row r="1880" spans="1:13">
      <c r="A1880" s="123"/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</row>
    <row r="1881" spans="1:13">
      <c r="A1881" s="123"/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</row>
    <row r="1882" spans="1:13">
      <c r="A1882" s="123"/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</row>
    <row r="1883" spans="1:13">
      <c r="A1883" s="123"/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</row>
    <row r="1884" spans="1:13">
      <c r="A1884" s="123"/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</row>
    <row r="1885" spans="1:13">
      <c r="A1885" s="123"/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</row>
    <row r="1886" spans="1:13">
      <c r="A1886" s="123"/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</row>
    <row r="1887" spans="1:13">
      <c r="A1887" s="123"/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</row>
    <row r="1888" spans="1:13">
      <c r="A1888" s="123"/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</row>
    <row r="1889" spans="1:13">
      <c r="A1889" s="123"/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</row>
    <row r="1890" spans="1:13">
      <c r="A1890" s="123"/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</row>
    <row r="1891" spans="1:13">
      <c r="A1891" s="123"/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</row>
    <row r="1892" spans="1:13">
      <c r="A1892" s="123"/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</row>
    <row r="1893" spans="1:13">
      <c r="A1893" s="123"/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</row>
    <row r="1894" spans="1:13">
      <c r="A1894" s="123"/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</row>
    <row r="1895" spans="1:13">
      <c r="A1895" s="123"/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</row>
    <row r="1896" spans="1:13">
      <c r="A1896" s="123"/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</row>
    <row r="1897" spans="1:13">
      <c r="A1897" s="123"/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</row>
    <row r="1898" spans="1:13">
      <c r="A1898" s="123"/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</row>
    <row r="1899" spans="1:13">
      <c r="A1899" s="123"/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</row>
    <row r="1900" spans="1:13">
      <c r="A1900" s="123"/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</row>
    <row r="1901" spans="1:13">
      <c r="A1901" s="123"/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</row>
    <row r="1902" spans="1:13">
      <c r="A1902" s="123"/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</row>
    <row r="1903" spans="1:13">
      <c r="A1903" s="123"/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</row>
    <row r="1904" spans="1:13">
      <c r="A1904" s="123"/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</row>
    <row r="1905" spans="1:13">
      <c r="A1905" s="123"/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</row>
    <row r="1906" spans="1:13">
      <c r="A1906" s="123"/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</row>
    <row r="1907" spans="1:13">
      <c r="A1907" s="123"/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</row>
    <row r="1908" spans="1:13">
      <c r="A1908" s="123"/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</row>
    <row r="1909" spans="1:13">
      <c r="A1909" s="123"/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</row>
    <row r="1910" spans="1:13">
      <c r="A1910" s="123"/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</row>
    <row r="1911" spans="1:13">
      <c r="A1911" s="123"/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</row>
    <row r="1912" spans="1:13">
      <c r="A1912" s="123"/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</row>
    <row r="1913" spans="1:13">
      <c r="A1913" s="123"/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</row>
    <row r="1914" spans="1:13">
      <c r="A1914" s="123"/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</row>
    <row r="1915" spans="1:13">
      <c r="A1915" s="123"/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</row>
    <row r="1916" spans="1:13">
      <c r="A1916" s="123"/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</row>
    <row r="1917" spans="1:13">
      <c r="A1917" s="123"/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</row>
    <row r="1918" spans="1:13">
      <c r="A1918" s="123"/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</row>
    <row r="1919" spans="1:13">
      <c r="A1919" s="123"/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</row>
    <row r="1920" spans="1:13">
      <c r="A1920" s="123"/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</row>
    <row r="1921" spans="1:13">
      <c r="A1921" s="123"/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</row>
    <row r="1922" spans="1:13">
      <c r="A1922" s="123"/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</row>
    <row r="1923" spans="1:13">
      <c r="A1923" s="123"/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</row>
    <row r="1924" spans="1:13">
      <c r="A1924" s="123"/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</row>
    <row r="1925" spans="1:13">
      <c r="A1925" s="123"/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</row>
    <row r="1926" spans="1:13">
      <c r="A1926" s="123"/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</row>
    <row r="1927" spans="1:13">
      <c r="A1927" s="123"/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</row>
    <row r="1928" spans="1:13">
      <c r="A1928" s="123"/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</row>
    <row r="1929" spans="1:13">
      <c r="A1929" s="123"/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</row>
    <row r="1930" spans="1:13">
      <c r="A1930" s="123"/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</row>
    <row r="1931" spans="1:13">
      <c r="A1931" s="123"/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</row>
    <row r="1932" spans="1:13">
      <c r="A1932" s="123"/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</row>
    <row r="1933" spans="1:13">
      <c r="A1933" s="123"/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</row>
    <row r="1934" spans="1:13">
      <c r="A1934" s="123"/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</row>
    <row r="1935" spans="1:13">
      <c r="A1935" s="123"/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</row>
    <row r="1936" spans="1:13">
      <c r="A1936" s="123"/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</row>
    <row r="1937" spans="1:13">
      <c r="A1937" s="123"/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</row>
    <row r="1938" spans="1:13">
      <c r="A1938" s="123"/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</row>
    <row r="1939" spans="1:13">
      <c r="A1939" s="123"/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</row>
    <row r="1940" spans="1:13">
      <c r="A1940" s="123"/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</row>
    <row r="1941" spans="1:13">
      <c r="A1941" s="123"/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</row>
    <row r="1942" spans="1:13">
      <c r="A1942" s="123"/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</row>
    <row r="1943" spans="1:13">
      <c r="A1943" s="123"/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</row>
    <row r="1944" spans="1:13">
      <c r="A1944" s="123"/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</row>
    <row r="1945" spans="1:13">
      <c r="A1945" s="123"/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</row>
    <row r="1946" spans="1:13">
      <c r="A1946" s="123"/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</row>
    <row r="1947" spans="1:13">
      <c r="A1947" s="123"/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</row>
    <row r="1948" spans="1:13">
      <c r="A1948" s="123"/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</row>
    <row r="1949" spans="1:13">
      <c r="A1949" s="123"/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</row>
    <row r="1950" spans="1:13">
      <c r="A1950" s="123"/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</row>
    <row r="1951" spans="1:13">
      <c r="A1951" s="123"/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</row>
    <row r="1952" spans="1:13">
      <c r="A1952" s="123"/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</row>
    <row r="1953" spans="1:13">
      <c r="A1953" s="123"/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</row>
    <row r="1954" spans="1:13">
      <c r="A1954" s="123"/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</row>
    <row r="1955" spans="1:13">
      <c r="A1955" s="123"/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</row>
    <row r="1956" spans="1:13">
      <c r="A1956" s="123"/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</row>
    <row r="1957" spans="1:13">
      <c r="A1957" s="123"/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</row>
    <row r="1958" spans="1:13">
      <c r="A1958" s="123"/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</row>
    <row r="1959" spans="1:13">
      <c r="A1959" s="123"/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</row>
    <row r="1960" spans="1:13">
      <c r="A1960" s="123"/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</row>
    <row r="1961" spans="1:13">
      <c r="A1961" s="123"/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</row>
    <row r="1962" spans="1:13">
      <c r="A1962" s="123"/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</row>
    <row r="1963" spans="1:13">
      <c r="A1963" s="123"/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</row>
    <row r="1964" spans="1:13">
      <c r="A1964" s="123"/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</row>
    <row r="1965" spans="1:13">
      <c r="A1965" s="123"/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</row>
    <row r="1966" spans="1:13">
      <c r="A1966" s="123"/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</row>
    <row r="1967" spans="1:13">
      <c r="A1967" s="123"/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</row>
    <row r="1968" spans="1:13">
      <c r="A1968" s="123"/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</row>
    <row r="1969" spans="1:13">
      <c r="A1969" s="123"/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</row>
    <row r="1970" spans="1:13">
      <c r="A1970" s="123"/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</row>
    <row r="1971" spans="1:13">
      <c r="A1971" s="123"/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</row>
    <row r="1972" spans="1:13">
      <c r="A1972" s="123"/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</row>
    <row r="1973" spans="1:13">
      <c r="A1973" s="123"/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</row>
    <row r="1974" spans="1:13">
      <c r="A1974" s="123"/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</row>
    <row r="1975" spans="1:13">
      <c r="A1975" s="123"/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</row>
    <row r="1976" spans="1:13">
      <c r="A1976" s="123"/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</row>
    <row r="1977" spans="1:13">
      <c r="A1977" s="123"/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</row>
    <row r="1978" spans="1:13">
      <c r="A1978" s="123"/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</row>
    <row r="1979" spans="1:13">
      <c r="A1979" s="123"/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</row>
    <row r="1980" spans="1:13">
      <c r="A1980" s="123"/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</row>
    <row r="1981" spans="1:13">
      <c r="A1981" s="123"/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</row>
    <row r="1982" spans="1:13">
      <c r="A1982" s="123"/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</row>
    <row r="1983" spans="1:13">
      <c r="A1983" s="123"/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</row>
    <row r="1984" spans="1:13">
      <c r="A1984" s="123"/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</row>
    <row r="1985" spans="1:13">
      <c r="A1985" s="123"/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</row>
    <row r="1986" spans="1:13">
      <c r="A1986" s="123"/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</row>
    <row r="1987" spans="1:13">
      <c r="A1987" s="123"/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</row>
    <row r="1988" spans="1:13">
      <c r="A1988" s="123"/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</row>
    <row r="1989" spans="1:13">
      <c r="A1989" s="123"/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</row>
    <row r="1990" spans="1:13">
      <c r="A1990" s="123"/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</row>
    <row r="1991" spans="1:13">
      <c r="A1991" s="123"/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</row>
    <row r="1992" spans="1:13">
      <c r="A1992" s="123"/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</row>
    <row r="1993" spans="1:13">
      <c r="A1993" s="123"/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</row>
    <row r="1994" spans="1:13">
      <c r="A1994" s="123"/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</row>
    <row r="1995" spans="1:13">
      <c r="A1995" s="123"/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</row>
    <row r="1996" spans="1:13">
      <c r="A1996" s="123"/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</row>
    <row r="1997" spans="1:13">
      <c r="A1997" s="123"/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</row>
    <row r="1998" spans="1:13">
      <c r="A1998" s="123"/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</row>
    <row r="1999" spans="1:13">
      <c r="A1999" s="123"/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</row>
    <row r="2000" spans="1:13">
      <c r="A2000" s="123"/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</row>
    <row r="2001" spans="1:13">
      <c r="A2001" s="123"/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</row>
    <row r="2002" spans="1:13">
      <c r="A2002" s="123"/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</row>
    <row r="2003" spans="1:13">
      <c r="A2003" s="123"/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</row>
    <row r="2004" spans="1:13">
      <c r="A2004" s="123"/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</row>
    <row r="2005" spans="1:13">
      <c r="A2005" s="123"/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</row>
    <row r="2006" spans="1:13">
      <c r="A2006" s="123"/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</row>
    <row r="2007" spans="1:13">
      <c r="A2007" s="123"/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</row>
    <row r="2008" spans="1:13">
      <c r="A2008" s="123"/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</row>
    <row r="2009" spans="1:13">
      <c r="A2009" s="123"/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</row>
    <row r="2010" spans="1:13">
      <c r="A2010" s="123"/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</row>
    <row r="2011" spans="1:13">
      <c r="A2011" s="123"/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</row>
    <row r="2012" spans="1:13">
      <c r="A2012" s="123"/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</row>
    <row r="2013" spans="1:13">
      <c r="A2013" s="123"/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</row>
    <row r="2014" spans="1:13">
      <c r="A2014" s="123"/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</row>
    <row r="2015" spans="1:13">
      <c r="A2015" s="123"/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</row>
    <row r="2016" spans="1:13">
      <c r="A2016" s="123"/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</row>
    <row r="2017" spans="1:13">
      <c r="A2017" s="123"/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</row>
    <row r="2018" spans="1:13">
      <c r="A2018" s="123"/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</row>
    <row r="2019" spans="1:13">
      <c r="A2019" s="123"/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</row>
    <row r="2020" spans="1:13">
      <c r="A2020" s="123"/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</row>
    <row r="2021" spans="1:13">
      <c r="A2021" s="123"/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</row>
    <row r="2022" spans="1:13">
      <c r="A2022" s="123"/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</row>
    <row r="2023" spans="1:13">
      <c r="A2023" s="123"/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</row>
    <row r="2024" spans="1:13">
      <c r="A2024" s="123"/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</row>
    <row r="2025" spans="1:13">
      <c r="A2025" s="123"/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</row>
    <row r="2026" spans="1:13">
      <c r="A2026" s="123"/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</row>
    <row r="2027" spans="1:13">
      <c r="A2027" s="123"/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</row>
    <row r="2028" spans="1:13">
      <c r="A2028" s="123"/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</row>
    <row r="2029" spans="1:13">
      <c r="A2029" s="123"/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</row>
    <row r="2030" spans="1:13">
      <c r="A2030" s="123"/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</row>
    <row r="2031" spans="1:13">
      <c r="A2031" s="123"/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</row>
    <row r="2032" spans="1:13">
      <c r="A2032" s="123"/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</row>
    <row r="2033" spans="1:13">
      <c r="A2033" s="123"/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</row>
    <row r="2034" spans="1:13">
      <c r="A2034" s="123"/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</row>
    <row r="2035" spans="1:13">
      <c r="A2035" s="123"/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</row>
    <row r="2036" spans="1:13">
      <c r="A2036" s="123"/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</row>
    <row r="2037" spans="1:13">
      <c r="A2037" s="123"/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</row>
    <row r="2038" spans="1:13">
      <c r="A2038" s="123"/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</row>
    <row r="2039" spans="1:13">
      <c r="A2039" s="123"/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</row>
    <row r="2040" spans="1:13">
      <c r="A2040" s="123"/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</row>
    <row r="2041" spans="1:13">
      <c r="A2041" s="123"/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</row>
    <row r="2042" spans="1:13">
      <c r="A2042" s="123"/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</row>
    <row r="2043" spans="1:13">
      <c r="A2043" s="123"/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</row>
    <row r="2044" spans="1:13">
      <c r="A2044" s="123"/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</row>
    <row r="2045" spans="1:13">
      <c r="A2045" s="123"/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</row>
    <row r="2046" spans="1:13">
      <c r="A2046" s="123"/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</row>
    <row r="2047" spans="1:13">
      <c r="A2047" s="123"/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</row>
    <row r="2048" spans="1:13">
      <c r="A2048" s="123"/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</row>
    <row r="2049" spans="1:13">
      <c r="A2049" s="123"/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</row>
    <row r="2050" spans="1:13">
      <c r="A2050" s="123"/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</row>
    <row r="2051" spans="1:13">
      <c r="A2051" s="123"/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</row>
    <row r="2052" spans="1:13">
      <c r="A2052" s="123"/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</row>
    <row r="2053" spans="1:13">
      <c r="A2053" s="123"/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</row>
    <row r="2054" spans="1:13">
      <c r="A2054" s="123"/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</row>
    <row r="2055" spans="1:13">
      <c r="A2055" s="123"/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</row>
    <row r="2056" spans="1:13">
      <c r="A2056" s="123"/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</row>
    <row r="2057" spans="1:13">
      <c r="A2057" s="123"/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</row>
    <row r="2058" spans="1:13">
      <c r="A2058" s="123"/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</row>
    <row r="2059" spans="1:13">
      <c r="A2059" s="123"/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</row>
    <row r="2060" spans="1:13">
      <c r="A2060" s="123"/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</row>
    <row r="2061" spans="1:13">
      <c r="A2061" s="123"/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</row>
    <row r="2062" spans="1:13">
      <c r="A2062" s="123"/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</row>
    <row r="2063" spans="1:13">
      <c r="A2063" s="123"/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</row>
    <row r="2064" spans="1:13">
      <c r="A2064" s="123"/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</row>
    <row r="2065" spans="1:13">
      <c r="A2065" s="123"/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</row>
    <row r="2066" spans="1:13">
      <c r="A2066" s="123"/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</row>
    <row r="2067" spans="1:13">
      <c r="A2067" s="123"/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</row>
    <row r="2068" spans="1:13">
      <c r="A2068" s="123"/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</row>
    <row r="2069" spans="1:13">
      <c r="A2069" s="123"/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</row>
    <row r="2070" spans="1:13">
      <c r="A2070" s="123"/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</row>
    <row r="2071" spans="1:13">
      <c r="A2071" s="123"/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</row>
    <row r="2072" spans="1:13">
      <c r="A2072" s="123"/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</row>
    <row r="2073" spans="1:13">
      <c r="A2073" s="123"/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</row>
    <row r="2074" spans="1:13">
      <c r="A2074" s="123"/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</row>
    <row r="2075" spans="1:13">
      <c r="A2075" s="123"/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</row>
    <row r="2076" spans="1:13">
      <c r="A2076" s="123"/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</row>
    <row r="2077" spans="1:13">
      <c r="A2077" s="123"/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</row>
    <row r="2078" spans="1:13">
      <c r="A2078" s="123"/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</row>
    <row r="2079" spans="1:13">
      <c r="A2079" s="123"/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</row>
    <row r="2080" spans="1:13">
      <c r="A2080" s="123"/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</row>
    <row r="2081" spans="1:13">
      <c r="A2081" s="123"/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</row>
    <row r="2082" spans="1:13">
      <c r="A2082" s="123"/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</row>
    <row r="2083" spans="1:13">
      <c r="A2083" s="123"/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</row>
    <row r="2084" spans="1:13">
      <c r="A2084" s="123"/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</row>
    <row r="2085" spans="1:13">
      <c r="A2085" s="123"/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</row>
    <row r="2086" spans="1:13">
      <c r="A2086" s="123"/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</row>
    <row r="2087" spans="1:13">
      <c r="A2087" s="123"/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</row>
    <row r="2088" spans="1:13">
      <c r="A2088" s="123"/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</row>
    <row r="2089" spans="1:13">
      <c r="A2089" s="123"/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</row>
    <row r="2090" spans="1:13">
      <c r="A2090" s="123"/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</row>
    <row r="2091" spans="1:13">
      <c r="A2091" s="123"/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</row>
    <row r="2092" spans="1:13">
      <c r="A2092" s="123"/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</row>
    <row r="2093" spans="1:13">
      <c r="A2093" s="123"/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</row>
    <row r="2094" spans="1:13">
      <c r="A2094" s="123"/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</row>
    <row r="2095" spans="1:13">
      <c r="A2095" s="123"/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</row>
    <row r="2096" spans="1:13">
      <c r="A2096" s="123"/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</row>
    <row r="2097" spans="1:13">
      <c r="A2097" s="123"/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</row>
    <row r="2098" spans="1:13">
      <c r="A2098" s="123"/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</row>
    <row r="2099" spans="1:13">
      <c r="A2099" s="123"/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</row>
    <row r="2100" spans="1:13">
      <c r="A2100" s="123"/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</row>
    <row r="2101" spans="1:13">
      <c r="A2101" s="123"/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</row>
    <row r="2102" spans="1:13">
      <c r="A2102" s="123"/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</row>
    <row r="2103" spans="1:13">
      <c r="A2103" s="123"/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</row>
    <row r="2104" spans="1:13">
      <c r="A2104" s="123"/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</row>
    <row r="2105" spans="1:13">
      <c r="A2105" s="123"/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</row>
    <row r="2106" spans="1:13">
      <c r="A2106" s="123"/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</row>
    <row r="2107" spans="1:13">
      <c r="A2107" s="123"/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</row>
    <row r="2108" spans="1:13">
      <c r="A2108" s="123"/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</row>
    <row r="2109" spans="1:13">
      <c r="A2109" s="123"/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</row>
    <row r="2110" spans="1:13">
      <c r="A2110" s="123"/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</row>
    <row r="2111" spans="1:13">
      <c r="A2111" s="123"/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</row>
    <row r="2112" spans="1:13">
      <c r="A2112" s="123"/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</row>
    <row r="2113" spans="1:13">
      <c r="A2113" s="123"/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</row>
    <row r="2114" spans="1:13">
      <c r="A2114" s="123"/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</row>
    <row r="2115" spans="1:13">
      <c r="A2115" s="123"/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</row>
    <row r="2116" spans="1:13">
      <c r="A2116" s="123"/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</row>
    <row r="2117" spans="1:13">
      <c r="A2117" s="123"/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</row>
    <row r="2118" spans="1:13">
      <c r="A2118" s="123"/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</row>
    <row r="2119" spans="1:13">
      <c r="A2119" s="123"/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</row>
    <row r="2120" spans="1:13">
      <c r="A2120" s="123"/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</row>
    <row r="2121" spans="1:13">
      <c r="A2121" s="123"/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</row>
    <row r="2122" spans="1:13">
      <c r="A2122" s="123"/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</row>
    <row r="2123" spans="1:13">
      <c r="A2123" s="123"/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</row>
    <row r="2124" spans="1:13">
      <c r="A2124" s="123"/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</row>
    <row r="2125" spans="1:13">
      <c r="A2125" s="123"/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</row>
    <row r="2126" spans="1:13">
      <c r="A2126" s="123"/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</row>
    <row r="2127" spans="1:13">
      <c r="A2127" s="123"/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</row>
    <row r="2128" spans="1:13">
      <c r="A2128" s="123"/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</row>
    <row r="2129" spans="1:13">
      <c r="A2129" s="123"/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</row>
    <row r="2130" spans="1:13">
      <c r="A2130" s="123"/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</row>
    <row r="2131" spans="1:13">
      <c r="A2131" s="123"/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</row>
    <row r="2132" spans="1:13">
      <c r="A2132" s="123"/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</row>
    <row r="2133" spans="1:13">
      <c r="A2133" s="123"/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</row>
    <row r="2134" spans="1:13">
      <c r="A2134" s="123"/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</row>
    <row r="2135" spans="1:13">
      <c r="A2135" s="123"/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</row>
    <row r="2136" spans="1:13">
      <c r="A2136" s="123"/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</row>
    <row r="2137" spans="1:13">
      <c r="A2137" s="123"/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</row>
    <row r="2138" spans="1:13">
      <c r="A2138" s="123"/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</row>
    <row r="2139" spans="1:13">
      <c r="A2139" s="123"/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</row>
    <row r="2140" spans="1:13">
      <c r="A2140" s="123"/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</row>
    <row r="2141" spans="1:13">
      <c r="A2141" s="123"/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</row>
    <row r="2142" spans="1:13">
      <c r="A2142" s="123"/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</row>
    <row r="2143" spans="1:13">
      <c r="A2143" s="123"/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</row>
    <row r="2144" spans="1:13">
      <c r="A2144" s="123"/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</row>
    <row r="2145" spans="1:13">
      <c r="A2145" s="123"/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</row>
    <row r="2146" spans="1:13">
      <c r="A2146" s="123"/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</row>
    <row r="2147" spans="1:13">
      <c r="A2147" s="123"/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</row>
    <row r="2148" spans="1:13">
      <c r="A2148" s="123"/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</row>
    <row r="2149" spans="1:13">
      <c r="A2149" s="123"/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</row>
    <row r="2150" spans="1:13">
      <c r="A2150" s="123"/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</row>
    <row r="2151" spans="1:13">
      <c r="A2151" s="123"/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</row>
    <row r="2152" spans="1:13">
      <c r="A2152" s="123"/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</row>
    <row r="2153" spans="1:13">
      <c r="A2153" s="123"/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</row>
    <row r="2154" spans="1:13">
      <c r="A2154" s="123"/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</row>
    <row r="2155" spans="1:13">
      <c r="A2155" s="123"/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</row>
    <row r="2156" spans="1:13">
      <c r="A2156" s="123"/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</row>
    <row r="2157" spans="1:13">
      <c r="A2157" s="123"/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</row>
    <row r="2158" spans="1:13">
      <c r="A2158" s="123"/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</row>
    <row r="2159" spans="1:13">
      <c r="A2159" s="123"/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</row>
    <row r="2160" spans="1:13">
      <c r="A2160" s="123"/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</row>
    <row r="2161" spans="1:13">
      <c r="A2161" s="123"/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</row>
    <row r="2162" spans="1:13">
      <c r="A2162" s="123"/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</row>
    <row r="2163" spans="1:13">
      <c r="A2163" s="123"/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</row>
    <row r="2164" spans="1:13">
      <c r="A2164" s="123"/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</row>
    <row r="2165" spans="1:13">
      <c r="A2165" s="123"/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</row>
    <row r="2166" spans="1:13">
      <c r="A2166" s="123"/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</row>
    <row r="2167" spans="1:13">
      <c r="A2167" s="123"/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</row>
    <row r="2168" spans="1:13">
      <c r="A2168" s="123"/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</row>
    <row r="2169" spans="1:13">
      <c r="A2169" s="123"/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</row>
    <row r="2170" spans="1:13">
      <c r="A2170" s="123"/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</row>
    <row r="2171" spans="1:13">
      <c r="A2171" s="123"/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</row>
    <row r="2172" spans="1:13">
      <c r="A2172" s="123"/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</row>
    <row r="2173" spans="1:13">
      <c r="A2173" s="123"/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</row>
    <row r="2174" spans="1:13">
      <c r="A2174" s="123"/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</row>
    <row r="2175" spans="1:13">
      <c r="A2175" s="123"/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</row>
    <row r="2176" spans="1:13">
      <c r="A2176" s="123"/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</row>
    <row r="2177" spans="1:13">
      <c r="A2177" s="123"/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</row>
    <row r="2178" spans="1:13">
      <c r="A2178" s="123"/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</row>
    <row r="2179" spans="1:13">
      <c r="A2179" s="123"/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</row>
    <row r="2180" spans="1:13">
      <c r="A2180" s="123"/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</row>
    <row r="2181" spans="1:13">
      <c r="A2181" s="123"/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</row>
    <row r="2182" spans="1:13">
      <c r="A2182" s="123"/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</row>
    <row r="2183" spans="1:13">
      <c r="A2183" s="123"/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</row>
    <row r="2184" spans="1:13">
      <c r="A2184" s="123"/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</row>
    <row r="2185" spans="1:13">
      <c r="A2185" s="123"/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</row>
    <row r="2186" spans="1:13">
      <c r="A2186" s="123"/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</row>
    <row r="2187" spans="1:13">
      <c r="A2187" s="123"/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</row>
    <row r="2188" spans="1:13">
      <c r="A2188" s="123"/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</row>
    <row r="2189" spans="1:13">
      <c r="A2189" s="123"/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</row>
    <row r="2190" spans="1:13">
      <c r="A2190" s="123"/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</row>
    <row r="2191" spans="1:13">
      <c r="A2191" s="123"/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</row>
    <row r="2192" spans="1:13">
      <c r="A2192" s="123"/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</row>
    <row r="2193" spans="1:13">
      <c r="A2193" s="123"/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</row>
    <row r="2194" spans="1:13">
      <c r="A2194" s="123"/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</row>
    <row r="2195" spans="1:13">
      <c r="A2195" s="123"/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</row>
    <row r="2196" spans="1:13">
      <c r="A2196" s="123"/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</row>
    <row r="2197" spans="1:13">
      <c r="A2197" s="123"/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</row>
    <row r="2198" spans="1:13">
      <c r="A2198" s="123"/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</row>
    <row r="2199" spans="1:13">
      <c r="A2199" s="123"/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</row>
    <row r="2200" spans="1:13">
      <c r="A2200" s="123"/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</row>
    <row r="2201" spans="1:13">
      <c r="A2201" s="123"/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</row>
    <row r="2202" spans="1:13">
      <c r="A2202" s="123"/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</row>
    <row r="2203" spans="1:13">
      <c r="A2203" s="123"/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</row>
    <row r="2204" spans="1:13">
      <c r="A2204" s="123"/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</row>
    <row r="2205" spans="1:13">
      <c r="A2205" s="123"/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</row>
    <row r="2206" spans="1:13">
      <c r="A2206" s="123"/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</row>
    <row r="2207" spans="1:13">
      <c r="A2207" s="123"/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</row>
    <row r="2208" spans="1:13">
      <c r="A2208" s="123"/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</row>
    <row r="2209" spans="1:13">
      <c r="A2209" s="123"/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</row>
    <row r="2210" spans="1:13">
      <c r="A2210" s="123"/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</row>
    <row r="2211" spans="1:13">
      <c r="A2211" s="123"/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</row>
    <row r="2212" spans="1:13">
      <c r="A2212" s="123"/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</row>
    <row r="2213" spans="1:13">
      <c r="A2213" s="123"/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</row>
    <row r="2214" spans="1:13">
      <c r="A2214" s="123"/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</row>
    <row r="2215" spans="1:13">
      <c r="A2215" s="123"/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</row>
    <row r="2216" spans="1:13">
      <c r="A2216" s="123"/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</row>
    <row r="2217" spans="1:13">
      <c r="A2217" s="123"/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</row>
    <row r="2218" spans="1:13">
      <c r="A2218" s="123"/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</row>
    <row r="2219" spans="1:13">
      <c r="A2219" s="123"/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</row>
    <row r="2220" spans="1:13">
      <c r="A2220" s="123"/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</row>
    <row r="2221" spans="1:13">
      <c r="A2221" s="123"/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</row>
    <row r="2222" spans="1:13">
      <c r="A2222" s="123"/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</row>
    <row r="2223" spans="1:13">
      <c r="A2223" s="123"/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</row>
    <row r="2224" spans="1:13">
      <c r="A2224" s="123"/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</row>
    <row r="2225" spans="1:13">
      <c r="A2225" s="123"/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</row>
    <row r="2226" spans="1:13">
      <c r="A2226" s="123"/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</row>
    <row r="2227" spans="1:13">
      <c r="A2227" s="123"/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</row>
    <row r="2228" spans="1:13">
      <c r="A2228" s="123"/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</row>
    <row r="2229" spans="1:13">
      <c r="A2229" s="123"/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</row>
    <row r="2230" spans="1:13">
      <c r="A2230" s="123"/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</row>
    <row r="2231" spans="1:13">
      <c r="A2231" s="123"/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</row>
    <row r="2232" spans="1:13">
      <c r="A2232" s="123"/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</row>
    <row r="2233" spans="1:13">
      <c r="A2233" s="123"/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</row>
    <row r="2234" spans="1:13">
      <c r="A2234" s="123"/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</row>
    <row r="2235" spans="1:13">
      <c r="A2235" s="123"/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</row>
    <row r="2236" spans="1:13">
      <c r="A2236" s="123"/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</row>
    <row r="2237" spans="1:13">
      <c r="A2237" s="123"/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</row>
    <row r="2238" spans="1:13">
      <c r="A2238" s="123"/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</row>
    <row r="2239" spans="1:13">
      <c r="A2239" s="123"/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</row>
    <row r="2240" spans="1:13">
      <c r="A2240" s="123"/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</row>
    <row r="2241" spans="1:13">
      <c r="A2241" s="123"/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</row>
    <row r="2242" spans="1:13">
      <c r="A2242" s="123"/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</row>
    <row r="2243" spans="1:13">
      <c r="A2243" s="123"/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</row>
    <row r="2244" spans="1:13">
      <c r="A2244" s="123"/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</row>
    <row r="2245" spans="1:13">
      <c r="A2245" s="123"/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</row>
    <row r="2246" spans="1:13">
      <c r="A2246" s="123"/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</row>
    <row r="2247" spans="1:13">
      <c r="A2247" s="123"/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</row>
    <row r="2248" spans="1:13">
      <c r="A2248" s="123"/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</row>
    <row r="2249" spans="1:13">
      <c r="A2249" s="123"/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</row>
    <row r="2250" spans="1:13">
      <c r="A2250" s="123"/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</row>
    <row r="2251" spans="1:13">
      <c r="A2251" s="123"/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</row>
    <row r="2252" spans="1:13">
      <c r="A2252" s="123"/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</row>
    <row r="2253" spans="1:13">
      <c r="A2253" s="123"/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</row>
    <row r="2254" spans="1:13">
      <c r="A2254" s="123"/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</row>
    <row r="2255" spans="1:13">
      <c r="A2255" s="123"/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</row>
    <row r="2256" spans="1:13">
      <c r="A2256" s="123"/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</row>
    <row r="2257" spans="1:13">
      <c r="A2257" s="123"/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</row>
    <row r="2258" spans="1:13">
      <c r="A2258" s="123"/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</row>
    <row r="2259" spans="1:13">
      <c r="A2259" s="123"/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</row>
    <row r="2260" spans="1:13">
      <c r="A2260" s="123"/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</row>
    <row r="2261" spans="1:13">
      <c r="A2261" s="123"/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</row>
    <row r="2262" spans="1:13">
      <c r="A2262" s="123"/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</row>
    <row r="2263" spans="1:13">
      <c r="A2263" s="123"/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</row>
    <row r="2264" spans="1:13">
      <c r="A2264" s="123"/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</row>
    <row r="2265" spans="1:13">
      <c r="A2265" s="123"/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</row>
    <row r="2266" spans="1:13">
      <c r="A2266" s="123"/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</row>
    <row r="2267" spans="1:13">
      <c r="A2267" s="123"/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</row>
    <row r="2268" spans="1:13">
      <c r="A2268" s="123"/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</row>
    <row r="2269" spans="1:13">
      <c r="A2269" s="123"/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</row>
    <row r="2270" spans="1:13">
      <c r="A2270" s="123"/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</row>
    <row r="2271" spans="1:13">
      <c r="A2271" s="123"/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</row>
    <row r="2272" spans="1:13">
      <c r="A2272" s="123"/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</row>
    <row r="2273" spans="1:13">
      <c r="A2273" s="123"/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</row>
    <row r="2274" spans="1:13">
      <c r="A2274" s="123"/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</row>
    <row r="2275" spans="1:13">
      <c r="A2275" s="123"/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</row>
    <row r="2276" spans="1:13">
      <c r="A2276" s="123"/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</row>
    <row r="2277" spans="1:13">
      <c r="A2277" s="123"/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</row>
    <row r="2278" spans="1:13">
      <c r="A2278" s="123"/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</row>
    <row r="2279" spans="1:13">
      <c r="A2279" s="123"/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</row>
    <row r="2280" spans="1:13">
      <c r="A2280" s="123"/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</row>
    <row r="2281" spans="1:13">
      <c r="A2281" s="123"/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</row>
    <row r="2282" spans="1:13">
      <c r="A2282" s="123"/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</row>
    <row r="2283" spans="1:13">
      <c r="A2283" s="123"/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</row>
    <row r="2284" spans="1:13">
      <c r="A2284" s="123"/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</row>
    <row r="2285" spans="1:13">
      <c r="A2285" s="123"/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</row>
    <row r="2286" spans="1:13">
      <c r="A2286" s="123"/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</row>
    <row r="2287" spans="1:13">
      <c r="A2287" s="123"/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</row>
    <row r="2288" spans="1:13">
      <c r="A2288" s="123"/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</row>
    <row r="2289" spans="1:13">
      <c r="A2289" s="123"/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</row>
    <row r="2290" spans="1:13">
      <c r="A2290" s="123"/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</row>
    <row r="2291" spans="1:13">
      <c r="A2291" s="123"/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</row>
    <row r="2292" spans="1:13">
      <c r="A2292" s="123"/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</row>
    <row r="2293" spans="1:13">
      <c r="A2293" s="123"/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</row>
    <row r="2294" spans="1:13">
      <c r="A2294" s="123"/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</row>
    <row r="2295" spans="1:13">
      <c r="A2295" s="123"/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</row>
    <row r="2296" spans="1:13">
      <c r="A2296" s="123"/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</row>
    <row r="2297" spans="1:13">
      <c r="A2297" s="123"/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</row>
    <row r="2298" spans="1:13">
      <c r="A2298" s="123"/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</row>
    <row r="2299" spans="1:13">
      <c r="A2299" s="123"/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</row>
    <row r="2300" spans="1:13">
      <c r="A2300" s="123"/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</row>
    <row r="2301" spans="1:13">
      <c r="A2301" s="123"/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</row>
    <row r="2302" spans="1:13">
      <c r="A2302" s="123"/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</row>
    <row r="2303" spans="1:13">
      <c r="A2303" s="123"/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</row>
    <row r="2304" spans="1:13">
      <c r="A2304" s="123"/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</row>
    <row r="2305" spans="1:13">
      <c r="A2305" s="123"/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</row>
    <row r="2306" spans="1:13">
      <c r="A2306" s="123"/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</row>
    <row r="2307" spans="1:13">
      <c r="A2307" s="123"/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</row>
    <row r="2308" spans="1:13">
      <c r="A2308" s="123"/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</row>
    <row r="2309" spans="1:13">
      <c r="A2309" s="123"/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</row>
    <row r="2310" spans="1:13">
      <c r="A2310" s="123"/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</row>
    <row r="2311" spans="1:13">
      <c r="A2311" s="123"/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</row>
    <row r="2312" spans="1:13">
      <c r="A2312" s="123"/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</row>
    <row r="2313" spans="1:13">
      <c r="A2313" s="123"/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</row>
    <row r="2314" spans="1:13">
      <c r="A2314" s="123"/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</row>
    <row r="2315" spans="1:13">
      <c r="A2315" s="123"/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</row>
    <row r="2316" spans="1:13">
      <c r="A2316" s="123"/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</row>
    <row r="2317" spans="1:13">
      <c r="A2317" s="123"/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</row>
    <row r="2318" spans="1:13">
      <c r="A2318" s="123"/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</row>
    <row r="2319" spans="1:13">
      <c r="A2319" s="123"/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</row>
    <row r="2320" spans="1:13">
      <c r="A2320" s="123"/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</row>
    <row r="2321" spans="1:13">
      <c r="A2321" s="123"/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</row>
  </sheetData>
  <mergeCells count="27">
    <mergeCell ref="A24:H24"/>
    <mergeCell ref="A18:H18"/>
    <mergeCell ref="A14:H14"/>
    <mergeCell ref="A22:H22"/>
    <mergeCell ref="A20:H20"/>
    <mergeCell ref="A19:H19"/>
    <mergeCell ref="A15:H15"/>
    <mergeCell ref="A17:H17"/>
    <mergeCell ref="A11:H11"/>
    <mergeCell ref="A12:H12"/>
    <mergeCell ref="A13:H13"/>
    <mergeCell ref="A16:H16"/>
    <mergeCell ref="A28:M28"/>
    <mergeCell ref="A25:M25"/>
    <mergeCell ref="A26:H26"/>
    <mergeCell ref="A21:H21"/>
    <mergeCell ref="A23:H23"/>
    <mergeCell ref="A27:H27"/>
    <mergeCell ref="A2:M2"/>
    <mergeCell ref="A10:H10"/>
    <mergeCell ref="A9:H9"/>
    <mergeCell ref="A8:H8"/>
    <mergeCell ref="A5:E5"/>
    <mergeCell ref="F5:G5"/>
    <mergeCell ref="A6:M6"/>
    <mergeCell ref="A7:H7"/>
    <mergeCell ref="L5:M5"/>
  </mergeCells>
  <phoneticPr fontId="5" type="noConversion"/>
  <conditionalFormatting sqref="G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J38"/>
  <sheetViews>
    <sheetView view="pageBreakPreview" zoomScaleNormal="100" workbookViewId="0">
      <selection activeCell="H27" sqref="H27"/>
    </sheetView>
  </sheetViews>
  <sheetFormatPr defaultRowHeight="12.75"/>
  <sheetData>
    <row r="1" spans="1:10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ht="15.75">
      <c r="A2" s="195" t="s">
        <v>170</v>
      </c>
      <c r="B2" s="195"/>
      <c r="C2" s="195"/>
      <c r="D2" s="195"/>
      <c r="E2" s="195"/>
      <c r="F2" s="195"/>
      <c r="G2" s="195"/>
      <c r="H2" s="195"/>
      <c r="I2" s="195"/>
      <c r="J2" s="195"/>
    </row>
    <row r="3" spans="1:10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12.75" customHeight="1">
      <c r="A4" s="319" t="s">
        <v>182</v>
      </c>
      <c r="B4" s="319"/>
      <c r="C4" s="319"/>
      <c r="D4" s="319"/>
      <c r="E4" s="319"/>
      <c r="F4" s="319"/>
      <c r="G4" s="319"/>
      <c r="H4" s="319"/>
      <c r="I4" s="319"/>
      <c r="J4" s="319"/>
    </row>
    <row r="5" spans="1:10" ht="12.75" customHeight="1">
      <c r="A5" s="319"/>
      <c r="B5" s="319"/>
      <c r="C5" s="319"/>
      <c r="D5" s="319"/>
      <c r="E5" s="319"/>
      <c r="F5" s="319"/>
      <c r="G5" s="319"/>
      <c r="H5" s="319"/>
      <c r="I5" s="319"/>
      <c r="J5" s="319"/>
    </row>
    <row r="6" spans="1:10" ht="12.75" customHeight="1">
      <c r="A6" s="319"/>
      <c r="B6" s="319"/>
      <c r="C6" s="319"/>
      <c r="D6" s="319"/>
      <c r="E6" s="319"/>
      <c r="F6" s="319"/>
      <c r="G6" s="319"/>
      <c r="H6" s="319"/>
      <c r="I6" s="319"/>
      <c r="J6" s="319"/>
    </row>
    <row r="7" spans="1:10" ht="12.75" customHeight="1">
      <c r="A7" s="319"/>
      <c r="B7" s="319"/>
      <c r="C7" s="319"/>
      <c r="D7" s="319"/>
      <c r="E7" s="319"/>
      <c r="F7" s="319"/>
      <c r="G7" s="319"/>
      <c r="H7" s="319"/>
      <c r="I7" s="319"/>
      <c r="J7" s="319"/>
    </row>
    <row r="8" spans="1:10" ht="12.75" customHeight="1">
      <c r="A8" s="319"/>
      <c r="B8" s="319"/>
      <c r="C8" s="319"/>
      <c r="D8" s="319"/>
      <c r="E8" s="319"/>
      <c r="F8" s="319"/>
      <c r="G8" s="319"/>
      <c r="H8" s="319"/>
      <c r="I8" s="319"/>
      <c r="J8" s="319"/>
    </row>
    <row r="9" spans="1:10" ht="12.75" customHeight="1">
      <c r="A9" s="319"/>
      <c r="B9" s="319"/>
      <c r="C9" s="319"/>
      <c r="D9" s="319"/>
      <c r="E9" s="319"/>
      <c r="F9" s="319"/>
      <c r="G9" s="319"/>
      <c r="H9" s="319"/>
      <c r="I9" s="319"/>
      <c r="J9" s="319"/>
    </row>
    <row r="10" spans="1:10" ht="12.75" customHeight="1">
      <c r="A10" s="319"/>
      <c r="B10" s="319"/>
      <c r="C10" s="319"/>
      <c r="D10" s="319"/>
      <c r="E10" s="319"/>
      <c r="F10" s="319"/>
      <c r="G10" s="319"/>
      <c r="H10" s="319"/>
      <c r="I10" s="319"/>
      <c r="J10" s="319"/>
    </row>
    <row r="11" spans="1:10" ht="12.75" customHeight="1">
      <c r="A11" s="319"/>
      <c r="B11" s="319"/>
      <c r="C11" s="319"/>
      <c r="D11" s="319"/>
      <c r="E11" s="319"/>
      <c r="F11" s="319"/>
      <c r="G11" s="319"/>
      <c r="H11" s="319"/>
      <c r="I11" s="319"/>
      <c r="J11" s="319"/>
    </row>
    <row r="12" spans="1:10" ht="12.75" customHeight="1">
      <c r="A12" s="319"/>
      <c r="B12" s="319"/>
      <c r="C12" s="319"/>
      <c r="D12" s="319"/>
      <c r="E12" s="319"/>
      <c r="F12" s="319"/>
      <c r="G12" s="319"/>
      <c r="H12" s="319"/>
      <c r="I12" s="319"/>
      <c r="J12" s="319"/>
    </row>
    <row r="13" spans="1:10" ht="12.75" customHeight="1">
      <c r="A13" s="319"/>
      <c r="B13" s="319"/>
      <c r="C13" s="319"/>
      <c r="D13" s="319"/>
      <c r="E13" s="319"/>
      <c r="F13" s="319"/>
      <c r="G13" s="319"/>
      <c r="H13" s="319"/>
      <c r="I13" s="319"/>
      <c r="J13" s="319"/>
    </row>
    <row r="14" spans="1:10" ht="12.75" customHeight="1">
      <c r="A14" s="319"/>
      <c r="B14" s="319"/>
      <c r="C14" s="319"/>
      <c r="D14" s="319"/>
      <c r="E14" s="319"/>
      <c r="F14" s="319"/>
      <c r="G14" s="319"/>
      <c r="H14" s="319"/>
      <c r="I14" s="319"/>
      <c r="J14" s="319"/>
    </row>
    <row r="15" spans="1:10" ht="12.75" customHeight="1">
      <c r="A15" s="319"/>
      <c r="B15" s="319"/>
      <c r="C15" s="319"/>
      <c r="D15" s="319"/>
      <c r="E15" s="319"/>
      <c r="F15" s="319"/>
      <c r="G15" s="319"/>
      <c r="H15" s="319"/>
      <c r="I15" s="319"/>
      <c r="J15" s="319"/>
    </row>
    <row r="16" spans="1:10" ht="12.75" customHeight="1">
      <c r="A16" s="319"/>
      <c r="B16" s="319"/>
      <c r="C16" s="319"/>
      <c r="D16" s="319"/>
      <c r="E16" s="319"/>
      <c r="F16" s="319"/>
      <c r="G16" s="319"/>
      <c r="H16" s="319"/>
      <c r="I16" s="319"/>
      <c r="J16" s="319"/>
    </row>
    <row r="17" spans="1:10" ht="12.75" customHeight="1">
      <c r="A17" s="319"/>
      <c r="B17" s="319"/>
      <c r="C17" s="319"/>
      <c r="D17" s="319"/>
      <c r="E17" s="319"/>
      <c r="F17" s="319"/>
      <c r="G17" s="319"/>
      <c r="H17" s="319"/>
      <c r="I17" s="319"/>
      <c r="J17" s="319"/>
    </row>
    <row r="18" spans="1:10" ht="12.75" customHeight="1">
      <c r="A18" s="319"/>
      <c r="B18" s="319"/>
      <c r="C18" s="319"/>
      <c r="D18" s="319"/>
      <c r="E18" s="319"/>
      <c r="F18" s="319"/>
      <c r="G18" s="319"/>
      <c r="H18" s="319"/>
      <c r="I18" s="319"/>
      <c r="J18" s="319"/>
    </row>
    <row r="19" spans="1:10" ht="12.75" customHeight="1">
      <c r="A19" s="319"/>
      <c r="B19" s="319"/>
      <c r="C19" s="319"/>
      <c r="D19" s="319"/>
      <c r="E19" s="319"/>
      <c r="F19" s="319"/>
      <c r="G19" s="319"/>
      <c r="H19" s="319"/>
      <c r="I19" s="319"/>
      <c r="J19" s="319"/>
    </row>
    <row r="20" spans="1:10" ht="12.75" customHeight="1">
      <c r="A20" s="319"/>
      <c r="B20" s="319"/>
      <c r="C20" s="319"/>
      <c r="D20" s="319"/>
      <c r="E20" s="319"/>
      <c r="F20" s="319"/>
      <c r="G20" s="319"/>
      <c r="H20" s="319"/>
      <c r="I20" s="319"/>
      <c r="J20" s="319"/>
    </row>
    <row r="21" spans="1:10">
      <c r="A21" s="320"/>
      <c r="B21" s="320"/>
      <c r="C21" s="320"/>
      <c r="D21" s="320"/>
      <c r="E21" s="320"/>
      <c r="F21" s="320"/>
      <c r="G21" s="320"/>
      <c r="H21" s="320"/>
      <c r="I21" s="320"/>
      <c r="J21" s="320"/>
    </row>
    <row r="22" spans="1:10">
      <c r="A22" s="9"/>
      <c r="B22" s="9"/>
      <c r="C22" s="9"/>
      <c r="D22" s="9"/>
      <c r="E22" s="9"/>
      <c r="F22" s="9"/>
      <c r="G22" s="9"/>
      <c r="H22" s="9"/>
      <c r="I22" s="9"/>
      <c r="J22" s="9"/>
    </row>
    <row r="23" spans="1:10">
      <c r="A23" s="9"/>
      <c r="B23" s="9"/>
      <c r="C23" s="9"/>
      <c r="D23" s="9"/>
      <c r="E23" s="9"/>
      <c r="F23" s="9"/>
      <c r="G23" s="9"/>
      <c r="H23" s="9"/>
      <c r="I23" s="9"/>
      <c r="J23" s="9"/>
    </row>
    <row r="24" spans="1:10">
      <c r="A24" s="9"/>
      <c r="B24" s="9"/>
      <c r="C24" s="9"/>
      <c r="D24" s="9"/>
      <c r="E24" s="9"/>
      <c r="F24" s="9"/>
      <c r="G24" s="9"/>
      <c r="H24" s="9"/>
      <c r="I24" s="9"/>
      <c r="J24" s="9"/>
    </row>
    <row r="25" spans="1:10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spans="1:10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spans="1:10">
      <c r="A30" s="9"/>
      <c r="B30" s="9"/>
      <c r="C30" s="9"/>
      <c r="D30" s="9"/>
      <c r="E30" s="9"/>
      <c r="F30" s="9"/>
      <c r="G30" s="9"/>
      <c r="H30" s="9"/>
      <c r="I30" s="9"/>
      <c r="J30" s="9"/>
    </row>
    <row r="31" spans="1:10">
      <c r="A31" s="9"/>
      <c r="B31" s="9"/>
      <c r="C31" s="9"/>
      <c r="D31" s="9"/>
      <c r="E31" s="9"/>
      <c r="F31" s="9"/>
      <c r="G31" s="9"/>
      <c r="H31" s="9"/>
      <c r="I31" s="9"/>
      <c r="J31" s="9"/>
    </row>
    <row r="32" spans="1:10">
      <c r="A32" s="9"/>
      <c r="B32" s="9"/>
      <c r="C32" s="9"/>
      <c r="D32" s="9"/>
      <c r="E32" s="9"/>
      <c r="F32" s="9"/>
      <c r="G32" s="9"/>
      <c r="H32" s="9"/>
      <c r="I32" s="9"/>
      <c r="J32" s="9"/>
    </row>
    <row r="33" spans="1:10">
      <c r="A33" s="9"/>
      <c r="B33" s="9"/>
      <c r="C33" s="9"/>
      <c r="D33" s="9"/>
      <c r="E33" s="9"/>
      <c r="F33" s="9"/>
      <c r="G33" s="9"/>
      <c r="H33" s="9"/>
      <c r="I33" s="9"/>
      <c r="J33" s="9"/>
    </row>
    <row r="34" spans="1:10">
      <c r="A34" s="9"/>
      <c r="B34" s="9"/>
      <c r="C34" s="9"/>
      <c r="D34" s="9"/>
      <c r="E34" s="9"/>
      <c r="F34" s="9"/>
      <c r="G34" s="9"/>
      <c r="H34" s="9"/>
      <c r="I34" s="9"/>
      <c r="J34" s="9"/>
    </row>
    <row r="35" spans="1:10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0" ht="15">
      <c r="A36" s="9"/>
      <c r="B36" s="9"/>
      <c r="C36" s="9"/>
      <c r="D36" s="9"/>
      <c r="E36" s="9"/>
      <c r="F36" s="9"/>
      <c r="G36" s="9"/>
      <c r="H36" s="9"/>
      <c r="I36" s="10"/>
      <c r="J36" s="9"/>
    </row>
    <row r="37" spans="1:10">
      <c r="A37" s="9"/>
      <c r="B37" s="9"/>
      <c r="C37" s="9"/>
      <c r="D37" s="9"/>
      <c r="E37" s="9"/>
      <c r="F37" s="9"/>
      <c r="G37" s="9"/>
      <c r="H37" s="9"/>
      <c r="I37" s="9"/>
      <c r="J37" s="9"/>
    </row>
    <row r="38" spans="1:10">
      <c r="A38" s="9"/>
      <c r="B38" s="9"/>
      <c r="C38" s="9"/>
      <c r="D38" s="9"/>
      <c r="E38" s="9"/>
      <c r="F38" s="9"/>
      <c r="G38" s="9"/>
      <c r="H38" s="9"/>
      <c r="I38" s="9"/>
      <c r="J38" s="9"/>
    </row>
  </sheetData>
  <mergeCells count="3">
    <mergeCell ref="A2:J2"/>
    <mergeCell ref="A4:J20"/>
    <mergeCell ref="A21:J21"/>
  </mergeCells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RDiG</vt:lpstr>
      <vt:lpstr>NOVČANI TIJEK</vt:lpstr>
      <vt:lpstr>PROMJENE KAPITALA</vt:lpstr>
      <vt:lpstr>BILJEŠKE</vt:lpstr>
      <vt:lpstr>BILANCA!Print_Area</vt:lpstr>
      <vt:lpstr>'NOVČANI TIJEK'!Print_Area</vt:lpstr>
      <vt:lpstr>'OPĆI PODACI'!Print_Area</vt:lpstr>
      <vt:lpstr>'PROMJENE KAPITALA'!Print_Area</vt:lpstr>
      <vt:lpstr>RDiG!Print_Area</vt:lpstr>
    </vt:vector>
  </TitlesOfParts>
  <Manager/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 </dc:creator>
  <cp:lastModifiedBy> Martina Bandula</cp:lastModifiedBy>
  <cp:lastPrinted>2010-04-30T15:41:39Z</cp:lastPrinted>
  <dcterms:created xsi:type="dcterms:W3CDTF">2009-04-09T07:10:35Z</dcterms:created>
  <dcterms:modified xsi:type="dcterms:W3CDTF">2010-04-30T15:58:23Z</dcterms:modified>
</cp:coreProperties>
</file>