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430"/>
  <workbookPr codeName="ThisWorkbook" defaultThemeVersion="124226"/>
  <bookViews>
    <workbookView xWindow="65416" yWindow="65416" windowWidth="25440" windowHeight="15390" firstSheet="1" activeTab="6"/>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 name="_xlnm.Print_Titles" localSheetId="1">'Balance sheet'!$4:$6</definedName>
    <definedName name="_xlnm.Print_Titles" localSheetId="2">'P&amp;L'!$4:$7</definedName>
    <definedName name="_xlnm.Print_Titles" localSheetId="3">'CF_I'!$4:$6</definedName>
  </definedNames>
  <calcPr calcId="181029"/>
  <extLst/>
</workbook>
</file>

<file path=xl/sharedStrings.xml><?xml version="1.0" encoding="utf-8"?>
<sst xmlns="http://schemas.openxmlformats.org/spreadsheetml/2006/main" count="534" uniqueCount="528">
  <si>
    <r>
      <rPr>
        <b/>
        <sz val="12"/>
        <color theme="1"/>
        <rFont val="Arial"/>
        <family val="2"/>
      </rPr>
      <t>Annex 1</t>
    </r>
  </si>
  <si>
    <r>
      <rPr>
        <b/>
        <sz val="11"/>
        <rFont val="Arial"/>
        <family val="2"/>
      </rPr>
      <t>ISSUER’S GENERAL DATA</t>
    </r>
  </si>
  <si>
    <r>
      <rPr>
        <b/>
        <sz val="9"/>
        <rFont val="Arial"/>
        <family val="2"/>
      </rPr>
      <t>Reporting period:</t>
    </r>
  </si>
  <si>
    <r>
      <rPr>
        <sz val="9"/>
        <rFont val="Arial"/>
        <family val="2"/>
      </rPr>
      <t>to</t>
    </r>
  </si>
  <si>
    <r>
      <rPr>
        <b/>
        <sz val="9"/>
        <rFont val="Arial"/>
        <family val="2"/>
      </rPr>
      <t>Year:</t>
    </r>
  </si>
  <si>
    <r>
      <rPr>
        <b/>
        <sz val="9"/>
        <rFont val="Arial"/>
        <family val="2"/>
      </rPr>
      <t>Quarter:</t>
    </r>
  </si>
  <si>
    <r>
      <rPr>
        <b/>
        <sz val="12"/>
        <color theme="1"/>
        <rFont val="Arial Rounded MT Bold"/>
        <family val="2"/>
      </rPr>
      <t xml:space="preserve">Quarterly financial statements </t>
    </r>
  </si>
  <si>
    <r>
      <rPr>
        <sz val="9"/>
        <rFont val="Arial"/>
        <family val="2"/>
      </rPr>
      <t>Registration number (MB):</t>
    </r>
  </si>
  <si>
    <r>
      <rPr>
        <sz val="9"/>
        <rFont val="Arial"/>
        <family val="2"/>
      </rPr>
      <t>Issuer’s home Member State code:</t>
    </r>
  </si>
  <si>
    <r>
      <rPr>
        <sz val="9"/>
        <rFont val="Arial"/>
        <family val="2"/>
      </rPr>
      <t>Entity’s registration number (MBS):</t>
    </r>
  </si>
  <si>
    <r>
      <rPr>
        <sz val="9"/>
        <rFont val="Arial"/>
        <family val="2"/>
      </rPr>
      <t>Personal identification number (OIB):</t>
    </r>
  </si>
  <si>
    <r>
      <rPr>
        <sz val="9"/>
        <rFont val="Arial"/>
        <family val="2"/>
      </rPr>
      <t>LEI:</t>
    </r>
  </si>
  <si>
    <r>
      <rPr>
        <sz val="9"/>
        <rFont val="Arial"/>
        <family val="2"/>
      </rPr>
      <t>Institution code:</t>
    </r>
  </si>
  <si>
    <r>
      <rPr>
        <sz val="9"/>
        <rFont val="Arial"/>
        <family val="2"/>
      </rPr>
      <t>Name of the issuer:</t>
    </r>
  </si>
  <si>
    <r>
      <rPr>
        <sz val="9"/>
        <rFont val="Arial"/>
        <family val="2"/>
      </rPr>
      <t>Postcode and town:</t>
    </r>
  </si>
  <si>
    <r>
      <rPr>
        <sz val="9"/>
        <rFont val="Arial"/>
        <family val="2"/>
      </rPr>
      <t>Street and house number:</t>
    </r>
  </si>
  <si>
    <r>
      <rPr>
        <sz val="9"/>
        <rFont val="Arial"/>
        <family val="2"/>
      </rPr>
      <t>E-mail address:</t>
    </r>
  </si>
  <si>
    <r>
      <rPr>
        <sz val="9"/>
        <rFont val="Arial"/>
        <family val="2"/>
      </rPr>
      <t>Web address:</t>
    </r>
  </si>
  <si>
    <r>
      <rPr>
        <sz val="9"/>
        <rFont val="Arial"/>
        <family val="2"/>
      </rPr>
      <t>Number of employees 
(end of the reporting period):</t>
    </r>
  </si>
  <si>
    <r>
      <rPr>
        <sz val="9"/>
        <rFont val="Arial"/>
        <family val="2"/>
      </rPr>
      <t>Consolidated report:</t>
    </r>
  </si>
  <si>
    <r>
      <rPr>
        <sz val="9"/>
        <rFont val="Arial"/>
        <family val="2"/>
      </rPr>
      <t xml:space="preserve">          (KN-not consolidated/KD-consolidated)</t>
    </r>
  </si>
  <si>
    <r>
      <rPr>
        <sz val="11"/>
        <color theme="0"/>
        <rFont val="Arial"/>
        <family val="2"/>
      </rPr>
      <t>KN</t>
    </r>
  </si>
  <si>
    <r>
      <rPr>
        <sz val="11"/>
        <color theme="0"/>
        <rFont val="Arial"/>
        <family val="2"/>
      </rPr>
      <t>KD</t>
    </r>
  </si>
  <si>
    <r>
      <rPr>
        <sz val="9"/>
        <rFont val="Arial"/>
        <family val="2"/>
      </rPr>
      <t xml:space="preserve">Audited:   </t>
    </r>
  </si>
  <si>
    <r>
      <rPr>
        <sz val="9"/>
        <rFont val="Arial"/>
        <family val="2"/>
      </rPr>
      <t>(RN-not audited/RD-audited)</t>
    </r>
  </si>
  <si>
    <r>
      <rPr>
        <sz val="11"/>
        <color theme="0"/>
        <rFont val="Arial"/>
        <family val="2"/>
      </rPr>
      <t>RN</t>
    </r>
  </si>
  <si>
    <r>
      <rPr>
        <sz val="11"/>
        <color theme="0"/>
        <rFont val="Arial"/>
        <family val="2"/>
      </rPr>
      <t>RD</t>
    </r>
  </si>
  <si>
    <r>
      <rPr>
        <sz val="9"/>
        <rFont val="Arial"/>
        <family val="2"/>
      </rPr>
      <t>Names of subsidiaries (according to IFRS):</t>
    </r>
  </si>
  <si>
    <r>
      <rPr>
        <sz val="9"/>
        <rFont val="Arial"/>
        <family val="2"/>
      </rPr>
      <t>Registered office:</t>
    </r>
  </si>
  <si>
    <r>
      <rPr>
        <sz val="9"/>
        <rFont val="Arial"/>
        <family val="2"/>
      </rPr>
      <t>MB:</t>
    </r>
  </si>
  <si>
    <r>
      <rPr>
        <sz val="11"/>
        <color theme="0"/>
        <rFont val="Arial"/>
        <family val="2"/>
      </rPr>
      <t>Yes</t>
    </r>
  </si>
  <si>
    <r>
      <rPr>
        <sz val="11"/>
        <color theme="0"/>
        <rFont val="Arial"/>
        <family val="2"/>
      </rPr>
      <t>No</t>
    </r>
  </si>
  <si>
    <r>
      <rPr>
        <sz val="9"/>
        <rFont val="Arial"/>
        <family val="2"/>
      </rPr>
      <t>Bookkeeping firm:</t>
    </r>
  </si>
  <si>
    <r>
      <rPr>
        <sz val="9"/>
        <rFont val="Arial"/>
        <family val="2"/>
      </rPr>
      <t xml:space="preserve">    (Yes/No)</t>
    </r>
  </si>
  <si>
    <r>
      <rPr>
        <sz val="9"/>
        <rFont val="Arial"/>
        <family val="2"/>
      </rPr>
      <t>(name of the bookkeeping firm)</t>
    </r>
  </si>
  <si>
    <r>
      <rPr>
        <sz val="9"/>
        <rFont val="Arial"/>
        <family val="2"/>
      </rPr>
      <t>Contact person:</t>
    </r>
  </si>
  <si>
    <r>
      <rPr>
        <sz val="9"/>
        <rFont val="Arial"/>
        <family val="2"/>
      </rPr>
      <t>(only name and surname of the contact person)</t>
    </r>
  </si>
  <si>
    <r>
      <rPr>
        <sz val="9"/>
        <rFont val="Arial"/>
        <family val="2"/>
      </rPr>
      <t>Telephone:</t>
    </r>
  </si>
  <si>
    <r>
      <rPr>
        <sz val="9"/>
        <rFont val="Arial"/>
        <family val="2"/>
      </rPr>
      <t>E-mail address:</t>
    </r>
  </si>
  <si>
    <r>
      <rPr>
        <sz val="9"/>
        <rFont val="Arial"/>
        <family val="2"/>
      </rPr>
      <t>Audit firm:</t>
    </r>
  </si>
  <si>
    <r>
      <rPr>
        <sz val="9"/>
        <rFont val="Arial"/>
        <family val="2"/>
      </rPr>
      <t>(name of the audit firm)</t>
    </r>
  </si>
  <si>
    <r>
      <rPr>
        <sz val="9"/>
        <rFont val="Arial"/>
        <family val="2"/>
      </rPr>
      <t>Certified auditor:</t>
    </r>
  </si>
  <si>
    <r>
      <rPr>
        <sz val="9"/>
        <rFont val="Arial"/>
        <family val="2"/>
      </rPr>
      <t>(name and surname)</t>
    </r>
  </si>
  <si>
    <r>
      <rPr>
        <b/>
        <sz val="12"/>
        <rFont val="Arial"/>
        <family val="2"/>
      </rPr>
      <t>BALANCE SHEET</t>
    </r>
  </si>
  <si>
    <r>
      <rPr>
        <sz val="10"/>
        <rFont val="Arial"/>
        <family val="2"/>
      </rPr>
      <t>in HRK</t>
    </r>
  </si>
  <si>
    <r>
      <rPr>
        <b/>
        <sz val="9"/>
        <rFont val="Arial"/>
        <family val="2"/>
      </rPr>
      <t>Item</t>
    </r>
  </si>
  <si>
    <r>
      <rPr>
        <b/>
        <sz val="9"/>
        <rFont val="Arial"/>
        <family val="2"/>
      </rPr>
      <t xml:space="preserve">ADP
</t>
    </r>
    <r>
      <rPr>
        <b/>
        <sz val="7"/>
        <rFont val="Arial"/>
        <family val="2"/>
      </rPr>
      <t>code</t>
    </r>
  </si>
  <si>
    <r>
      <rPr>
        <b/>
        <sz val="8"/>
        <rFont val="Arial"/>
        <family val="2"/>
      </rPr>
      <t>Last day of the preceding business year</t>
    </r>
  </si>
  <si>
    <r>
      <rPr>
        <b/>
        <sz val="8"/>
        <rFont val="Arial"/>
        <family val="2"/>
      </rPr>
      <t xml:space="preserve">At the reporting date of the current period
</t>
    </r>
  </si>
  <si>
    <r>
      <rPr>
        <b/>
        <sz val="9"/>
        <rFont val="Arial"/>
        <family val="2"/>
      </rPr>
      <t>A) RECEIVABLES FOR SUBSCRIBED CAPITAL UNPAID</t>
    </r>
  </si>
  <si>
    <r>
      <rPr>
        <b/>
        <sz val="9"/>
        <rFont val="Arial"/>
        <family val="2"/>
      </rPr>
      <t xml:space="preserve">B)  FIXED ASSETS </t>
    </r>
    <r>
      <rPr>
        <sz val="9"/>
        <rFont val="Arial"/>
        <family val="2"/>
      </rPr>
      <t>(ADP 003+010+020+031+036)</t>
    </r>
  </si>
  <si>
    <r>
      <rPr>
        <sz val="9"/>
        <rFont val="Arial"/>
        <family val="2"/>
      </rPr>
      <t>I INTANGIBLE ASSETS (ADP 004 to 009)</t>
    </r>
  </si>
  <si>
    <r>
      <rPr>
        <sz val="9"/>
        <rFont val="Arial"/>
        <family val="2"/>
      </rPr>
      <t xml:space="preserve">    1 Research and development</t>
    </r>
  </si>
  <si>
    <r>
      <rPr>
        <sz val="9"/>
        <rFont val="Arial"/>
        <family val="2"/>
      </rPr>
      <t xml:space="preserve">    2 Concessions, patents, licences, trademarks, software and other rights</t>
    </r>
  </si>
  <si>
    <r>
      <rPr>
        <sz val="9"/>
        <rFont val="Arial"/>
        <family val="2"/>
      </rPr>
      <t xml:space="preserve">    3 Goodwill</t>
    </r>
  </si>
  <si>
    <r>
      <rPr>
        <sz val="9"/>
        <rFont val="Arial"/>
        <family val="2"/>
      </rPr>
      <t xml:space="preserve">    4 Advances for the purchase of intangible assets</t>
    </r>
  </si>
  <si>
    <r>
      <rPr>
        <sz val="9"/>
        <rFont val="Arial"/>
        <family val="2"/>
      </rPr>
      <t xml:space="preserve">    5 Intangible assets in preparation</t>
    </r>
  </si>
  <si>
    <r>
      <rPr>
        <sz val="9"/>
        <rFont val="Arial"/>
        <family val="2"/>
      </rPr>
      <t xml:space="preserve">    6 Other intangible assets</t>
    </r>
  </si>
  <si>
    <r>
      <rPr>
        <sz val="9"/>
        <rFont val="Arial"/>
        <family val="2"/>
      </rPr>
      <t>II TANGIBLE ASSETS (ADP 011 to 019)</t>
    </r>
  </si>
  <si>
    <r>
      <rPr>
        <sz val="9"/>
        <rFont val="Arial"/>
        <family val="2"/>
      </rPr>
      <t xml:space="preserve">    1 Land</t>
    </r>
  </si>
  <si>
    <r>
      <rPr>
        <sz val="9"/>
        <rFont val="Arial"/>
        <family val="2"/>
      </rPr>
      <t xml:space="preserve">    2 Buildings</t>
    </r>
  </si>
  <si>
    <r>
      <rPr>
        <sz val="9"/>
        <rFont val="Arial"/>
        <family val="2"/>
      </rPr>
      <t xml:space="preserve">    3 Plant and equipment </t>
    </r>
  </si>
  <si>
    <r>
      <rPr>
        <sz val="9"/>
        <rFont val="Arial"/>
        <family val="2"/>
      </rPr>
      <t xml:space="preserve">    4 Tools, working inventory and transportation assets</t>
    </r>
  </si>
  <si>
    <r>
      <rPr>
        <sz val="9"/>
        <rFont val="Arial"/>
        <family val="2"/>
      </rPr>
      <t xml:space="preserve">    5 Biological assets</t>
    </r>
  </si>
  <si>
    <r>
      <rPr>
        <sz val="9"/>
        <rFont val="Arial"/>
        <family val="2"/>
      </rPr>
      <t xml:space="preserve">    6 Advances for the purchase of tangible assets</t>
    </r>
  </si>
  <si>
    <r>
      <rPr>
        <sz val="9"/>
        <rFont val="Arial"/>
        <family val="2"/>
      </rPr>
      <t xml:space="preserve">    7 Tangible assets in preparation</t>
    </r>
  </si>
  <si>
    <r>
      <rPr>
        <sz val="9"/>
        <rFont val="Arial"/>
        <family val="2"/>
      </rPr>
      <t xml:space="preserve">    8 Other tangible assets</t>
    </r>
  </si>
  <si>
    <r>
      <rPr>
        <sz val="9"/>
        <rFont val="Arial"/>
        <family val="2"/>
      </rPr>
      <t xml:space="preserve">    9 Investment property</t>
    </r>
  </si>
  <si>
    <r>
      <rPr>
        <sz val="9"/>
        <rFont val="Arial"/>
        <family val="2"/>
      </rPr>
      <t>III FIXED FINANCIAL ASSETS (ADP 021 to 030)</t>
    </r>
  </si>
  <si>
    <r>
      <rPr>
        <sz val="9"/>
        <rFont val="Arial"/>
        <family val="2"/>
      </rPr>
      <t xml:space="preserve">     1 Investments in holdings (shares) of undertakings within the group</t>
    </r>
  </si>
  <si>
    <r>
      <rPr>
        <sz val="9"/>
        <rFont val="Arial"/>
        <family val="2"/>
      </rPr>
      <t xml:space="preserve">     2 Investments in other securities of undertakings within the group</t>
    </r>
  </si>
  <si>
    <r>
      <rPr>
        <sz val="9"/>
        <rFont val="Arial"/>
        <family val="2"/>
      </rPr>
      <t xml:space="preserve">     3 Loans, deposits, etc. to undertakings within the group</t>
    </r>
  </si>
  <si>
    <r>
      <rPr>
        <sz val="9"/>
        <rFont val="Arial"/>
        <family val="2"/>
      </rPr>
      <t xml:space="preserve">     4. Investments in holdings (shares) of companies linked by virtue of participating interests</t>
    </r>
  </si>
  <si>
    <r>
      <rPr>
        <sz val="9"/>
        <rFont val="Arial"/>
        <family val="2"/>
      </rPr>
      <t xml:space="preserve">     5 Investment in other securities of companies linked by virtue of participating interests</t>
    </r>
  </si>
  <si>
    <r>
      <rPr>
        <sz val="9"/>
        <rFont val="Arial"/>
        <family val="2"/>
      </rPr>
      <t xml:space="preserve">     6 Loans, deposits etc. to companies linked by virtue of participating interests</t>
    </r>
  </si>
  <si>
    <r>
      <rPr>
        <sz val="9"/>
        <rFont val="Arial"/>
        <family val="2"/>
      </rPr>
      <t xml:space="preserve">     7 Investments in securities</t>
    </r>
  </si>
  <si>
    <r>
      <rPr>
        <sz val="9"/>
        <rFont val="Arial"/>
        <family val="2"/>
      </rPr>
      <t xml:space="preserve">     8 Loans, deposits, etc. given</t>
    </r>
  </si>
  <si>
    <r>
      <rPr>
        <sz val="9"/>
        <rFont val="Arial"/>
        <family val="2"/>
      </rPr>
      <t xml:space="preserve">     9 Other investments accounted for using the equity method</t>
    </r>
  </si>
  <si>
    <r>
      <rPr>
        <sz val="9"/>
        <rFont val="Arial"/>
        <family val="2"/>
      </rPr>
      <t xml:space="preserve">   10  Other fixed financial assets</t>
    </r>
  </si>
  <si>
    <r>
      <rPr>
        <sz val="9"/>
        <rFont val="Arial"/>
        <family val="2"/>
      </rPr>
      <t>IV RECEIVABLES (ADP 032 to 035)</t>
    </r>
  </si>
  <si>
    <r>
      <rPr>
        <sz val="9"/>
        <rFont val="Arial"/>
        <family val="2"/>
      </rPr>
      <t xml:space="preserve">     1 Receivables from undertakings within the group </t>
    </r>
  </si>
  <si>
    <r>
      <rPr>
        <sz val="9"/>
        <rFont val="Arial"/>
        <family val="2"/>
      </rPr>
      <t xml:space="preserve">     2 Receivables from companies linked by virtue of participating interests </t>
    </r>
  </si>
  <si>
    <r>
      <rPr>
        <sz val="9"/>
        <rFont val="Arial"/>
        <family val="2"/>
      </rPr>
      <t xml:space="preserve">     3 Customer receivables </t>
    </r>
  </si>
  <si>
    <r>
      <rPr>
        <sz val="9"/>
        <rFont val="Arial"/>
        <family val="2"/>
      </rPr>
      <t xml:space="preserve">     4 Other receivables</t>
    </r>
  </si>
  <si>
    <r>
      <rPr>
        <sz val="9"/>
        <rFont val="Arial"/>
        <family val="2"/>
      </rPr>
      <t>V DEFERRED TAX ASSETS</t>
    </r>
  </si>
  <si>
    <r>
      <rPr>
        <b/>
        <sz val="9"/>
        <rFont val="Arial"/>
        <family val="2"/>
      </rPr>
      <t xml:space="preserve">C)  CURRENT ASSETS </t>
    </r>
    <r>
      <rPr>
        <sz val="9"/>
        <rFont val="Arial"/>
        <family val="2"/>
      </rPr>
      <t>(ADP 038+046+053+063)</t>
    </r>
  </si>
  <si>
    <r>
      <rPr>
        <sz val="9"/>
        <rFont val="Arial"/>
        <family val="2"/>
      </rPr>
      <t>I INVENTORIES (ADP 039 to 045)</t>
    </r>
  </si>
  <si>
    <r>
      <rPr>
        <sz val="9"/>
        <rFont val="Arial"/>
        <family val="2"/>
      </rPr>
      <t xml:space="preserve">    1 Raw materials and consumables</t>
    </r>
  </si>
  <si>
    <r>
      <rPr>
        <sz val="9"/>
        <rFont val="Arial"/>
        <family val="2"/>
      </rPr>
      <t xml:space="preserve">    2 Work in progress</t>
    </r>
  </si>
  <si>
    <r>
      <rPr>
        <sz val="9"/>
        <rFont val="Arial"/>
        <family val="2"/>
      </rPr>
      <t xml:space="preserve">    3 Finished goods</t>
    </r>
  </si>
  <si>
    <r>
      <rPr>
        <sz val="9"/>
        <rFont val="Arial"/>
        <family val="2"/>
      </rPr>
      <t xml:space="preserve">    4 Merchandise</t>
    </r>
  </si>
  <si>
    <r>
      <rPr>
        <sz val="9"/>
        <rFont val="Arial"/>
        <family val="2"/>
      </rPr>
      <t xml:space="preserve">    5 Advances for inventories</t>
    </r>
  </si>
  <si>
    <r>
      <rPr>
        <sz val="9"/>
        <rFont val="Arial"/>
        <family val="2"/>
      </rPr>
      <t xml:space="preserve">    6 Fixed assets held for sale</t>
    </r>
  </si>
  <si>
    <r>
      <rPr>
        <sz val="9"/>
        <rFont val="Arial"/>
        <family val="2"/>
      </rPr>
      <t xml:space="preserve">    7 Biological assets</t>
    </r>
  </si>
  <si>
    <r>
      <rPr>
        <sz val="9"/>
        <rFont val="Arial"/>
        <family val="2"/>
      </rPr>
      <t>II RECEIVABLES (ADP 047 to 052)</t>
    </r>
  </si>
  <si>
    <r>
      <rPr>
        <sz val="9"/>
        <rFont val="Arial"/>
        <family val="2"/>
      </rPr>
      <t xml:space="preserve">    1 Receivables from undertakings within the group </t>
    </r>
  </si>
  <si>
    <r>
      <rPr>
        <sz val="9"/>
        <rFont val="Arial"/>
        <family val="2"/>
      </rPr>
      <t xml:space="preserve">    2 Receivables from companies linked by virtue of participating interests</t>
    </r>
  </si>
  <si>
    <r>
      <rPr>
        <sz val="9"/>
        <rFont val="Arial"/>
        <family val="2"/>
      </rPr>
      <t xml:space="preserve">    3 Customer receivables</t>
    </r>
  </si>
  <si>
    <r>
      <rPr>
        <sz val="9"/>
        <rFont val="Arial"/>
        <family val="2"/>
      </rPr>
      <t xml:space="preserve">    4 Receivables from employees and members of the undertaking</t>
    </r>
  </si>
  <si>
    <r>
      <rPr>
        <sz val="9"/>
        <rFont val="Arial"/>
        <family val="2"/>
      </rPr>
      <t xml:space="preserve">    5 Receivables from government and other institutions</t>
    </r>
  </si>
  <si>
    <r>
      <rPr>
        <sz val="9"/>
        <rFont val="Arial"/>
        <family val="2"/>
      </rPr>
      <t xml:space="preserve">    6 Other receivables</t>
    </r>
  </si>
  <si>
    <r>
      <rPr>
        <sz val="9"/>
        <rFont val="Arial"/>
        <family val="2"/>
      </rPr>
      <t>III CURRENT FINANCIAL ASSETS (ADP 054 to 062)</t>
    </r>
  </si>
  <si>
    <r>
      <rPr>
        <sz val="9"/>
        <rFont val="Arial"/>
        <family val="2"/>
      </rPr>
      <t xml:space="preserve">     1 Investments in holdings (shares) of undertakings within the group</t>
    </r>
  </si>
  <si>
    <r>
      <rPr>
        <sz val="9"/>
        <rFont val="Arial"/>
        <family val="2"/>
      </rPr>
      <t xml:space="preserve">     2 Investments in other securities of undertakings within the group</t>
    </r>
  </si>
  <si>
    <r>
      <rPr>
        <sz val="9"/>
        <rFont val="Arial"/>
        <family val="2"/>
      </rPr>
      <t xml:space="preserve">     3 Loans, deposits, etc. to undertakings within the group</t>
    </r>
  </si>
  <si>
    <r>
      <rPr>
        <sz val="9"/>
        <rFont val="Arial"/>
        <family val="2"/>
      </rPr>
      <t xml:space="preserve">     4 Investments in holdings (shares) of companies linked by virtue of participating interests</t>
    </r>
  </si>
  <si>
    <r>
      <rPr>
        <sz val="9"/>
        <rFont val="Arial"/>
        <family val="2"/>
      </rPr>
      <t xml:space="preserve">     5 Investment in other securities of companies linked by virtue of participating interests</t>
    </r>
  </si>
  <si>
    <r>
      <rPr>
        <sz val="9"/>
        <rFont val="Arial"/>
        <family val="2"/>
      </rPr>
      <t xml:space="preserve">     6 Loans, deposits etc. to companies linked by virtue of participating interests</t>
    </r>
  </si>
  <si>
    <r>
      <rPr>
        <sz val="9"/>
        <rFont val="Arial"/>
        <family val="2"/>
      </rPr>
      <t xml:space="preserve">     7 Investments in securities</t>
    </r>
  </si>
  <si>
    <r>
      <rPr>
        <sz val="9"/>
        <rFont val="Arial"/>
        <family val="2"/>
      </rPr>
      <t xml:space="preserve">     8 Loans, deposits, etc. given</t>
    </r>
  </si>
  <si>
    <r>
      <rPr>
        <sz val="9"/>
        <rFont val="Arial"/>
        <family val="2"/>
      </rPr>
      <t xml:space="preserve">     9 Other financial assets</t>
    </r>
  </si>
  <si>
    <r>
      <rPr>
        <sz val="9"/>
        <rFont val="Arial"/>
        <family val="2"/>
      </rPr>
      <t>IV CASH AT BANK AND IN HAND</t>
    </r>
  </si>
  <si>
    <r>
      <rPr>
        <b/>
        <sz val="9"/>
        <rFont val="Arial"/>
        <family val="2"/>
      </rPr>
      <t>D ) PREPAID EXPENSES AND ACCRUED INCOME</t>
    </r>
  </si>
  <si>
    <r>
      <rPr>
        <b/>
        <sz val="9"/>
        <rFont val="Arial"/>
        <family val="2"/>
      </rPr>
      <t xml:space="preserve">E)  TOTAL ASSETS </t>
    </r>
    <r>
      <rPr>
        <sz val="9"/>
        <rFont val="Arial"/>
        <family val="2"/>
      </rPr>
      <t>(ADP 001+002+037+064)</t>
    </r>
  </si>
  <si>
    <r>
      <rPr>
        <b/>
        <sz val="9"/>
        <rFont val="Arial"/>
        <family val="2"/>
      </rPr>
      <t>OFF-BALANCE SHEET ITEMS</t>
    </r>
  </si>
  <si>
    <r>
      <rPr>
        <b/>
        <sz val="9"/>
        <color rgb="FF000080"/>
        <rFont val="Arial"/>
        <family val="2"/>
      </rPr>
      <t>LIABILITIES</t>
    </r>
  </si>
  <si>
    <r>
      <rPr>
        <b/>
        <sz val="9"/>
        <rFont val="Arial"/>
        <family val="2"/>
      </rPr>
      <t xml:space="preserve">A)  CAPITAL AND RESERVES </t>
    </r>
    <r>
      <rPr>
        <sz val="9"/>
        <rFont val="Arial"/>
        <family val="2"/>
      </rPr>
      <t>(ADP 068 to 070+076+077+081+084+087)</t>
    </r>
  </si>
  <si>
    <r>
      <rPr>
        <sz val="9"/>
        <rFont val="Arial"/>
        <family val="2"/>
      </rPr>
      <t>I INITIAL (SUBSCRIBED) CAPITAL</t>
    </r>
  </si>
  <si>
    <r>
      <rPr>
        <sz val="9"/>
        <rFont val="Arial"/>
        <family val="2"/>
      </rPr>
      <t>II CAPITAL RESERVES</t>
    </r>
  </si>
  <si>
    <r>
      <rPr>
        <sz val="9"/>
        <rFont val="Arial"/>
        <family val="2"/>
      </rPr>
      <t>III RESERVES FROM PROFIT (ADP 071+072-073+074+075)</t>
    </r>
  </si>
  <si>
    <r>
      <rPr>
        <sz val="9"/>
        <rFont val="Arial"/>
        <family val="2"/>
      </rPr>
      <t xml:space="preserve">     1 Legal reserves</t>
    </r>
  </si>
  <si>
    <r>
      <rPr>
        <sz val="9"/>
        <rFont val="Arial"/>
        <family val="2"/>
      </rPr>
      <t xml:space="preserve">     2 Reserves for treasury shares</t>
    </r>
  </si>
  <si>
    <r>
      <rPr>
        <sz val="9"/>
        <rFont val="Arial"/>
        <family val="2"/>
      </rPr>
      <t xml:space="preserve">     3 Treasury shares and holdings (deductible item)</t>
    </r>
  </si>
  <si>
    <r>
      <rPr>
        <sz val="9"/>
        <rFont val="Arial"/>
        <family val="2"/>
      </rPr>
      <t xml:space="preserve">     4 Statutory reserves</t>
    </r>
  </si>
  <si>
    <r>
      <rPr>
        <sz val="9"/>
        <rFont val="Arial"/>
        <family val="2"/>
      </rPr>
      <t xml:space="preserve">     5 Other reserves</t>
    </r>
  </si>
  <si>
    <r>
      <rPr>
        <sz val="9"/>
        <rFont val="Arial"/>
        <family val="2"/>
      </rPr>
      <t>IV REVALUATION RESERVES</t>
    </r>
  </si>
  <si>
    <r>
      <rPr>
        <sz val="9"/>
        <rFont val="Arial"/>
        <family val="2"/>
      </rPr>
      <t>V FAIR VALUE RESERVES (ADP 078 to 080)</t>
    </r>
  </si>
  <si>
    <r>
      <rPr>
        <sz val="9"/>
        <rFont val="Arial"/>
        <family val="2"/>
      </rPr>
      <t xml:space="preserve">     1 Fair value of financial assets available for sale</t>
    </r>
  </si>
  <si>
    <r>
      <rPr>
        <sz val="9"/>
        <rFont val="Arial"/>
        <family val="2"/>
      </rPr>
      <t xml:space="preserve">     2 Cash flow hedge - effective portion</t>
    </r>
  </si>
  <si>
    <r>
      <rPr>
        <sz val="9"/>
        <rFont val="Arial"/>
        <family val="2"/>
      </rPr>
      <t xml:space="preserve">     3 Hedge of a net investment in a foreign operation - effective portion</t>
    </r>
  </si>
  <si>
    <r>
      <rPr>
        <sz val="9"/>
        <rFont val="Arial"/>
        <family val="2"/>
      </rPr>
      <t>VI RETAINED PROFIT OR LOSS BROUGHT FORWARD (ADP 082-083)</t>
    </r>
  </si>
  <si>
    <r>
      <rPr>
        <sz val="9"/>
        <rFont val="Arial"/>
        <family val="2"/>
      </rPr>
      <t xml:space="preserve">     1 Retained profit</t>
    </r>
  </si>
  <si>
    <r>
      <rPr>
        <sz val="9"/>
        <rFont val="Arial"/>
        <family val="2"/>
      </rPr>
      <t xml:space="preserve">     2 Loss brought forward</t>
    </r>
  </si>
  <si>
    <r>
      <rPr>
        <sz val="9"/>
        <rFont val="Arial"/>
        <family val="2"/>
      </rPr>
      <t>VII PROFIT OR LOSS FOR THE BUSINESS YEAR (ADP 085-086)</t>
    </r>
  </si>
  <si>
    <r>
      <rPr>
        <sz val="9"/>
        <rFont val="Arial"/>
        <family val="2"/>
      </rPr>
      <t xml:space="preserve">     1 Profit for the business year</t>
    </r>
  </si>
  <si>
    <r>
      <rPr>
        <sz val="9"/>
        <rFont val="Arial"/>
        <family val="2"/>
      </rPr>
      <t xml:space="preserve">     2 Loss for the business year</t>
    </r>
  </si>
  <si>
    <r>
      <rPr>
        <sz val="9"/>
        <rFont val="Arial"/>
        <family val="2"/>
      </rPr>
      <t>VIII MINORITY (NON-CONTROLLING) INTEREST</t>
    </r>
  </si>
  <si>
    <r>
      <rPr>
        <b/>
        <sz val="9"/>
        <rFont val="Arial"/>
        <family val="2"/>
      </rPr>
      <t xml:space="preserve">B)  PROVISIONS </t>
    </r>
    <r>
      <rPr>
        <sz val="9"/>
        <rFont val="Arial"/>
        <family val="2"/>
      </rPr>
      <t>(ADP 089 to 094)</t>
    </r>
  </si>
  <si>
    <r>
      <rPr>
        <sz val="9"/>
        <rFont val="Arial"/>
        <family val="2"/>
      </rPr>
      <t xml:space="preserve">     1 Provisions for pensions, termination benefits and similar obligations</t>
    </r>
  </si>
  <si>
    <r>
      <rPr>
        <sz val="9"/>
        <rFont val="Arial"/>
        <family val="2"/>
      </rPr>
      <t xml:space="preserve">     2 Provisions for tax liabilities</t>
    </r>
  </si>
  <si>
    <r>
      <rPr>
        <sz val="9"/>
        <rFont val="Arial"/>
        <family val="2"/>
      </rPr>
      <t xml:space="preserve">     3 Provisions for ongoing legal cases</t>
    </r>
  </si>
  <si>
    <r>
      <rPr>
        <sz val="9"/>
        <rFont val="Arial"/>
        <family val="2"/>
      </rPr>
      <t xml:space="preserve">     4 Provisions for renewal of natural resources</t>
    </r>
  </si>
  <si>
    <r>
      <rPr>
        <sz val="9"/>
        <rFont val="Arial"/>
        <family val="2"/>
      </rPr>
      <t xml:space="preserve">     5 Provisions for warranty obligations</t>
    </r>
  </si>
  <si>
    <r>
      <rPr>
        <sz val="9"/>
        <rFont val="Arial"/>
        <family val="2"/>
      </rPr>
      <t xml:space="preserve">     6 Other provisions</t>
    </r>
  </si>
  <si>
    <r>
      <rPr>
        <b/>
        <sz val="9"/>
        <rFont val="Arial"/>
        <family val="2"/>
      </rPr>
      <t xml:space="preserve">C)  LONG-TERM LIABILITIES </t>
    </r>
    <r>
      <rPr>
        <sz val="9"/>
        <rFont val="Arial"/>
        <family val="2"/>
      </rPr>
      <t>(ADP 096 to 106)</t>
    </r>
  </si>
  <si>
    <r>
      <rPr>
        <sz val="9"/>
        <rFont val="Arial"/>
        <family val="2"/>
      </rPr>
      <t xml:space="preserve">     1 Liabilities to undertakings within the group </t>
    </r>
  </si>
  <si>
    <r>
      <rPr>
        <sz val="9"/>
        <rFont val="Arial"/>
        <family val="2"/>
      </rPr>
      <t xml:space="preserve">     2 Liabilities for loans, deposits, etc. of undertakings within the group</t>
    </r>
  </si>
  <si>
    <r>
      <rPr>
        <sz val="9"/>
        <rFont val="Arial"/>
        <family val="2"/>
      </rPr>
      <t xml:space="preserve">     3 Liabilities to companies linked by virtue of participating interests </t>
    </r>
  </si>
  <si>
    <r>
      <rPr>
        <sz val="9"/>
        <rFont val="Arial"/>
        <family val="2"/>
      </rPr>
      <t xml:space="preserve">     4 Liabilities for loans, deposits etc. of companies linked by virtue of participating interests</t>
    </r>
  </si>
  <si>
    <r>
      <rPr>
        <sz val="9"/>
        <rFont val="Arial"/>
        <family val="2"/>
      </rPr>
      <t xml:space="preserve">     5 Liabilities for loans, deposits etc.</t>
    </r>
  </si>
  <si>
    <r>
      <rPr>
        <sz val="9"/>
        <rFont val="Arial"/>
        <family val="2"/>
      </rPr>
      <t xml:space="preserve">     6 Liabilities to banks and other financial institutions</t>
    </r>
  </si>
  <si>
    <r>
      <rPr>
        <sz val="9"/>
        <rFont val="Arial"/>
        <family val="2"/>
      </rPr>
      <t xml:space="preserve">     7 Liabilities for advance payments</t>
    </r>
  </si>
  <si>
    <r>
      <rPr>
        <sz val="9"/>
        <rFont val="Arial"/>
        <family val="2"/>
      </rPr>
      <t xml:space="preserve">     8 Liabilities to suppliers</t>
    </r>
  </si>
  <si>
    <r>
      <rPr>
        <sz val="9"/>
        <rFont val="Arial"/>
        <family val="2"/>
      </rPr>
      <t xml:space="preserve">     9 Liabilities for securities</t>
    </r>
  </si>
  <si>
    <r>
      <rPr>
        <sz val="9"/>
        <rFont val="Arial"/>
        <family val="2"/>
      </rPr>
      <t xml:space="preserve">   10 Other long-term liabilities</t>
    </r>
  </si>
  <si>
    <r>
      <rPr>
        <sz val="9"/>
        <rFont val="Arial"/>
        <family val="2"/>
      </rPr>
      <t xml:space="preserve">   11 Deferred tax liability</t>
    </r>
  </si>
  <si>
    <r>
      <rPr>
        <b/>
        <sz val="9"/>
        <rFont val="Arial"/>
        <family val="2"/>
      </rPr>
      <t xml:space="preserve">D)  SHORT-TERM LIABILITIES </t>
    </r>
    <r>
      <rPr>
        <sz val="9"/>
        <rFont val="Arial"/>
        <family val="2"/>
      </rPr>
      <t>(ADP 108 to 121)</t>
    </r>
  </si>
  <si>
    <r>
      <rPr>
        <sz val="9"/>
        <rFont val="Arial"/>
        <family val="2"/>
      </rPr>
      <t xml:space="preserve">     1 Liabilities to undertakings within the group </t>
    </r>
  </si>
  <si>
    <r>
      <rPr>
        <sz val="9"/>
        <rFont val="Arial"/>
        <family val="2"/>
      </rPr>
      <t xml:space="preserve">     2 Liabilities for loans, deposits, etc. of undertakings within the group</t>
    </r>
  </si>
  <si>
    <r>
      <rPr>
        <sz val="9"/>
        <rFont val="Arial"/>
        <family val="2"/>
      </rPr>
      <t xml:space="preserve">     3 Liabilities to companies linked by virtue of participating interests </t>
    </r>
  </si>
  <si>
    <r>
      <rPr>
        <sz val="9"/>
        <rFont val="Arial"/>
        <family val="2"/>
      </rPr>
      <t xml:space="preserve">     4 Liabilities for loans, deposits etc. of companies linked by virtue of participating interests</t>
    </r>
  </si>
  <si>
    <r>
      <rPr>
        <sz val="9"/>
        <rFont val="Arial"/>
        <family val="2"/>
      </rPr>
      <t xml:space="preserve">     5 Liabilities for loans, deposits etc.</t>
    </r>
  </si>
  <si>
    <r>
      <rPr>
        <sz val="9"/>
        <rFont val="Arial"/>
        <family val="2"/>
      </rPr>
      <t xml:space="preserve">     6 Liabilities to banks and other financial institutions</t>
    </r>
  </si>
  <si>
    <r>
      <rPr>
        <sz val="9"/>
        <rFont val="Arial"/>
        <family val="2"/>
      </rPr>
      <t xml:space="preserve">     7 Liabilities for advance payments</t>
    </r>
  </si>
  <si>
    <r>
      <rPr>
        <sz val="9"/>
        <rFont val="Arial"/>
        <family val="2"/>
      </rPr>
      <t xml:space="preserve">     8 Liabilities to suppliers</t>
    </r>
  </si>
  <si>
    <r>
      <rPr>
        <sz val="9"/>
        <rFont val="Arial"/>
        <family val="2"/>
      </rPr>
      <t xml:space="preserve">     9 Liabilities for securities</t>
    </r>
  </si>
  <si>
    <r>
      <rPr>
        <sz val="9"/>
        <rFont val="Arial"/>
        <family val="2"/>
      </rPr>
      <t xml:space="preserve">   10 Liabilities to employees</t>
    </r>
  </si>
  <si>
    <r>
      <rPr>
        <sz val="9"/>
        <rFont val="Arial"/>
        <family val="2"/>
      </rPr>
      <t xml:space="preserve">   11 Taxes, contributions and similar liabilities</t>
    </r>
  </si>
  <si>
    <r>
      <rPr>
        <sz val="9"/>
        <rFont val="Arial"/>
        <family val="2"/>
      </rPr>
      <t xml:space="preserve">   12 Liabilities arising from the share in the result</t>
    </r>
  </si>
  <si>
    <r>
      <rPr>
        <sz val="9"/>
        <rFont val="Arial"/>
        <family val="2"/>
      </rPr>
      <t xml:space="preserve">   13 Liabilities arising from fixed assets held for sale</t>
    </r>
  </si>
  <si>
    <r>
      <rPr>
        <sz val="9"/>
        <rFont val="Arial"/>
        <family val="2"/>
      </rPr>
      <t xml:space="preserve">   14 Other short-term liabilities</t>
    </r>
  </si>
  <si>
    <r>
      <rPr>
        <b/>
        <sz val="9"/>
        <rFont val="Arial"/>
        <family val="2"/>
      </rPr>
      <t>E) ACCRUALS AND DEFERRED INCOME</t>
    </r>
  </si>
  <si>
    <r>
      <rPr>
        <b/>
        <sz val="9"/>
        <rFont val="Arial"/>
        <family val="2"/>
      </rPr>
      <t xml:space="preserve">F)  TOTAL – LIABILITIES </t>
    </r>
    <r>
      <rPr>
        <sz val="9"/>
        <rFont val="Arial"/>
        <family val="2"/>
      </rPr>
      <t>(ADP 067+088+095+107+122)</t>
    </r>
  </si>
  <si>
    <r>
      <rPr>
        <b/>
        <sz val="9"/>
        <rFont val="Arial"/>
        <family val="2"/>
      </rPr>
      <t>G)  OFF-BALANCE SHEET ITEMS</t>
    </r>
  </si>
  <si>
    <r>
      <rPr>
        <b/>
        <sz val="12"/>
        <rFont val="Arial"/>
        <family val="2"/>
      </rPr>
      <t>STATEMENT OF PROFIT OR LOSS</t>
    </r>
  </si>
  <si>
    <r>
      <rPr>
        <sz val="10"/>
        <rFont val="Arial"/>
        <family val="2"/>
      </rPr>
      <t>in HRK</t>
    </r>
  </si>
  <si>
    <r>
      <rPr>
        <b/>
        <sz val="9"/>
        <rFont val="Arial"/>
        <family val="2"/>
      </rPr>
      <t>Item</t>
    </r>
  </si>
  <si>
    <r>
      <rPr>
        <b/>
        <sz val="9"/>
        <rFont val="Arial"/>
        <family val="2"/>
      </rPr>
      <t xml:space="preserve">ADP
</t>
    </r>
    <r>
      <rPr>
        <b/>
        <sz val="8"/>
        <rFont val="Arial"/>
        <family val="2"/>
      </rPr>
      <t>code</t>
    </r>
  </si>
  <si>
    <r>
      <rPr>
        <b/>
        <sz val="8"/>
        <rFont val="Arial"/>
        <family val="2"/>
      </rPr>
      <t>Same period of the previous year</t>
    </r>
  </si>
  <si>
    <r>
      <rPr>
        <b/>
        <sz val="8"/>
        <rFont val="Arial"/>
        <family val="2"/>
      </rPr>
      <t>Current period</t>
    </r>
  </si>
  <si>
    <r>
      <rPr>
        <b/>
        <sz val="8"/>
        <rFont val="Arial"/>
        <family val="2"/>
      </rPr>
      <t xml:space="preserve">Cumulative </t>
    </r>
  </si>
  <si>
    <r>
      <rPr>
        <b/>
        <sz val="8"/>
        <rFont val="Arial"/>
        <family val="2"/>
      </rPr>
      <t>Quarter</t>
    </r>
  </si>
  <si>
    <r>
      <rPr>
        <b/>
        <sz val="8"/>
        <rFont val="Arial"/>
        <family val="2"/>
      </rPr>
      <t xml:space="preserve">Cumulative </t>
    </r>
  </si>
  <si>
    <r>
      <rPr>
        <b/>
        <sz val="8"/>
        <rFont val="Arial"/>
        <family val="2"/>
      </rPr>
      <t>Quarter</t>
    </r>
  </si>
  <si>
    <r>
      <rPr>
        <b/>
        <sz val="9"/>
        <color rgb="FF333399"/>
        <rFont val="Arial"/>
        <family val="2"/>
      </rPr>
      <t xml:space="preserve">I OPERATING INCOME </t>
    </r>
    <r>
      <rPr>
        <sz val="9"/>
        <color rgb="FF333399"/>
        <rFont val="Arial"/>
        <family val="2"/>
      </rPr>
      <t>(ADP 126 to 130)</t>
    </r>
  </si>
  <si>
    <r>
      <rPr>
        <sz val="9"/>
        <rFont val="Arial"/>
        <family val="2"/>
      </rPr>
      <t xml:space="preserve">    1 Income from sales with undertakings within the group</t>
    </r>
  </si>
  <si>
    <r>
      <rPr>
        <sz val="9"/>
        <rFont val="Arial"/>
        <family val="2"/>
      </rPr>
      <t xml:space="preserve">    2 Income from sales (outside group)</t>
    </r>
  </si>
  <si>
    <r>
      <rPr>
        <sz val="9"/>
        <rFont val="Arial"/>
        <family val="2"/>
      </rPr>
      <t xml:space="preserve">    3 Income from the use of own products, goods and services</t>
    </r>
  </si>
  <si>
    <r>
      <rPr>
        <sz val="9"/>
        <rFont val="Arial"/>
        <family val="2"/>
      </rPr>
      <t xml:space="preserve">    4 Other operating income with undertakings within the group</t>
    </r>
  </si>
  <si>
    <r>
      <rPr>
        <sz val="9"/>
        <rFont val="Arial"/>
        <family val="2"/>
      </rPr>
      <t xml:space="preserve">    5 Other operating income (outside the group)</t>
    </r>
  </si>
  <si>
    <r>
      <rPr>
        <b/>
        <sz val="9"/>
        <color rgb="FF333399"/>
        <rFont val="Arial"/>
        <family val="2"/>
      </rPr>
      <t xml:space="preserve">II OPERATING EXPENSES </t>
    </r>
    <r>
      <rPr>
        <sz val="9"/>
        <color rgb="FF333399"/>
        <rFont val="Arial"/>
        <family val="2"/>
      </rPr>
      <t>(ADP 132+133+137+141+142+143+146+153)</t>
    </r>
  </si>
  <si>
    <r>
      <rPr>
        <sz val="9"/>
        <rFont val="Arial"/>
        <family val="2"/>
      </rPr>
      <t xml:space="preserve">    1 Changes in inventories of work in progress and finished goods</t>
    </r>
  </si>
  <si>
    <r>
      <rPr>
        <sz val="9"/>
        <rFont val="Arial"/>
        <family val="2"/>
      </rPr>
      <t xml:space="preserve">    2 Material costs (ADP 134 to 136)</t>
    </r>
  </si>
  <si>
    <r>
      <rPr>
        <i/>
        <sz val="9"/>
        <rFont val="Arial"/>
        <family val="2"/>
      </rPr>
      <t xml:space="preserve">        a) Costs of raw materials and consumables </t>
    </r>
  </si>
  <si>
    <r>
      <rPr>
        <i/>
        <sz val="9"/>
        <rFont val="Arial"/>
        <family val="2"/>
      </rPr>
      <t xml:space="preserve">        b) Costs of goods sold </t>
    </r>
  </si>
  <si>
    <r>
      <rPr>
        <i/>
        <sz val="9"/>
        <rFont val="Arial"/>
        <family val="2"/>
      </rPr>
      <t xml:space="preserve">        c) Other external costs </t>
    </r>
  </si>
  <si>
    <r>
      <rPr>
        <sz val="9"/>
        <rFont val="Arial"/>
        <family val="2"/>
      </rPr>
      <t xml:space="preserve">   3 Staff costs (ADP 138 to 140)</t>
    </r>
  </si>
  <si>
    <r>
      <rPr>
        <i/>
        <sz val="9"/>
        <rFont val="Arial"/>
        <family val="2"/>
      </rPr>
      <t xml:space="preserve">        a) Net salaries and wages</t>
    </r>
  </si>
  <si>
    <r>
      <rPr>
        <i/>
        <sz val="9"/>
        <rFont val="Arial"/>
        <family val="2"/>
      </rPr>
      <t xml:space="preserve">        b) Tax and contributions from salary costs</t>
    </r>
  </si>
  <si>
    <r>
      <rPr>
        <i/>
        <sz val="9"/>
        <rFont val="Arial"/>
        <family val="2"/>
      </rPr>
      <t xml:space="preserve">        c) Contributions on salaries</t>
    </r>
  </si>
  <si>
    <r>
      <rPr>
        <sz val="9"/>
        <rFont val="Arial"/>
        <family val="2"/>
      </rPr>
      <t xml:space="preserve">   4 Depreciation</t>
    </r>
  </si>
  <si>
    <r>
      <rPr>
        <sz val="9"/>
        <rFont val="Arial"/>
        <family val="2"/>
      </rPr>
      <t xml:space="preserve">   5 Other costs</t>
    </r>
  </si>
  <si>
    <r>
      <rPr>
        <sz val="9"/>
        <rFont val="Arial"/>
        <family val="2"/>
      </rPr>
      <t xml:space="preserve">   6 Value adjustments (ADP 144+145)</t>
    </r>
  </si>
  <si>
    <r>
      <rPr>
        <i/>
        <sz val="9"/>
        <rFont val="Arial"/>
        <family val="2"/>
      </rPr>
      <t xml:space="preserve">       a) fixed assets other than financial assets</t>
    </r>
  </si>
  <si>
    <r>
      <rPr>
        <i/>
        <sz val="9"/>
        <rFont val="Arial"/>
        <family val="2"/>
      </rPr>
      <t xml:space="preserve">       b) current assets other than financial assets</t>
    </r>
  </si>
  <si>
    <r>
      <rPr>
        <sz val="9"/>
        <rFont val="Arial"/>
        <family val="2"/>
      </rPr>
      <t xml:space="preserve">   7 Provisions (ADP 147 to 152)</t>
    </r>
  </si>
  <si>
    <r>
      <rPr>
        <i/>
        <sz val="9"/>
        <rFont val="Arial"/>
        <family val="2"/>
      </rPr>
      <t xml:space="preserve">       a) Provisions for pensions, termination benefits and similar obligations</t>
    </r>
  </si>
  <si>
    <r>
      <rPr>
        <i/>
        <sz val="9"/>
        <rFont val="Arial"/>
        <family val="2"/>
      </rPr>
      <t xml:space="preserve">       b) Provisions for tax liabilities</t>
    </r>
  </si>
  <si>
    <r>
      <rPr>
        <i/>
        <sz val="9"/>
        <rFont val="Arial"/>
        <family val="2"/>
      </rPr>
      <t xml:space="preserve">       c) Provisions for ongoing legal cases</t>
    </r>
  </si>
  <si>
    <r>
      <rPr>
        <i/>
        <sz val="9"/>
        <rFont val="Arial"/>
        <family val="2"/>
      </rPr>
      <t xml:space="preserve">       d) Provisions for renewal of natural resources</t>
    </r>
  </si>
  <si>
    <r>
      <rPr>
        <i/>
        <sz val="9"/>
        <rFont val="Arial"/>
        <family val="2"/>
      </rPr>
      <t xml:space="preserve">       e) Provisions for warranty obligations</t>
    </r>
  </si>
  <si>
    <r>
      <rPr>
        <i/>
        <sz val="9"/>
        <rFont val="Arial"/>
        <family val="2"/>
      </rPr>
      <t xml:space="preserve">       f) Other provisions</t>
    </r>
  </si>
  <si>
    <r>
      <rPr>
        <sz val="9"/>
        <rFont val="Arial"/>
        <family val="2"/>
      </rPr>
      <t xml:space="preserve">   8 Other operating expenses</t>
    </r>
  </si>
  <si>
    <r>
      <rPr>
        <b/>
        <sz val="9"/>
        <color rgb="FF333399"/>
        <rFont val="Arial"/>
        <family val="2"/>
      </rPr>
      <t xml:space="preserve">III FINANCIAL INCOME </t>
    </r>
    <r>
      <rPr>
        <sz val="9"/>
        <color rgb="FF333399"/>
        <rFont val="Arial"/>
        <family val="2"/>
      </rPr>
      <t>(ADP 155 to 164)</t>
    </r>
  </si>
  <si>
    <r>
      <rPr>
        <sz val="9"/>
        <rFont val="Arial"/>
        <family val="2"/>
      </rPr>
      <t xml:space="preserve">     1 Income from investments in holdings (shares) of undertakings within the group</t>
    </r>
  </si>
  <si>
    <r>
      <rPr>
        <sz val="9"/>
        <rFont val="Arial"/>
        <family val="2"/>
      </rPr>
      <t xml:space="preserve">     2 Income from investments in holdings (shares) of companies linked by virtue of participating interests</t>
    </r>
  </si>
  <si>
    <r>
      <rPr>
        <sz val="9"/>
        <rFont val="Arial"/>
        <family val="2"/>
      </rPr>
      <t xml:space="preserve">     3 Income from other long-term financial investment and loans granted to undertakings within the group</t>
    </r>
  </si>
  <si>
    <r>
      <rPr>
        <sz val="9"/>
        <rFont val="Arial"/>
        <family val="2"/>
      </rPr>
      <t xml:space="preserve">     4 Other interest income from operations with undertakings within the group</t>
    </r>
  </si>
  <si>
    <r>
      <rPr>
        <sz val="9"/>
        <rFont val="Arial"/>
        <family val="2"/>
      </rPr>
      <t xml:space="preserve">     5 Exchange rate differences and other financial income from operations with undertakings within the group</t>
    </r>
  </si>
  <si>
    <r>
      <rPr>
        <sz val="9"/>
        <rFont val="Arial"/>
        <family val="2"/>
      </rPr>
      <t xml:space="preserve">     6 Income from other long-term financial investments and loans</t>
    </r>
  </si>
  <si>
    <r>
      <rPr>
        <sz val="9"/>
        <rFont val="Arial"/>
        <family val="2"/>
      </rPr>
      <t xml:space="preserve">     7 Other interest income</t>
    </r>
  </si>
  <si>
    <r>
      <rPr>
        <sz val="9"/>
        <rFont val="Arial"/>
        <family val="2"/>
      </rPr>
      <t xml:space="preserve">     8 Exchange rate differences and other financial income</t>
    </r>
  </si>
  <si>
    <r>
      <rPr>
        <sz val="9"/>
        <rFont val="Arial"/>
        <family val="2"/>
      </rPr>
      <t xml:space="preserve">     9 Unrealised gains (income) from financial assets</t>
    </r>
  </si>
  <si>
    <r>
      <rPr>
        <sz val="9"/>
        <rFont val="Arial"/>
        <family val="2"/>
      </rPr>
      <t xml:space="preserve">   10 Other financial income</t>
    </r>
  </si>
  <si>
    <r>
      <rPr>
        <b/>
        <sz val="9"/>
        <color rgb="FF333399"/>
        <rFont val="Arial"/>
        <family val="2"/>
      </rPr>
      <t xml:space="preserve">IV FINANCIAL EXPENSES </t>
    </r>
    <r>
      <rPr>
        <sz val="9"/>
        <color rgb="FF333399"/>
        <rFont val="Arial"/>
        <family val="2"/>
      </rPr>
      <t>(ADP 166 to 172)</t>
    </r>
  </si>
  <si>
    <r>
      <rPr>
        <sz val="9"/>
        <rFont val="Arial"/>
        <family val="2"/>
      </rPr>
      <t xml:space="preserve">    1 Interest expenses and similar expenses with undertakings within the group</t>
    </r>
  </si>
  <si>
    <r>
      <rPr>
        <sz val="9"/>
        <rFont val="Arial"/>
        <family val="2"/>
      </rPr>
      <t>2 Exchange rate differences and other expenses from operations with undertakings within the group</t>
    </r>
  </si>
  <si>
    <r>
      <rPr>
        <sz val="9"/>
        <rFont val="Arial"/>
        <family val="2"/>
      </rPr>
      <t>3 Interest expenses and similar expenses</t>
    </r>
  </si>
  <si>
    <r>
      <rPr>
        <sz val="9"/>
        <rFont val="Arial"/>
        <family val="2"/>
      </rPr>
      <t>4 Exchange rate differences and other expenses</t>
    </r>
  </si>
  <si>
    <r>
      <rPr>
        <sz val="9"/>
        <rFont val="Arial"/>
        <family val="2"/>
      </rPr>
      <t>5 Unrealised losses (expenses) from financial assets</t>
    </r>
  </si>
  <si>
    <r>
      <rPr>
        <sz val="9"/>
        <rFont val="Arial"/>
        <family val="2"/>
      </rPr>
      <t>6 Value adjustments of financial assets (net)</t>
    </r>
  </si>
  <si>
    <r>
      <rPr>
        <sz val="9"/>
        <rFont val="Arial"/>
        <family val="2"/>
      </rPr>
      <t>7 Other financial expenses</t>
    </r>
  </si>
  <si>
    <r>
      <rPr>
        <b/>
        <sz val="9"/>
        <color rgb="FF333399"/>
        <rFont val="Arial"/>
        <family val="2"/>
      </rPr>
      <t>V    SHARE IN PROFIT FROM UNDERTAKINGS LINKED BY VRITUE OF PARTICIPATING INTERESTS</t>
    </r>
  </si>
  <si>
    <r>
      <rPr>
        <b/>
        <sz val="9"/>
        <color rgb="FF333399"/>
        <rFont val="Arial"/>
        <family val="2"/>
      </rPr>
      <t>VI   SHARE IN PROFIT FROM JOINT VENTURES</t>
    </r>
  </si>
  <si>
    <r>
      <rPr>
        <b/>
        <sz val="9"/>
        <color rgb="FF333399"/>
        <rFont val="Arial"/>
        <family val="2"/>
      </rPr>
      <t>VII  SHARE IN LOSS OF COMPANIES LINKED BY VIRTUE OF PARTICIPATING INTEREST</t>
    </r>
  </si>
  <si>
    <r>
      <rPr>
        <b/>
        <sz val="9"/>
        <color rgb="FF333399"/>
        <rFont val="Arial"/>
        <family val="2"/>
      </rPr>
      <t>VIII SHARE IN LOSS OF JOINT VENTURES</t>
    </r>
  </si>
  <si>
    <r>
      <rPr>
        <b/>
        <sz val="9"/>
        <color rgb="FF333399"/>
        <rFont val="Arial"/>
        <family val="2"/>
      </rPr>
      <t xml:space="preserve">IX   TOTAL INCOME </t>
    </r>
    <r>
      <rPr>
        <sz val="9"/>
        <color rgb="FF333399"/>
        <rFont val="Arial"/>
        <family val="2"/>
      </rPr>
      <t>(ADP 125+154+173 + 174)</t>
    </r>
  </si>
  <si>
    <r>
      <rPr>
        <b/>
        <sz val="9"/>
        <color rgb="FF333399"/>
        <rFont val="Arial"/>
        <family val="2"/>
      </rPr>
      <t xml:space="preserve">X    TOTAL EXPENDITURE </t>
    </r>
    <r>
      <rPr>
        <sz val="9"/>
        <color rgb="FF333399"/>
        <rFont val="Arial"/>
        <family val="2"/>
      </rPr>
      <t>(ADP 131+165+175 + 176)</t>
    </r>
  </si>
  <si>
    <r>
      <rPr>
        <b/>
        <sz val="9"/>
        <color rgb="FF333399"/>
        <rFont val="Arial"/>
        <family val="2"/>
      </rPr>
      <t xml:space="preserve">XI   PRE-TAX PROFIT OR LOSS </t>
    </r>
    <r>
      <rPr>
        <sz val="9"/>
        <color rgb="FF333399"/>
        <rFont val="Arial"/>
        <family val="2"/>
      </rPr>
      <t>(ADP 177-178)</t>
    </r>
  </si>
  <si>
    <r>
      <rPr>
        <sz val="9"/>
        <rFont val="Arial"/>
        <family val="2"/>
      </rPr>
      <t xml:space="preserve">   1 Pre-tax profit (ADP 177-178)</t>
    </r>
  </si>
  <si>
    <r>
      <rPr>
        <sz val="9"/>
        <rFont val="Arial"/>
        <family val="2"/>
      </rPr>
      <t xml:space="preserve">   2 Pre-tax loss (ADP 178-177)</t>
    </r>
  </si>
  <si>
    <r>
      <rPr>
        <b/>
        <sz val="9"/>
        <color rgb="FF333399"/>
        <rFont val="Arial"/>
        <family val="2"/>
      </rPr>
      <t>XII  INCOME TAX</t>
    </r>
  </si>
  <si>
    <r>
      <rPr>
        <b/>
        <sz val="9"/>
        <color rgb="FF333399"/>
        <rFont val="Arial"/>
        <family val="2"/>
      </rPr>
      <t xml:space="preserve">XIII PROFIT OR LOSS FOR THE PERIOD </t>
    </r>
    <r>
      <rPr>
        <sz val="9"/>
        <color rgb="FF333399"/>
        <rFont val="Arial"/>
        <family val="2"/>
      </rPr>
      <t>(ADP 179-182)</t>
    </r>
  </si>
  <si>
    <r>
      <rPr>
        <sz val="9"/>
        <rFont val="Arial"/>
        <family val="2"/>
      </rPr>
      <t xml:space="preserve">  1 Profit for the period (ADP 179-182)</t>
    </r>
  </si>
  <si>
    <r>
      <rPr>
        <sz val="9"/>
        <rFont val="Arial"/>
        <family val="2"/>
      </rPr>
      <t xml:space="preserve">  2 Loss for the period (ADP 182-179)</t>
    </r>
  </si>
  <si>
    <r>
      <rPr>
        <b/>
        <sz val="9"/>
        <color rgb="FF000080"/>
        <rFont val="Arial"/>
        <family val="2"/>
      </rPr>
      <t>DISCONTINUED OPERATIONS (to be filled in by undertakings subject to IFRS only with discontinued operations)</t>
    </r>
  </si>
  <si>
    <r>
      <rPr>
        <b/>
        <sz val="9"/>
        <color rgb="FF333399"/>
        <rFont val="Arial"/>
        <family val="2"/>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</si>
  <si>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rPr>
      <t xml:space="preserve"> 1 Pre-tax profit from discontinued operations</t>
    </r>
  </si>
  <si>
    <r>
      <rPr>
        <sz val="9"/>
        <rFont val="Arial"/>
        <family val="2"/>
      </rPr>
      <t xml:space="preserve"> 2 Pre-tax loss on discontinued operations</t>
    </r>
  </si>
  <si>
    <r>
      <rPr>
        <b/>
        <sz val="9"/>
        <color rgb="FF333399"/>
        <rFont val="Arial"/>
        <family val="2"/>
      </rPr>
      <t>XV INCOME TAX OF DISCONTINUED OPERATIONS</t>
    </r>
  </si>
  <si>
    <r>
      <rPr>
        <sz val="9"/>
        <rFont val="Arial"/>
        <family val="2"/>
      </rPr>
      <t xml:space="preserve"> 1 Discontinued operations profit for the period (ADP 186-189)</t>
    </r>
  </si>
  <si>
    <r>
      <rPr>
        <sz val="9"/>
        <rFont val="Arial"/>
        <family val="2"/>
      </rPr>
      <t xml:space="preserve"> 2 Discontinued operations loss for the period (ADP 189-186)</t>
    </r>
  </si>
  <si>
    <r>
      <rPr>
        <b/>
        <sz val="9"/>
        <color rgb="FF000080"/>
        <rFont val="Arial"/>
        <family val="2"/>
      </rPr>
      <t>TOTAL OPERATIONS (to be filled in only by undertakings subject to IFRS with discontinued operations)</t>
    </r>
  </si>
  <si>
    <r>
      <rPr>
        <b/>
        <sz val="9"/>
        <color rgb="FF333399"/>
        <rFont val="Arial"/>
        <family val="2"/>
      </rPr>
      <t xml:space="preserve">XVI PRE-TAX PROFIT OR LOSS </t>
    </r>
    <r>
      <rPr>
        <sz val="9"/>
        <color rgb="FF333399"/>
        <rFont val="Arial"/>
        <family val="2"/>
      </rPr>
      <t>(ADP 179+186)</t>
    </r>
  </si>
  <si>
    <r>
      <rPr>
        <sz val="9"/>
        <rFont val="Arial"/>
        <family val="2"/>
      </rPr>
      <t xml:space="preserve"> 1 Pre-tax profit (ADP 192)</t>
    </r>
  </si>
  <si>
    <r>
      <rPr>
        <sz val="9"/>
        <rFont val="Arial"/>
        <family val="2"/>
      </rPr>
      <t xml:space="preserve"> 2 Pre-tax loss (ADP 192)</t>
    </r>
  </si>
  <si>
    <r>
      <rPr>
        <b/>
        <sz val="9"/>
        <color rgb="FF333399"/>
        <rFont val="Arial"/>
        <family val="2"/>
      </rPr>
      <t xml:space="preserve">XVII INCOME TAX </t>
    </r>
    <r>
      <rPr>
        <sz val="9"/>
        <color rgb="FF333399"/>
        <rFont val="Arial"/>
        <family val="2"/>
      </rPr>
      <t>(ADP 182+189)</t>
    </r>
  </si>
  <si>
    <r>
      <rPr>
        <b/>
        <sz val="9"/>
        <color rgb="FF333399"/>
        <rFont val="Arial"/>
        <family val="2"/>
      </rPr>
      <t xml:space="preserve">XVIII PROFIT OR LOSS FOR THE PERIOD </t>
    </r>
    <r>
      <rPr>
        <sz val="9"/>
        <color rgb="FF333399"/>
        <rFont val="Arial"/>
        <family val="2"/>
      </rPr>
      <t>(ADP 192-195)</t>
    </r>
  </si>
  <si>
    <r>
      <rPr>
        <sz val="9"/>
        <rFont val="Arial"/>
        <family val="2"/>
      </rPr>
      <t xml:space="preserve"> 1 Profit for the period (ADP 192-195)</t>
    </r>
  </si>
  <si>
    <r>
      <rPr>
        <sz val="9"/>
        <rFont val="Arial"/>
        <family val="2"/>
      </rPr>
      <t xml:space="preserve"> 2 Loss for the period (ADP 195-192)</t>
    </r>
  </si>
  <si>
    <r>
      <rPr>
        <b/>
        <sz val="9"/>
        <color rgb="FF000080"/>
        <rFont val="Arial"/>
        <family val="2"/>
      </rPr>
      <t>APPENDIX to the P&amp;L (to be filled in by undertakings that draw up consolidated annual financial statements)</t>
    </r>
  </si>
  <si>
    <r>
      <rPr>
        <b/>
        <sz val="9"/>
        <color rgb="FF000080"/>
        <rFont val="Arial"/>
        <family val="2"/>
      </rPr>
      <t xml:space="preserve">XIX PROFIT OR LOSS FOR THE PERIOD </t>
    </r>
    <r>
      <rPr>
        <sz val="9"/>
        <color rgb="FF000080"/>
        <rFont val="Arial"/>
        <family val="2"/>
      </rPr>
      <t>(ADP 200+201)</t>
    </r>
  </si>
  <si>
    <r>
      <rPr>
        <b/>
        <sz val="9"/>
        <color rgb="FF000080"/>
        <rFont val="Arial"/>
        <family val="2"/>
      </rPr>
      <t xml:space="preserve"> 1 Attributable to owners of the parent</t>
    </r>
  </si>
  <si>
    <r>
      <rPr>
        <b/>
        <sz val="9"/>
        <color rgb="FF000080"/>
        <rFont val="Arial"/>
        <family val="2"/>
      </rPr>
      <t xml:space="preserve"> 2 Attributable to minority (non-controlling) interest</t>
    </r>
  </si>
  <si>
    <r>
      <rPr>
        <b/>
        <sz val="9"/>
        <rFont val="Arial"/>
        <family val="2"/>
      </rPr>
      <t>STATEMENT OF OTHER COMPRHENSIVE INCOME (to be filled in by undertakings subject to IFRS)</t>
    </r>
  </si>
  <si>
    <r>
      <rPr>
        <b/>
        <sz val="9"/>
        <rFont val="Arial"/>
        <family val="2"/>
      </rPr>
      <t xml:space="preserve">I PROFIT OR LOSS FOR THE PERIOD </t>
    </r>
  </si>
  <si>
    <r>
      <rPr>
        <b/>
        <sz val="9"/>
        <rFont val="Arial"/>
        <family val="2"/>
      </rPr>
      <t xml:space="preserve">II OTHER COMPREHENSIVE INCOME/LOSS BEFORE TAX
    </t>
    </r>
    <r>
      <rPr>
        <sz val="9"/>
        <rFont val="Arial"/>
        <family val="2"/>
      </rPr>
      <t>(ADP 204 to 211)</t>
    </r>
  </si>
  <si>
    <r>
      <rPr>
        <sz val="9"/>
        <rFont val="Arial"/>
        <family val="2"/>
      </rPr>
      <t>1 Exchange rate differences from translation of foreign operations</t>
    </r>
  </si>
  <si>
    <r>
      <rPr>
        <sz val="9"/>
        <rFont val="Arial"/>
        <family val="2"/>
      </rPr>
      <t>2 Changes in revaluation reserves of fixed tangible and intangible assets</t>
    </r>
  </si>
  <si>
    <r>
      <rPr>
        <sz val="9"/>
        <rFont val="Arial"/>
        <family val="2"/>
      </rPr>
      <t>3 Profit or loss arising from subsequent measurement of financial assets available for sale</t>
    </r>
  </si>
  <si>
    <r>
      <rPr>
        <sz val="9"/>
        <rFont val="Arial"/>
        <family val="2"/>
      </rPr>
      <t>4 Profit or loss arising from effective cash flow hedging</t>
    </r>
  </si>
  <si>
    <r>
      <rPr>
        <sz val="9"/>
        <rFont val="Arial"/>
        <family val="2"/>
      </rPr>
      <t>5 Profit or loss arising from effective hedge of a net investment in a foreign operation</t>
    </r>
  </si>
  <si>
    <r>
      <rPr>
        <sz val="9"/>
        <rFont val="Arial"/>
        <family val="2"/>
      </rPr>
      <t>6 Share in other comprehensive income/loss of companies linked by virtue of participating interests</t>
    </r>
  </si>
  <si>
    <r>
      <rPr>
        <sz val="9"/>
        <rFont val="Arial"/>
        <family val="2"/>
      </rPr>
      <t>7 Actuarial gains/losses on the defined benefit obligation</t>
    </r>
  </si>
  <si>
    <r>
      <rPr>
        <sz val="9"/>
        <rFont val="Arial"/>
        <family val="2"/>
      </rPr>
      <t>8 Other changes in equity unrelated to owners</t>
    </r>
  </si>
  <si>
    <r>
      <rPr>
        <b/>
        <sz val="9"/>
        <rFont val="Arial"/>
        <family val="2"/>
      </rPr>
      <t>III TAX ON OTHER COMPREHENSIVE INCOME FOR THE PERIOD</t>
    </r>
  </si>
  <si>
    <r>
      <rPr>
        <b/>
        <sz val="9"/>
        <rFont val="Arial"/>
        <family val="2"/>
      </rPr>
      <t xml:space="preserve">IV NET OTHER COMPREHENSIVE INCOME OR LOSS </t>
    </r>
    <r>
      <rPr>
        <sz val="9"/>
        <rFont val="Arial"/>
        <family val="2"/>
      </rPr>
      <t>(ADP 203-212)</t>
    </r>
  </si>
  <si>
    <r>
      <rPr>
        <b/>
        <sz val="9"/>
        <rFont val="Arial"/>
        <family val="2"/>
      </rPr>
      <t xml:space="preserve">V COMPREHENSIVE INCOME OR LOSS FOR THE PERIOD </t>
    </r>
    <r>
      <rPr>
        <sz val="9"/>
        <rFont val="Arial"/>
        <family val="2"/>
      </rPr>
      <t>(ADP 202+213)</t>
    </r>
  </si>
  <si>
    <r>
      <rPr>
        <b/>
        <sz val="9"/>
        <color rgb="FF000080"/>
        <rFont val="Arial"/>
        <family val="2"/>
      </rPr>
      <t>APPENDIX to the Statement on comprehensive income (to be filled in by undertakings that draw up consolidated statements)</t>
    </r>
  </si>
  <si>
    <r>
      <rPr>
        <b/>
        <sz val="9"/>
        <color rgb="FF000080"/>
        <rFont val="Arial"/>
        <family val="2"/>
      </rPr>
      <t xml:space="preserve">VI COMPREHENSIVE INCOME OR LOSS FOR THE PERIOD </t>
    </r>
    <r>
      <rPr>
        <sz val="9"/>
        <color rgb="FF000080"/>
        <rFont val="Arial"/>
        <family val="2"/>
      </rPr>
      <t>(ADP 216+217)</t>
    </r>
  </si>
  <si>
    <r>
      <rPr>
        <b/>
        <sz val="9"/>
        <color rgb="FF000080"/>
        <rFont val="Arial"/>
        <family val="2"/>
      </rPr>
      <t>1 Attributable to owners of the parent</t>
    </r>
  </si>
  <si>
    <r>
      <rPr>
        <b/>
        <sz val="9"/>
        <color rgb="FF000080"/>
        <rFont val="Arial"/>
        <family val="2"/>
      </rPr>
      <t>2 Attributable to minority (non-controlling) interest</t>
    </r>
  </si>
  <si>
    <r>
      <rPr>
        <b/>
        <sz val="12"/>
        <rFont val="Arial"/>
        <family val="2"/>
      </rPr>
      <t>STATEMENT OF CASH FLOWS - indirect method</t>
    </r>
  </si>
  <si>
    <r>
      <rPr>
        <sz val="10"/>
        <rFont val="Arial"/>
        <family val="2"/>
      </rPr>
      <t>in HRK</t>
    </r>
  </si>
  <si>
    <r>
      <rPr>
        <b/>
        <sz val="9"/>
        <rFont val="Arial"/>
        <family val="2"/>
      </rPr>
      <t>Item</t>
    </r>
  </si>
  <si>
    <r>
      <rPr>
        <b/>
        <sz val="9"/>
        <rFont val="Arial"/>
        <family val="2"/>
      </rPr>
      <t xml:space="preserve">ADP
</t>
    </r>
    <r>
      <rPr>
        <b/>
        <sz val="8"/>
        <rFont val="Arial"/>
        <family val="2"/>
      </rPr>
      <t>code</t>
    </r>
  </si>
  <si>
    <r>
      <rPr>
        <b/>
        <sz val="8"/>
        <rFont val="Arial"/>
        <family val="2"/>
      </rPr>
      <t>Same period of the previous year</t>
    </r>
  </si>
  <si>
    <r>
      <rPr>
        <b/>
        <sz val="8"/>
        <rFont val="Arial"/>
        <family val="2"/>
      </rPr>
      <t>Current period</t>
    </r>
  </si>
  <si>
    <r>
      <rPr>
        <b/>
        <sz val="8"/>
        <rFont val="Arial"/>
        <family val="2"/>
      </rPr>
      <t>3</t>
    </r>
  </si>
  <si>
    <r>
      <rPr>
        <b/>
        <sz val="8"/>
        <rFont val="Arial"/>
        <family val="2"/>
      </rPr>
      <t>4</t>
    </r>
  </si>
  <si>
    <r>
      <rPr>
        <b/>
        <sz val="9"/>
        <color rgb="FF000080"/>
        <rFont val="Arial"/>
        <family val="2"/>
      </rPr>
      <t>Cash flow from operating activities</t>
    </r>
  </si>
  <si>
    <r>
      <rPr>
        <sz val="9"/>
        <rFont val="Arial"/>
        <family val="2"/>
      </rPr>
      <t>1 Pre-tax profit</t>
    </r>
  </si>
  <si>
    <r>
      <rPr>
        <sz val="9"/>
        <rFont val="Arial"/>
        <family val="2"/>
      </rPr>
      <t>2 Adjustments (ADP 003 to 010):</t>
    </r>
  </si>
  <si>
    <r>
      <rPr>
        <i/>
        <sz val="9"/>
        <rFont val="Arial"/>
        <family val="2"/>
      </rPr>
      <t xml:space="preserve"> a) Depreciation</t>
    </r>
  </si>
  <si>
    <r>
      <rPr>
        <i/>
        <sz val="9"/>
        <rFont val="Arial"/>
        <family val="2"/>
      </rPr>
      <t xml:space="preserve"> b) Gains and losses from sale and value adjustment of fixed tangible and intangible assets</t>
    </r>
  </si>
  <si>
    <r>
      <rPr>
        <i/>
        <sz val="9"/>
        <rFont val="Arial"/>
        <family val="2"/>
      </rPr>
      <t xml:space="preserve"> c) Gains and losses from sale and unrealised gains and losses and value adjustment of financial assets</t>
    </r>
  </si>
  <si>
    <r>
      <rPr>
        <i/>
        <sz val="9"/>
        <rFont val="Arial"/>
        <family val="2"/>
      </rPr>
      <t xml:space="preserve"> d) Interest and dividend income</t>
    </r>
  </si>
  <si>
    <r>
      <rPr>
        <i/>
        <sz val="9"/>
        <rFont val="Arial"/>
        <family val="2"/>
      </rPr>
      <t xml:space="preserve"> e) Interest expenses</t>
    </r>
  </si>
  <si>
    <r>
      <rPr>
        <i/>
        <sz val="9"/>
        <rFont val="Arial"/>
        <family val="2"/>
      </rPr>
      <t xml:space="preserve"> f) Provisions</t>
    </r>
  </si>
  <si>
    <r>
      <rPr>
        <i/>
        <sz val="9"/>
        <rFont val="Arial"/>
        <family val="2"/>
      </rPr>
      <t xml:space="preserve"> g) Exchange rate differences (unrealised)</t>
    </r>
  </si>
  <si>
    <r>
      <rPr>
        <i/>
        <sz val="9"/>
        <rFont val="Arial"/>
        <family val="2"/>
      </rPr>
      <t xml:space="preserve"> h) Other adjustments for non-cash transactions and unrealised gains and losses</t>
    </r>
  </si>
  <si>
    <r>
      <rPr>
        <b/>
        <sz val="9"/>
        <rFont val="Arial"/>
        <family val="2"/>
      </rPr>
      <t xml:space="preserve">I  Cash flow increase or decrease before changes in working capital </t>
    </r>
    <r>
      <rPr>
        <sz val="9"/>
        <rFont val="Arial"/>
        <family val="2"/>
      </rPr>
      <t>(ADP 001+002)</t>
    </r>
  </si>
  <si>
    <r>
      <rPr>
        <sz val="9"/>
        <rFont val="Arial"/>
        <family val="2"/>
      </rPr>
      <t>3 Changes in the working capital (ADP 013 to 016)</t>
    </r>
  </si>
  <si>
    <r>
      <rPr>
        <i/>
        <sz val="9"/>
        <rFont val="Arial"/>
        <family val="2"/>
      </rPr>
      <t xml:space="preserve"> a) Increase or decrease in short-term liabilities</t>
    </r>
  </si>
  <si>
    <r>
      <rPr>
        <i/>
        <sz val="9"/>
        <rFont val="Arial"/>
        <family val="2"/>
      </rPr>
      <t xml:space="preserve"> b) Increase or decrease in short-term receivables</t>
    </r>
  </si>
  <si>
    <r>
      <rPr>
        <i/>
        <sz val="9"/>
        <rFont val="Arial"/>
        <family val="2"/>
      </rPr>
      <t xml:space="preserve"> c) Increase or decrease in inventories</t>
    </r>
  </si>
  <si>
    <r>
      <rPr>
        <i/>
        <sz val="9"/>
        <rFont val="Arial"/>
        <family val="2"/>
      </rPr>
      <t xml:space="preserve"> d) Other increase or decrease in working capital</t>
    </r>
  </si>
  <si>
    <r>
      <rPr>
        <b/>
        <sz val="9"/>
        <rFont val="Arial"/>
        <family val="2"/>
      </rPr>
      <t xml:space="preserve">II Cash from operations </t>
    </r>
    <r>
      <rPr>
        <sz val="9"/>
        <rFont val="Arial"/>
        <family val="2"/>
      </rPr>
      <t>(ADP 011+012)</t>
    </r>
  </si>
  <si>
    <r>
      <rPr>
        <sz val="9"/>
        <rFont val="Arial"/>
        <family val="2"/>
      </rPr>
      <t>4 Interest paid</t>
    </r>
  </si>
  <si>
    <r>
      <rPr>
        <sz val="9"/>
        <rFont val="Arial"/>
        <family val="2"/>
      </rPr>
      <t>5 Income tax paid</t>
    </r>
  </si>
  <si>
    <r>
      <rPr>
        <b/>
        <sz val="9"/>
        <color rgb="FF000080"/>
        <rFont val="Arial"/>
        <family val="2"/>
      </rPr>
      <t xml:space="preserve">A) NET CASH FLOW FROM OPERATING ACTIVITIES </t>
    </r>
    <r>
      <rPr>
        <sz val="9"/>
        <color rgb="FF000080"/>
        <rFont val="Arial"/>
        <family val="2"/>
      </rPr>
      <t>(ADP 017 to 019)</t>
    </r>
  </si>
  <si>
    <r>
      <rPr>
        <b/>
        <sz val="9"/>
        <color rgb="FF000080"/>
        <rFont val="Arial"/>
        <family val="2"/>
      </rPr>
      <t>Cash flow from investment activities</t>
    </r>
  </si>
  <si>
    <r>
      <rPr>
        <sz val="9"/>
        <rFont val="Arial"/>
        <family val="2"/>
      </rPr>
      <t>1 Cash receipts from sales of fixed tangible and intangible assets</t>
    </r>
  </si>
  <si>
    <r>
      <rPr>
        <sz val="9"/>
        <rFont val="Arial"/>
        <family val="2"/>
      </rPr>
      <t>2 Cash receipts from sales of financial instruments</t>
    </r>
  </si>
  <si>
    <r>
      <rPr>
        <sz val="9"/>
        <rFont val="Arial"/>
        <family val="2"/>
      </rPr>
      <t>3 Interest received</t>
    </r>
  </si>
  <si>
    <r>
      <rPr>
        <sz val="9"/>
        <rFont val="Arial"/>
        <family val="2"/>
      </rPr>
      <t>4 Dividends received</t>
    </r>
  </si>
  <si>
    <r>
      <rPr>
        <sz val="9"/>
        <rFont val="Arial"/>
        <family val="2"/>
      </rPr>
      <t>5 Cash receipts from repayment of loans and deposits</t>
    </r>
  </si>
  <si>
    <r>
      <rPr>
        <sz val="9"/>
        <rFont val="Arial"/>
        <family val="2"/>
      </rPr>
      <t>6 Other cash receipts from investment activities</t>
    </r>
  </si>
  <si>
    <r>
      <rPr>
        <b/>
        <sz val="9"/>
        <rFont val="Arial"/>
        <family val="2"/>
      </rPr>
      <t xml:space="preserve">III Total cash receipts from investment activities </t>
    </r>
    <r>
      <rPr>
        <sz val="9"/>
        <rFont val="Arial"/>
        <family val="2"/>
      </rPr>
      <t>(ADP 021 to 026)</t>
    </r>
  </si>
  <si>
    <r>
      <rPr>
        <sz val="9"/>
        <rFont val="Arial"/>
        <family val="2"/>
      </rPr>
      <t>1 Cash payments for the purchase of fixed tangible and intangible assets</t>
    </r>
  </si>
  <si>
    <r>
      <rPr>
        <sz val="9"/>
        <rFont val="Arial"/>
        <family val="2"/>
      </rPr>
      <t>2 Cash payments for the acquisition of financial instruments</t>
    </r>
  </si>
  <si>
    <r>
      <rPr>
        <sz val="9"/>
        <rFont val="Arial"/>
        <family val="2"/>
      </rPr>
      <t>3 Cash payments for loans and deposits for the period</t>
    </r>
  </si>
  <si>
    <r>
      <rPr>
        <sz val="9"/>
        <rFont val="Arial"/>
        <family val="2"/>
      </rPr>
      <t>4 Acquisition of a subsidiary, net of cash acquired</t>
    </r>
  </si>
  <si>
    <r>
      <rPr>
        <sz val="9"/>
        <rFont val="Arial"/>
        <family val="2"/>
      </rPr>
      <t>5 Other cash payments from investment activities</t>
    </r>
  </si>
  <si>
    <r>
      <rPr>
        <b/>
        <sz val="9"/>
        <rFont val="Arial"/>
        <family val="2"/>
      </rPr>
      <t xml:space="preserve">IV Total cash payments from investment activities </t>
    </r>
    <r>
      <rPr>
        <sz val="9"/>
        <rFont val="Arial"/>
        <family val="2"/>
      </rPr>
      <t>(ADP 028 to 032)</t>
    </r>
  </si>
  <si>
    <r>
      <rPr>
        <b/>
        <sz val="9"/>
        <color rgb="FF000080"/>
        <rFont val="Arial"/>
        <family val="2"/>
      </rPr>
      <t xml:space="preserve">B) NET CASH FLOW FROM INVESTMENT ACTIVITIES </t>
    </r>
    <r>
      <rPr>
        <sz val="9"/>
        <color rgb="FF000080"/>
        <rFont val="Arial"/>
        <family val="2"/>
      </rPr>
      <t>(ADP 027 +033)</t>
    </r>
  </si>
  <si>
    <r>
      <rPr>
        <b/>
        <sz val="9"/>
        <color rgb="FF000080"/>
        <rFont val="Arial"/>
        <family val="2"/>
      </rPr>
      <t>Cash flow from financing activities</t>
    </r>
  </si>
  <si>
    <r>
      <rPr>
        <sz val="9"/>
        <rFont val="Arial"/>
        <family val="2"/>
      </rPr>
      <t>1 Cash receipts from the increase in initial (subscribed) capital</t>
    </r>
  </si>
  <si>
    <r>
      <rPr>
        <sz val="9"/>
        <rFont val="Arial"/>
        <family val="2"/>
      </rPr>
      <t>2 Cash receipts from the issue of equity financial instruments and debt financial instruments</t>
    </r>
  </si>
  <si>
    <r>
      <rPr>
        <sz val="9"/>
        <rFont val="Arial"/>
        <family val="2"/>
      </rPr>
      <t>3 Cash receipts from credit principals, loans and other borrowings</t>
    </r>
  </si>
  <si>
    <r>
      <rPr>
        <sz val="9"/>
        <rFont val="Arial"/>
        <family val="2"/>
      </rPr>
      <t>4 Other cash receipts from financing activities</t>
    </r>
  </si>
  <si>
    <r>
      <rPr>
        <b/>
        <sz val="9"/>
        <rFont val="Arial"/>
        <family val="2"/>
      </rPr>
      <t xml:space="preserve">V Total cash receipts from financing activities </t>
    </r>
    <r>
      <rPr>
        <sz val="9"/>
        <rFont val="Arial"/>
        <family val="2"/>
      </rPr>
      <t>(ADP 035 to 038)</t>
    </r>
  </si>
  <si>
    <r>
      <rPr>
        <sz val="9"/>
        <rFont val="Arial"/>
        <family val="2"/>
      </rPr>
      <t>1 Cash payments for the repayment of credit principals, loans and other borrowings and debt financial instruments</t>
    </r>
  </si>
  <si>
    <r>
      <rPr>
        <sz val="9"/>
        <rFont val="Arial"/>
        <family val="2"/>
      </rPr>
      <t>2 Cash payments for dividends</t>
    </r>
  </si>
  <si>
    <r>
      <rPr>
        <sz val="9"/>
        <rFont val="Arial"/>
        <family val="2"/>
      </rPr>
      <t xml:space="preserve">3 Cash payments for finance lease </t>
    </r>
  </si>
  <si>
    <r>
      <rPr>
        <sz val="9"/>
        <rFont val="Arial"/>
        <family val="2"/>
      </rPr>
      <t>4 Cash payments for the redemption of treasury shares and decrease in initial (subscribed) capital</t>
    </r>
  </si>
  <si>
    <r>
      <rPr>
        <sz val="9"/>
        <rFont val="Arial"/>
        <family val="2"/>
      </rPr>
      <t>5 Other cash payments from financing activities</t>
    </r>
  </si>
  <si>
    <r>
      <rPr>
        <b/>
        <sz val="9"/>
        <rFont val="Arial"/>
        <family val="2"/>
      </rPr>
      <t xml:space="preserve">VI Total cash payments from financing activities </t>
    </r>
    <r>
      <rPr>
        <sz val="9"/>
        <rFont val="Arial"/>
        <family val="2"/>
      </rPr>
      <t>(ADP 040 to 044)</t>
    </r>
  </si>
  <si>
    <r>
      <rPr>
        <b/>
        <sz val="9"/>
        <color rgb="FF000080"/>
        <rFont val="Arial"/>
        <family val="2"/>
      </rPr>
      <t xml:space="preserve">C) NET CASH FLOW FROM FINANCING ACTIVITIES </t>
    </r>
    <r>
      <rPr>
        <sz val="9"/>
        <color rgb="FF000080"/>
        <rFont val="Arial"/>
        <family val="2"/>
      </rPr>
      <t>(ADP 039 +045)</t>
    </r>
  </si>
  <si>
    <r>
      <rPr>
        <sz val="9"/>
        <rFont val="Arial"/>
        <family val="2"/>
      </rPr>
      <t>1 Unrealised exchange rate differences in respect of cash and cash equivalents</t>
    </r>
  </si>
  <si>
    <r>
      <rPr>
        <b/>
        <sz val="9"/>
        <color rgb="FF000080"/>
        <rFont val="Arial"/>
        <family val="2"/>
      </rPr>
      <t xml:space="preserve">D) NET INCREASE OR DECREASE IN CASH FLOWS </t>
    </r>
    <r>
      <rPr>
        <sz val="9"/>
        <color rgb="FF000080"/>
        <rFont val="Arial"/>
        <family val="2"/>
      </rPr>
      <t>(ADP 020+034+046+047)</t>
    </r>
  </si>
  <si>
    <r>
      <rPr>
        <b/>
        <sz val="9"/>
        <color rgb="FF000080"/>
        <rFont val="Arial"/>
        <family val="2"/>
      </rPr>
      <t>E) CASH AND CASH EQUIVALENTS AT THE BEGINNING OF THE PERIOD</t>
    </r>
  </si>
  <si>
    <r>
      <rPr>
        <b/>
        <sz val="9"/>
        <color rgb="FF000080"/>
        <rFont val="Arial"/>
        <family val="2"/>
      </rPr>
      <t>F) CASH AND CASH EQUIVALENTS AT THE END OF THE PERIOD</t>
    </r>
    <r>
      <rPr>
        <sz val="9"/>
        <color rgb="FF000080"/>
        <rFont val="Arial"/>
        <family val="2"/>
      </rPr>
      <t>(ADP 048+049)</t>
    </r>
  </si>
  <si>
    <r>
      <rPr>
        <b/>
        <sz val="12"/>
        <rFont val="Arial"/>
        <family val="2"/>
      </rPr>
      <t>STATEMENT OF CASH FLOWS - direct method</t>
    </r>
  </si>
  <si>
    <r>
      <rPr>
        <sz val="10"/>
        <rFont val="Arial"/>
        <family val="2"/>
      </rPr>
      <t>in HRK</t>
    </r>
  </si>
  <si>
    <r>
      <rPr>
        <b/>
        <sz val="9"/>
        <rFont val="Arial"/>
        <family val="2"/>
      </rPr>
      <t>Item</t>
    </r>
  </si>
  <si>
    <r>
      <rPr>
        <b/>
        <sz val="9"/>
        <rFont val="Arial"/>
        <family val="2"/>
      </rPr>
      <t xml:space="preserve">ADP
</t>
    </r>
    <r>
      <rPr>
        <b/>
        <sz val="8"/>
        <rFont val="Arial"/>
        <family val="2"/>
      </rPr>
      <t>code</t>
    </r>
  </si>
  <si>
    <r>
      <rPr>
        <b/>
        <sz val="8"/>
        <rFont val="Arial"/>
        <family val="2"/>
      </rPr>
      <t>Same period of the previous year</t>
    </r>
  </si>
  <si>
    <r>
      <rPr>
        <b/>
        <sz val="8"/>
        <rFont val="Arial"/>
        <family val="2"/>
      </rPr>
      <t>Current period</t>
    </r>
  </si>
  <si>
    <r>
      <rPr>
        <b/>
        <sz val="8"/>
        <rFont val="Arial"/>
        <family val="2"/>
      </rPr>
      <t>3</t>
    </r>
  </si>
  <si>
    <r>
      <rPr>
        <b/>
        <sz val="8"/>
        <rFont val="Arial"/>
        <family val="2"/>
      </rPr>
      <t>4</t>
    </r>
  </si>
  <si>
    <r>
      <rPr>
        <b/>
        <sz val="9"/>
        <color rgb="FF000080"/>
        <rFont val="Arial"/>
        <family val="2"/>
      </rPr>
      <t>Cash flow from operating activities</t>
    </r>
  </si>
  <si>
    <r>
      <rPr>
        <sz val="9"/>
        <rFont val="Arial"/>
        <family val="2"/>
      </rPr>
      <t xml:space="preserve">  1 Cash receipts from customers</t>
    </r>
  </si>
  <si>
    <r>
      <rPr>
        <sz val="9"/>
        <rFont val="Arial"/>
        <family val="2"/>
      </rPr>
      <t xml:space="preserve">  2 Cash receipts from royalties, fees, commissions and other revenue</t>
    </r>
  </si>
  <si>
    <r>
      <rPr>
        <sz val="9"/>
        <rFont val="Arial"/>
        <family val="2"/>
      </rPr>
      <t xml:space="preserve">  3 Cash receipts from insurance premiums</t>
    </r>
  </si>
  <si>
    <r>
      <rPr>
        <sz val="9"/>
        <rFont val="Arial"/>
        <family val="2"/>
      </rPr>
      <t xml:space="preserve">  4 Cash receipts from tax refund</t>
    </r>
  </si>
  <si>
    <r>
      <rPr>
        <sz val="9"/>
        <rFont val="Arial"/>
        <family val="2"/>
      </rPr>
      <t xml:space="preserve">  5 Cash payments to suppliers</t>
    </r>
  </si>
  <si>
    <r>
      <rPr>
        <sz val="9"/>
        <rFont val="Arial"/>
        <family val="2"/>
      </rPr>
      <t xml:space="preserve">  6 Cash payments to employees</t>
    </r>
  </si>
  <si>
    <r>
      <rPr>
        <sz val="9"/>
        <rFont val="Arial"/>
        <family val="2"/>
      </rPr>
      <t xml:space="preserve">  7 Cash payments for insurance premiums</t>
    </r>
  </si>
  <si>
    <r>
      <rPr>
        <sz val="9"/>
        <rFont val="Arial"/>
        <family val="2"/>
      </rPr>
      <t xml:space="preserve">  8 Other cash receipts and payments</t>
    </r>
  </si>
  <si>
    <r>
      <rPr>
        <b/>
        <sz val="9"/>
        <rFont val="Arial"/>
        <family val="2"/>
      </rPr>
      <t xml:space="preserve">I Cash from operations </t>
    </r>
    <r>
      <rPr>
        <sz val="9"/>
        <rFont val="Arial"/>
        <family val="2"/>
      </rPr>
      <t>(ADP 001 to 008)</t>
    </r>
  </si>
  <si>
    <r>
      <rPr>
        <sz val="9"/>
        <rFont val="Arial"/>
        <family val="2"/>
      </rPr>
      <t xml:space="preserve">  9 Interest paid</t>
    </r>
  </si>
  <si>
    <r>
      <rPr>
        <sz val="9"/>
        <rFont val="Arial"/>
        <family val="2"/>
      </rPr>
      <t>10 Income tax paid</t>
    </r>
  </si>
  <si>
    <r>
      <rPr>
        <b/>
        <sz val="9"/>
        <color rgb="FF000080"/>
        <rFont val="Arial"/>
        <family val="2"/>
      </rPr>
      <t xml:space="preserve">A) NET CASH FLOW FROM OPERATING ACTIVITIES </t>
    </r>
    <r>
      <rPr>
        <sz val="9"/>
        <color rgb="FF000080"/>
        <rFont val="Arial"/>
        <family val="2"/>
      </rPr>
      <t>(ADP 009 to 011)</t>
    </r>
  </si>
  <si>
    <r>
      <rPr>
        <b/>
        <sz val="9"/>
        <color rgb="FF000080"/>
        <rFont val="Arial"/>
        <family val="2"/>
      </rPr>
      <t>Cash flow from investment activities</t>
    </r>
  </si>
  <si>
    <r>
      <rPr>
        <sz val="9"/>
        <rFont val="Arial"/>
        <family val="2"/>
      </rPr>
      <t xml:space="preserve"> 1 Cash receipts from sales of fixed tangible and intangible assets</t>
    </r>
  </si>
  <si>
    <r>
      <rPr>
        <sz val="9"/>
        <rFont val="Arial"/>
        <family val="2"/>
      </rPr>
      <t xml:space="preserve"> 2 Cash receipts from sales of financial instruments</t>
    </r>
  </si>
  <si>
    <r>
      <rPr>
        <sz val="9"/>
        <rFont val="Arial"/>
        <family val="2"/>
      </rPr>
      <t xml:space="preserve"> 3 Interest received</t>
    </r>
  </si>
  <si>
    <r>
      <rPr>
        <sz val="9"/>
        <rFont val="Arial"/>
        <family val="2"/>
      </rPr>
      <t xml:space="preserve"> 4 Dividends received</t>
    </r>
  </si>
  <si>
    <r>
      <rPr>
        <sz val="9"/>
        <rFont val="Arial"/>
        <family val="2"/>
      </rPr>
      <t xml:space="preserve"> 5 Cash receipts from the repayment of loans and deposits</t>
    </r>
  </si>
  <si>
    <r>
      <rPr>
        <sz val="9"/>
        <rFont val="Arial"/>
        <family val="2"/>
      </rPr>
      <t xml:space="preserve"> 6 Other cash receipts from investment activities</t>
    </r>
  </si>
  <si>
    <r>
      <rPr>
        <b/>
        <sz val="9"/>
        <rFont val="Arial"/>
        <family val="2"/>
      </rPr>
      <t xml:space="preserve">II Total cash receipts from investment activities </t>
    </r>
    <r>
      <rPr>
        <sz val="9"/>
        <rFont val="Arial"/>
        <family val="2"/>
      </rPr>
      <t>(ADP 013 to 018)</t>
    </r>
  </si>
  <si>
    <r>
      <rPr>
        <sz val="9"/>
        <rFont val="Arial"/>
        <family val="2"/>
      </rPr>
      <t xml:space="preserve"> 1 Cash payments for the purchase of fixed tangible and intangible assets</t>
    </r>
  </si>
  <si>
    <r>
      <rPr>
        <sz val="9"/>
        <rFont val="Arial"/>
        <family val="2"/>
      </rPr>
      <t xml:space="preserve"> 2 Cash payments for the acquisition of financial instruments</t>
    </r>
  </si>
  <si>
    <r>
      <rPr>
        <sz val="9"/>
        <rFont val="Arial"/>
        <family val="2"/>
      </rPr>
      <t xml:space="preserve"> 3 Cash payments for loans and deposits</t>
    </r>
  </si>
  <si>
    <r>
      <rPr>
        <sz val="9"/>
        <rFont val="Arial"/>
        <family val="2"/>
      </rPr>
      <t xml:space="preserve"> 4 Acquisition of a subsidiary, net of cash acquired</t>
    </r>
  </si>
  <si>
    <r>
      <rPr>
        <sz val="9"/>
        <rFont val="Arial"/>
        <family val="2"/>
      </rPr>
      <t xml:space="preserve"> 5 Other cash payments from investment activities</t>
    </r>
  </si>
  <si>
    <r>
      <rPr>
        <b/>
        <sz val="9"/>
        <rFont val="Arial"/>
        <family val="2"/>
      </rPr>
      <t xml:space="preserve">III Total cash payments from investment activities </t>
    </r>
    <r>
      <rPr>
        <sz val="9"/>
        <rFont val="Arial"/>
        <family val="2"/>
      </rPr>
      <t>(ADP 020 to 024)</t>
    </r>
  </si>
  <si>
    <r>
      <rPr>
        <b/>
        <sz val="9"/>
        <color rgb="FF000080"/>
        <rFont val="Arial"/>
        <family val="2"/>
      </rPr>
      <t xml:space="preserve">B) NET CASH FLOW FROM INVESTMENT ACTIVITIES </t>
    </r>
    <r>
      <rPr>
        <sz val="9"/>
        <color rgb="FF000080"/>
        <rFont val="Arial"/>
        <family val="2"/>
      </rPr>
      <t>(ADP 019 + 025)</t>
    </r>
  </si>
  <si>
    <r>
      <rPr>
        <b/>
        <sz val="9"/>
        <color rgb="FF000080"/>
        <rFont val="Arial"/>
        <family val="2"/>
      </rPr>
      <t>Cash flow from financing activities</t>
    </r>
  </si>
  <si>
    <r>
      <rPr>
        <sz val="9"/>
        <rFont val="Arial"/>
        <family val="2"/>
      </rPr>
      <t xml:space="preserve">     1 Cash receipts from the increase in initial (subscribed) capital</t>
    </r>
  </si>
  <si>
    <r>
      <rPr>
        <sz val="9"/>
        <rFont val="Arial"/>
        <family val="2"/>
      </rPr>
      <t xml:space="preserve">     2 Cash receipts the from issue of equity financial instruments and debt financial instruments</t>
    </r>
  </si>
  <si>
    <r>
      <rPr>
        <sz val="9"/>
        <rFont val="Arial"/>
        <family val="2"/>
      </rPr>
      <t xml:space="preserve">     3 Cash receipts from credit principals, loans and other borrowings</t>
    </r>
  </si>
  <si>
    <r>
      <rPr>
        <sz val="9"/>
        <rFont val="Arial"/>
        <family val="2"/>
      </rPr>
      <t xml:space="preserve">     4 Other cash receipts from financing activities</t>
    </r>
  </si>
  <si>
    <r>
      <rPr>
        <b/>
        <sz val="9"/>
        <rFont val="Arial"/>
        <family val="2"/>
      </rPr>
      <t xml:space="preserve">IV Total cash receipts from financing activities </t>
    </r>
    <r>
      <rPr>
        <sz val="9"/>
        <rFont val="Arial"/>
        <family val="2"/>
      </rPr>
      <t>(ADP 027 to 030)</t>
    </r>
  </si>
  <si>
    <r>
      <rPr>
        <sz val="9"/>
        <rFont val="Arial"/>
        <family val="2"/>
      </rPr>
      <t xml:space="preserve">     1 Cash payments for the repayment of credit principals, loans andother borrowings and debt financial instruments</t>
    </r>
  </si>
  <si>
    <r>
      <rPr>
        <sz val="9"/>
        <rFont val="Arial"/>
        <family val="2"/>
      </rPr>
      <t xml:space="preserve">     2 Cash payments for dividends</t>
    </r>
  </si>
  <si>
    <r>
      <rPr>
        <sz val="9"/>
        <rFont val="Arial"/>
        <family val="2"/>
      </rPr>
      <t xml:space="preserve">     3 Cash payments for finance lease </t>
    </r>
  </si>
  <si>
    <r>
      <rPr>
        <sz val="9"/>
        <rFont val="Arial"/>
        <family val="2"/>
      </rPr>
      <t xml:space="preserve">     4 Cash payments for the redemption of treasury shares and decrease in initial (subscribed) capital</t>
    </r>
  </si>
  <si>
    <r>
      <rPr>
        <sz val="9"/>
        <rFont val="Arial"/>
        <family val="2"/>
      </rPr>
      <t xml:space="preserve">     5 Other cash payments from financing activities</t>
    </r>
  </si>
  <si>
    <r>
      <rPr>
        <b/>
        <sz val="9"/>
        <rFont val="Arial"/>
        <family val="2"/>
      </rPr>
      <t xml:space="preserve">V Total cash payments from financing activities </t>
    </r>
    <r>
      <rPr>
        <sz val="9"/>
        <rFont val="Arial"/>
        <family val="2"/>
      </rPr>
      <t>(ADP 032 to 036)</t>
    </r>
  </si>
  <si>
    <r>
      <rPr>
        <b/>
        <sz val="9"/>
        <color rgb="FF000080"/>
        <rFont val="Arial"/>
        <family val="2"/>
      </rPr>
      <t xml:space="preserve">C) NET CASH FLOW FROM FINANCING ACTIVITIES </t>
    </r>
    <r>
      <rPr>
        <sz val="9"/>
        <color rgb="FF000080"/>
        <rFont val="Arial"/>
        <family val="2"/>
      </rPr>
      <t>(ADP 031 +037)</t>
    </r>
  </si>
  <si>
    <r>
      <rPr>
        <sz val="9"/>
        <rFont val="Arial"/>
        <family val="2"/>
      </rPr>
      <t xml:space="preserve">  1 Unrealised exchange rate differences in respect of cash and cash equivalents</t>
    </r>
  </si>
  <si>
    <r>
      <rPr>
        <b/>
        <sz val="9"/>
        <color rgb="FF000080"/>
        <rFont val="Arial"/>
        <family val="2"/>
      </rPr>
      <t xml:space="preserve">D) NET INCREASE OR DECREASE IN CASH FLOWS </t>
    </r>
    <r>
      <rPr>
        <sz val="9"/>
        <color rgb="FF000080"/>
        <rFont val="Arial"/>
        <family val="2"/>
      </rPr>
      <t>(ADP 012+026+038+039)</t>
    </r>
  </si>
  <si>
    <r>
      <rPr>
        <b/>
        <sz val="9"/>
        <color rgb="FF000080"/>
        <rFont val="Arial"/>
        <family val="2"/>
      </rPr>
      <t>E) CASH AND CASH EQUIVALENTS AT THE BEGINNING OF THE PERIOD</t>
    </r>
  </si>
  <si>
    <r>
      <rPr>
        <b/>
        <sz val="9"/>
        <color rgb="FF000080"/>
        <rFont val="Arial"/>
        <family val="2"/>
      </rPr>
      <t>F) CASH AND CASH EQUIVALENTS AT THE END OF THE PERIOD</t>
    </r>
    <r>
      <rPr>
        <sz val="9"/>
        <color rgb="FF000080"/>
        <rFont val="Arial"/>
        <family val="2"/>
      </rPr>
      <t>(ADP 040+041)</t>
    </r>
  </si>
  <si>
    <r>
      <rPr>
        <b/>
        <sz val="12"/>
        <rFont val="Arial"/>
        <family val="2"/>
      </rPr>
      <t>STATEMENT OF CHANGES IN EQUITY</t>
    </r>
  </si>
  <si>
    <r>
      <rPr>
        <b/>
        <sz val="10"/>
        <rFont val="Arial"/>
        <family val="2"/>
      </rPr>
      <t>for the period from</t>
    </r>
  </si>
  <si>
    <r>
      <rPr>
        <b/>
        <sz val="10"/>
        <rFont val="Arial"/>
        <family val="2"/>
      </rPr>
      <t>to</t>
    </r>
  </si>
  <si>
    <r>
      <rPr>
        <sz val="10"/>
        <rFont val="Arial"/>
        <family val="2"/>
      </rPr>
      <t>in HRK</t>
    </r>
  </si>
  <si>
    <r>
      <rPr>
        <b/>
        <sz val="8"/>
        <color rgb="FFFFFFFF"/>
        <rFont val="Arial"/>
        <family val="2"/>
      </rPr>
      <t>Item</t>
    </r>
  </si>
  <si>
    <r>
      <rPr>
        <b/>
        <sz val="8"/>
        <color rgb="FFFFFFFF"/>
        <rFont val="Arial"/>
        <family val="2"/>
      </rPr>
      <t xml:space="preserve">ADP
</t>
    </r>
    <r>
      <rPr>
        <b/>
        <sz val="7"/>
        <color rgb="FFFFFFFF"/>
        <rFont val="Arial"/>
        <family val="2"/>
      </rPr>
      <t>code</t>
    </r>
  </si>
  <si>
    <r>
      <rPr>
        <b/>
        <sz val="8"/>
        <color rgb="FFFFFFFF"/>
        <rFont val="Arial"/>
        <family val="2"/>
      </rPr>
      <t>Attributable to owners of the parent</t>
    </r>
  </si>
  <si>
    <r>
      <rPr>
        <b/>
        <sz val="8"/>
        <color rgb="FFFFFFFF"/>
        <rFont val="Arial"/>
        <family val="2"/>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</si>
  <si>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rPr>
      <t>Total capital and reserves</t>
    </r>
  </si>
  <si>
    <r>
      <rPr>
        <b/>
        <sz val="8"/>
        <color rgb="FFFFFFFF"/>
        <rFont val="Arial"/>
        <family val="2"/>
      </rPr>
      <t>Initial (subscribed) capital</t>
    </r>
  </si>
  <si>
    <r>
      <rPr>
        <b/>
        <sz val="8"/>
        <color rgb="FFFFFFFF"/>
        <rFont val="Arial"/>
        <family val="2"/>
      </rPr>
      <t>Capital reserves</t>
    </r>
  </si>
  <si>
    <r>
      <rPr>
        <b/>
        <sz val="8"/>
        <color rgb="FFFFFFFF"/>
        <rFont val="Arial"/>
        <family val="2"/>
      </rPr>
      <t>Legal reserves</t>
    </r>
  </si>
  <si>
    <r>
      <rPr>
        <b/>
        <sz val="8"/>
        <color rgb="FFFFFFFF"/>
        <rFont val="Arial"/>
        <family val="2"/>
      </rPr>
      <t>Reserves for treasury shares</t>
    </r>
  </si>
  <si>
    <r>
      <rPr>
        <b/>
        <sz val="8"/>
        <color rgb="FFFFFFFF"/>
        <rFont val="Arial"/>
        <family val="2"/>
      </rPr>
      <t>Treasury shares and holdings (deductible item)</t>
    </r>
  </si>
  <si>
    <r>
      <rPr>
        <b/>
        <sz val="8"/>
        <color rgb="FFFFFFFF"/>
        <rFont val="Arial"/>
        <family val="2"/>
      </rPr>
      <t>Statutory reserves</t>
    </r>
  </si>
  <si>
    <r>
      <rPr>
        <b/>
        <sz val="8"/>
        <color rgb="FFFFFFFF"/>
        <rFont val="Arial"/>
        <family val="2"/>
      </rPr>
      <t>Other reserves</t>
    </r>
  </si>
  <si>
    <r>
      <rPr>
        <b/>
        <sz val="8"/>
        <color rgb="FFFFFFFF"/>
        <rFont val="Arial"/>
        <family val="2"/>
      </rPr>
      <t>Revaluation reserves</t>
    </r>
  </si>
  <si>
    <r>
      <rPr>
        <b/>
        <sz val="8"/>
        <color rgb="FFFFFFFF"/>
        <rFont val="Arial"/>
        <family val="2"/>
      </rPr>
      <t>Fair value of financial assets available for sale</t>
    </r>
  </si>
  <si>
    <r>
      <rPr>
        <b/>
        <sz val="8"/>
        <color rgb="FFFFFFFF"/>
        <rFont val="Arial"/>
        <family val="2"/>
      </rPr>
      <t>Cash flow hedge - effective portion</t>
    </r>
  </si>
  <si>
    <r>
      <rPr>
        <b/>
        <sz val="8"/>
        <color rgb="FFFFFFFF"/>
        <rFont val="Arial"/>
        <family val="2"/>
      </rPr>
      <t>Hedge of a net investment in a foreign operation - effective portion</t>
    </r>
  </si>
  <si>
    <r>
      <rPr>
        <b/>
        <sz val="8"/>
        <color rgb="FFFFFFFF"/>
        <rFont val="Arial"/>
        <family val="2"/>
      </rPr>
      <t>Retained profit / loss brought forward</t>
    </r>
  </si>
  <si>
    <r>
      <rPr>
        <b/>
        <sz val="8"/>
        <color rgb="FFFFFFFF"/>
        <rFont val="Arial"/>
        <family val="2"/>
      </rPr>
      <t>Profit/loss for the business year</t>
    </r>
  </si>
  <si>
    <r>
      <rPr>
        <b/>
        <sz val="8"/>
        <color rgb="FFFFFFFF"/>
        <rFont val="Arial"/>
        <family val="2"/>
      </rPr>
      <t>Total attributable to owners of the parent</t>
    </r>
  </si>
  <si>
    <r>
      <rPr>
        <b/>
        <sz val="8"/>
        <color rgb="FFFFFFFF"/>
        <rFont val="Arial"/>
        <family val="2"/>
      </rPr>
      <t>3</t>
    </r>
  </si>
  <si>
    <r>
      <rPr>
        <b/>
        <sz val="8"/>
        <color rgb="FFFFFFFF"/>
        <rFont val="Arial"/>
        <family val="2"/>
      </rPr>
      <t>4</t>
    </r>
  </si>
  <si>
    <r>
      <rPr>
        <b/>
        <sz val="8"/>
        <color rgb="FFFFFFFF"/>
        <rFont val="Arial"/>
        <family val="2"/>
      </rPr>
      <t>5</t>
    </r>
  </si>
  <si>
    <r>
      <rPr>
        <b/>
        <sz val="8"/>
        <color rgb="FFFFFFFF"/>
        <rFont val="Arial"/>
        <family val="2"/>
      </rPr>
      <t>6</t>
    </r>
  </si>
  <si>
    <r>
      <rPr>
        <b/>
        <sz val="8"/>
        <color rgb="FFFFFFFF"/>
        <rFont val="Arial"/>
        <family val="2"/>
      </rPr>
      <t>7</t>
    </r>
  </si>
  <si>
    <r>
      <rPr>
        <b/>
        <sz val="8"/>
        <color rgb="FFFFFFFF"/>
        <rFont val="Arial"/>
        <family val="2"/>
      </rPr>
      <t>8</t>
    </r>
  </si>
  <si>
    <r>
      <rPr>
        <b/>
        <sz val="8"/>
        <color rgb="FFFFFFFF"/>
        <rFont val="Arial"/>
        <family val="2"/>
      </rPr>
      <t>9</t>
    </r>
  </si>
  <si>
    <r>
      <rPr>
        <b/>
        <sz val="8"/>
        <color rgb="FFFFFFFF"/>
        <rFont val="Arial"/>
        <family val="2"/>
      </rPr>
      <t>10</t>
    </r>
  </si>
  <si>
    <r>
      <rPr>
        <b/>
        <sz val="8"/>
        <color rgb="FFFFFFFF"/>
        <rFont val="Arial"/>
        <family val="2"/>
      </rPr>
      <t>11</t>
    </r>
  </si>
  <si>
    <r>
      <rPr>
        <b/>
        <sz val="8"/>
        <color rgb="FFFFFFFF"/>
        <rFont val="Arial"/>
        <family val="2"/>
      </rPr>
      <t>12</t>
    </r>
  </si>
  <si>
    <r>
      <rPr>
        <b/>
        <sz val="8"/>
        <color rgb="FFFFFFFF"/>
        <rFont val="Arial"/>
        <family val="2"/>
      </rPr>
      <t>13</t>
    </r>
  </si>
  <si>
    <r>
      <rPr>
        <b/>
        <sz val="8"/>
        <color rgb="FFFFFFFF"/>
        <rFont val="Arial"/>
        <family val="2"/>
      </rPr>
      <t>14</t>
    </r>
  </si>
  <si>
    <r>
      <rPr>
        <b/>
        <sz val="8"/>
        <color rgb="FFFFFFFF"/>
        <rFont val="Arial"/>
        <family val="2"/>
      </rPr>
      <t>15</t>
    </r>
  </si>
  <si>
    <r>
      <rPr>
        <b/>
        <sz val="8"/>
        <color rgb="FFFFFFFF"/>
        <rFont val="Arial"/>
        <family val="2"/>
      </rPr>
      <t>16 (3 to 6 - 7
 + 8 to 15)</t>
    </r>
  </si>
  <si>
    <r>
      <rPr>
        <b/>
        <sz val="8"/>
        <color rgb="FFFFFFFF"/>
        <rFont val="Arial"/>
        <family val="2"/>
      </rPr>
      <t>17</t>
    </r>
  </si>
  <si>
    <r>
      <rPr>
        <b/>
        <sz val="8"/>
        <color rgb="FFFFFFFF"/>
        <rFont val="Arial"/>
        <family val="2"/>
      </rPr>
      <t>18 (16+17)</t>
    </r>
  </si>
  <si>
    <r>
      <rPr>
        <b/>
        <sz val="8"/>
        <color rgb="FF000080"/>
        <rFont val="Arial"/>
        <family val="2"/>
      </rPr>
      <t>Previous period</t>
    </r>
  </si>
  <si>
    <r>
      <rPr>
        <b/>
        <sz val="8"/>
        <rFont val="Arial"/>
        <family val="2"/>
      </rPr>
      <t>1 Balance on the first day of the previous business year</t>
    </r>
  </si>
  <si>
    <r>
      <rPr>
        <sz val="8"/>
        <rFont val="Arial"/>
        <family val="2"/>
      </rPr>
      <t>2 Changes in accounting policies</t>
    </r>
  </si>
  <si>
    <r>
      <rPr>
        <sz val="8"/>
        <rFont val="Arial"/>
        <family val="2"/>
      </rPr>
      <t>3 Correction of errors</t>
    </r>
  </si>
  <si>
    <r>
      <rPr>
        <b/>
        <sz val="8"/>
        <rFont val="Arial"/>
        <family val="2"/>
      </rPr>
      <t xml:space="preserve">4 Balance on the first day of the previous business year (restated) </t>
    </r>
    <r>
      <rPr>
        <sz val="8"/>
        <rFont val="Arial"/>
        <family val="2"/>
      </rPr>
      <t>(ADP 01 to 03)</t>
    </r>
  </si>
  <si>
    <r>
      <rPr>
        <sz val="8"/>
        <rFont val="Arial"/>
        <family val="2"/>
      </rPr>
      <t>5 Profit/loss of the period</t>
    </r>
  </si>
  <si>
    <r>
      <rPr>
        <sz val="8"/>
        <rFont val="Arial"/>
        <family val="2"/>
      </rPr>
      <t>6 Exchange rate differences from translation of foreign operations</t>
    </r>
  </si>
  <si>
    <r>
      <rPr>
        <sz val="8"/>
        <rFont val="Arial"/>
        <family val="2"/>
      </rPr>
      <t>7 Changes in revaluation reserves of fixed tangible and intangible assets</t>
    </r>
  </si>
  <si>
    <r>
      <rPr>
        <sz val="8"/>
        <rFont val="Arial"/>
        <family val="2"/>
      </rPr>
      <t>8 Profit or loss arising from subsequent measurement of financial assets available for sale</t>
    </r>
  </si>
  <si>
    <r>
      <rPr>
        <sz val="8"/>
        <rFont val="Arial"/>
        <family val="2"/>
      </rPr>
      <t>9 Profit or loss arising from effective cash flow hedge</t>
    </r>
  </si>
  <si>
    <r>
      <rPr>
        <sz val="8"/>
        <rFont val="Arial"/>
        <family val="2"/>
      </rPr>
      <t>10 Profit or loss arising from effective hedge of a net investment in a foreign operation</t>
    </r>
  </si>
  <si>
    <r>
      <rPr>
        <sz val="8"/>
        <rFont val="Arial"/>
        <family val="2"/>
      </rPr>
      <t>11 Share in other comprehensive income/loss of companies linked by virtue of participating interests</t>
    </r>
  </si>
  <si>
    <r>
      <rPr>
        <sz val="8"/>
        <rFont val="Arial"/>
        <family val="2"/>
      </rPr>
      <t>12 Actuarial gains/losses on the defined benefit obligation</t>
    </r>
  </si>
  <si>
    <r>
      <rPr>
        <sz val="8"/>
        <rFont val="Arial"/>
        <family val="2"/>
      </rPr>
      <t>13 Other changes in equity unrelated to owners</t>
    </r>
  </si>
  <si>
    <r>
      <rPr>
        <sz val="8"/>
        <rFont val="Arial"/>
        <family val="2"/>
      </rPr>
      <t>14 Tax on transactions recognised directly in equity</t>
    </r>
  </si>
  <si>
    <r>
      <rPr>
        <sz val="8"/>
        <rFont val="Arial"/>
        <family val="2"/>
      </rPr>
      <t>15 Increase/decrease in initial (subscribed) capital (other than from reinvesting profit and other than arising from the pre-bankruptcy settlement procedure)</t>
    </r>
  </si>
  <si>
    <r>
      <rPr>
        <sz val="8"/>
        <rFont val="Arial"/>
        <family val="2"/>
      </rPr>
      <t>16 Increase in initial (subscribed) capital arising from the reinvestment of profit</t>
    </r>
  </si>
  <si>
    <r>
      <rPr>
        <sz val="8"/>
        <rFont val="Arial"/>
        <family val="2"/>
      </rPr>
      <t>17 Increase in initial (subscribed) capital arising from the pre-bankruptcy settlement procedure</t>
    </r>
  </si>
  <si>
    <r>
      <rPr>
        <sz val="8"/>
        <rFont val="Arial"/>
        <family val="2"/>
      </rPr>
      <t>18 Redemption of treasury shares/holdings</t>
    </r>
  </si>
  <si>
    <r>
      <rPr>
        <sz val="8"/>
        <rFont val="Arial"/>
        <family val="2"/>
      </rPr>
      <t>19 Payment of share in profit/dividend</t>
    </r>
  </si>
  <si>
    <r>
      <rPr>
        <sz val="8"/>
        <rFont val="Arial"/>
        <family val="2"/>
      </rPr>
      <t>20 Other distribution to owners</t>
    </r>
  </si>
  <si>
    <r>
      <rPr>
        <sz val="8"/>
        <rFont val="Arial"/>
        <family val="2"/>
      </rPr>
      <t>21 Transfer to reserves according to the annual schedule</t>
    </r>
  </si>
  <si>
    <r>
      <rPr>
        <sz val="8"/>
        <rFont val="Arial"/>
        <family val="2"/>
      </rPr>
      <t>22 Increase in reserves arising from the pre-bankruptcy settlement procedure</t>
    </r>
  </si>
  <si>
    <r>
      <rPr>
        <b/>
        <sz val="8"/>
        <rFont val="Arial"/>
        <family val="2"/>
      </rPr>
      <t xml:space="preserve">23 Balance on the last day of the previous business year reporting period </t>
    </r>
    <r>
      <rPr>
        <sz val="8"/>
        <rFont val="Arial"/>
        <family val="2"/>
      </rPr>
      <t>(04 to 22)</t>
    </r>
  </si>
  <si>
    <r>
      <rPr>
        <b/>
        <sz val="8"/>
        <color rgb="FF000080"/>
        <rFont val="Arial"/>
        <family val="2"/>
      </rPr>
      <t>APPENDIX TO THE STATEMENT OF CHANGES IN EQUITY (to be filled in by undertakings that draw up financial statements in accordance with the IFRS)</t>
    </r>
  </si>
  <si>
    <r>
      <rPr>
        <b/>
        <sz val="8"/>
        <color rgb="FF000080"/>
        <rFont val="Arial"/>
        <family val="2"/>
      </rPr>
      <t xml:space="preserve">   I OTHER COMPREHENSIVE INCOME OF THE PREVIOUS PERIOD, NET OF TAX </t>
    </r>
    <r>
      <rPr>
        <sz val="8"/>
        <color rgb="FF000080"/>
        <rFont val="Arial"/>
        <family val="2"/>
      </rPr>
      <t>(ADP 06 to 14)</t>
    </r>
  </si>
  <si>
    <r>
      <rPr>
        <b/>
        <sz val="8"/>
        <color rgb="FF000080"/>
        <rFont val="Arial"/>
        <family val="2"/>
      </rPr>
      <t xml:space="preserve">  II COMPREHENSIVE INCOME OR LOSS FOR THE PREVIOUS PERIOD </t>
    </r>
    <r>
      <rPr>
        <sz val="8"/>
        <color rgb="FF000080"/>
        <rFont val="Arial"/>
        <family val="2"/>
      </rPr>
      <t>(ADP 05+24)</t>
    </r>
  </si>
  <si>
    <r>
      <rPr>
        <b/>
        <sz val="8"/>
        <color rgb="FF000080"/>
        <rFont val="Arial"/>
        <family val="2"/>
      </rPr>
      <t xml:space="preserve">III TRANSACTIONS WITH OWNERS IN THE PREVIOUS PERIOD RECOGNISED DIRECTLY IN EQUITY  </t>
    </r>
    <r>
      <rPr>
        <sz val="8"/>
        <color rgb="FF000080"/>
        <rFont val="Arial"/>
        <family val="2"/>
      </rPr>
      <t>(ADP 15 to 22)</t>
    </r>
  </si>
  <si>
    <r>
      <rPr>
        <b/>
        <sz val="8"/>
        <color rgb="FF000080"/>
        <rFont val="Arial"/>
        <family val="2"/>
      </rPr>
      <t>Current period</t>
    </r>
  </si>
  <si>
    <r>
      <rPr>
        <b/>
        <sz val="8"/>
        <rFont val="Arial"/>
        <family val="2"/>
      </rPr>
      <t>1 Balance on the first day of the current business year</t>
    </r>
  </si>
  <si>
    <r>
      <rPr>
        <sz val="8"/>
        <rFont val="Arial"/>
        <family val="2"/>
      </rPr>
      <t>2 Changes in accounting policies</t>
    </r>
  </si>
  <si>
    <r>
      <rPr>
        <sz val="8"/>
        <rFont val="Arial"/>
        <family val="2"/>
      </rPr>
      <t>3 Correction of errors</t>
    </r>
  </si>
  <si>
    <r>
      <rPr>
        <b/>
        <sz val="8"/>
        <rFont val="Arial"/>
        <family val="2"/>
      </rPr>
      <t xml:space="preserve">4 Balance on the first day of the current business year (restated) </t>
    </r>
    <r>
      <rPr>
        <sz val="8"/>
        <rFont val="Arial"/>
        <family val="2"/>
      </rPr>
      <t>(ADP 27 to 29)</t>
    </r>
  </si>
  <si>
    <r>
      <rPr>
        <sz val="8"/>
        <rFont val="Arial"/>
        <family val="2"/>
      </rPr>
      <t>5 Profit/loss of the period</t>
    </r>
  </si>
  <si>
    <r>
      <rPr>
        <sz val="8"/>
        <rFont val="Arial"/>
        <family val="2"/>
      </rPr>
      <t>6 Exchange rate differences from translation of foreign operations</t>
    </r>
  </si>
  <si>
    <r>
      <rPr>
        <sz val="8"/>
        <rFont val="Arial"/>
        <family val="2"/>
      </rPr>
      <t>7 Changes in revaluation reserves of fixed tangible and intangible assets</t>
    </r>
  </si>
  <si>
    <r>
      <rPr>
        <sz val="8"/>
        <rFont val="Arial"/>
        <family val="2"/>
      </rPr>
      <t>8 Profit or loss arising from subsequent measurement of financial assets available for sale</t>
    </r>
  </si>
  <si>
    <r>
      <rPr>
        <sz val="8"/>
        <rFont val="Arial"/>
        <family val="2"/>
      </rPr>
      <t>9 Profit or loss arising from effective cash flow hedge</t>
    </r>
  </si>
  <si>
    <r>
      <rPr>
        <sz val="8"/>
        <rFont val="Arial"/>
        <family val="2"/>
      </rPr>
      <t>10 Profit or loss arising from effective hedge of a net investment in a foreign operation</t>
    </r>
  </si>
  <si>
    <r>
      <rPr>
        <sz val="8"/>
        <rFont val="Arial"/>
        <family val="2"/>
      </rPr>
      <t>11 Share in other comprehensive income/loss of companies linked by virtue of participating interests</t>
    </r>
  </si>
  <si>
    <r>
      <rPr>
        <sz val="8"/>
        <rFont val="Arial"/>
        <family val="2"/>
      </rPr>
      <t>12 Actuarial gains/losses on the defined benefit obligation</t>
    </r>
  </si>
  <si>
    <r>
      <rPr>
        <sz val="8"/>
        <rFont val="Arial"/>
        <family val="2"/>
      </rPr>
      <t>13 Other changes in equity unrelated to owners</t>
    </r>
  </si>
  <si>
    <r>
      <rPr>
        <sz val="8"/>
        <rFont val="Arial"/>
        <family val="2"/>
      </rPr>
      <t>14 Tax on transactions recognised directly in equity</t>
    </r>
  </si>
  <si>
    <r>
      <rPr>
        <sz val="8"/>
        <rFont val="Arial"/>
        <family val="2"/>
      </rPr>
      <t>15 Increase/decrease in initial (subscribed) capital (other than from reinvesting profit and other than arising from the pre-bankruptcy settlement procedure)</t>
    </r>
  </si>
  <si>
    <r>
      <rPr>
        <sz val="8"/>
        <rFont val="Arial"/>
        <family val="2"/>
      </rPr>
      <t>16 Increase in initial (subscribed) capital arising from the reinvestment of profit</t>
    </r>
  </si>
  <si>
    <r>
      <rPr>
        <sz val="8"/>
        <rFont val="Arial"/>
        <family val="2"/>
      </rPr>
      <t>17 Increase in initial (subscribed) capital arising from the pre-bankruptcy settlement procedure</t>
    </r>
  </si>
  <si>
    <r>
      <rPr>
        <sz val="8"/>
        <rFont val="Arial"/>
        <family val="2"/>
      </rPr>
      <t>18 Redemption of treasury shares/holdings</t>
    </r>
  </si>
  <si>
    <r>
      <rPr>
        <sz val="8"/>
        <rFont val="Arial"/>
        <family val="2"/>
      </rPr>
      <t>19 Payment of share in profit/dividend</t>
    </r>
  </si>
  <si>
    <r>
      <rPr>
        <sz val="8"/>
        <rFont val="Arial"/>
        <family val="2"/>
      </rPr>
      <t>20 Other distribution to owners</t>
    </r>
  </si>
  <si>
    <r>
      <rPr>
        <sz val="8"/>
        <rFont val="Arial"/>
        <family val="2"/>
      </rPr>
      <t>21 Transfer to reserves according to the annual schedule</t>
    </r>
  </si>
  <si>
    <r>
      <rPr>
        <sz val="8"/>
        <rFont val="Arial"/>
        <family val="2"/>
      </rPr>
      <t>22 Increase in reserves arising from the pre-bankruptcy settlement procedure</t>
    </r>
  </si>
  <si>
    <r>
      <rPr>
        <b/>
        <sz val="8"/>
        <rFont val="Arial"/>
        <family val="2"/>
      </rPr>
      <t xml:space="preserve">23 Balance on the last day of the current business year reporting period </t>
    </r>
    <r>
      <rPr>
        <sz val="8"/>
        <rFont val="Arial"/>
        <family val="2"/>
      </rPr>
      <t>(ADP 30 to 48)</t>
    </r>
  </si>
  <si>
    <r>
      <rPr>
        <b/>
        <sz val="8"/>
        <color rgb="FF000080"/>
        <rFont val="Arial"/>
        <family val="2"/>
      </rPr>
      <t>APPENDIX TO THE STATEMENT OF CHANGES IN EQUITY (to be filled in by undertakings that draw up financial statements in accordance with the IFRS)</t>
    </r>
  </si>
  <si>
    <r>
      <rPr>
        <b/>
        <sz val="8"/>
        <color rgb="FF000080"/>
        <rFont val="Arial"/>
        <family val="2"/>
      </rPr>
      <t xml:space="preserve">   I OTHER COMPREHENSIVE INCOME FOR THE CURRENT PERIOD, NET OF TAX
    </t>
    </r>
    <r>
      <rPr>
        <sz val="8"/>
        <color rgb="FF000080"/>
        <rFont val="Arial"/>
        <family val="2"/>
      </rPr>
      <t>(ADP 32 to 40)</t>
    </r>
  </si>
  <si>
    <r>
      <rPr>
        <b/>
        <sz val="8"/>
        <color rgb="FF000080"/>
        <rFont val="Arial"/>
        <family val="2"/>
      </rPr>
      <t xml:space="preserve">  II COMPREHENSIVE INCOME OR LOSS FOR THE CURRENT PERIOD </t>
    </r>
    <r>
      <rPr>
        <sz val="8"/>
        <color rgb="FF000080"/>
        <rFont val="Arial"/>
        <family val="2"/>
      </rPr>
      <t>(ADP 31+50)</t>
    </r>
  </si>
  <si>
    <r>
      <rPr>
        <b/>
        <sz val="8"/>
        <color rgb="FF000080"/>
        <rFont val="Arial"/>
        <family val="2"/>
      </rPr>
      <t xml:space="preserve">III TRANSACTIONS WITH OWNERS IN THE CURRENT PERIOD RECOGNISED DIRECTLY IN EQUITY  </t>
    </r>
    <r>
      <rPr>
        <sz val="8"/>
        <color rgb="FF000080"/>
        <rFont val="Arial"/>
        <family val="2"/>
      </rPr>
      <t>(ADP 41 to 48)</t>
    </r>
  </si>
  <si>
    <t>1.</t>
  </si>
  <si>
    <t>2.</t>
  </si>
  <si>
    <t>3.</t>
  </si>
  <si>
    <t>4.</t>
  </si>
  <si>
    <t>for the period __.__.____ to __.__.____</t>
  </si>
  <si>
    <t>Submitter: ____________________________________________________________________</t>
  </si>
  <si>
    <t>2019.</t>
  </si>
  <si>
    <t>03209741</t>
  </si>
  <si>
    <t>HR</t>
  </si>
  <si>
    <t>74780000O0R8ZVGJJO27</t>
  </si>
  <si>
    <t>080027531</t>
  </si>
  <si>
    <t>94818858923</t>
  </si>
  <si>
    <t>1339</t>
  </si>
  <si>
    <t>MEDIKA d.d.</t>
  </si>
  <si>
    <t>ZAGREB</t>
  </si>
  <si>
    <t>CAPRAŠKA 1</t>
  </si>
  <si>
    <t>medika.uprava@medika.hr</t>
  </si>
  <si>
    <t>www.medika.hr</t>
  </si>
  <si>
    <t>RN</t>
  </si>
  <si>
    <t>DIJANA RADMILOVIĆ</t>
  </si>
  <si>
    <t>01/2412 551</t>
  </si>
  <si>
    <t>Submitter:MEDIKA d.d.</t>
  </si>
  <si>
    <t>Submitter: MEDIKA d.d.</t>
  </si>
  <si>
    <t>ZU Ljekarne Prima Pharme</t>
  </si>
  <si>
    <t>ZU Ljekarne Delonga</t>
  </si>
  <si>
    <t>ZU  Ljekarne Ines Škoko</t>
  </si>
  <si>
    <t>Primus nekretnine d.o.o.</t>
  </si>
  <si>
    <t>Zagreb</t>
  </si>
  <si>
    <t>0694975</t>
  </si>
  <si>
    <t>1605747</t>
  </si>
  <si>
    <t>02708396</t>
  </si>
  <si>
    <t>4439856</t>
  </si>
  <si>
    <t>KD</t>
  </si>
  <si>
    <t>balance as at 31.12.2019.</t>
  </si>
  <si>
    <t>for the period 01.01.2019. to 31.12.2019</t>
  </si>
  <si>
    <t>for the period 01.01.2019. to 31.12.2019.</t>
  </si>
  <si>
    <r>
      <t xml:space="preserve">NOTES TO FINANCIAL STATEMENTS - TFI
(drawn up for quarterly reporting periods)
Name of the issuer:    </t>
    </r>
    <r>
      <rPr>
        <u val="single"/>
        <sz val="10"/>
        <rFont val="Arial"/>
        <family val="2"/>
      </rPr>
      <t>MEDIKA D.D.</t>
    </r>
    <r>
      <rPr>
        <sz val="10"/>
        <rFont val="Arial"/>
        <family val="2"/>
      </rPr>
      <t xml:space="preserve">
Personal identification number (OIB):   </t>
    </r>
    <r>
      <rPr>
        <u val="single"/>
        <sz val="10"/>
        <rFont val="Arial"/>
        <family val="2"/>
      </rPr>
      <t>94818858923</t>
    </r>
    <r>
      <rPr>
        <sz val="10"/>
        <rFont val="Arial"/>
        <family val="2"/>
      </rPr>
      <t xml:space="preserve">
Reporting period: </t>
    </r>
    <r>
      <rPr>
        <u val="single"/>
        <sz val="10"/>
        <rFont val="Arial"/>
        <family val="2"/>
      </rPr>
      <t>_01.01.2019. - 31.12.2019.</t>
    </r>
    <r>
      <rPr>
        <sz val="10"/>
        <rFont val="Arial"/>
        <family val="2"/>
      </rPr>
      <t xml:space="preserve">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</si>
</sst>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font>
      <sz val="10"/>
      <name val="Arial"/>
      <family val="2"/>
    </font>
    <font>
      <sz val="11"/>
      <color theme="1"/>
      <name val="Calibri"/>
      <family val="2"/>
      <scheme val="minor"/>
    </font>
    <font>
      <sz val="8"/>
      <name val="Arial"/>
      <family val="2"/>
    </font>
    <font>
      <b/>
      <sz val="9"/>
      <name val="Arial"/>
      <family val="2"/>
    </font>
    <font>
      <sz val="9"/>
      <name val="Arial"/>
      <family val="2"/>
    </font>
    <font>
      <b/>
      <sz val="10"/>
      <name val="Arial"/>
      <family val="2"/>
    </font>
    <font>
      <sz val="10"/>
      <color indexed="8"/>
      <name val="Arial"/>
      <family val="2"/>
    </font>
    <font>
      <b/>
      <sz val="12"/>
      <name val="Arial"/>
      <family val="2"/>
    </font>
    <font>
      <b/>
      <sz val="8"/>
      <color indexed="9"/>
      <name val="Arial"/>
      <family val="2"/>
    </font>
    <font>
      <u val="single"/>
      <sz val="10"/>
      <color indexed="12"/>
      <name val="Arial"/>
      <family val="2"/>
    </font>
    <font>
      <b/>
      <sz val="9"/>
      <color indexed="18"/>
      <name val="Arial"/>
      <family val="2"/>
    </font>
    <font>
      <sz val="9"/>
      <color indexed="18"/>
      <name val="Arial"/>
      <family val="2"/>
    </font>
    <font>
      <b/>
      <sz val="9"/>
      <color indexed="62"/>
      <name val="Arial"/>
      <family val="2"/>
    </font>
    <font>
      <sz val="9"/>
      <color indexed="12"/>
      <name val="Arial"/>
      <family val="2"/>
    </font>
    <font>
      <b/>
      <sz val="8"/>
      <name val="Arial"/>
      <family val="2"/>
    </font>
    <font>
      <b/>
      <sz val="8"/>
      <color indexed="18"/>
      <name val="Arial"/>
      <family val="2"/>
    </font>
    <font>
      <i/>
      <sz val="9"/>
      <name val="Arial"/>
      <family val="2"/>
    </font>
    <font>
      <sz val="8"/>
      <color indexed="18"/>
      <name val="Arial"/>
      <family val="2"/>
    </font>
    <font>
      <sz val="8"/>
      <color indexed="12"/>
      <name val="Arial"/>
      <family val="2"/>
    </font>
    <font>
      <sz val="9"/>
      <color theme="4"/>
      <name val="Arial"/>
      <family val="2"/>
    </font>
    <font>
      <b/>
      <sz val="12"/>
      <color theme="1"/>
      <name val="Arial"/>
      <family val="2"/>
    </font>
    <font>
      <sz val="11"/>
      <color theme="1"/>
      <name val="Arial"/>
      <family val="2"/>
    </font>
    <font>
      <b/>
      <sz val="12"/>
      <color theme="1"/>
      <name val="Arial Rounded MT Bold"/>
      <family val="2"/>
    </font>
    <font>
      <b/>
      <sz val="11"/>
      <name val="Arial"/>
      <family val="2"/>
    </font>
    <font>
      <sz val="11"/>
      <name val="Arial"/>
      <family val="2"/>
    </font>
    <font>
      <sz val="10"/>
      <name val="Times New Roman"/>
      <family val="1"/>
    </font>
    <font>
      <sz val="11"/>
      <name val="Calibri"/>
      <family val="2"/>
      <scheme val="minor"/>
    </font>
    <font>
      <sz val="11"/>
      <color theme="0"/>
      <name val="Arial"/>
      <family val="2"/>
    </font>
    <font>
      <b/>
      <sz val="7"/>
      <name val="Arial"/>
      <family val="2"/>
    </font>
    <font>
      <b/>
      <sz val="9"/>
      <color rgb="FF000080"/>
      <name val="Arial"/>
      <family val="2"/>
    </font>
    <font>
      <b/>
      <sz val="9"/>
      <color rgb="FF333399"/>
      <name val="Arial"/>
      <family val="2"/>
    </font>
    <font>
      <sz val="9"/>
      <color rgb="FF333399"/>
      <name val="Arial"/>
      <family val="2"/>
    </font>
    <font>
      <sz val="9"/>
      <color rgb="FF000080"/>
      <name val="Arial"/>
      <family val="2"/>
    </font>
    <font>
      <b/>
      <sz val="8"/>
      <color rgb="FFFFFFFF"/>
      <name val="Arial"/>
      <family val="2"/>
    </font>
    <font>
      <b/>
      <sz val="7"/>
      <color rgb="FFFFFFFF"/>
      <name val="Arial"/>
      <family val="2"/>
    </font>
    <font>
      <b/>
      <sz val="8"/>
      <color rgb="FF000080"/>
      <name val="Arial"/>
      <family val="2"/>
    </font>
    <font>
      <sz val="8"/>
      <color rgb="FF000080"/>
      <name val="Arial"/>
      <family val="2"/>
    </font>
    <font>
      <sz val="11"/>
      <color theme="0"/>
      <name val="Calibri"/>
      <family val="2"/>
      <scheme val="minor"/>
    </font>
    <font>
      <u val="single"/>
      <sz val="10"/>
      <name val="Arial"/>
      <family val="2"/>
    </font>
  </fonts>
  <fills count="15">
    <fill>
      <patternFill/>
    </fill>
    <fill>
      <patternFill patternType="gray125"/>
    </fill>
    <fill>
      <patternFill patternType="solid">
        <fgColor indexed="55"/>
        <bgColor indexed="64"/>
      </patternFill>
    </fill>
    <fill>
      <patternFill patternType="solid">
        <fgColor theme="4" tint="0.7999799847602844"/>
        <bgColor indexed="64"/>
      </patternFill>
    </fill>
    <fill>
      <patternFill patternType="lightGray">
        <fgColor indexed="22"/>
      </patternFill>
    </fill>
    <fill>
      <patternFill patternType="solid">
        <fgColor theme="3" tint="0.7999799847602844"/>
        <bgColor indexed="64"/>
      </patternFill>
    </fill>
    <fill>
      <patternFill patternType="lightUp">
        <fgColor indexed="22"/>
      </patternFill>
    </fill>
    <fill>
      <patternFill patternType="solid">
        <fgColor theme="0"/>
        <bgColor indexed="64"/>
      </patternFill>
    </fill>
    <fill>
      <patternFill patternType="solid">
        <fgColor theme="0"/>
        <bgColor indexed="64"/>
      </patternFill>
    </fill>
    <fill>
      <patternFill patternType="solid">
        <fgColor indexed="65"/>
        <bgColor indexed="64"/>
      </patternFill>
    </fill>
    <fill>
      <patternFill patternType="lightGray">
        <fgColor rgb="FFC0C0C0"/>
        <bgColor theme="0"/>
      </patternFill>
    </fill>
    <fill>
      <patternFill patternType="solid">
        <fgColor indexed="22"/>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48">
    <border>
      <left/>
      <right/>
      <top/>
      <bottom/>
      <diagonal/>
    </border>
    <border>
      <left style="thin">
        <color indexed="9"/>
      </left>
      <right style="thin">
        <color indexed="9"/>
      </right>
      <top style="medium">
        <color indexed="22"/>
      </top>
      <bottom style="thin"/>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right style="thin"/>
      <top style="thin"/>
      <bottom style="thin"/>
    </border>
    <border>
      <left style="thin"/>
      <right style="thin"/>
      <top style="thin"/>
      <bottom style="medium">
        <color indexed="22"/>
      </bottom>
    </border>
    <border>
      <left style="thin"/>
      <right style="thin"/>
      <top style="medium">
        <color indexed="22"/>
      </top>
      <bottom style="thin"/>
    </border>
    <border>
      <left style="thin"/>
      <right style="thin"/>
      <top/>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9"/>
      </left>
      <right style="thin">
        <color indexed="9"/>
      </right>
      <top style="medium">
        <color indexed="22"/>
      </top>
      <bottom style="medium">
        <color indexed="22"/>
      </bottom>
    </border>
    <border>
      <left style="thin">
        <color indexed="9"/>
      </left>
      <right style="thin"/>
      <top style="medium">
        <color indexed="22"/>
      </top>
      <bottom style="thin"/>
    </border>
    <border>
      <left/>
      <right/>
      <top style="thin"/>
      <bottom/>
    </border>
    <border>
      <left/>
      <right style="thin"/>
      <top style="thin"/>
      <bottom/>
    </border>
    <border>
      <left style="thin"/>
      <right/>
      <top/>
      <bottom/>
    </border>
    <border>
      <left/>
      <right style="thin"/>
      <top/>
      <bottom/>
    </border>
    <border>
      <left style="thin"/>
      <right style="thin"/>
      <top/>
      <bottom/>
    </border>
    <border>
      <left style="thin"/>
      <right style="thin"/>
      <top/>
      <bottom style="thin"/>
    </border>
    <border>
      <left style="thin"/>
      <right/>
      <top/>
      <bottom style="thin"/>
    </border>
    <border>
      <left/>
      <right/>
      <top/>
      <bottom style="thin"/>
    </border>
    <border>
      <left/>
      <right style="thin"/>
      <top/>
      <bottom style="thin"/>
    </border>
    <border>
      <left style="thin"/>
      <right/>
      <top style="thin"/>
      <bottom/>
    </border>
    <border>
      <left/>
      <right/>
      <top style="thin"/>
      <bottom style="thin"/>
    </border>
    <border>
      <left style="thin"/>
      <right/>
      <top style="thin"/>
      <bottom style="thin"/>
    </border>
    <border>
      <left/>
      <right style="thin"/>
      <top style="thin"/>
      <bottom style="thin"/>
    </border>
    <border>
      <left style="thin"/>
      <right/>
      <top style="thin">
        <color indexed="22"/>
      </top>
      <bottom style="thin">
        <color indexed="22"/>
      </bottom>
    </border>
    <border>
      <left/>
      <right/>
      <top style="thin">
        <color indexed="22"/>
      </top>
      <bottom style="thin">
        <color indexed="22"/>
      </bottom>
    </border>
    <border>
      <left/>
      <right style="thin"/>
      <top style="thin">
        <color indexed="22"/>
      </top>
      <bottom style="thin">
        <color indexed="22"/>
      </bottom>
    </border>
    <border>
      <left style="thin"/>
      <right/>
      <top style="thin"/>
      <bottom style="medium">
        <color indexed="22"/>
      </bottom>
    </border>
    <border>
      <left/>
      <right/>
      <top style="thin"/>
      <bottom style="medium">
        <color indexed="22"/>
      </bottom>
    </border>
    <border>
      <left/>
      <right style="thin"/>
      <top style="thin"/>
      <bottom style="medium">
        <color indexed="22"/>
      </bottom>
    </border>
    <border>
      <left style="thin"/>
      <right/>
      <top style="medium">
        <color indexed="22"/>
      </top>
      <bottom style="thin"/>
    </border>
    <border>
      <left/>
      <right/>
      <top style="medium">
        <color indexed="22"/>
      </top>
      <bottom style="thin"/>
    </border>
    <border>
      <left/>
      <right style="thin"/>
      <top style="medium">
        <color indexed="22"/>
      </top>
      <bottom style="thin"/>
    </border>
    <border>
      <left style="thin"/>
      <right/>
      <top/>
      <bottom style="thin">
        <color indexed="22"/>
      </bottom>
    </border>
    <border>
      <left/>
      <right/>
      <top/>
      <bottom style="thin">
        <color indexed="22"/>
      </bottom>
    </border>
    <border>
      <left/>
      <right style="thin"/>
      <top/>
      <bottom style="thin">
        <color indexed="22"/>
      </bottom>
    </border>
    <border>
      <left style="thin"/>
      <right/>
      <top style="thin">
        <color indexed="22"/>
      </top>
      <bottom style="thin"/>
    </border>
    <border>
      <left/>
      <right/>
      <top style="thin">
        <color indexed="22"/>
      </top>
      <bottom style="thin"/>
    </border>
    <border>
      <left/>
      <right style="thin"/>
      <top style="thin">
        <color indexed="22"/>
      </top>
      <bottom style="thin"/>
    </border>
    <border>
      <left style="thin"/>
      <right style="thin">
        <color indexed="9"/>
      </right>
      <top style="thin"/>
      <bottom style="medium">
        <color indexed="22"/>
      </bottom>
    </border>
    <border>
      <left style="thin">
        <color indexed="9"/>
      </left>
      <right style="thin">
        <color indexed="9"/>
      </right>
      <top style="thin"/>
      <bottom style="medium">
        <color indexed="22"/>
      </bottom>
    </border>
    <border>
      <left style="thin"/>
      <right style="thin">
        <color indexed="9"/>
      </right>
      <top style="medium">
        <color indexed="22"/>
      </top>
      <bottom style="medium">
        <color indexed="22"/>
      </bottom>
    </border>
    <border>
      <left style="thin">
        <color indexed="9"/>
      </left>
      <right style="thin"/>
      <top style="thin"/>
      <bottom style="medium">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thin"/>
    </border>
    <border>
      <left style="thin">
        <color indexed="8"/>
      </left>
      <right style="thin">
        <color indexed="8"/>
      </right>
      <top/>
      <bottom style="thin">
        <color indexed="22"/>
      </bottom>
    </border>
    <border>
      <left style="thin">
        <color indexed="8"/>
      </left>
      <right style="thin">
        <color indexed="8"/>
      </right>
      <top style="thin">
        <color indexed="8"/>
      </top>
      <bottom style="thin">
        <color indexed="22"/>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lignment vertical="top"/>
      <protection/>
    </xf>
    <xf numFmtId="0" fontId="9" fillId="0" borderId="0" applyNumberFormat="0" applyFill="0" applyBorder="0">
      <alignment/>
      <protection locked="0"/>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cellStyleXfs>
  <cellXfs count="319">
    <xf numFmtId="0" fontId="0" fillId="0" borderId="0" xfId="0"/>
    <xf numFmtId="0" fontId="0" fillId="0" borderId="0" xfId="22" applyFont="1" applyProtection="1">
      <alignment/>
      <protection/>
    </xf>
    <xf numFmtId="0" fontId="7" fillId="0" borderId="0" xfId="20" applyFont="1" applyFill="1" applyBorder="1" applyAlignment="1" applyProtection="1">
      <alignment horizontal="center" vertical="center" wrapText="1"/>
      <protection/>
    </xf>
    <xf numFmtId="0" fontId="0" fillId="0" borderId="0" xfId="22" applyFont="1" applyBorder="1" applyAlignment="1" applyProtection="1">
      <alignment horizontal="center" vertical="center" wrapText="1"/>
      <protection/>
    </xf>
    <xf numFmtId="0" fontId="5" fillId="0" borderId="0" xfId="20" applyFont="1" applyFill="1" applyBorder="1" applyAlignment="1" applyProtection="1">
      <alignment horizontal="center" vertical="center"/>
      <protection/>
    </xf>
    <xf numFmtId="49" fontId="8" fillId="2" borderId="1" xfId="0" applyNumberFormat="1" applyFont="1" applyFill="1" applyBorder="1" applyAlignment="1" applyProtection="1">
      <alignment horizontal="center" vertical="center"/>
      <protection/>
    </xf>
    <xf numFmtId="165" fontId="14" fillId="0" borderId="2" xfId="0" applyNumberFormat="1" applyFont="1" applyFill="1" applyBorder="1" applyAlignment="1" applyProtection="1">
      <alignment horizontal="center" vertical="center"/>
      <protection/>
    </xf>
    <xf numFmtId="165" fontId="14" fillId="3" borderId="2" xfId="0" applyNumberFormat="1" applyFont="1" applyFill="1" applyBorder="1" applyAlignment="1" applyProtection="1">
      <alignment horizontal="center" vertical="center"/>
      <protection/>
    </xf>
    <xf numFmtId="165" fontId="14" fillId="3" borderId="3" xfId="0" applyNumberFormat="1" applyFont="1" applyFill="1" applyBorder="1" applyAlignment="1" applyProtection="1">
      <alignment horizontal="center" vertical="center"/>
      <protection/>
    </xf>
    <xf numFmtId="165" fontId="14" fillId="0" borderId="3" xfId="0" applyNumberFormat="1" applyFont="1" applyFill="1" applyBorder="1" applyAlignment="1" applyProtection="1">
      <alignment horizontal="center" vertical="center"/>
      <protection/>
    </xf>
    <xf numFmtId="14" fontId="5" fillId="4" borderId="0" xfId="20" applyNumberFormat="1" applyFont="1" applyFill="1" applyBorder="1" applyAlignment="1" applyProtection="1">
      <alignment horizontal="center" vertical="center"/>
      <protection locked="0"/>
    </xf>
    <xf numFmtId="0" fontId="0" fillId="0" borderId="0" xfId="0" applyProtection="1">
      <protection/>
    </xf>
    <xf numFmtId="0" fontId="3" fillId="2" borderId="4" xfId="0" applyFont="1" applyFill="1" applyBorder="1" applyAlignment="1" applyProtection="1">
      <alignment horizontal="center" vertical="center" wrapText="1"/>
      <protection/>
    </xf>
    <xf numFmtId="0" fontId="14" fillId="2" borderId="4" xfId="0" applyFont="1" applyFill="1" applyBorder="1" applyAlignment="1" applyProtection="1">
      <alignment horizontal="center" vertical="center"/>
      <protection/>
    </xf>
    <xf numFmtId="3" fontId="14" fillId="2" borderId="4" xfId="0" applyNumberFormat="1" applyFont="1" applyFill="1" applyBorder="1" applyAlignment="1" applyProtection="1">
      <alignment horizontal="center" vertical="center" wrapText="1"/>
      <protection/>
    </xf>
    <xf numFmtId="164" fontId="3" fillId="0" borderId="4" xfId="0" applyNumberFormat="1" applyFont="1" applyFill="1" applyBorder="1" applyAlignment="1" applyProtection="1">
      <alignment horizontal="center" vertical="center"/>
      <protection/>
    </xf>
    <xf numFmtId="164" fontId="3" fillId="3" borderId="4" xfId="0" applyNumberFormat="1" applyFont="1" applyFill="1" applyBorder="1" applyAlignment="1" applyProtection="1">
      <alignment horizontal="center" vertical="center"/>
      <protection/>
    </xf>
    <xf numFmtId="0" fontId="0" fillId="0" borderId="0" xfId="22" applyProtection="1">
      <alignment/>
      <protection/>
    </xf>
    <xf numFmtId="0" fontId="14" fillId="2" borderId="4" xfId="22" applyFont="1" applyFill="1" applyBorder="1" applyAlignment="1" applyProtection="1">
      <alignment horizontal="center" vertical="center"/>
      <protection/>
    </xf>
    <xf numFmtId="3" fontId="14" fillId="2" borderId="4" xfId="22" applyNumberFormat="1" applyFont="1" applyFill="1" applyBorder="1" applyAlignment="1" applyProtection="1">
      <alignment horizontal="center" vertical="center" wrapText="1"/>
      <protection/>
    </xf>
    <xf numFmtId="164" fontId="3" fillId="5" borderId="4" xfId="0" applyNumberFormat="1" applyFont="1" applyFill="1" applyBorder="1" applyAlignment="1" applyProtection="1">
      <alignment horizontal="center" vertical="center"/>
      <protection/>
    </xf>
    <xf numFmtId="0" fontId="0" fillId="0" borderId="0" xfId="22" applyAlignment="1" applyProtection="1">
      <alignment wrapText="1"/>
      <protection/>
    </xf>
    <xf numFmtId="0" fontId="3" fillId="2" borderId="5" xfId="22" applyFont="1" applyFill="1" applyBorder="1" applyAlignment="1" applyProtection="1">
      <alignment horizontal="center" vertical="center" wrapText="1"/>
      <protection/>
    </xf>
    <xf numFmtId="0" fontId="14" fillId="2" borderId="6" xfId="22" applyFont="1" applyFill="1" applyBorder="1" applyAlignment="1" applyProtection="1">
      <alignment horizontal="center" vertical="center" wrapText="1"/>
      <protection/>
    </xf>
    <xf numFmtId="164" fontId="3" fillId="0" borderId="7" xfId="0" applyNumberFormat="1" applyFont="1" applyFill="1" applyBorder="1" applyAlignment="1" applyProtection="1">
      <alignment horizontal="center" vertical="center" wrapText="1"/>
      <protection/>
    </xf>
    <xf numFmtId="164" fontId="3" fillId="5" borderId="8" xfId="0" applyNumberFormat="1" applyFont="1" applyFill="1" applyBorder="1" applyAlignment="1" applyProtection="1">
      <alignment horizontal="center" vertical="center" wrapText="1"/>
      <protection/>
    </xf>
    <xf numFmtId="164" fontId="3" fillId="0" borderId="8" xfId="0" applyNumberFormat="1" applyFont="1" applyFill="1" applyBorder="1" applyAlignment="1" applyProtection="1">
      <alignment horizontal="center" vertical="center" wrapText="1"/>
      <protection/>
    </xf>
    <xf numFmtId="164" fontId="3" fillId="5" borderId="9" xfId="0" applyNumberFormat="1" applyFont="1" applyFill="1" applyBorder="1" applyAlignment="1" applyProtection="1">
      <alignment horizontal="center" vertical="center" wrapText="1"/>
      <protection/>
    </xf>
    <xf numFmtId="0" fontId="14" fillId="2" borderId="6" xfId="22" applyFont="1" applyFill="1" applyBorder="1" applyAlignment="1" applyProtection="1">
      <alignment horizontal="center" vertical="center"/>
      <protection/>
    </xf>
    <xf numFmtId="164" fontId="3" fillId="0" borderId="7" xfId="0" applyNumberFormat="1" applyFont="1" applyFill="1" applyBorder="1" applyAlignment="1" applyProtection="1">
      <alignment horizontal="center" vertical="center"/>
      <protection/>
    </xf>
    <xf numFmtId="164" fontId="3" fillId="0" borderId="8" xfId="0" applyNumberFormat="1" applyFont="1" applyFill="1" applyBorder="1" applyAlignment="1" applyProtection="1">
      <alignment horizontal="center" vertical="center"/>
      <protection/>
    </xf>
    <xf numFmtId="164" fontId="3" fillId="5" borderId="8" xfId="0" applyNumberFormat="1" applyFont="1" applyFill="1" applyBorder="1" applyAlignment="1" applyProtection="1">
      <alignment horizontal="center" vertical="center"/>
      <protection/>
    </xf>
    <xf numFmtId="164" fontId="3" fillId="5" borderId="9" xfId="0" applyNumberFormat="1" applyFont="1" applyFill="1" applyBorder="1" applyAlignment="1" applyProtection="1">
      <alignment horizontal="center" vertical="center"/>
      <protection/>
    </xf>
    <xf numFmtId="3" fontId="4" fillId="0" borderId="4" xfId="0" applyNumberFormat="1" applyFont="1" applyFill="1" applyBorder="1" applyAlignment="1" applyProtection="1">
      <alignment horizontal="right" vertical="center" shrinkToFit="1"/>
      <protection locked="0"/>
    </xf>
    <xf numFmtId="3" fontId="19" fillId="3" borderId="4" xfId="0" applyNumberFormat="1" applyFont="1" applyFill="1" applyBorder="1" applyAlignment="1" applyProtection="1">
      <alignment horizontal="right" vertical="center" shrinkToFit="1"/>
      <protection/>
    </xf>
    <xf numFmtId="3" fontId="0" fillId="0" borderId="0" xfId="0" applyNumberFormat="1" applyProtection="1">
      <protection/>
    </xf>
    <xf numFmtId="3" fontId="0" fillId="0" borderId="0" xfId="22" applyNumberFormat="1" applyProtection="1">
      <alignment/>
      <protection/>
    </xf>
    <xf numFmtId="3" fontId="13" fillId="5" borderId="4" xfId="0" applyNumberFormat="1" applyFont="1" applyFill="1" applyBorder="1" applyAlignment="1" applyProtection="1">
      <alignment horizontal="right" vertical="center" shrinkToFit="1"/>
      <protection/>
    </xf>
    <xf numFmtId="3" fontId="13" fillId="5" borderId="4" xfId="0" applyNumberFormat="1" applyFont="1" applyFill="1" applyBorder="1" applyAlignment="1" applyProtection="1">
      <alignment vertical="center"/>
      <protection/>
    </xf>
    <xf numFmtId="3" fontId="4" fillId="0" borderId="4" xfId="0" applyNumberFormat="1" applyFont="1" applyFill="1" applyBorder="1" applyAlignment="1" applyProtection="1">
      <alignment vertical="center"/>
      <protection locked="0"/>
    </xf>
    <xf numFmtId="3" fontId="14" fillId="2" borderId="5" xfId="22" applyNumberFormat="1" applyFont="1" applyFill="1" applyBorder="1" applyAlignment="1" applyProtection="1">
      <alignment horizontal="center" vertical="center" wrapText="1"/>
      <protection/>
    </xf>
    <xf numFmtId="3" fontId="14" fillId="2" borderId="6" xfId="22" applyNumberFormat="1" applyFont="1" applyFill="1" applyBorder="1" applyAlignment="1" applyProtection="1">
      <alignment horizontal="center" vertical="center" wrapText="1"/>
      <protection/>
    </xf>
    <xf numFmtId="3" fontId="13" fillId="5" borderId="8" xfId="0" applyNumberFormat="1" applyFont="1" applyFill="1" applyBorder="1" applyAlignment="1" applyProtection="1">
      <alignment horizontal="right" vertical="center" wrapText="1"/>
      <protection/>
    </xf>
    <xf numFmtId="3" fontId="4" fillId="0" borderId="8" xfId="0" applyNumberFormat="1" applyFont="1" applyFill="1" applyBorder="1" applyAlignment="1" applyProtection="1">
      <alignment horizontal="right" vertical="center" wrapText="1"/>
      <protection locked="0"/>
    </xf>
    <xf numFmtId="3" fontId="13" fillId="5" borderId="9" xfId="0" applyNumberFormat="1" applyFont="1" applyFill="1" applyBorder="1" applyAlignment="1" applyProtection="1">
      <alignment horizontal="right" vertical="center" wrapText="1"/>
      <protection/>
    </xf>
    <xf numFmtId="3" fontId="4" fillId="0" borderId="8" xfId="0" applyNumberFormat="1" applyFont="1" applyFill="1" applyBorder="1" applyAlignment="1" applyProtection="1">
      <alignment vertical="center" wrapText="1"/>
      <protection locked="0"/>
    </xf>
    <xf numFmtId="3" fontId="13" fillId="5" borderId="8" xfId="0" applyNumberFormat="1" applyFont="1" applyFill="1" applyBorder="1" applyAlignment="1" applyProtection="1">
      <alignment vertical="center" wrapText="1"/>
      <protection/>
    </xf>
    <xf numFmtId="3" fontId="13" fillId="5" borderId="9" xfId="0" applyNumberFormat="1" applyFont="1" applyFill="1" applyBorder="1" applyAlignment="1" applyProtection="1">
      <alignment vertical="center" wrapText="1"/>
      <protection/>
    </xf>
    <xf numFmtId="3" fontId="0" fillId="0" borderId="0" xfId="22" applyNumberFormat="1" applyAlignment="1" applyProtection="1">
      <alignment wrapText="1"/>
      <protection/>
    </xf>
    <xf numFmtId="3" fontId="4" fillId="0" borderId="7" xfId="0" applyNumberFormat="1" applyFont="1" applyFill="1" applyBorder="1" applyAlignment="1" applyProtection="1">
      <alignment vertical="center"/>
      <protection locked="0"/>
    </xf>
    <xf numFmtId="3" fontId="4" fillId="0" borderId="8" xfId="0" applyNumberFormat="1" applyFont="1" applyFill="1" applyBorder="1" applyAlignment="1" applyProtection="1">
      <alignment vertical="center"/>
      <protection locked="0"/>
    </xf>
    <xf numFmtId="3" fontId="13" fillId="5" borderId="8" xfId="0" applyNumberFormat="1" applyFont="1" applyFill="1" applyBorder="1" applyAlignment="1" applyProtection="1">
      <alignment vertical="center"/>
      <protection/>
    </xf>
    <xf numFmtId="3" fontId="13" fillId="5" borderId="9" xfId="0" applyNumberFormat="1" applyFont="1" applyFill="1" applyBorder="1" applyAlignment="1" applyProtection="1">
      <alignment vertical="center"/>
      <protection/>
    </xf>
    <xf numFmtId="3" fontId="0" fillId="0" borderId="0" xfId="20" applyNumberFormat="1" applyFont="1" applyAlignment="1" applyProtection="1">
      <alignment wrapText="1"/>
      <protection/>
    </xf>
    <xf numFmtId="3" fontId="0" fillId="0" borderId="0" xfId="22" applyNumberFormat="1" applyFont="1" applyProtection="1">
      <alignment/>
      <protection/>
    </xf>
    <xf numFmtId="3" fontId="0" fillId="0" borderId="0" xfId="22" applyNumberFormat="1" applyFont="1" applyBorder="1" applyAlignment="1" applyProtection="1">
      <alignment horizontal="center" vertical="center" wrapText="1"/>
      <protection/>
    </xf>
    <xf numFmtId="3" fontId="0" fillId="0" borderId="0" xfId="20" applyNumberFormat="1" applyFont="1" applyBorder="1" applyAlignment="1" applyProtection="1">
      <alignment wrapText="1"/>
      <protection/>
    </xf>
    <xf numFmtId="3" fontId="0" fillId="0" borderId="0" xfId="22" applyNumberFormat="1" applyFont="1" applyProtection="1">
      <alignment/>
      <protection/>
    </xf>
    <xf numFmtId="3" fontId="8" fillId="2" borderId="10" xfId="0" applyNumberFormat="1" applyFont="1" applyFill="1" applyBorder="1" applyAlignment="1" applyProtection="1">
      <alignment horizontal="center" vertical="center" wrapText="1"/>
      <protection/>
    </xf>
    <xf numFmtId="3" fontId="8" fillId="2" borderId="1" xfId="0" applyNumberFormat="1" applyFont="1" applyFill="1" applyBorder="1" applyAlignment="1" applyProtection="1">
      <alignment horizontal="center" vertical="center" wrapText="1"/>
      <protection/>
    </xf>
    <xf numFmtId="3" fontId="8" fillId="2" borderId="1" xfId="0" applyNumberFormat="1" applyFont="1" applyFill="1" applyBorder="1" applyAlignment="1" applyProtection="1">
      <alignment horizontal="center" vertical="center"/>
      <protection/>
    </xf>
    <xf numFmtId="3" fontId="8" fillId="2" borderId="11" xfId="0" applyNumberFormat="1" applyFont="1" applyFill="1" applyBorder="1" applyAlignment="1" applyProtection="1">
      <alignment horizontal="center" vertical="center"/>
      <protection/>
    </xf>
    <xf numFmtId="3" fontId="2" fillId="0" borderId="2" xfId="0" applyNumberFormat="1" applyFont="1" applyFill="1" applyBorder="1" applyAlignment="1" applyProtection="1">
      <alignment vertical="center" shrinkToFit="1"/>
      <protection locked="0"/>
    </xf>
    <xf numFmtId="3" fontId="18" fillId="3" borderId="2" xfId="0" applyNumberFormat="1" applyFont="1" applyFill="1" applyBorder="1" applyAlignment="1" applyProtection="1">
      <alignment vertical="center" shrinkToFit="1"/>
      <protection/>
    </xf>
    <xf numFmtId="3" fontId="2" fillId="6" borderId="2" xfId="0" applyNumberFormat="1" applyFont="1" applyFill="1" applyBorder="1" applyAlignment="1" applyProtection="1">
      <alignment vertical="center" shrinkToFit="1"/>
      <protection/>
    </xf>
    <xf numFmtId="3" fontId="18" fillId="3" borderId="3" xfId="0" applyNumberFormat="1" applyFont="1" applyFill="1" applyBorder="1" applyAlignment="1" applyProtection="1">
      <alignment vertical="center" shrinkToFit="1"/>
      <protection/>
    </xf>
    <xf numFmtId="3" fontId="18" fillId="0" borderId="2" xfId="0" applyNumberFormat="1" applyFont="1" applyFill="1" applyBorder="1" applyAlignment="1" applyProtection="1">
      <alignment vertical="center" shrinkToFit="1"/>
      <protection/>
    </xf>
    <xf numFmtId="3" fontId="18" fillId="0" borderId="3" xfId="0" applyNumberFormat="1" applyFont="1" applyFill="1" applyBorder="1" applyAlignment="1" applyProtection="1">
      <alignment vertical="center" shrinkToFit="1"/>
      <protection/>
    </xf>
    <xf numFmtId="0" fontId="21" fillId="7" borderId="12" xfId="23" applyFont="1" applyFill="1" applyBorder="1">
      <alignment/>
      <protection/>
    </xf>
    <xf numFmtId="0" fontId="1" fillId="7" borderId="13" xfId="23" applyFill="1" applyBorder="1">
      <alignment/>
      <protection/>
    </xf>
    <xf numFmtId="0" fontId="1" fillId="0" borderId="0" xfId="23">
      <alignment/>
      <protection/>
    </xf>
    <xf numFmtId="0" fontId="23" fillId="7" borderId="14" xfId="23" applyFont="1" applyFill="1" applyBorder="1" applyAlignment="1">
      <alignment horizontal="center" vertical="center"/>
      <protection/>
    </xf>
    <xf numFmtId="0" fontId="23" fillId="7" borderId="0" xfId="23" applyFont="1" applyFill="1" applyBorder="1" applyAlignment="1">
      <alignment horizontal="center" vertical="center"/>
      <protection/>
    </xf>
    <xf numFmtId="0" fontId="23" fillId="7" borderId="15" xfId="23" applyFont="1" applyFill="1" applyBorder="1" applyAlignment="1">
      <alignment horizontal="center" vertical="center"/>
      <protection/>
    </xf>
    <xf numFmtId="0" fontId="4" fillId="7" borderId="0" xfId="23" applyFont="1" applyFill="1" applyBorder="1" applyAlignment="1">
      <alignment horizontal="center" vertical="center"/>
      <protection/>
    </xf>
    <xf numFmtId="0" fontId="4" fillId="7" borderId="16" xfId="23" applyFont="1" applyFill="1" applyBorder="1" applyAlignment="1">
      <alignment vertical="center"/>
      <protection/>
    </xf>
    <xf numFmtId="0" fontId="26" fillId="0" borderId="0" xfId="23" applyFont="1" applyFill="1">
      <alignment/>
      <protection/>
    </xf>
    <xf numFmtId="0" fontId="3" fillId="7" borderId="14" xfId="23" applyFont="1" applyFill="1" applyBorder="1" applyAlignment="1">
      <alignment vertical="center" wrapText="1"/>
      <protection/>
    </xf>
    <xf numFmtId="0" fontId="3" fillId="7" borderId="0" xfId="23" applyFont="1" applyFill="1" applyBorder="1" applyAlignment="1">
      <alignment horizontal="right" vertical="center" wrapText="1"/>
      <protection/>
    </xf>
    <xf numFmtId="0" fontId="3" fillId="7" borderId="0" xfId="23" applyFont="1" applyFill="1" applyBorder="1" applyAlignment="1">
      <alignment vertical="center" wrapText="1"/>
      <protection/>
    </xf>
    <xf numFmtId="14" fontId="3" fillId="7" borderId="0" xfId="23" applyNumberFormat="1" applyFont="1" applyFill="1" applyBorder="1" applyAlignment="1" applyProtection="1">
      <alignment horizontal="center" vertical="center"/>
      <protection locked="0"/>
    </xf>
    <xf numFmtId="1" fontId="3" fillId="7" borderId="0" xfId="23" applyNumberFormat="1" applyFont="1" applyFill="1" applyBorder="1" applyAlignment="1" applyProtection="1">
      <alignment horizontal="center" vertical="center"/>
      <protection locked="0"/>
    </xf>
    <xf numFmtId="0" fontId="4" fillId="7" borderId="15" xfId="23" applyFont="1" applyFill="1" applyBorder="1" applyAlignment="1">
      <alignment vertical="center"/>
      <protection/>
    </xf>
    <xf numFmtId="14" fontId="3" fillId="8" borderId="0" xfId="23" applyNumberFormat="1" applyFont="1" applyFill="1" applyBorder="1" applyAlignment="1" applyProtection="1">
      <alignment horizontal="center" vertical="center"/>
      <protection locked="0"/>
    </xf>
    <xf numFmtId="0" fontId="1" fillId="9" borderId="0" xfId="23" applyFill="1">
      <alignment/>
      <protection/>
    </xf>
    <xf numFmtId="1" fontId="3" fillId="10" borderId="17" xfId="23" applyNumberFormat="1" applyFont="1" applyFill="1" applyBorder="1" applyAlignment="1" applyProtection="1">
      <alignment horizontal="center" vertical="center"/>
      <protection locked="0"/>
    </xf>
    <xf numFmtId="1" fontId="3" fillId="8" borderId="0" xfId="23" applyNumberFormat="1" applyFont="1" applyFill="1" applyBorder="1" applyAlignment="1" applyProtection="1">
      <alignment horizontal="center" vertical="center"/>
      <protection locked="0"/>
    </xf>
    <xf numFmtId="0" fontId="1" fillId="7" borderId="15" xfId="23" applyFill="1" applyBorder="1">
      <alignment/>
      <protection/>
    </xf>
    <xf numFmtId="0" fontId="24" fillId="7" borderId="14" xfId="23" applyFont="1" applyFill="1" applyBorder="1" applyAlignment="1">
      <alignment wrapText="1"/>
      <protection/>
    </xf>
    <xf numFmtId="0" fontId="24" fillId="7" borderId="15" xfId="23" applyFont="1" applyFill="1" applyBorder="1" applyAlignment="1">
      <alignment wrapText="1"/>
      <protection/>
    </xf>
    <xf numFmtId="0" fontId="24" fillId="7" borderId="14" xfId="23" applyFont="1" applyFill="1" applyBorder="1">
      <alignment/>
      <protection/>
    </xf>
    <xf numFmtId="0" fontId="24" fillId="7" borderId="0" xfId="23" applyFont="1" applyFill="1" applyBorder="1">
      <alignment/>
      <protection/>
    </xf>
    <xf numFmtId="0" fontId="24" fillId="7" borderId="0" xfId="23" applyFont="1" applyFill="1" applyBorder="1" applyAlignment="1">
      <alignment wrapText="1"/>
      <protection/>
    </xf>
    <xf numFmtId="0" fontId="24" fillId="7" borderId="15" xfId="23" applyFont="1" applyFill="1" applyBorder="1">
      <alignment/>
      <protection/>
    </xf>
    <xf numFmtId="0" fontId="4" fillId="7" borderId="0" xfId="23" applyFont="1" applyFill="1" applyBorder="1" applyAlignment="1">
      <alignment horizontal="right" vertical="center" wrapText="1"/>
      <protection/>
    </xf>
    <xf numFmtId="0" fontId="25" fillId="7" borderId="15" xfId="23" applyFont="1" applyFill="1" applyBorder="1" applyAlignment="1">
      <alignment vertical="center"/>
      <protection/>
    </xf>
    <xf numFmtId="0" fontId="4" fillId="7" borderId="14" xfId="23" applyFont="1" applyFill="1" applyBorder="1" applyAlignment="1">
      <alignment horizontal="right" vertical="center" wrapText="1"/>
      <protection/>
    </xf>
    <xf numFmtId="0" fontId="25" fillId="7" borderId="0" xfId="23" applyFont="1" applyFill="1" applyBorder="1" applyAlignment="1">
      <alignment vertical="center"/>
      <protection/>
    </xf>
    <xf numFmtId="0" fontId="24" fillId="7" borderId="0" xfId="23" applyFont="1" applyFill="1" applyBorder="1" applyAlignment="1">
      <alignment vertical="top"/>
      <protection/>
    </xf>
    <xf numFmtId="0" fontId="3" fillId="10" borderId="17" xfId="23" applyFont="1" applyFill="1" applyBorder="1" applyAlignment="1" applyProtection="1">
      <alignment horizontal="center" vertical="center"/>
      <protection locked="0"/>
    </xf>
    <xf numFmtId="0" fontId="3" fillId="7" borderId="0" xfId="23" applyFont="1" applyFill="1" applyBorder="1" applyAlignment="1">
      <alignment vertical="center"/>
      <protection/>
    </xf>
    <xf numFmtId="0" fontId="24" fillId="7" borderId="0" xfId="23" applyFont="1" applyFill="1" applyBorder="1" applyAlignment="1">
      <alignment vertical="center"/>
      <protection/>
    </xf>
    <xf numFmtId="0" fontId="24" fillId="7" borderId="15" xfId="23" applyFont="1" applyFill="1" applyBorder="1" applyAlignment="1">
      <alignment vertical="center"/>
      <protection/>
    </xf>
    <xf numFmtId="0" fontId="24" fillId="7" borderId="0" xfId="23" applyFont="1" applyFill="1" applyBorder="1" applyAlignment="1">
      <alignment/>
      <protection/>
    </xf>
    <xf numFmtId="0" fontId="27" fillId="7" borderId="0" xfId="23" applyFont="1" applyFill="1" applyBorder="1" applyAlignment="1">
      <alignment vertical="center"/>
      <protection/>
    </xf>
    <xf numFmtId="0" fontId="27" fillId="7" borderId="15" xfId="23" applyFont="1" applyFill="1" applyBorder="1" applyAlignment="1">
      <alignment vertical="center"/>
      <protection/>
    </xf>
    <xf numFmtId="0" fontId="3" fillId="7" borderId="0" xfId="23" applyFont="1" applyFill="1" applyBorder="1" applyAlignment="1">
      <alignment horizontal="center" vertical="center"/>
      <protection/>
    </xf>
    <xf numFmtId="0" fontId="4" fillId="7" borderId="15" xfId="23" applyFont="1" applyFill="1" applyBorder="1" applyAlignment="1">
      <alignment horizontal="center" vertical="center"/>
      <protection/>
    </xf>
    <xf numFmtId="0" fontId="24" fillId="7" borderId="0" xfId="23" applyFont="1" applyFill="1" applyBorder="1" applyAlignment="1">
      <alignment vertical="top" wrapText="1"/>
      <protection/>
    </xf>
    <xf numFmtId="0" fontId="24" fillId="7" borderId="14" xfId="23" applyFont="1" applyFill="1" applyBorder="1" applyAlignment="1">
      <alignment vertical="top"/>
      <protection/>
    </xf>
    <xf numFmtId="0" fontId="27" fillId="7" borderId="15" xfId="23" applyFont="1" applyFill="1" applyBorder="1">
      <alignment/>
      <protection/>
    </xf>
    <xf numFmtId="0" fontId="1" fillId="7" borderId="18" xfId="23" applyFill="1" applyBorder="1">
      <alignment/>
      <protection/>
    </xf>
    <xf numFmtId="0" fontId="1" fillId="7" borderId="19" xfId="23" applyFill="1" applyBorder="1">
      <alignment/>
      <protection/>
    </xf>
    <xf numFmtId="0" fontId="1" fillId="7" borderId="20" xfId="23" applyFill="1" applyBorder="1">
      <alignment/>
      <protection/>
    </xf>
    <xf numFmtId="49" fontId="3" fillId="10" borderId="17" xfId="23" applyNumberFormat="1" applyFont="1" applyFill="1" applyBorder="1" applyAlignment="1" applyProtection="1">
      <alignment horizontal="center" vertical="center"/>
      <protection locked="0"/>
    </xf>
    <xf numFmtId="164" fontId="3" fillId="7" borderId="4" xfId="0" applyNumberFormat="1" applyFont="1" applyFill="1" applyBorder="1" applyAlignment="1" applyProtection="1">
      <alignment horizontal="center" vertical="center"/>
      <protection/>
    </xf>
    <xf numFmtId="0" fontId="37" fillId="0" borderId="0" xfId="23" applyFont="1">
      <alignment/>
      <protection/>
    </xf>
    <xf numFmtId="0" fontId="37" fillId="0" borderId="0" xfId="23" applyFont="1" applyFill="1">
      <alignment/>
      <protection/>
    </xf>
    <xf numFmtId="3" fontId="13" fillId="5" borderId="4" xfId="0" applyNumberFormat="1" applyFont="1" applyFill="1" applyBorder="1" applyAlignment="1" applyProtection="1">
      <alignment horizontal="right" vertical="center" shrinkToFit="1"/>
      <protection locked="0"/>
    </xf>
    <xf numFmtId="3" fontId="0" fillId="0" borderId="0" xfId="22" applyNumberFormat="1" applyProtection="1">
      <alignment/>
      <protection locked="0"/>
    </xf>
    <xf numFmtId="49" fontId="3" fillId="10" borderId="20" xfId="23" applyNumberFormat="1" applyFont="1" applyFill="1" applyBorder="1" applyAlignment="1" applyProtection="1">
      <alignment horizontal="center" vertical="center"/>
      <protection locked="0"/>
    </xf>
    <xf numFmtId="3" fontId="4" fillId="0" borderId="7" xfId="0" applyNumberFormat="1" applyFont="1" applyFill="1" applyBorder="1" applyAlignment="1" applyProtection="1">
      <alignment horizontal="right" vertical="center" wrapText="1"/>
      <protection locked="0"/>
    </xf>
    <xf numFmtId="3" fontId="4" fillId="0" borderId="7" xfId="0" applyNumberFormat="1" applyFont="1" applyFill="1" applyBorder="1" applyAlignment="1" applyProtection="1">
      <alignment vertical="center" wrapText="1"/>
      <protection locked="0"/>
    </xf>
    <xf numFmtId="3" fontId="13" fillId="7" borderId="4" xfId="0" applyNumberFormat="1" applyFont="1" applyFill="1" applyBorder="1" applyAlignment="1" applyProtection="1">
      <alignment horizontal="right" vertical="center" shrinkToFit="1"/>
      <protection locked="0"/>
    </xf>
    <xf numFmtId="0" fontId="3" fillId="10" borderId="17" xfId="23" applyFont="1" applyFill="1" applyBorder="1" applyAlignment="1" applyProtection="1">
      <alignment horizontal="center" vertical="center"/>
      <protection locked="0"/>
    </xf>
    <xf numFmtId="3" fontId="4" fillId="0" borderId="7" xfId="0" applyNumberFormat="1" applyFont="1" applyFill="1" applyBorder="1" applyAlignment="1" applyProtection="1">
      <alignment vertical="center" wrapText="1"/>
      <protection locked="0"/>
    </xf>
    <xf numFmtId="0" fontId="20" fillId="7" borderId="21" xfId="23" applyFont="1" applyFill="1" applyBorder="1" applyAlignment="1">
      <alignment vertical="center"/>
      <protection/>
    </xf>
    <xf numFmtId="0" fontId="20" fillId="7" borderId="12" xfId="23" applyFont="1" applyFill="1" applyBorder="1" applyAlignment="1">
      <alignment vertical="center"/>
      <protection/>
    </xf>
    <xf numFmtId="0" fontId="23" fillId="7" borderId="14" xfId="23" applyFont="1" applyFill="1" applyBorder="1" applyAlignment="1">
      <alignment horizontal="center" vertical="center"/>
      <protection/>
    </xf>
    <xf numFmtId="0" fontId="23" fillId="7" borderId="0" xfId="23" applyFont="1" applyFill="1" applyBorder="1" applyAlignment="1">
      <alignment horizontal="center" vertical="center"/>
      <protection/>
    </xf>
    <xf numFmtId="0" fontId="23" fillId="7" borderId="15" xfId="23" applyFont="1" applyFill="1" applyBorder="1" applyAlignment="1">
      <alignment horizontal="center" vertical="center"/>
      <protection/>
    </xf>
    <xf numFmtId="0" fontId="3" fillId="7" borderId="14" xfId="23" applyFont="1" applyFill="1" applyBorder="1" applyAlignment="1">
      <alignment vertical="center" wrapText="1"/>
      <protection/>
    </xf>
    <xf numFmtId="0" fontId="3" fillId="7" borderId="0" xfId="23" applyFont="1" applyFill="1" applyBorder="1" applyAlignment="1">
      <alignment vertical="center" wrapText="1"/>
      <protection/>
    </xf>
    <xf numFmtId="14" fontId="3" fillId="10" borderId="18" xfId="23" applyNumberFormat="1" applyFont="1" applyFill="1" applyBorder="1" applyAlignment="1" applyProtection="1">
      <alignment horizontal="center" vertical="center"/>
      <protection locked="0"/>
    </xf>
    <xf numFmtId="14" fontId="3" fillId="10" borderId="20" xfId="23" applyNumberFormat="1" applyFont="1" applyFill="1" applyBorder="1" applyAlignment="1" applyProtection="1">
      <alignment horizontal="center" vertical="center"/>
      <protection locked="0"/>
    </xf>
    <xf numFmtId="14" fontId="3" fillId="10" borderId="18" xfId="23" applyNumberFormat="1" applyFont="1" applyFill="1" applyBorder="1" applyAlignment="1" applyProtection="1">
      <alignment horizontal="center" vertical="center"/>
      <protection locked="0"/>
    </xf>
    <xf numFmtId="14" fontId="3" fillId="10" borderId="20" xfId="23" applyNumberFormat="1" applyFont="1" applyFill="1" applyBorder="1" applyAlignment="1" applyProtection="1">
      <alignment horizontal="center" vertical="center"/>
      <protection locked="0"/>
    </xf>
    <xf numFmtId="0" fontId="3" fillId="0" borderId="14" xfId="23" applyFont="1" applyFill="1" applyBorder="1" applyAlignment="1">
      <alignment horizontal="center" vertical="center" wrapText="1"/>
      <protection/>
    </xf>
    <xf numFmtId="0" fontId="3" fillId="0" borderId="0" xfId="23" applyFont="1" applyFill="1" applyBorder="1" applyAlignment="1">
      <alignment horizontal="center" vertical="center" wrapText="1"/>
      <protection/>
    </xf>
    <xf numFmtId="0" fontId="3" fillId="0" borderId="15" xfId="23" applyFont="1" applyFill="1" applyBorder="1" applyAlignment="1">
      <alignment horizontal="center" vertical="center" wrapText="1"/>
      <protection/>
    </xf>
    <xf numFmtId="0" fontId="4" fillId="7" borderId="14" xfId="23" applyFont="1" applyFill="1" applyBorder="1" applyAlignment="1">
      <alignment horizontal="right" vertical="center" wrapText="1"/>
      <protection/>
    </xf>
    <xf numFmtId="0" fontId="4" fillId="7" borderId="15" xfId="23" applyFont="1" applyFill="1" applyBorder="1" applyAlignment="1">
      <alignment horizontal="right" vertical="center" wrapText="1"/>
      <protection/>
    </xf>
    <xf numFmtId="49" fontId="3" fillId="10" borderId="18" xfId="23" applyNumberFormat="1" applyFont="1" applyFill="1" applyBorder="1" applyAlignment="1" applyProtection="1">
      <alignment horizontal="center" vertical="center"/>
      <protection locked="0"/>
    </xf>
    <xf numFmtId="49" fontId="3" fillId="10" borderId="20" xfId="23" applyNumberFormat="1" applyFont="1" applyFill="1" applyBorder="1" applyAlignment="1" applyProtection="1">
      <alignment horizontal="center" vertical="center"/>
      <protection locked="0"/>
    </xf>
    <xf numFmtId="0" fontId="24" fillId="7" borderId="14" xfId="23" applyFont="1" applyFill="1" applyBorder="1" applyAlignment="1">
      <alignment wrapText="1"/>
      <protection/>
    </xf>
    <xf numFmtId="0" fontId="24" fillId="7" borderId="0" xfId="23" applyFont="1" applyFill="1" applyBorder="1" applyAlignment="1">
      <alignment wrapText="1"/>
      <protection/>
    </xf>
    <xf numFmtId="0" fontId="24" fillId="7" borderId="0" xfId="23" applyFont="1" applyFill="1" applyBorder="1">
      <alignment/>
      <protection/>
    </xf>
    <xf numFmtId="0" fontId="22" fillId="7" borderId="14" xfId="23" applyFont="1" applyFill="1" applyBorder="1" applyAlignment="1">
      <alignment horizontal="center" vertical="center" wrapText="1"/>
      <protection/>
    </xf>
    <xf numFmtId="0" fontId="22" fillId="7" borderId="0" xfId="23" applyFont="1" applyFill="1" applyBorder="1" applyAlignment="1">
      <alignment horizontal="center" vertical="center" wrapText="1"/>
      <protection/>
    </xf>
    <xf numFmtId="0" fontId="4" fillId="7" borderId="14" xfId="23" applyFont="1" applyFill="1" applyBorder="1" applyAlignment="1">
      <alignment horizontal="right" vertical="center"/>
      <protection/>
    </xf>
    <xf numFmtId="0" fontId="4" fillId="7" borderId="15" xfId="23" applyFont="1" applyFill="1" applyBorder="1" applyAlignment="1">
      <alignment horizontal="right" vertical="center"/>
      <protection/>
    </xf>
    <xf numFmtId="0" fontId="4" fillId="7" borderId="0" xfId="23" applyFont="1" applyFill="1" applyBorder="1" applyAlignment="1">
      <alignment horizontal="right" vertical="center" wrapText="1"/>
      <protection/>
    </xf>
    <xf numFmtId="0" fontId="3" fillId="10" borderId="18" xfId="23" applyFont="1" applyFill="1" applyBorder="1" applyAlignment="1" applyProtection="1">
      <alignment horizontal="center" vertical="center"/>
      <protection locked="0"/>
    </xf>
    <xf numFmtId="0" fontId="3" fillId="10" borderId="20" xfId="23" applyFont="1" applyFill="1" applyBorder="1" applyAlignment="1" applyProtection="1">
      <alignment horizontal="center" vertical="center"/>
      <protection locked="0"/>
    </xf>
    <xf numFmtId="49" fontId="3" fillId="10" borderId="18" xfId="0" applyNumberFormat="1" applyFont="1" applyFill="1" applyBorder="1" applyAlignment="1" applyProtection="1">
      <alignment horizontal="center" vertical="center"/>
      <protection locked="0"/>
    </xf>
    <xf numFmtId="49" fontId="3" fillId="10" borderId="20" xfId="0" applyNumberFormat="1" applyFont="1" applyFill="1" applyBorder="1" applyAlignment="1" applyProtection="1">
      <alignment horizontal="center" vertical="center"/>
      <protection locked="0"/>
    </xf>
    <xf numFmtId="0" fontId="24" fillId="7" borderId="14" xfId="23" applyFont="1" applyFill="1" applyBorder="1" applyAlignment="1">
      <alignment vertical="center" wrapText="1"/>
      <protection/>
    </xf>
    <xf numFmtId="0" fontId="24" fillId="7" borderId="0" xfId="23" applyFont="1" applyFill="1" applyBorder="1" applyAlignment="1">
      <alignment vertical="center" wrapText="1"/>
      <protection/>
    </xf>
    <xf numFmtId="0" fontId="4" fillId="7" borderId="0" xfId="23" applyFont="1" applyFill="1" applyBorder="1" applyAlignment="1">
      <alignment horizontal="right" vertical="center"/>
      <protection/>
    </xf>
    <xf numFmtId="0" fontId="3" fillId="10" borderId="18" xfId="23" applyFont="1" applyFill="1" applyBorder="1" applyAlignment="1" applyProtection="1">
      <alignment vertical="center"/>
      <protection locked="0"/>
    </xf>
    <xf numFmtId="0" fontId="3" fillId="10" borderId="19" xfId="23" applyFont="1" applyFill="1" applyBorder="1" applyAlignment="1" applyProtection="1">
      <alignment vertical="center"/>
      <protection locked="0"/>
    </xf>
    <xf numFmtId="0" fontId="3" fillId="10" borderId="20" xfId="23" applyFont="1" applyFill="1" applyBorder="1" applyAlignment="1" applyProtection="1">
      <alignment vertical="center"/>
      <protection locked="0"/>
    </xf>
    <xf numFmtId="0" fontId="25" fillId="7" borderId="14" xfId="23" applyFont="1" applyFill="1" applyBorder="1" applyAlignment="1">
      <alignment vertical="center"/>
      <protection/>
    </xf>
    <xf numFmtId="0" fontId="25" fillId="7" borderId="0" xfId="23" applyFont="1" applyFill="1" applyBorder="1" applyAlignment="1">
      <alignment vertical="center"/>
      <protection/>
    </xf>
    <xf numFmtId="0" fontId="4" fillId="7" borderId="0" xfId="23" applyFont="1" applyFill="1" applyBorder="1" applyAlignment="1">
      <alignment vertical="center"/>
      <protection/>
    </xf>
    <xf numFmtId="0" fontId="24" fillId="10" borderId="18" xfId="23" applyFont="1" applyFill="1" applyBorder="1" applyProtection="1">
      <alignment/>
      <protection locked="0"/>
    </xf>
    <xf numFmtId="0" fontId="24" fillId="10" borderId="19" xfId="23" applyFont="1" applyFill="1" applyBorder="1" applyProtection="1">
      <alignment/>
      <protection locked="0"/>
    </xf>
    <xf numFmtId="0" fontId="24" fillId="10" borderId="20" xfId="23" applyFont="1" applyFill="1" applyBorder="1" applyProtection="1">
      <alignment/>
      <protection locked="0"/>
    </xf>
    <xf numFmtId="0" fontId="4" fillId="7" borderId="14" xfId="23" applyFont="1" applyFill="1" applyBorder="1" applyAlignment="1">
      <alignment horizontal="center" vertical="center"/>
      <protection/>
    </xf>
    <xf numFmtId="0" fontId="4" fillId="7" borderId="0" xfId="23" applyFont="1" applyFill="1" applyBorder="1" applyAlignment="1">
      <alignment horizontal="center" vertical="center"/>
      <protection/>
    </xf>
    <xf numFmtId="0" fontId="3" fillId="10" borderId="18" xfId="23" applyFont="1" applyFill="1" applyBorder="1" applyAlignment="1" applyProtection="1">
      <alignment horizontal="right" vertical="center"/>
      <protection locked="0"/>
    </xf>
    <xf numFmtId="0" fontId="3" fillId="10" borderId="19" xfId="23" applyFont="1" applyFill="1" applyBorder="1" applyAlignment="1" applyProtection="1">
      <alignment horizontal="right" vertical="center"/>
      <protection locked="0"/>
    </xf>
    <xf numFmtId="0" fontId="3" fillId="10" borderId="20" xfId="23" applyFont="1" applyFill="1" applyBorder="1" applyAlignment="1" applyProtection="1">
      <alignment horizontal="right" vertical="center"/>
      <protection locked="0"/>
    </xf>
    <xf numFmtId="0" fontId="24" fillId="7" borderId="0" xfId="23" applyFont="1" applyFill="1" applyBorder="1" applyAlignment="1">
      <alignment vertical="top" wrapText="1"/>
      <protection/>
    </xf>
    <xf numFmtId="0" fontId="24" fillId="7" borderId="0" xfId="23" applyFont="1" applyFill="1" applyBorder="1" applyAlignment="1">
      <alignment vertical="top"/>
      <protection/>
    </xf>
    <xf numFmtId="0" fontId="3" fillId="10" borderId="18" xfId="23" applyFont="1" applyFill="1" applyBorder="1" applyAlignment="1" applyProtection="1">
      <alignment horizontal="right" vertical="center"/>
      <protection locked="0"/>
    </xf>
    <xf numFmtId="0" fontId="3" fillId="10" borderId="19" xfId="23" applyFont="1" applyFill="1" applyBorder="1" applyAlignment="1" applyProtection="1">
      <alignment horizontal="right" vertical="center"/>
      <protection locked="0"/>
    </xf>
    <xf numFmtId="0" fontId="3" fillId="10" borderId="20" xfId="23" applyFont="1" applyFill="1" applyBorder="1" applyAlignment="1" applyProtection="1">
      <alignment horizontal="right" vertical="center"/>
      <protection locked="0"/>
    </xf>
    <xf numFmtId="0" fontId="24" fillId="7" borderId="0" xfId="23" applyFont="1" applyFill="1" applyBorder="1" applyProtection="1">
      <alignment/>
      <protection locked="0"/>
    </xf>
    <xf numFmtId="49" fontId="3" fillId="10" borderId="18" xfId="23" applyNumberFormat="1" applyFont="1" applyFill="1" applyBorder="1" applyAlignment="1" applyProtection="1">
      <alignment vertical="center"/>
      <protection locked="0"/>
    </xf>
    <xf numFmtId="49" fontId="3" fillId="10" borderId="19" xfId="23" applyNumberFormat="1" applyFont="1" applyFill="1" applyBorder="1" applyAlignment="1" applyProtection="1">
      <alignment vertical="center"/>
      <protection locked="0"/>
    </xf>
    <xf numFmtId="49" fontId="3" fillId="10" borderId="20" xfId="23" applyNumberFormat="1" applyFont="1" applyFill="1" applyBorder="1" applyAlignment="1" applyProtection="1">
      <alignment vertical="center"/>
      <protection locked="0"/>
    </xf>
    <xf numFmtId="0" fontId="4" fillId="7" borderId="15" xfId="23" applyFont="1" applyFill="1" applyBorder="1" applyAlignment="1">
      <alignment horizontal="center" vertical="center"/>
      <protection/>
    </xf>
    <xf numFmtId="0" fontId="4" fillId="7" borderId="14" xfId="23" applyFont="1" applyFill="1" applyBorder="1" applyAlignment="1">
      <alignment horizontal="left" vertical="center"/>
      <protection/>
    </xf>
    <xf numFmtId="0" fontId="4" fillId="7" borderId="0" xfId="23" applyFont="1" applyFill="1" applyBorder="1" applyAlignment="1">
      <alignment horizontal="left" vertical="center"/>
      <protection/>
    </xf>
    <xf numFmtId="0" fontId="4" fillId="7" borderId="0" xfId="23" applyFont="1" applyFill="1" applyBorder="1" applyAlignment="1">
      <alignment vertical="top"/>
      <protection/>
    </xf>
    <xf numFmtId="0" fontId="24" fillId="10" borderId="18" xfId="23" applyFont="1" applyFill="1" applyBorder="1" applyAlignment="1" applyProtection="1">
      <alignment vertical="center"/>
      <protection locked="0"/>
    </xf>
    <xf numFmtId="0" fontId="24" fillId="10" borderId="19" xfId="23" applyFont="1" applyFill="1" applyBorder="1" applyAlignment="1" applyProtection="1">
      <alignment vertical="center"/>
      <protection locked="0"/>
    </xf>
    <xf numFmtId="0" fontId="24" fillId="10" borderId="20" xfId="23" applyFont="1" applyFill="1" applyBorder="1" applyAlignment="1" applyProtection="1">
      <alignment vertical="center"/>
      <protection locked="0"/>
    </xf>
    <xf numFmtId="0" fontId="4" fillId="7" borderId="12" xfId="23" applyFont="1" applyFill="1" applyBorder="1" applyAlignment="1">
      <alignment horizontal="left" vertical="center" wrapText="1"/>
      <protection/>
    </xf>
    <xf numFmtId="0" fontId="4" fillId="7" borderId="22" xfId="23" applyFont="1" applyFill="1" applyBorder="1" applyAlignment="1">
      <alignment horizontal="left" vertical="center" wrapText="1"/>
      <protection/>
    </xf>
    <xf numFmtId="0" fontId="4" fillId="0" borderId="4" xfId="0" applyFont="1" applyFill="1" applyBorder="1" applyAlignment="1" applyProtection="1">
      <alignment horizontal="left" vertical="center" wrapText="1"/>
      <protection/>
    </xf>
    <xf numFmtId="0" fontId="4" fillId="3" borderId="4" xfId="0" applyFont="1" applyFill="1" applyBorder="1" applyAlignment="1" applyProtection="1">
      <alignment horizontal="left" vertical="center" wrapText="1"/>
      <protection/>
    </xf>
    <xf numFmtId="0" fontId="3" fillId="3" borderId="4" xfId="0" applyFont="1" applyFill="1" applyBorder="1" applyAlignment="1" applyProtection="1">
      <alignment horizontal="left" vertical="center" wrapText="1"/>
      <protection/>
    </xf>
    <xf numFmtId="0" fontId="7" fillId="0" borderId="0"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0" fillId="0" borderId="19" xfId="0" applyFont="1" applyFill="1" applyBorder="1" applyAlignment="1" applyProtection="1">
      <alignment horizontal="right" vertical="top" wrapText="1"/>
      <protection/>
    </xf>
    <xf numFmtId="0" fontId="0" fillId="0" borderId="19" xfId="0" applyFont="1" applyBorder="1" applyAlignment="1" applyProtection="1">
      <alignment horizontal="right" vertical="top" wrapText="1"/>
      <protection/>
    </xf>
    <xf numFmtId="0" fontId="5" fillId="4" borderId="23" xfId="0" applyFont="1" applyFill="1"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24" xfId="0" applyBorder="1" applyAlignment="1" applyProtection="1">
      <alignment vertical="center" wrapText="1"/>
      <protection locked="0"/>
    </xf>
    <xf numFmtId="0" fontId="14" fillId="2" borderId="4" xfId="0" applyFont="1" applyFill="1" applyBorder="1" applyAlignment="1" applyProtection="1">
      <alignment horizontal="center" vertical="center"/>
      <protection/>
    </xf>
    <xf numFmtId="0" fontId="0" fillId="0" borderId="4" xfId="0" applyBorder="1" applyAlignment="1" applyProtection="1">
      <alignment horizontal="center" vertical="center"/>
      <protection/>
    </xf>
    <xf numFmtId="0" fontId="3" fillId="2" borderId="4" xfId="0" applyFont="1" applyFill="1" applyBorder="1" applyAlignment="1" applyProtection="1">
      <alignment horizontal="center" vertical="center" wrapText="1"/>
      <protection/>
    </xf>
    <xf numFmtId="0" fontId="0" fillId="0" borderId="4" xfId="0" applyBorder="1" applyAlignment="1" applyProtection="1">
      <alignment horizontal="center" vertical="center" wrapText="1"/>
      <protection/>
    </xf>
    <xf numFmtId="0" fontId="0" fillId="11" borderId="4" xfId="0" applyFont="1" applyFill="1" applyBorder="1" applyAlignment="1" applyProtection="1">
      <alignment horizontal="left" vertical="center" wrapText="1"/>
      <protection/>
    </xf>
    <xf numFmtId="0" fontId="3" fillId="0" borderId="4" xfId="0" applyFont="1" applyFill="1" applyBorder="1" applyAlignment="1" applyProtection="1">
      <alignment horizontal="left" vertical="center" wrapText="1"/>
      <protection/>
    </xf>
    <xf numFmtId="0" fontId="4" fillId="7" borderId="4" xfId="0" applyFont="1" applyFill="1" applyBorder="1" applyAlignment="1" applyProtection="1">
      <alignment horizontal="left" vertical="center" wrapText="1"/>
      <protection/>
    </xf>
    <xf numFmtId="0" fontId="10" fillId="11" borderId="4" xfId="0" applyFont="1" applyFill="1" applyBorder="1" applyAlignment="1" applyProtection="1">
      <alignment horizontal="left" vertical="center" wrapText="1"/>
      <protection/>
    </xf>
    <xf numFmtId="0" fontId="11" fillId="11" borderId="4" xfId="0" applyFont="1" applyFill="1" applyBorder="1" applyAlignment="1" applyProtection="1">
      <alignment vertical="center"/>
      <protection/>
    </xf>
    <xf numFmtId="0" fontId="10" fillId="5" borderId="4" xfId="0" applyFont="1" applyFill="1" applyBorder="1" applyAlignment="1" applyProtection="1">
      <alignment horizontal="left" vertical="center" wrapText="1"/>
      <protection/>
    </xf>
    <xf numFmtId="0" fontId="10" fillId="0" borderId="4" xfId="0" applyFont="1" applyFill="1" applyBorder="1" applyAlignment="1" applyProtection="1">
      <alignment horizontal="left" vertical="center" wrapText="1" indent="1"/>
      <protection/>
    </xf>
    <xf numFmtId="0" fontId="4" fillId="5" borderId="4" xfId="0" applyFont="1" applyFill="1" applyBorder="1" applyAlignment="1" applyProtection="1">
      <alignment horizontal="left" vertical="center" wrapText="1" indent="1"/>
      <protection/>
    </xf>
    <xf numFmtId="0" fontId="3" fillId="2" borderId="4" xfId="22" applyFont="1" applyFill="1" applyBorder="1" applyAlignment="1" applyProtection="1">
      <alignment horizontal="center" vertical="center" wrapText="1"/>
      <protection/>
    </xf>
    <xf numFmtId="3" fontId="14" fillId="2" borderId="4" xfId="22" applyNumberFormat="1" applyFont="1" applyFill="1" applyBorder="1" applyAlignment="1" applyProtection="1">
      <alignment horizontal="center" vertical="center" wrapText="1"/>
      <protection/>
    </xf>
    <xf numFmtId="3" fontId="0" fillId="0" borderId="4" xfId="0" applyNumberFormat="1" applyBorder="1" applyAlignment="1" applyProtection="1">
      <alignment horizontal="center" vertical="center" wrapText="1"/>
      <protection/>
    </xf>
    <xf numFmtId="0" fontId="0" fillId="0" borderId="0" xfId="22"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alignment/>
      <protection locked="0"/>
    </xf>
    <xf numFmtId="0" fontId="5" fillId="12" borderId="18" xfId="22" applyFont="1" applyFill="1"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19" xfId="0" applyBorder="1" applyAlignment="1" applyProtection="1">
      <alignment/>
      <protection locked="0"/>
    </xf>
    <xf numFmtId="0" fontId="10" fillId="11" borderId="4" xfId="0" applyFont="1" applyFill="1" applyBorder="1" applyAlignment="1" applyProtection="1">
      <alignment vertical="center" wrapText="1"/>
      <protection/>
    </xf>
    <xf numFmtId="0" fontId="0" fillId="0" borderId="4" xfId="0" applyBorder="1" applyAlignment="1" applyProtection="1">
      <alignment/>
      <protection/>
    </xf>
    <xf numFmtId="0" fontId="14" fillId="2" borderId="4" xfId="22" applyFont="1" applyFill="1" applyBorder="1" applyAlignment="1" applyProtection="1">
      <alignment horizontal="center" vertical="center"/>
      <protection/>
    </xf>
    <xf numFmtId="0" fontId="12" fillId="5" borderId="4" xfId="0" applyFont="1" applyFill="1" applyBorder="1" applyAlignment="1" applyProtection="1">
      <alignment horizontal="left" vertical="center" wrapText="1"/>
      <protection/>
    </xf>
    <xf numFmtId="0" fontId="4" fillId="0" borderId="4" xfId="0" applyFont="1" applyFill="1" applyBorder="1" applyAlignment="1" applyProtection="1">
      <alignment horizontal="left" vertical="center" wrapText="1" indent="1"/>
      <protection/>
    </xf>
    <xf numFmtId="0" fontId="12" fillId="0" borderId="4" xfId="0" applyFont="1" applyFill="1" applyBorder="1" applyAlignment="1" applyProtection="1">
      <alignment horizontal="left" vertical="center" wrapText="1"/>
      <protection/>
    </xf>
    <xf numFmtId="0" fontId="5" fillId="0" borderId="0" xfId="22" applyFont="1" applyFill="1" applyBorder="1" applyAlignment="1" applyProtection="1">
      <alignment horizontal="center" vertical="top" wrapText="1"/>
      <protection locked="0"/>
    </xf>
    <xf numFmtId="0" fontId="7" fillId="0" borderId="0" xfId="22" applyFont="1" applyFill="1" applyBorder="1" applyAlignment="1" applyProtection="1">
      <alignment horizontal="center" vertical="center" wrapText="1"/>
      <protection/>
    </xf>
    <xf numFmtId="0" fontId="16" fillId="0" borderId="4" xfId="0" applyFont="1" applyFill="1" applyBorder="1" applyAlignment="1" applyProtection="1">
      <alignment horizontal="left" vertical="center" wrapText="1"/>
      <protection/>
    </xf>
    <xf numFmtId="0" fontId="3" fillId="11" borderId="4" xfId="0" applyFont="1" applyFill="1" applyBorder="1" applyAlignment="1" applyProtection="1">
      <alignment horizontal="left" vertical="center" wrapText="1"/>
      <protection/>
    </xf>
    <xf numFmtId="0" fontId="3" fillId="11" borderId="4" xfId="0" applyFont="1" applyFill="1" applyBorder="1" applyAlignment="1" applyProtection="1">
      <alignment vertical="center" wrapText="1"/>
      <protection/>
    </xf>
    <xf numFmtId="0" fontId="4" fillId="5" borderId="4" xfId="0" applyFont="1" applyFill="1" applyBorder="1" applyAlignment="1" applyProtection="1">
      <alignment horizontal="left" vertical="center" wrapText="1"/>
      <protection/>
    </xf>
    <xf numFmtId="0" fontId="3" fillId="5" borderId="4" xfId="0" applyFont="1" applyFill="1" applyBorder="1" applyAlignment="1" applyProtection="1">
      <alignment horizontal="left" vertical="center" wrapText="1"/>
      <protection/>
    </xf>
    <xf numFmtId="0" fontId="0" fillId="0" borderId="0" xfId="0" applyAlignment="1" applyProtection="1">
      <alignment horizontal="center" wrapText="1"/>
      <protection/>
    </xf>
    <xf numFmtId="0" fontId="4" fillId="0" borderId="25" xfId="0" applyFont="1" applyFill="1" applyBorder="1" applyAlignment="1" applyProtection="1">
      <alignment horizontal="left" vertical="center" wrapText="1"/>
      <protection/>
    </xf>
    <xf numFmtId="0" fontId="4" fillId="0" borderId="26" xfId="0" applyFont="1" applyFill="1" applyBorder="1" applyAlignment="1" applyProtection="1">
      <alignment horizontal="left" vertical="center" wrapText="1"/>
      <protection/>
    </xf>
    <xf numFmtId="0" fontId="4" fillId="0" borderId="27" xfId="0" applyFont="1" applyFill="1" applyBorder="1" applyAlignment="1" applyProtection="1">
      <alignment horizontal="left" vertical="center" wrapText="1"/>
      <protection/>
    </xf>
    <xf numFmtId="0" fontId="14" fillId="4" borderId="23" xfId="22" applyFont="1" applyFill="1" applyBorder="1" applyAlignment="1" applyProtection="1">
      <alignment vertical="center" wrapText="1"/>
      <protection locked="0"/>
    </xf>
    <xf numFmtId="0" fontId="16" fillId="0" borderId="25" xfId="0" applyFont="1" applyFill="1" applyBorder="1" applyAlignment="1" applyProtection="1">
      <alignment horizontal="left" vertical="center" wrapText="1"/>
      <protection/>
    </xf>
    <xf numFmtId="0" fontId="16" fillId="0" borderId="26" xfId="0" applyFont="1" applyFill="1" applyBorder="1" applyAlignment="1" applyProtection="1">
      <alignment horizontal="left" vertical="center" wrapText="1"/>
      <protection/>
    </xf>
    <xf numFmtId="0" fontId="16" fillId="0" borderId="27" xfId="0" applyFont="1" applyFill="1" applyBorder="1" applyAlignment="1" applyProtection="1">
      <alignment horizontal="left" vertical="center" wrapText="1"/>
      <protection/>
    </xf>
    <xf numFmtId="0" fontId="0" fillId="0" borderId="19" xfId="22" applyFont="1" applyBorder="1" applyAlignment="1" applyProtection="1">
      <alignment horizontal="right" vertical="top" wrapText="1"/>
      <protection/>
    </xf>
    <xf numFmtId="0" fontId="0" fillId="0" borderId="19" xfId="0" applyBorder="1" applyAlignment="1" applyProtection="1">
      <alignment horizontal="right" wrapText="1"/>
      <protection/>
    </xf>
    <xf numFmtId="0" fontId="3" fillId="5" borderId="25" xfId="0" applyFont="1" applyFill="1" applyBorder="1" applyAlignment="1" applyProtection="1">
      <alignment horizontal="left" vertical="center" wrapText="1"/>
      <protection/>
    </xf>
    <xf numFmtId="0" fontId="3" fillId="5" borderId="26" xfId="0" applyFont="1" applyFill="1" applyBorder="1" applyAlignment="1" applyProtection="1">
      <alignment horizontal="left" vertical="center" wrapText="1"/>
      <protection/>
    </xf>
    <xf numFmtId="0" fontId="3" fillId="5" borderId="27" xfId="0" applyFont="1" applyFill="1" applyBorder="1" applyAlignment="1" applyProtection="1">
      <alignment horizontal="left" vertical="center" wrapText="1"/>
      <protection/>
    </xf>
    <xf numFmtId="0" fontId="4" fillId="5" borderId="25" xfId="0" applyFont="1" applyFill="1" applyBorder="1" applyAlignment="1" applyProtection="1">
      <alignment horizontal="left" vertical="center" wrapText="1"/>
      <protection/>
    </xf>
    <xf numFmtId="0" fontId="4" fillId="5" borderId="26" xfId="0" applyFont="1" applyFill="1" applyBorder="1" applyAlignment="1" applyProtection="1">
      <alignment horizontal="left" vertical="center" wrapText="1"/>
      <protection/>
    </xf>
    <xf numFmtId="0" fontId="4" fillId="5" borderId="27" xfId="0" applyFont="1" applyFill="1" applyBorder="1" applyAlignment="1" applyProtection="1">
      <alignment horizontal="left" vertical="center" wrapText="1"/>
      <protection/>
    </xf>
    <xf numFmtId="0" fontId="3" fillId="2" borderId="28" xfId="22" applyFont="1" applyFill="1" applyBorder="1" applyAlignment="1" applyProtection="1">
      <alignment horizontal="center" vertical="center" wrapText="1"/>
      <protection/>
    </xf>
    <xf numFmtId="0" fontId="0" fillId="0" borderId="29" xfId="0" applyBorder="1" applyAlignment="1" applyProtection="1">
      <alignment horizontal="center" vertical="center" wrapText="1"/>
      <protection/>
    </xf>
    <xf numFmtId="0" fontId="0" fillId="0" borderId="30" xfId="0" applyBorder="1" applyAlignment="1" applyProtection="1">
      <alignment horizontal="center" vertical="center" wrapText="1"/>
      <protection/>
    </xf>
    <xf numFmtId="0" fontId="14" fillId="2" borderId="31" xfId="22" applyFont="1" applyFill="1" applyBorder="1" applyAlignment="1" applyProtection="1">
      <alignment horizontal="center" vertical="center" wrapText="1"/>
      <protection/>
    </xf>
    <xf numFmtId="0" fontId="0" fillId="0" borderId="32" xfId="0" applyBorder="1" applyAlignment="1" applyProtection="1">
      <alignment horizontal="center" vertical="center" wrapText="1"/>
      <protection/>
    </xf>
    <xf numFmtId="0" fontId="0" fillId="0" borderId="33" xfId="0" applyBorder="1" applyAlignment="1" applyProtection="1">
      <alignment horizontal="center" vertical="center" wrapText="1"/>
      <protection/>
    </xf>
    <xf numFmtId="0" fontId="10" fillId="13" borderId="21" xfId="0" applyFont="1" applyFill="1" applyBorder="1" applyAlignment="1" applyProtection="1">
      <alignment horizontal="left" vertical="center" wrapText="1" shrinkToFit="1"/>
      <protection/>
    </xf>
    <xf numFmtId="0" fontId="10" fillId="13" borderId="12" xfId="0" applyFont="1" applyFill="1" applyBorder="1" applyAlignment="1" applyProtection="1">
      <alignment horizontal="left" vertical="center" wrapText="1" shrinkToFit="1"/>
      <protection/>
    </xf>
    <xf numFmtId="0" fontId="10" fillId="13" borderId="13" xfId="0" applyFont="1" applyFill="1" applyBorder="1" applyAlignment="1" applyProtection="1">
      <alignment horizontal="left" vertical="center" wrapText="1" shrinkToFit="1"/>
      <protection/>
    </xf>
    <xf numFmtId="0" fontId="4" fillId="0" borderId="34" xfId="0" applyFont="1" applyFill="1" applyBorder="1" applyAlignment="1" applyProtection="1">
      <alignment horizontal="left" vertical="center" wrapText="1"/>
      <protection/>
    </xf>
    <xf numFmtId="0" fontId="4" fillId="0" borderId="35" xfId="0" applyFont="1" applyFill="1" applyBorder="1" applyAlignment="1" applyProtection="1">
      <alignment horizontal="left" vertical="center" wrapText="1"/>
      <protection/>
    </xf>
    <xf numFmtId="0" fontId="4" fillId="0" borderId="36" xfId="0" applyFont="1" applyFill="1" applyBorder="1" applyAlignment="1" applyProtection="1">
      <alignment horizontal="left" vertical="center" wrapText="1"/>
      <protection/>
    </xf>
    <xf numFmtId="0" fontId="10" fillId="5" borderId="37" xfId="0" applyFont="1" applyFill="1" applyBorder="1" applyAlignment="1" applyProtection="1">
      <alignment horizontal="left" vertical="center" wrapText="1"/>
      <protection/>
    </xf>
    <xf numFmtId="0" fontId="10" fillId="5" borderId="38" xfId="0" applyFont="1" applyFill="1" applyBorder="1" applyAlignment="1" applyProtection="1">
      <alignment horizontal="left" vertical="center" wrapText="1"/>
      <protection/>
    </xf>
    <xf numFmtId="0" fontId="10" fillId="5" borderId="39" xfId="0" applyFont="1" applyFill="1" applyBorder="1" applyAlignment="1" applyProtection="1">
      <alignment horizontal="left" vertical="center" wrapText="1"/>
      <protection/>
    </xf>
    <xf numFmtId="0" fontId="10" fillId="5" borderId="25" xfId="0" applyFont="1" applyFill="1" applyBorder="1" applyAlignment="1" applyProtection="1">
      <alignment horizontal="left" vertical="center" wrapText="1"/>
      <protection/>
    </xf>
    <xf numFmtId="0" fontId="10" fillId="5" borderId="26" xfId="0" applyFont="1" applyFill="1" applyBorder="1" applyAlignment="1" applyProtection="1">
      <alignment horizontal="left" vertical="center" wrapText="1"/>
      <protection/>
    </xf>
    <xf numFmtId="0" fontId="10" fillId="5" borderId="27" xfId="0" applyFont="1" applyFill="1" applyBorder="1" applyAlignment="1" applyProtection="1">
      <alignment horizontal="left" vertical="center" wrapText="1"/>
      <protection/>
    </xf>
    <xf numFmtId="0" fontId="10" fillId="0" borderId="25" xfId="0" applyFont="1" applyFill="1" applyBorder="1" applyAlignment="1" applyProtection="1">
      <alignment horizontal="left" vertical="center" wrapText="1"/>
      <protection/>
    </xf>
    <xf numFmtId="0" fontId="10" fillId="0" borderId="26" xfId="0" applyFont="1" applyFill="1" applyBorder="1" applyAlignment="1" applyProtection="1">
      <alignment horizontal="left" vertical="center" wrapText="1"/>
      <protection/>
    </xf>
    <xf numFmtId="0" fontId="10" fillId="0" borderId="27" xfId="0" applyFont="1" applyFill="1" applyBorder="1" applyAlignment="1" applyProtection="1">
      <alignment horizontal="left" vertical="center" wrapText="1"/>
      <protection/>
    </xf>
    <xf numFmtId="0" fontId="4" fillId="0" borderId="8" xfId="0" applyFont="1" applyFill="1" applyBorder="1" applyAlignment="1" applyProtection="1">
      <alignment horizontal="left" vertical="center" wrapText="1"/>
      <protection/>
    </xf>
    <xf numFmtId="0" fontId="4" fillId="0" borderId="8" xfId="0" applyFont="1" applyFill="1" applyBorder="1" applyAlignment="1" applyProtection="1">
      <alignment horizontal="left" vertical="center" wrapText="1" indent="1"/>
      <protection/>
    </xf>
    <xf numFmtId="0" fontId="3" fillId="5" borderId="8" xfId="0" applyFont="1" applyFill="1" applyBorder="1" applyAlignment="1" applyProtection="1">
      <alignment horizontal="left" vertical="center" wrapText="1"/>
      <protection/>
    </xf>
    <xf numFmtId="0" fontId="4" fillId="0" borderId="7" xfId="0" applyFont="1" applyFill="1" applyBorder="1" applyAlignment="1" applyProtection="1">
      <alignment horizontal="left" vertical="center" wrapText="1"/>
      <protection/>
    </xf>
    <xf numFmtId="0" fontId="10" fillId="13" borderId="21" xfId="0" applyFont="1" applyFill="1" applyBorder="1" applyAlignment="1" applyProtection="1">
      <alignment horizontal="left" vertical="center" shrinkToFit="1"/>
      <protection/>
    </xf>
    <xf numFmtId="0" fontId="4" fillId="13" borderId="12" xfId="0" applyFont="1" applyFill="1" applyBorder="1" applyAlignment="1" applyProtection="1">
      <alignment horizontal="left" vertical="center" shrinkToFit="1"/>
      <protection/>
    </xf>
    <xf numFmtId="0" fontId="4" fillId="13" borderId="13" xfId="0" applyFont="1" applyFill="1" applyBorder="1" applyAlignment="1" applyProtection="1">
      <alignment horizontal="left" vertical="center" shrinkToFit="1"/>
      <protection/>
    </xf>
    <xf numFmtId="0" fontId="10" fillId="5" borderId="9" xfId="0" applyFont="1" applyFill="1" applyBorder="1" applyAlignment="1" applyProtection="1">
      <alignment horizontal="left" vertical="center" wrapText="1"/>
      <protection/>
    </xf>
    <xf numFmtId="0" fontId="4" fillId="0" borderId="7" xfId="0" applyFont="1" applyFill="1" applyBorder="1" applyAlignment="1" applyProtection="1">
      <alignment horizontal="left" vertical="center" wrapText="1" indent="1"/>
      <protection/>
    </xf>
    <xf numFmtId="0" fontId="0" fillId="0" borderId="19" xfId="22" applyFont="1" applyBorder="1" applyAlignment="1" applyProtection="1">
      <alignment horizontal="right" vertical="top" wrapText="1"/>
      <protection locked="0"/>
    </xf>
    <xf numFmtId="0" fontId="0" fillId="0" borderId="19" xfId="0" applyFont="1" applyBorder="1" applyAlignment="1" applyProtection="1">
      <alignment horizontal="right"/>
      <protection locked="0"/>
    </xf>
    <xf numFmtId="0" fontId="10" fillId="5" borderId="8" xfId="0" applyFont="1" applyFill="1" applyBorder="1" applyAlignment="1" applyProtection="1">
      <alignment horizontal="left" vertical="center" wrapText="1"/>
      <protection/>
    </xf>
    <xf numFmtId="0" fontId="10" fillId="0" borderId="8" xfId="0" applyFont="1" applyFill="1" applyBorder="1" applyAlignment="1" applyProtection="1">
      <alignment horizontal="left" vertical="center" wrapText="1"/>
      <protection/>
    </xf>
    <xf numFmtId="0" fontId="7" fillId="0" borderId="0" xfId="20" applyFont="1" applyFill="1" applyBorder="1" applyAlignment="1" applyProtection="1">
      <alignment horizontal="center" vertical="center" wrapText="1"/>
      <protection/>
    </xf>
    <xf numFmtId="0" fontId="0" fillId="0" borderId="0" xfId="22" applyFont="1" applyBorder="1" applyAlignment="1" applyProtection="1">
      <alignment horizontal="center" vertical="center" wrapText="1"/>
      <protection/>
    </xf>
    <xf numFmtId="0" fontId="5" fillId="0" borderId="0" xfId="20" applyFont="1" applyFill="1" applyBorder="1" applyAlignment="1" applyProtection="1">
      <alignment horizontal="center" vertical="center"/>
      <protection/>
    </xf>
    <xf numFmtId="0" fontId="2" fillId="0" borderId="2" xfId="0" applyFont="1" applyBorder="1" applyAlignment="1" applyProtection="1">
      <alignment horizontal="left" vertical="center" wrapText="1"/>
      <protection/>
    </xf>
    <xf numFmtId="0" fontId="14" fillId="3" borderId="2" xfId="0" applyFont="1" applyFill="1" applyBorder="1" applyAlignment="1" applyProtection="1">
      <alignment horizontal="left" vertical="center" wrapText="1"/>
      <protection/>
    </xf>
    <xf numFmtId="0" fontId="8" fillId="2" borderId="40"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8" fillId="2" borderId="41" xfId="0" applyFont="1" applyFill="1" applyBorder="1" applyAlignment="1" applyProtection="1">
      <alignment horizontal="center" vertical="center" wrapText="1"/>
      <protection/>
    </xf>
    <xf numFmtId="0" fontId="2" fillId="0" borderId="10" xfId="0" applyFont="1" applyBorder="1" applyProtection="1">
      <protection/>
    </xf>
    <xf numFmtId="3" fontId="8" fillId="2" borderId="41" xfId="0" applyNumberFormat="1" applyFont="1" applyFill="1" applyBorder="1" applyAlignment="1" applyProtection="1">
      <alignment horizontal="center" vertical="center" wrapText="1"/>
      <protection/>
    </xf>
    <xf numFmtId="3" fontId="2" fillId="0" borderId="10" xfId="0" applyNumberFormat="1" applyFont="1" applyBorder="1" applyProtection="1">
      <protection/>
    </xf>
    <xf numFmtId="3" fontId="8" fillId="2" borderId="43" xfId="0" applyNumberFormat="1" applyFont="1" applyFill="1" applyBorder="1" applyAlignment="1" applyProtection="1">
      <alignment horizontal="center" vertical="center" wrapText="1"/>
      <protection/>
    </xf>
    <xf numFmtId="3" fontId="2" fillId="0" borderId="44" xfId="0" applyNumberFormat="1" applyFont="1" applyBorder="1" applyProtection="1">
      <protection/>
    </xf>
    <xf numFmtId="49" fontId="8" fillId="2" borderId="45" xfId="0" applyNumberFormat="1" applyFont="1" applyFill="1" applyBorder="1" applyAlignment="1" applyProtection="1">
      <alignment horizontal="center" vertical="center" wrapText="1"/>
      <protection/>
    </xf>
    <xf numFmtId="49" fontId="8" fillId="2" borderId="1" xfId="0" applyNumberFormat="1" applyFont="1" applyFill="1" applyBorder="1" applyAlignment="1" applyProtection="1">
      <alignment horizontal="center" vertical="center" wrapText="1"/>
      <protection/>
    </xf>
    <xf numFmtId="0" fontId="15" fillId="14" borderId="46" xfId="0" applyFont="1" applyFill="1" applyBorder="1" applyAlignment="1" applyProtection="1">
      <alignment horizontal="left" vertical="center"/>
      <protection/>
    </xf>
    <xf numFmtId="0" fontId="17" fillId="14" borderId="46" xfId="0" applyFont="1" applyFill="1" applyBorder="1" applyAlignment="1" applyProtection="1">
      <alignment vertical="center"/>
      <protection/>
    </xf>
    <xf numFmtId="0" fontId="2" fillId="0" borderId="46" xfId="0" applyFont="1" applyBorder="1" applyAlignment="1" applyProtection="1">
      <alignment vertical="center"/>
      <protection/>
    </xf>
    <xf numFmtId="0" fontId="14" fillId="0" borderId="2" xfId="0" applyFont="1" applyBorder="1" applyAlignment="1" applyProtection="1">
      <alignment horizontal="left" vertical="center" wrapText="1"/>
      <protection/>
    </xf>
    <xf numFmtId="0" fontId="14" fillId="3" borderId="3" xfId="0" applyFont="1" applyFill="1" applyBorder="1" applyAlignment="1" applyProtection="1">
      <alignment horizontal="left" vertical="center" wrapText="1"/>
      <protection/>
    </xf>
    <xf numFmtId="0" fontId="15" fillId="14" borderId="47" xfId="0" applyFont="1" applyFill="1" applyBorder="1" applyAlignment="1" applyProtection="1">
      <alignment horizontal="left" vertical="center"/>
      <protection/>
    </xf>
    <xf numFmtId="0" fontId="2" fillId="0" borderId="47" xfId="0" applyFont="1" applyBorder="1" applyAlignment="1" applyProtection="1">
      <alignment vertical="center"/>
      <protection/>
    </xf>
    <xf numFmtId="0" fontId="15" fillId="3" borderId="2" xfId="0" applyFont="1" applyFill="1" applyBorder="1" applyAlignment="1" applyProtection="1">
      <alignment horizontal="left" vertical="center" wrapText="1"/>
      <protection/>
    </xf>
    <xf numFmtId="0" fontId="15" fillId="3" borderId="3" xfId="0" applyFont="1" applyFill="1" applyBorder="1" applyAlignment="1" applyProtection="1">
      <alignment horizontal="left" vertical="center" wrapText="1"/>
      <protection/>
    </xf>
    <xf numFmtId="0" fontId="2" fillId="0" borderId="47" xfId="0" applyFont="1" applyBorder="1" applyProtection="1">
      <protection/>
    </xf>
    <xf numFmtId="0" fontId="15" fillId="0" borderId="2" xfId="0" applyFont="1" applyBorder="1" applyAlignment="1" applyProtection="1">
      <alignment horizontal="left" vertical="center" wrapText="1"/>
      <protection/>
    </xf>
    <xf numFmtId="0" fontId="15" fillId="0" borderId="3" xfId="0" applyFont="1" applyBorder="1" applyAlignment="1" applyProtection="1">
      <alignment horizontal="left" vertical="center" wrapText="1"/>
      <protection/>
    </xf>
    <xf numFmtId="0" fontId="14" fillId="0" borderId="3" xfId="0" applyFont="1" applyBorder="1" applyAlignment="1" applyProtection="1">
      <alignment horizontal="left" vertical="center" wrapText="1"/>
      <protection/>
    </xf>
    <xf numFmtId="0" fontId="0" fillId="0" borderId="0" xfId="0" applyFont="1" applyAlignment="1">
      <alignment horizontal="left" vertical="top" wrapText="1"/>
    </xf>
    <xf numFmtId="0" fontId="0" fillId="0" borderId="0" xfId="0" applyAlignment="1">
      <alignment horizontal="left" vertical="top"/>
    </xf>
  </cellXfs>
  <cellStyles count="13">
    <cellStyle name="Normal" xfId="0"/>
    <cellStyle name="Percent" xfId="15"/>
    <cellStyle name="Currency" xfId="16"/>
    <cellStyle name="Currency [0]" xfId="17"/>
    <cellStyle name="Comma" xfId="18"/>
    <cellStyle name="Comma [0]" xfId="19"/>
    <cellStyle name="Style 1" xfId="20"/>
    <cellStyle name="Hyperlink 2" xfId="21"/>
    <cellStyle name="Normal 2" xfId="22"/>
    <cellStyle name="Normal 3" xfId="23"/>
    <cellStyle name="Normal 4" xfId="24"/>
    <cellStyle name="Normal 2 2" xfId="25"/>
    <cellStyle name="Normal 3 2" xfId="26"/>
  </cellStyles>
  <dxfs count="6">
    <dxf>
      <font>
        <b/>
        <i val="0"/>
        <color indexed="16"/>
        <condense val="0"/>
        <extend val="0"/>
      </font>
      <fill>
        <patternFill>
          <bgColor indexed="11"/>
        </patternFill>
      </fill>
      <border/>
    </dxf>
    <dxf>
      <font>
        <b/>
        <i val="0"/>
        <color indexed="16"/>
        <condense val="0"/>
        <extend val="0"/>
      </font>
      <fill>
        <patternFill>
          <bgColor indexed="11"/>
        </patternFill>
      </fill>
      <border/>
    </dxf>
    <dxf>
      <font>
        <b/>
        <i val="0"/>
        <color indexed="16"/>
        <condense val="0"/>
        <extend val="0"/>
      </font>
      <fill>
        <patternFill>
          <bgColor indexed="11"/>
        </patternFill>
      </fill>
      <border/>
    </dxf>
    <dxf>
      <font>
        <b/>
        <i val="0"/>
        <color indexed="16"/>
        <condense val="0"/>
        <extend val="0"/>
      </font>
      <fill>
        <patternFill>
          <bgColor indexed="11"/>
        </patternFill>
      </fill>
      <border/>
    </dxf>
    <dxf>
      <font>
        <b/>
        <i val="0"/>
        <color indexed="16"/>
        <condense val="0"/>
        <extend val="0"/>
      </font>
      <fill>
        <patternFill>
          <bgColor indexed="11"/>
        </patternFill>
      </fill>
      <border/>
    </dxf>
    <dxf>
      <font>
        <b/>
        <i val="0"/>
        <color indexed="16"/>
        <condense val="0"/>
        <extend val="0"/>
      </font>
      <fill>
        <patternFill>
          <bgColor indexed="11"/>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xmlns="http://schemas.openxmlformats.org/spreadsheetml/2006/main"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xmlMaps" Target="xmlMaps.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1"/>
  <sheetViews>
    <sheetView workbookViewId="0" topLeftCell="A1">
      <selection activeCell="P25" sqref="P25"/>
    </sheetView>
  </sheetViews>
  <sheetFormatPr defaultColWidth="9.140625" defaultRowHeight="12.75"/>
  <cols>
    <col min="1" max="8" width="9.140625" style="70" customWidth="1"/>
    <col min="9" max="9" width="15.28125" style="70" customWidth="1"/>
    <col min="10" max="16384" width="9.140625" style="70" customWidth="1"/>
  </cols>
  <sheetData>
    <row r="1" spans="1:10" ht="15.75">
      <c r="A1" s="126" t="s">
        <v>0</v>
      </c>
      <c r="B1" s="127"/>
      <c r="C1" s="127"/>
      <c r="D1" s="68"/>
      <c r="E1" s="68"/>
      <c r="F1" s="68"/>
      <c r="G1" s="68"/>
      <c r="H1" s="68"/>
      <c r="I1" s="68"/>
      <c r="J1" s="69"/>
    </row>
    <row r="2" spans="1:14" ht="14.45" customHeight="1">
      <c r="A2" s="128" t="s">
        <v>1</v>
      </c>
      <c r="B2" s="129"/>
      <c r="C2" s="129"/>
      <c r="D2" s="129"/>
      <c r="E2" s="129"/>
      <c r="F2" s="129"/>
      <c r="G2" s="129"/>
      <c r="H2" s="129"/>
      <c r="I2" s="129"/>
      <c r="J2" s="130"/>
      <c r="N2" s="116" t="s">
        <v>491</v>
      </c>
    </row>
    <row r="3" spans="1:14" ht="12.75">
      <c r="A3" s="71"/>
      <c r="B3" s="72"/>
      <c r="C3" s="72"/>
      <c r="D3" s="72"/>
      <c r="E3" s="72"/>
      <c r="F3" s="72"/>
      <c r="G3" s="72"/>
      <c r="H3" s="72"/>
      <c r="I3" s="72"/>
      <c r="J3" s="73"/>
      <c r="N3" s="116" t="s">
        <v>492</v>
      </c>
    </row>
    <row r="4" spans="1:14" ht="33.6" customHeight="1">
      <c r="A4" s="131" t="s">
        <v>2</v>
      </c>
      <c r="B4" s="132"/>
      <c r="C4" s="132"/>
      <c r="D4" s="132"/>
      <c r="E4" s="133">
        <v>43466</v>
      </c>
      <c r="F4" s="134"/>
      <c r="G4" s="74" t="s">
        <v>3</v>
      </c>
      <c r="H4" s="135">
        <v>43830</v>
      </c>
      <c r="I4" s="136"/>
      <c r="J4" s="75"/>
      <c r="N4" s="116" t="s">
        <v>493</v>
      </c>
    </row>
    <row r="5" spans="1:14" s="76" customFormat="1" ht="10.15" customHeight="1">
      <c r="A5" s="137"/>
      <c r="B5" s="138"/>
      <c r="C5" s="138"/>
      <c r="D5" s="138"/>
      <c r="E5" s="138"/>
      <c r="F5" s="138"/>
      <c r="G5" s="138"/>
      <c r="H5" s="138"/>
      <c r="I5" s="138"/>
      <c r="J5" s="139"/>
      <c r="N5" s="117" t="s">
        <v>494</v>
      </c>
    </row>
    <row r="6" spans="1:14" ht="20.45" customHeight="1">
      <c r="A6" s="77"/>
      <c r="B6" s="78" t="s">
        <v>4</v>
      </c>
      <c r="C6" s="79"/>
      <c r="D6" s="79"/>
      <c r="E6" s="85" t="s">
        <v>497</v>
      </c>
      <c r="F6" s="80"/>
      <c r="G6" s="74"/>
      <c r="H6" s="80"/>
      <c r="I6" s="81"/>
      <c r="J6" s="82"/>
      <c r="N6" s="116"/>
    </row>
    <row r="7" spans="1:10" s="84" customFormat="1" ht="10.9" customHeight="1">
      <c r="A7" s="77"/>
      <c r="B7" s="79"/>
      <c r="C7" s="79"/>
      <c r="D7" s="79"/>
      <c r="E7" s="83"/>
      <c r="F7" s="83"/>
      <c r="G7" s="74"/>
      <c r="H7" s="80"/>
      <c r="I7" s="81"/>
      <c r="J7" s="82"/>
    </row>
    <row r="8" spans="1:10" ht="20.45" customHeight="1">
      <c r="A8" s="77"/>
      <c r="B8" s="78" t="s">
        <v>5</v>
      </c>
      <c r="C8" s="79"/>
      <c r="D8" s="79"/>
      <c r="E8" s="85" t="s">
        <v>494</v>
      </c>
      <c r="F8" s="80"/>
      <c r="G8" s="74"/>
      <c r="H8" s="80"/>
      <c r="I8" s="81"/>
      <c r="J8" s="82"/>
    </row>
    <row r="9" spans="1:10" s="84" customFormat="1" ht="10.9" customHeight="1">
      <c r="A9" s="77"/>
      <c r="B9" s="79"/>
      <c r="C9" s="79"/>
      <c r="D9" s="79"/>
      <c r="E9" s="83"/>
      <c r="F9" s="83"/>
      <c r="G9" s="74"/>
      <c r="H9" s="83"/>
      <c r="I9" s="86"/>
      <c r="J9" s="82"/>
    </row>
    <row r="10" spans="1:10" ht="37.9" customHeight="1">
      <c r="A10" s="147" t="s">
        <v>6</v>
      </c>
      <c r="B10" s="148"/>
      <c r="C10" s="148"/>
      <c r="D10" s="148"/>
      <c r="E10" s="148"/>
      <c r="F10" s="148"/>
      <c r="G10" s="148"/>
      <c r="H10" s="148"/>
      <c r="I10" s="148"/>
      <c r="J10" s="87"/>
    </row>
    <row r="11" spans="1:10" ht="24.6" customHeight="1">
      <c r="A11" s="149" t="s">
        <v>7</v>
      </c>
      <c r="B11" s="150"/>
      <c r="C11" s="142" t="s">
        <v>498</v>
      </c>
      <c r="D11" s="143"/>
      <c r="E11" s="88"/>
      <c r="F11" s="151" t="s">
        <v>8</v>
      </c>
      <c r="G11" s="141"/>
      <c r="H11" s="152" t="s">
        <v>499</v>
      </c>
      <c r="I11" s="153"/>
      <c r="J11" s="89"/>
    </row>
    <row r="12" spans="1:10" ht="14.45" customHeight="1">
      <c r="A12" s="90"/>
      <c r="B12" s="91"/>
      <c r="C12" s="91"/>
      <c r="D12" s="91"/>
      <c r="E12" s="145"/>
      <c r="F12" s="145"/>
      <c r="G12" s="145"/>
      <c r="H12" s="145"/>
      <c r="I12" s="92"/>
      <c r="J12" s="89"/>
    </row>
    <row r="13" spans="1:10" ht="21" customHeight="1">
      <c r="A13" s="140" t="s">
        <v>9</v>
      </c>
      <c r="B13" s="141"/>
      <c r="C13" s="142" t="s">
        <v>501</v>
      </c>
      <c r="D13" s="143"/>
      <c r="E13" s="144"/>
      <c r="F13" s="145"/>
      <c r="G13" s="145"/>
      <c r="H13" s="145"/>
      <c r="I13" s="92"/>
      <c r="J13" s="89"/>
    </row>
    <row r="14" spans="1:10" ht="10.9" customHeight="1">
      <c r="A14" s="88"/>
      <c r="B14" s="92"/>
      <c r="C14" s="91"/>
      <c r="D14" s="91"/>
      <c r="E14" s="146"/>
      <c r="F14" s="146"/>
      <c r="G14" s="146"/>
      <c r="H14" s="146"/>
      <c r="I14" s="91"/>
      <c r="J14" s="93"/>
    </row>
    <row r="15" spans="1:10" ht="22.9" customHeight="1">
      <c r="A15" s="140" t="s">
        <v>10</v>
      </c>
      <c r="B15" s="141"/>
      <c r="C15" s="142" t="s">
        <v>502</v>
      </c>
      <c r="D15" s="143"/>
      <c r="E15" s="162"/>
      <c r="F15" s="163"/>
      <c r="G15" s="94" t="s">
        <v>11</v>
      </c>
      <c r="H15" s="154" t="s">
        <v>500</v>
      </c>
      <c r="I15" s="155"/>
      <c r="J15" s="95"/>
    </row>
    <row r="16" spans="1:10" ht="10.9" customHeight="1">
      <c r="A16" s="88"/>
      <c r="B16" s="92"/>
      <c r="C16" s="91"/>
      <c r="D16" s="91"/>
      <c r="E16" s="146"/>
      <c r="F16" s="146"/>
      <c r="G16" s="146"/>
      <c r="H16" s="146"/>
      <c r="I16" s="91"/>
      <c r="J16" s="93"/>
    </row>
    <row r="17" spans="1:10" ht="22.9" customHeight="1">
      <c r="A17" s="96"/>
      <c r="B17" s="94" t="s">
        <v>12</v>
      </c>
      <c r="C17" s="154" t="s">
        <v>503</v>
      </c>
      <c r="D17" s="155"/>
      <c r="E17" s="97"/>
      <c r="F17" s="97"/>
      <c r="G17" s="97"/>
      <c r="H17" s="97"/>
      <c r="I17" s="97"/>
      <c r="J17" s="95"/>
    </row>
    <row r="18" spans="1:10" ht="12.75">
      <c r="A18" s="156"/>
      <c r="B18" s="157"/>
      <c r="C18" s="146"/>
      <c r="D18" s="146"/>
      <c r="E18" s="146"/>
      <c r="F18" s="146"/>
      <c r="G18" s="146"/>
      <c r="H18" s="146"/>
      <c r="I18" s="91"/>
      <c r="J18" s="93"/>
    </row>
    <row r="19" spans="1:10" ht="12.75">
      <c r="A19" s="149" t="s">
        <v>13</v>
      </c>
      <c r="B19" s="158"/>
      <c r="C19" s="159" t="s">
        <v>504</v>
      </c>
      <c r="D19" s="160"/>
      <c r="E19" s="160"/>
      <c r="F19" s="160"/>
      <c r="G19" s="160"/>
      <c r="H19" s="160"/>
      <c r="I19" s="160"/>
      <c r="J19" s="161"/>
    </row>
    <row r="20" spans="1:10" ht="12.75">
      <c r="A20" s="90"/>
      <c r="B20" s="91"/>
      <c r="C20" s="98"/>
      <c r="D20" s="91"/>
      <c r="E20" s="146"/>
      <c r="F20" s="146"/>
      <c r="G20" s="146"/>
      <c r="H20" s="146"/>
      <c r="I20" s="91"/>
      <c r="J20" s="93"/>
    </row>
    <row r="21" spans="1:10" ht="12.75">
      <c r="A21" s="149" t="s">
        <v>14</v>
      </c>
      <c r="B21" s="158"/>
      <c r="C21" s="152">
        <v>10000</v>
      </c>
      <c r="D21" s="153"/>
      <c r="E21" s="146"/>
      <c r="F21" s="146"/>
      <c r="G21" s="159" t="s">
        <v>505</v>
      </c>
      <c r="H21" s="160"/>
      <c r="I21" s="160"/>
      <c r="J21" s="161"/>
    </row>
    <row r="22" spans="1:10" ht="12.75">
      <c r="A22" s="90"/>
      <c r="B22" s="91"/>
      <c r="C22" s="91"/>
      <c r="D22" s="91"/>
      <c r="E22" s="146"/>
      <c r="F22" s="146"/>
      <c r="G22" s="146"/>
      <c r="H22" s="146"/>
      <c r="I22" s="91"/>
      <c r="J22" s="93"/>
    </row>
    <row r="23" spans="1:10" ht="12.75">
      <c r="A23" s="149" t="s">
        <v>15</v>
      </c>
      <c r="B23" s="158"/>
      <c r="C23" s="159" t="s">
        <v>506</v>
      </c>
      <c r="D23" s="160"/>
      <c r="E23" s="160"/>
      <c r="F23" s="160"/>
      <c r="G23" s="160"/>
      <c r="H23" s="160"/>
      <c r="I23" s="160"/>
      <c r="J23" s="161"/>
    </row>
    <row r="24" spans="1:10" ht="12.75">
      <c r="A24" s="90"/>
      <c r="B24" s="91"/>
      <c r="C24" s="91"/>
      <c r="D24" s="91"/>
      <c r="E24" s="146"/>
      <c r="F24" s="146"/>
      <c r="G24" s="146"/>
      <c r="H24" s="146"/>
      <c r="I24" s="91"/>
      <c r="J24" s="93"/>
    </row>
    <row r="25" spans="1:10" ht="12.75">
      <c r="A25" s="149" t="s">
        <v>16</v>
      </c>
      <c r="B25" s="158"/>
      <c r="C25" s="165" t="s">
        <v>507</v>
      </c>
      <c r="D25" s="166"/>
      <c r="E25" s="166"/>
      <c r="F25" s="166"/>
      <c r="G25" s="166"/>
      <c r="H25" s="166"/>
      <c r="I25" s="166"/>
      <c r="J25" s="167"/>
    </row>
    <row r="26" spans="1:10" ht="12.75">
      <c r="A26" s="90"/>
      <c r="B26" s="91"/>
      <c r="C26" s="98"/>
      <c r="D26" s="91"/>
      <c r="E26" s="146"/>
      <c r="F26" s="146"/>
      <c r="G26" s="146"/>
      <c r="H26" s="146"/>
      <c r="I26" s="91"/>
      <c r="J26" s="93"/>
    </row>
    <row r="27" spans="1:10" ht="12.75">
      <c r="A27" s="149" t="s">
        <v>17</v>
      </c>
      <c r="B27" s="158"/>
      <c r="C27" s="165" t="s">
        <v>508</v>
      </c>
      <c r="D27" s="166"/>
      <c r="E27" s="166"/>
      <c r="F27" s="166"/>
      <c r="G27" s="166"/>
      <c r="H27" s="166"/>
      <c r="I27" s="166"/>
      <c r="J27" s="167"/>
    </row>
    <row r="28" spans="1:10" ht="13.9" customHeight="1">
      <c r="A28" s="90"/>
      <c r="B28" s="91"/>
      <c r="C28" s="98"/>
      <c r="D28" s="91"/>
      <c r="E28" s="146"/>
      <c r="F28" s="146"/>
      <c r="G28" s="146"/>
      <c r="H28" s="146"/>
      <c r="I28" s="91"/>
      <c r="J28" s="93"/>
    </row>
    <row r="29" spans="1:10" ht="22.9" customHeight="1">
      <c r="A29" s="140" t="s">
        <v>18</v>
      </c>
      <c r="B29" s="158"/>
      <c r="C29" s="99">
        <v>856</v>
      </c>
      <c r="D29" s="100"/>
      <c r="E29" s="164"/>
      <c r="F29" s="164"/>
      <c r="G29" s="164"/>
      <c r="H29" s="164"/>
      <c r="I29" s="101"/>
      <c r="J29" s="102"/>
    </row>
    <row r="30" spans="1:10" ht="12.75">
      <c r="A30" s="90"/>
      <c r="B30" s="91"/>
      <c r="C30" s="91"/>
      <c r="D30" s="91"/>
      <c r="E30" s="146"/>
      <c r="F30" s="146"/>
      <c r="G30" s="146"/>
      <c r="H30" s="146"/>
      <c r="I30" s="101"/>
      <c r="J30" s="102"/>
    </row>
    <row r="31" spans="1:10" ht="12.75">
      <c r="A31" s="149" t="s">
        <v>19</v>
      </c>
      <c r="B31" s="158"/>
      <c r="C31" s="114" t="s">
        <v>523</v>
      </c>
      <c r="D31" s="168" t="s">
        <v>20</v>
      </c>
      <c r="E31" s="169"/>
      <c r="F31" s="169"/>
      <c r="G31" s="169"/>
      <c r="H31" s="103"/>
      <c r="I31" s="104" t="s">
        <v>21</v>
      </c>
      <c r="J31" s="105" t="s">
        <v>22</v>
      </c>
    </row>
    <row r="32" spans="1:10" ht="12.75">
      <c r="A32" s="149"/>
      <c r="B32" s="158"/>
      <c r="C32" s="106"/>
      <c r="D32" s="74"/>
      <c r="E32" s="163"/>
      <c r="F32" s="163"/>
      <c r="G32" s="163"/>
      <c r="H32" s="163"/>
      <c r="I32" s="101"/>
      <c r="J32" s="102"/>
    </row>
    <row r="33" spans="1:10" ht="12.75">
      <c r="A33" s="149" t="s">
        <v>23</v>
      </c>
      <c r="B33" s="158"/>
      <c r="C33" s="99" t="s">
        <v>509</v>
      </c>
      <c r="D33" s="168" t="s">
        <v>24</v>
      </c>
      <c r="E33" s="169"/>
      <c r="F33" s="169"/>
      <c r="G33" s="169"/>
      <c r="H33" s="97"/>
      <c r="I33" s="104" t="s">
        <v>25</v>
      </c>
      <c r="J33" s="105" t="s">
        <v>26</v>
      </c>
    </row>
    <row r="34" spans="1:10" ht="12.75">
      <c r="A34" s="90"/>
      <c r="B34" s="91"/>
      <c r="C34" s="91"/>
      <c r="D34" s="91"/>
      <c r="E34" s="146"/>
      <c r="F34" s="146"/>
      <c r="G34" s="146"/>
      <c r="H34" s="146"/>
      <c r="I34" s="91"/>
      <c r="J34" s="93"/>
    </row>
    <row r="35" spans="1:10" ht="12.75">
      <c r="A35" s="168" t="s">
        <v>27</v>
      </c>
      <c r="B35" s="169"/>
      <c r="C35" s="169"/>
      <c r="D35" s="169"/>
      <c r="E35" s="169" t="s">
        <v>28</v>
      </c>
      <c r="F35" s="169"/>
      <c r="G35" s="169"/>
      <c r="H35" s="169"/>
      <c r="I35" s="169"/>
      <c r="J35" s="107" t="s">
        <v>29</v>
      </c>
    </row>
    <row r="36" spans="1:10" ht="12.75">
      <c r="A36" s="90"/>
      <c r="B36" s="91"/>
      <c r="C36" s="91"/>
      <c r="D36" s="91"/>
      <c r="E36" s="146"/>
      <c r="F36" s="146"/>
      <c r="G36" s="146"/>
      <c r="H36" s="146"/>
      <c r="I36" s="91"/>
      <c r="J36" s="102"/>
    </row>
    <row r="37" spans="1:10" ht="12.75">
      <c r="A37" s="170" t="s">
        <v>514</v>
      </c>
      <c r="B37" s="171"/>
      <c r="C37" s="171"/>
      <c r="D37" s="171"/>
      <c r="E37" s="170" t="s">
        <v>518</v>
      </c>
      <c r="F37" s="171"/>
      <c r="G37" s="171"/>
      <c r="H37" s="171"/>
      <c r="I37" s="172"/>
      <c r="J37" s="120" t="s">
        <v>519</v>
      </c>
    </row>
    <row r="38" spans="1:10" ht="12.75">
      <c r="A38" s="90"/>
      <c r="B38" s="91"/>
      <c r="C38" s="98"/>
      <c r="D38" s="173"/>
      <c r="E38" s="173"/>
      <c r="F38" s="173"/>
      <c r="G38" s="173"/>
      <c r="H38" s="173"/>
      <c r="I38" s="173"/>
      <c r="J38" s="93"/>
    </row>
    <row r="39" spans="1:10" ht="12.75">
      <c r="A39" s="170" t="s">
        <v>515</v>
      </c>
      <c r="B39" s="171"/>
      <c r="C39" s="171"/>
      <c r="D39" s="172"/>
      <c r="E39" s="170" t="s">
        <v>518</v>
      </c>
      <c r="F39" s="171"/>
      <c r="G39" s="171"/>
      <c r="H39" s="171"/>
      <c r="I39" s="172"/>
      <c r="J39" s="114" t="s">
        <v>520</v>
      </c>
    </row>
    <row r="40" spans="1:10" ht="12.75">
      <c r="A40" s="90"/>
      <c r="B40" s="91"/>
      <c r="C40" s="98"/>
      <c r="D40" s="108"/>
      <c r="E40" s="173"/>
      <c r="F40" s="173"/>
      <c r="G40" s="173"/>
      <c r="H40" s="173"/>
      <c r="I40" s="92"/>
      <c r="J40" s="93"/>
    </row>
    <row r="41" spans="1:10" ht="12.75">
      <c r="A41" s="170" t="s">
        <v>516</v>
      </c>
      <c r="B41" s="171"/>
      <c r="C41" s="171"/>
      <c r="D41" s="172"/>
      <c r="E41" s="170" t="s">
        <v>518</v>
      </c>
      <c r="F41" s="171"/>
      <c r="G41" s="171"/>
      <c r="H41" s="171"/>
      <c r="I41" s="172"/>
      <c r="J41" s="114" t="s">
        <v>521</v>
      </c>
    </row>
    <row r="42" spans="1:10" ht="12.75">
      <c r="A42" s="90"/>
      <c r="B42" s="91"/>
      <c r="C42" s="98"/>
      <c r="D42" s="108"/>
      <c r="E42" s="173"/>
      <c r="F42" s="173"/>
      <c r="G42" s="173"/>
      <c r="H42" s="173"/>
      <c r="I42" s="92"/>
      <c r="J42" s="93"/>
    </row>
    <row r="43" spans="1:10" ht="12.75">
      <c r="A43" s="170" t="s">
        <v>517</v>
      </c>
      <c r="B43" s="171"/>
      <c r="C43" s="171"/>
      <c r="D43" s="172"/>
      <c r="E43" s="170" t="s">
        <v>518</v>
      </c>
      <c r="F43" s="171"/>
      <c r="G43" s="171"/>
      <c r="H43" s="171"/>
      <c r="I43" s="172"/>
      <c r="J43" s="114" t="s">
        <v>522</v>
      </c>
    </row>
    <row r="44" spans="1:10" ht="12.75">
      <c r="A44" s="109"/>
      <c r="B44" s="98"/>
      <c r="C44" s="174"/>
      <c r="D44" s="174"/>
      <c r="E44" s="146"/>
      <c r="F44" s="146"/>
      <c r="G44" s="174"/>
      <c r="H44" s="174"/>
      <c r="I44" s="174"/>
      <c r="J44" s="93"/>
    </row>
    <row r="45" spans="1:10" ht="12.75">
      <c r="A45" s="175"/>
      <c r="B45" s="176"/>
      <c r="C45" s="176"/>
      <c r="D45" s="177"/>
      <c r="E45" s="170"/>
      <c r="F45" s="171"/>
      <c r="G45" s="171"/>
      <c r="H45" s="171"/>
      <c r="I45" s="172"/>
      <c r="J45" s="124"/>
    </row>
    <row r="46" spans="1:10" ht="12.75">
      <c r="A46" s="109"/>
      <c r="B46" s="98"/>
      <c r="C46" s="98"/>
      <c r="D46" s="91"/>
      <c r="E46" s="178"/>
      <c r="F46" s="178"/>
      <c r="G46" s="174"/>
      <c r="H46" s="174"/>
      <c r="I46" s="91"/>
      <c r="J46" s="93"/>
    </row>
    <row r="47" spans="1:10" ht="12.75">
      <c r="A47" s="170"/>
      <c r="B47" s="171"/>
      <c r="C47" s="171"/>
      <c r="D47" s="172"/>
      <c r="E47" s="170"/>
      <c r="F47" s="171"/>
      <c r="G47" s="171"/>
      <c r="H47" s="171"/>
      <c r="I47" s="172"/>
      <c r="J47" s="99"/>
    </row>
    <row r="48" spans="1:10" ht="12.75">
      <c r="A48" s="109"/>
      <c r="B48" s="98"/>
      <c r="C48" s="98"/>
      <c r="D48" s="91"/>
      <c r="E48" s="146"/>
      <c r="F48" s="146"/>
      <c r="G48" s="174"/>
      <c r="H48" s="174"/>
      <c r="I48" s="91"/>
      <c r="J48" s="110" t="s">
        <v>30</v>
      </c>
    </row>
    <row r="49" spans="1:10" ht="12.75">
      <c r="A49" s="109"/>
      <c r="B49" s="98"/>
      <c r="C49" s="98"/>
      <c r="D49" s="91"/>
      <c r="E49" s="146"/>
      <c r="F49" s="146"/>
      <c r="G49" s="174"/>
      <c r="H49" s="174"/>
      <c r="I49" s="91"/>
      <c r="J49" s="110" t="s">
        <v>31</v>
      </c>
    </row>
    <row r="50" spans="1:10" ht="14.45" customHeight="1">
      <c r="A50" s="140" t="s">
        <v>32</v>
      </c>
      <c r="B50" s="151"/>
      <c r="C50" s="152"/>
      <c r="D50" s="153"/>
      <c r="E50" s="183" t="s">
        <v>33</v>
      </c>
      <c r="F50" s="184"/>
      <c r="G50" s="159"/>
      <c r="H50" s="160"/>
      <c r="I50" s="160"/>
      <c r="J50" s="161"/>
    </row>
    <row r="51" spans="1:10" ht="12.75">
      <c r="A51" s="109"/>
      <c r="B51" s="98"/>
      <c r="C51" s="174"/>
      <c r="D51" s="174"/>
      <c r="E51" s="146"/>
      <c r="F51" s="146"/>
      <c r="G51" s="185" t="s">
        <v>34</v>
      </c>
      <c r="H51" s="185"/>
      <c r="I51" s="185"/>
      <c r="J51" s="82"/>
    </row>
    <row r="52" spans="1:10" ht="13.9" customHeight="1">
      <c r="A52" s="140" t="s">
        <v>35</v>
      </c>
      <c r="B52" s="151"/>
      <c r="C52" s="159" t="s">
        <v>510</v>
      </c>
      <c r="D52" s="160"/>
      <c r="E52" s="160"/>
      <c r="F52" s="160"/>
      <c r="G52" s="160"/>
      <c r="H52" s="160"/>
      <c r="I52" s="160"/>
      <c r="J52" s="161"/>
    </row>
    <row r="53" spans="1:10" ht="12.75">
      <c r="A53" s="90"/>
      <c r="B53" s="91"/>
      <c r="C53" s="164" t="s">
        <v>36</v>
      </c>
      <c r="D53" s="164"/>
      <c r="E53" s="164"/>
      <c r="F53" s="164"/>
      <c r="G53" s="164"/>
      <c r="H53" s="164"/>
      <c r="I53" s="164"/>
      <c r="J53" s="93"/>
    </row>
    <row r="54" spans="1:10" ht="12.75">
      <c r="A54" s="140" t="s">
        <v>37</v>
      </c>
      <c r="B54" s="151"/>
      <c r="C54" s="179" t="s">
        <v>511</v>
      </c>
      <c r="D54" s="180"/>
      <c r="E54" s="181"/>
      <c r="F54" s="146"/>
      <c r="G54" s="146"/>
      <c r="H54" s="169"/>
      <c r="I54" s="169"/>
      <c r="J54" s="182"/>
    </row>
    <row r="55" spans="1:10" ht="12.75">
      <c r="A55" s="90"/>
      <c r="B55" s="91"/>
      <c r="C55" s="98"/>
      <c r="D55" s="91"/>
      <c r="E55" s="146"/>
      <c r="F55" s="146"/>
      <c r="G55" s="146"/>
      <c r="H55" s="146"/>
      <c r="I55" s="91"/>
      <c r="J55" s="93"/>
    </row>
    <row r="56" spans="1:10" ht="14.45" customHeight="1">
      <c r="A56" s="140" t="s">
        <v>38</v>
      </c>
      <c r="B56" s="151"/>
      <c r="C56" s="165" t="s">
        <v>507</v>
      </c>
      <c r="D56" s="166"/>
      <c r="E56" s="166"/>
      <c r="F56" s="166"/>
      <c r="G56" s="166"/>
      <c r="H56" s="166"/>
      <c r="I56" s="166"/>
      <c r="J56" s="167"/>
    </row>
    <row r="57" spans="1:10" ht="12.75">
      <c r="A57" s="90"/>
      <c r="B57" s="91"/>
      <c r="C57" s="91"/>
      <c r="D57" s="91"/>
      <c r="E57" s="146"/>
      <c r="F57" s="146"/>
      <c r="G57" s="146"/>
      <c r="H57" s="146"/>
      <c r="I57" s="91"/>
      <c r="J57" s="93"/>
    </row>
    <row r="58" spans="1:10" ht="12.75">
      <c r="A58" s="140" t="s">
        <v>39</v>
      </c>
      <c r="B58" s="151"/>
      <c r="C58" s="186"/>
      <c r="D58" s="187"/>
      <c r="E58" s="187"/>
      <c r="F58" s="187"/>
      <c r="G58" s="187"/>
      <c r="H58" s="187"/>
      <c r="I58" s="187"/>
      <c r="J58" s="188"/>
    </row>
    <row r="59" spans="1:10" ht="14.45" customHeight="1">
      <c r="A59" s="90"/>
      <c r="B59" s="91"/>
      <c r="C59" s="189" t="s">
        <v>40</v>
      </c>
      <c r="D59" s="189"/>
      <c r="E59" s="189"/>
      <c r="F59" s="189"/>
      <c r="G59" s="91"/>
      <c r="H59" s="91"/>
      <c r="I59" s="91"/>
      <c r="J59" s="93"/>
    </row>
    <row r="60" spans="1:10" ht="12.75">
      <c r="A60" s="140" t="s">
        <v>41</v>
      </c>
      <c r="B60" s="151"/>
      <c r="C60" s="186"/>
      <c r="D60" s="187"/>
      <c r="E60" s="187"/>
      <c r="F60" s="187"/>
      <c r="G60" s="187"/>
      <c r="H60" s="187"/>
      <c r="I60" s="187"/>
      <c r="J60" s="188"/>
    </row>
    <row r="61" spans="1:10" ht="14.45" customHeight="1">
      <c r="A61" s="111"/>
      <c r="B61" s="112"/>
      <c r="C61" s="190" t="s">
        <v>42</v>
      </c>
      <c r="D61" s="190"/>
      <c r="E61" s="190"/>
      <c r="F61" s="190"/>
      <c r="G61" s="190"/>
      <c r="H61" s="112"/>
      <c r="I61" s="112"/>
      <c r="J61" s="113"/>
    </row>
    <row r="68" ht="27" customHeight="1"/>
    <row r="72" ht="38.45"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pageMargins left="0" right="0" top="0.35433070866141736" bottom="0"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SheetLayoutView="110" workbookViewId="0" topLeftCell="A1">
      <selection activeCell="H132" sqref="H132"/>
    </sheetView>
  </sheetViews>
  <sheetFormatPr defaultColWidth="8.8515625" defaultRowHeight="12.75"/>
  <cols>
    <col min="1" max="7" width="8.8515625" style="11" customWidth="1"/>
    <col min="8" max="9" width="16.140625" style="35" customWidth="1"/>
    <col min="10" max="10" width="10.28125" style="11" bestFit="1" customWidth="1"/>
    <col min="11" max="16384" width="8.8515625" style="11" customWidth="1"/>
  </cols>
  <sheetData>
    <row r="1" spans="1:9" ht="12.75">
      <c r="A1" s="194" t="s">
        <v>43</v>
      </c>
      <c r="B1" s="195"/>
      <c r="C1" s="195"/>
      <c r="D1" s="195"/>
      <c r="E1" s="195"/>
      <c r="F1" s="195"/>
      <c r="G1" s="195"/>
      <c r="H1" s="195"/>
      <c r="I1" s="195"/>
    </row>
    <row r="2" spans="1:9" ht="12.75">
      <c r="A2" s="196" t="s">
        <v>524</v>
      </c>
      <c r="B2" s="197"/>
      <c r="C2" s="197"/>
      <c r="D2" s="197"/>
      <c r="E2" s="197"/>
      <c r="F2" s="197"/>
      <c r="G2" s="197"/>
      <c r="H2" s="197"/>
      <c r="I2" s="197"/>
    </row>
    <row r="3" spans="1:9" ht="12.75">
      <c r="A3" s="198" t="s">
        <v>44</v>
      </c>
      <c r="B3" s="199"/>
      <c r="C3" s="199"/>
      <c r="D3" s="199"/>
      <c r="E3" s="199"/>
      <c r="F3" s="199"/>
      <c r="G3" s="199"/>
      <c r="H3" s="199"/>
      <c r="I3" s="199"/>
    </row>
    <row r="4" spans="1:9" ht="12.75">
      <c r="A4" s="200" t="s">
        <v>512</v>
      </c>
      <c r="B4" s="201"/>
      <c r="C4" s="201"/>
      <c r="D4" s="201"/>
      <c r="E4" s="201"/>
      <c r="F4" s="201"/>
      <c r="G4" s="201"/>
      <c r="H4" s="201"/>
      <c r="I4" s="202"/>
    </row>
    <row r="5" spans="1:9" ht="45">
      <c r="A5" s="205" t="s">
        <v>45</v>
      </c>
      <c r="B5" s="206"/>
      <c r="C5" s="206"/>
      <c r="D5" s="206"/>
      <c r="E5" s="206"/>
      <c r="F5" s="206"/>
      <c r="G5" s="12" t="s">
        <v>46</v>
      </c>
      <c r="H5" s="14" t="s">
        <v>47</v>
      </c>
      <c r="I5" s="14" t="s">
        <v>48</v>
      </c>
    </row>
    <row r="6" spans="1:9" ht="12.75">
      <c r="A6" s="203">
        <v>1</v>
      </c>
      <c r="B6" s="204"/>
      <c r="C6" s="204"/>
      <c r="D6" s="204"/>
      <c r="E6" s="204"/>
      <c r="F6" s="204"/>
      <c r="G6" s="13">
        <v>2</v>
      </c>
      <c r="H6" s="14">
        <v>3</v>
      </c>
      <c r="I6" s="14">
        <v>4</v>
      </c>
    </row>
    <row r="7" spans="1:9" ht="12.75">
      <c r="A7" s="207"/>
      <c r="B7" s="207"/>
      <c r="C7" s="207"/>
      <c r="D7" s="207"/>
      <c r="E7" s="207"/>
      <c r="F7" s="207"/>
      <c r="G7" s="207"/>
      <c r="H7" s="207"/>
      <c r="I7" s="207"/>
    </row>
    <row r="8" spans="1:9" ht="12.75" customHeight="1">
      <c r="A8" s="208" t="s">
        <v>49</v>
      </c>
      <c r="B8" s="208"/>
      <c r="C8" s="208"/>
      <c r="D8" s="208"/>
      <c r="E8" s="208"/>
      <c r="F8" s="208"/>
      <c r="G8" s="15">
        <v>1</v>
      </c>
      <c r="H8" s="33">
        <v>0</v>
      </c>
      <c r="I8" s="33">
        <v>0</v>
      </c>
    </row>
    <row r="9" spans="1:9" ht="12.75" customHeight="1">
      <c r="A9" s="193" t="s">
        <v>50</v>
      </c>
      <c r="B9" s="193"/>
      <c r="C9" s="193"/>
      <c r="D9" s="193"/>
      <c r="E9" s="193"/>
      <c r="F9" s="193"/>
      <c r="G9" s="16">
        <v>2</v>
      </c>
      <c r="H9" s="34">
        <f>H10+H17+H27+H38+H43</f>
        <v>437210641</v>
      </c>
      <c r="I9" s="34">
        <f>I10+I17+I27+I38+I43</f>
        <v>474318194</v>
      </c>
    </row>
    <row r="10" spans="1:9" ht="12.75" customHeight="1">
      <c r="A10" s="192" t="s">
        <v>51</v>
      </c>
      <c r="B10" s="192"/>
      <c r="C10" s="192"/>
      <c r="D10" s="192"/>
      <c r="E10" s="192"/>
      <c r="F10" s="192"/>
      <c r="G10" s="16">
        <v>3</v>
      </c>
      <c r="H10" s="34">
        <f>H11+H12+H13+H14+H15+H16</f>
        <v>192909705</v>
      </c>
      <c r="I10" s="34">
        <f>I11+I12+I13+I14+I15+I16</f>
        <v>242338435</v>
      </c>
    </row>
    <row r="11" spans="1:9" ht="12.75" customHeight="1">
      <c r="A11" s="191" t="s">
        <v>52</v>
      </c>
      <c r="B11" s="191"/>
      <c r="C11" s="191"/>
      <c r="D11" s="191"/>
      <c r="E11" s="191"/>
      <c r="F11" s="191"/>
      <c r="G11" s="15">
        <v>4</v>
      </c>
      <c r="H11" s="33">
        <v>0</v>
      </c>
      <c r="I11" s="33">
        <v>0</v>
      </c>
    </row>
    <row r="12" spans="1:9" ht="22.9" customHeight="1">
      <c r="A12" s="191" t="s">
        <v>53</v>
      </c>
      <c r="B12" s="191"/>
      <c r="C12" s="191"/>
      <c r="D12" s="191"/>
      <c r="E12" s="191"/>
      <c r="F12" s="191"/>
      <c r="G12" s="15">
        <v>5</v>
      </c>
      <c r="H12" s="33">
        <v>124154642</v>
      </c>
      <c r="I12" s="33">
        <v>171057465</v>
      </c>
    </row>
    <row r="13" spans="1:9" ht="12.75" customHeight="1">
      <c r="A13" s="191" t="s">
        <v>54</v>
      </c>
      <c r="B13" s="191"/>
      <c r="C13" s="191"/>
      <c r="D13" s="191"/>
      <c r="E13" s="191"/>
      <c r="F13" s="191"/>
      <c r="G13" s="15">
        <v>6</v>
      </c>
      <c r="H13" s="33">
        <v>68212973</v>
      </c>
      <c r="I13" s="33">
        <v>70970905</v>
      </c>
    </row>
    <row r="14" spans="1:9" ht="12.75" customHeight="1">
      <c r="A14" s="191" t="s">
        <v>55</v>
      </c>
      <c r="B14" s="191"/>
      <c r="C14" s="191"/>
      <c r="D14" s="191"/>
      <c r="E14" s="191"/>
      <c r="F14" s="191"/>
      <c r="G14" s="15">
        <v>7</v>
      </c>
      <c r="H14" s="33">
        <v>17280</v>
      </c>
      <c r="I14" s="33">
        <v>17280</v>
      </c>
    </row>
    <row r="15" spans="1:9" ht="12.75" customHeight="1">
      <c r="A15" s="191" t="s">
        <v>56</v>
      </c>
      <c r="B15" s="191"/>
      <c r="C15" s="191"/>
      <c r="D15" s="191"/>
      <c r="E15" s="191"/>
      <c r="F15" s="191"/>
      <c r="G15" s="15">
        <v>8</v>
      </c>
      <c r="H15" s="33">
        <v>524810</v>
      </c>
      <c r="I15" s="33">
        <v>292785</v>
      </c>
    </row>
    <row r="16" spans="1:9" ht="12.75" customHeight="1">
      <c r="A16" s="191" t="s">
        <v>57</v>
      </c>
      <c r="B16" s="191"/>
      <c r="C16" s="191"/>
      <c r="D16" s="191"/>
      <c r="E16" s="191"/>
      <c r="F16" s="191"/>
      <c r="G16" s="15">
        <v>9</v>
      </c>
      <c r="H16" s="33">
        <v>0</v>
      </c>
      <c r="I16" s="33">
        <v>0</v>
      </c>
    </row>
    <row r="17" spans="1:9" ht="12.75" customHeight="1">
      <c r="A17" s="192" t="s">
        <v>58</v>
      </c>
      <c r="B17" s="192"/>
      <c r="C17" s="192"/>
      <c r="D17" s="192"/>
      <c r="E17" s="192"/>
      <c r="F17" s="192"/>
      <c r="G17" s="16">
        <v>10</v>
      </c>
      <c r="H17" s="34">
        <f>H18+H19+H20+H21+H22+H23+H24+H25+H26</f>
        <v>188439603</v>
      </c>
      <c r="I17" s="34">
        <f>I18+I19+I20+I21+I22+I23+I24+I25+I26</f>
        <v>189345955</v>
      </c>
    </row>
    <row r="18" spans="1:9" ht="12.75" customHeight="1">
      <c r="A18" s="191" t="s">
        <v>59</v>
      </c>
      <c r="B18" s="191"/>
      <c r="C18" s="191"/>
      <c r="D18" s="191"/>
      <c r="E18" s="191"/>
      <c r="F18" s="191"/>
      <c r="G18" s="15">
        <v>11</v>
      </c>
      <c r="H18" s="33">
        <v>25226916</v>
      </c>
      <c r="I18" s="33">
        <v>30400331</v>
      </c>
    </row>
    <row r="19" spans="1:9" ht="12.75" customHeight="1">
      <c r="A19" s="191" t="s">
        <v>60</v>
      </c>
      <c r="B19" s="191"/>
      <c r="C19" s="191"/>
      <c r="D19" s="191"/>
      <c r="E19" s="191"/>
      <c r="F19" s="191"/>
      <c r="G19" s="15">
        <v>12</v>
      </c>
      <c r="H19" s="33">
        <v>123255733</v>
      </c>
      <c r="I19" s="33">
        <v>123396715</v>
      </c>
    </row>
    <row r="20" spans="1:9" ht="12.75" customHeight="1">
      <c r="A20" s="191" t="s">
        <v>61</v>
      </c>
      <c r="B20" s="191"/>
      <c r="C20" s="191"/>
      <c r="D20" s="191"/>
      <c r="E20" s="191"/>
      <c r="F20" s="191"/>
      <c r="G20" s="15">
        <v>13</v>
      </c>
      <c r="H20" s="33">
        <v>16759305</v>
      </c>
      <c r="I20" s="33">
        <v>19229547</v>
      </c>
    </row>
    <row r="21" spans="1:9" ht="12.75" customHeight="1">
      <c r="A21" s="191" t="s">
        <v>62</v>
      </c>
      <c r="B21" s="191"/>
      <c r="C21" s="191"/>
      <c r="D21" s="191"/>
      <c r="E21" s="191"/>
      <c r="F21" s="191"/>
      <c r="G21" s="15">
        <v>14</v>
      </c>
      <c r="H21" s="33">
        <v>14563096</v>
      </c>
      <c r="I21" s="33">
        <v>13065011</v>
      </c>
    </row>
    <row r="22" spans="1:9" ht="12.75" customHeight="1">
      <c r="A22" s="191" t="s">
        <v>63</v>
      </c>
      <c r="B22" s="191"/>
      <c r="C22" s="191"/>
      <c r="D22" s="191"/>
      <c r="E22" s="191"/>
      <c r="F22" s="191"/>
      <c r="G22" s="15">
        <v>15</v>
      </c>
      <c r="H22" s="33">
        <v>0</v>
      </c>
      <c r="I22" s="33">
        <v>0</v>
      </c>
    </row>
    <row r="23" spans="1:9" ht="12.75" customHeight="1">
      <c r="A23" s="191" t="s">
        <v>64</v>
      </c>
      <c r="B23" s="191"/>
      <c r="C23" s="191"/>
      <c r="D23" s="191"/>
      <c r="E23" s="191"/>
      <c r="F23" s="191"/>
      <c r="G23" s="15">
        <v>16</v>
      </c>
      <c r="H23" s="33">
        <v>201990</v>
      </c>
      <c r="I23" s="33">
        <v>201027</v>
      </c>
    </row>
    <row r="24" spans="1:9" ht="12.75" customHeight="1">
      <c r="A24" s="191" t="s">
        <v>65</v>
      </c>
      <c r="B24" s="191"/>
      <c r="C24" s="191"/>
      <c r="D24" s="191"/>
      <c r="E24" s="191"/>
      <c r="F24" s="191"/>
      <c r="G24" s="15">
        <v>17</v>
      </c>
      <c r="H24" s="33">
        <v>7549173</v>
      </c>
      <c r="I24" s="33">
        <v>2180004</v>
      </c>
    </row>
    <row r="25" spans="1:9" ht="12.75" customHeight="1">
      <c r="A25" s="191" t="s">
        <v>66</v>
      </c>
      <c r="B25" s="191"/>
      <c r="C25" s="191"/>
      <c r="D25" s="191"/>
      <c r="E25" s="191"/>
      <c r="F25" s="191"/>
      <c r="G25" s="15">
        <v>18</v>
      </c>
      <c r="H25" s="33">
        <v>883390</v>
      </c>
      <c r="I25" s="33">
        <v>873320</v>
      </c>
    </row>
    <row r="26" spans="1:9" ht="12.75" customHeight="1">
      <c r="A26" s="191" t="s">
        <v>67</v>
      </c>
      <c r="B26" s="191"/>
      <c r="C26" s="191"/>
      <c r="D26" s="191"/>
      <c r="E26" s="191"/>
      <c r="F26" s="191"/>
      <c r="G26" s="15">
        <v>19</v>
      </c>
      <c r="H26" s="33">
        <v>0</v>
      </c>
      <c r="I26" s="33">
        <v>0</v>
      </c>
    </row>
    <row r="27" spans="1:9" ht="12.75" customHeight="1">
      <c r="A27" s="192" t="s">
        <v>68</v>
      </c>
      <c r="B27" s="192"/>
      <c r="C27" s="192"/>
      <c r="D27" s="192"/>
      <c r="E27" s="192"/>
      <c r="F27" s="192"/>
      <c r="G27" s="16">
        <v>20</v>
      </c>
      <c r="H27" s="34">
        <f>SUM(H28:H37)</f>
        <v>44210334</v>
      </c>
      <c r="I27" s="34">
        <f>SUM(I28:I37)</f>
        <v>39258045</v>
      </c>
    </row>
    <row r="28" spans="1:9" ht="12.75" customHeight="1">
      <c r="A28" s="191" t="s">
        <v>69</v>
      </c>
      <c r="B28" s="191"/>
      <c r="C28" s="191"/>
      <c r="D28" s="191"/>
      <c r="E28" s="191"/>
      <c r="F28" s="191"/>
      <c r="G28" s="15">
        <v>21</v>
      </c>
      <c r="H28" s="33">
        <v>21837638</v>
      </c>
      <c r="I28" s="33">
        <v>0</v>
      </c>
    </row>
    <row r="29" spans="1:9" ht="12.75" customHeight="1">
      <c r="A29" s="191" t="s">
        <v>70</v>
      </c>
      <c r="B29" s="191"/>
      <c r="C29" s="191"/>
      <c r="D29" s="191"/>
      <c r="E29" s="191"/>
      <c r="F29" s="191"/>
      <c r="G29" s="15">
        <v>22</v>
      </c>
      <c r="H29" s="33">
        <v>0</v>
      </c>
      <c r="I29" s="33">
        <v>0</v>
      </c>
    </row>
    <row r="30" spans="1:9" ht="12.75" customHeight="1">
      <c r="A30" s="191" t="s">
        <v>71</v>
      </c>
      <c r="B30" s="191"/>
      <c r="C30" s="191"/>
      <c r="D30" s="191"/>
      <c r="E30" s="191"/>
      <c r="F30" s="191"/>
      <c r="G30" s="15">
        <v>23</v>
      </c>
      <c r="H30" s="33">
        <v>0</v>
      </c>
      <c r="I30" s="33">
        <v>0</v>
      </c>
    </row>
    <row r="31" spans="1:9" ht="24" customHeight="1">
      <c r="A31" s="191" t="s">
        <v>72</v>
      </c>
      <c r="B31" s="191"/>
      <c r="C31" s="191"/>
      <c r="D31" s="191"/>
      <c r="E31" s="191"/>
      <c r="F31" s="191"/>
      <c r="G31" s="15">
        <v>24</v>
      </c>
      <c r="H31" s="33"/>
      <c r="I31" s="33">
        <v>0</v>
      </c>
    </row>
    <row r="32" spans="1:9" ht="23.45" customHeight="1">
      <c r="A32" s="191" t="s">
        <v>73</v>
      </c>
      <c r="B32" s="191"/>
      <c r="C32" s="191"/>
      <c r="D32" s="191"/>
      <c r="E32" s="191"/>
      <c r="F32" s="191"/>
      <c r="G32" s="15">
        <v>25</v>
      </c>
      <c r="H32" s="33">
        <v>0</v>
      </c>
      <c r="I32" s="33">
        <v>22043273</v>
      </c>
    </row>
    <row r="33" spans="1:9" ht="21.6" customHeight="1">
      <c r="A33" s="191" t="s">
        <v>74</v>
      </c>
      <c r="B33" s="191"/>
      <c r="C33" s="191"/>
      <c r="D33" s="191"/>
      <c r="E33" s="191"/>
      <c r="F33" s="191"/>
      <c r="G33" s="15">
        <v>26</v>
      </c>
      <c r="H33" s="33">
        <v>0</v>
      </c>
      <c r="I33" s="33">
        <v>0</v>
      </c>
    </row>
    <row r="34" spans="1:9" ht="12.75" customHeight="1">
      <c r="A34" s="191" t="s">
        <v>75</v>
      </c>
      <c r="B34" s="191"/>
      <c r="C34" s="191"/>
      <c r="D34" s="191"/>
      <c r="E34" s="191"/>
      <c r="F34" s="191"/>
      <c r="G34" s="15">
        <v>27</v>
      </c>
      <c r="H34" s="33">
        <v>0</v>
      </c>
      <c r="I34" s="33">
        <v>0</v>
      </c>
    </row>
    <row r="35" spans="1:9" ht="12.75" customHeight="1">
      <c r="A35" s="191" t="s">
        <v>76</v>
      </c>
      <c r="B35" s="191"/>
      <c r="C35" s="191"/>
      <c r="D35" s="191"/>
      <c r="E35" s="191"/>
      <c r="F35" s="191"/>
      <c r="G35" s="15">
        <v>28</v>
      </c>
      <c r="H35" s="33">
        <v>22372696</v>
      </c>
      <c r="I35" s="33">
        <v>17214772</v>
      </c>
    </row>
    <row r="36" spans="1:9" ht="12.75" customHeight="1">
      <c r="A36" s="191" t="s">
        <v>77</v>
      </c>
      <c r="B36" s="191"/>
      <c r="C36" s="191"/>
      <c r="D36" s="191"/>
      <c r="E36" s="191"/>
      <c r="F36" s="191"/>
      <c r="G36" s="15">
        <v>29</v>
      </c>
      <c r="H36" s="33">
        <v>0</v>
      </c>
      <c r="I36" s="33">
        <v>0</v>
      </c>
    </row>
    <row r="37" spans="1:9" ht="12.75" customHeight="1">
      <c r="A37" s="191" t="s">
        <v>78</v>
      </c>
      <c r="B37" s="191"/>
      <c r="C37" s="191"/>
      <c r="D37" s="191"/>
      <c r="E37" s="191"/>
      <c r="F37" s="191"/>
      <c r="G37" s="15">
        <v>30</v>
      </c>
      <c r="H37" s="33">
        <v>0</v>
      </c>
      <c r="I37" s="33">
        <v>0</v>
      </c>
    </row>
    <row r="38" spans="1:9" ht="12.75" customHeight="1">
      <c r="A38" s="192" t="s">
        <v>79</v>
      </c>
      <c r="B38" s="192"/>
      <c r="C38" s="192"/>
      <c r="D38" s="192"/>
      <c r="E38" s="192"/>
      <c r="F38" s="192"/>
      <c r="G38" s="16">
        <v>31</v>
      </c>
      <c r="H38" s="34">
        <f>H39+H40+H41+H42</f>
        <v>280120</v>
      </c>
      <c r="I38" s="34">
        <f>I39+I40+I41+I42</f>
        <v>1182434</v>
      </c>
    </row>
    <row r="39" spans="1:9" ht="12.75" customHeight="1">
      <c r="A39" s="191" t="s">
        <v>80</v>
      </c>
      <c r="B39" s="191"/>
      <c r="C39" s="191"/>
      <c r="D39" s="191"/>
      <c r="E39" s="191"/>
      <c r="F39" s="191"/>
      <c r="G39" s="15">
        <v>32</v>
      </c>
      <c r="H39" s="33">
        <v>0</v>
      </c>
      <c r="I39" s="33">
        <v>0</v>
      </c>
    </row>
    <row r="40" spans="1:9" ht="27" customHeight="1">
      <c r="A40" s="191" t="s">
        <v>81</v>
      </c>
      <c r="B40" s="191"/>
      <c r="C40" s="191"/>
      <c r="D40" s="191"/>
      <c r="E40" s="191"/>
      <c r="F40" s="191"/>
      <c r="G40" s="15">
        <v>33</v>
      </c>
      <c r="H40" s="33">
        <v>0</v>
      </c>
      <c r="I40" s="33">
        <v>0</v>
      </c>
    </row>
    <row r="41" spans="1:9" ht="12.75" customHeight="1">
      <c r="A41" s="191" t="s">
        <v>82</v>
      </c>
      <c r="B41" s="191"/>
      <c r="C41" s="191"/>
      <c r="D41" s="191"/>
      <c r="E41" s="191"/>
      <c r="F41" s="191"/>
      <c r="G41" s="15">
        <v>34</v>
      </c>
      <c r="H41" s="33">
        <v>0</v>
      </c>
      <c r="I41" s="33">
        <v>1182434</v>
      </c>
    </row>
    <row r="42" spans="1:9" ht="12.75" customHeight="1">
      <c r="A42" s="191" t="s">
        <v>83</v>
      </c>
      <c r="B42" s="191"/>
      <c r="C42" s="191"/>
      <c r="D42" s="191"/>
      <c r="E42" s="191"/>
      <c r="F42" s="191"/>
      <c r="G42" s="15">
        <v>35</v>
      </c>
      <c r="H42" s="33">
        <v>280120</v>
      </c>
      <c r="I42" s="33">
        <v>0</v>
      </c>
    </row>
    <row r="43" spans="1:9" ht="12.75" customHeight="1">
      <c r="A43" s="191" t="s">
        <v>84</v>
      </c>
      <c r="B43" s="191"/>
      <c r="C43" s="191"/>
      <c r="D43" s="191"/>
      <c r="E43" s="191"/>
      <c r="F43" s="191"/>
      <c r="G43" s="15">
        <v>36</v>
      </c>
      <c r="H43" s="33">
        <v>11370879</v>
      </c>
      <c r="I43" s="33">
        <v>2193325</v>
      </c>
    </row>
    <row r="44" spans="1:9" ht="12.75" customHeight="1">
      <c r="A44" s="193" t="s">
        <v>85</v>
      </c>
      <c r="B44" s="193"/>
      <c r="C44" s="193"/>
      <c r="D44" s="193"/>
      <c r="E44" s="193"/>
      <c r="F44" s="193"/>
      <c r="G44" s="16">
        <v>37</v>
      </c>
      <c r="H44" s="34">
        <f>H45+H53+H60+H70</f>
        <v>1547368609</v>
      </c>
      <c r="I44" s="34">
        <f>I45+I53+I60+I70</f>
        <v>1865521805</v>
      </c>
    </row>
    <row r="45" spans="1:9" ht="12.75" customHeight="1">
      <c r="A45" s="192" t="s">
        <v>86</v>
      </c>
      <c r="B45" s="192"/>
      <c r="C45" s="192"/>
      <c r="D45" s="192"/>
      <c r="E45" s="192"/>
      <c r="F45" s="192"/>
      <c r="G45" s="16">
        <v>38</v>
      </c>
      <c r="H45" s="34">
        <f>SUM(H46:H52)</f>
        <v>346266405</v>
      </c>
      <c r="I45" s="34">
        <f>SUM(I46:I52)</f>
        <v>383542209</v>
      </c>
    </row>
    <row r="46" spans="1:9" ht="12.75" customHeight="1">
      <c r="A46" s="191" t="s">
        <v>87</v>
      </c>
      <c r="B46" s="191"/>
      <c r="C46" s="191"/>
      <c r="D46" s="191"/>
      <c r="E46" s="191"/>
      <c r="F46" s="191"/>
      <c r="G46" s="15">
        <v>39</v>
      </c>
      <c r="H46" s="33">
        <v>570043</v>
      </c>
      <c r="I46" s="33">
        <v>534205</v>
      </c>
    </row>
    <row r="47" spans="1:9" ht="12.75" customHeight="1">
      <c r="A47" s="191" t="s">
        <v>88</v>
      </c>
      <c r="B47" s="191"/>
      <c r="C47" s="191"/>
      <c r="D47" s="191"/>
      <c r="E47" s="191"/>
      <c r="F47" s="191"/>
      <c r="G47" s="15">
        <v>40</v>
      </c>
      <c r="H47" s="33">
        <v>0</v>
      </c>
      <c r="I47" s="33"/>
    </row>
    <row r="48" spans="1:9" ht="12.75" customHeight="1">
      <c r="A48" s="191" t="s">
        <v>89</v>
      </c>
      <c r="B48" s="191"/>
      <c r="C48" s="191"/>
      <c r="D48" s="191"/>
      <c r="E48" s="191"/>
      <c r="F48" s="191"/>
      <c r="G48" s="15">
        <v>41</v>
      </c>
      <c r="H48" s="33">
        <v>0</v>
      </c>
      <c r="I48" s="33"/>
    </row>
    <row r="49" spans="1:9" ht="12.75" customHeight="1">
      <c r="A49" s="191" t="s">
        <v>90</v>
      </c>
      <c r="B49" s="191"/>
      <c r="C49" s="191"/>
      <c r="D49" s="191"/>
      <c r="E49" s="191"/>
      <c r="F49" s="191"/>
      <c r="G49" s="15">
        <v>42</v>
      </c>
      <c r="H49" s="33">
        <v>342478811</v>
      </c>
      <c r="I49" s="33">
        <v>376458823</v>
      </c>
    </row>
    <row r="50" spans="1:9" ht="12.75" customHeight="1">
      <c r="A50" s="191" t="s">
        <v>91</v>
      </c>
      <c r="B50" s="191"/>
      <c r="C50" s="191"/>
      <c r="D50" s="191"/>
      <c r="E50" s="191"/>
      <c r="F50" s="191"/>
      <c r="G50" s="15">
        <v>43</v>
      </c>
      <c r="H50" s="33">
        <v>3217551</v>
      </c>
      <c r="I50" s="33">
        <v>6549181</v>
      </c>
    </row>
    <row r="51" spans="1:9" ht="12.75" customHeight="1">
      <c r="A51" s="191" t="s">
        <v>92</v>
      </c>
      <c r="B51" s="191"/>
      <c r="C51" s="191"/>
      <c r="D51" s="191"/>
      <c r="E51" s="191"/>
      <c r="F51" s="191"/>
      <c r="G51" s="15">
        <v>44</v>
      </c>
      <c r="H51" s="33">
        <v>0</v>
      </c>
      <c r="I51" s="33"/>
    </row>
    <row r="52" spans="1:9" ht="12.75" customHeight="1">
      <c r="A52" s="191" t="s">
        <v>93</v>
      </c>
      <c r="B52" s="191"/>
      <c r="C52" s="191"/>
      <c r="D52" s="191"/>
      <c r="E52" s="191"/>
      <c r="F52" s="191"/>
      <c r="G52" s="15">
        <v>45</v>
      </c>
      <c r="H52" s="33">
        <v>0</v>
      </c>
      <c r="I52" s="33"/>
    </row>
    <row r="53" spans="1:9" ht="12.75" customHeight="1">
      <c r="A53" s="192" t="s">
        <v>94</v>
      </c>
      <c r="B53" s="192"/>
      <c r="C53" s="192"/>
      <c r="D53" s="192"/>
      <c r="E53" s="192"/>
      <c r="F53" s="192"/>
      <c r="G53" s="16">
        <v>46</v>
      </c>
      <c r="H53" s="34">
        <f>SUM(H54:H59)</f>
        <v>1167343582</v>
      </c>
      <c r="I53" s="34">
        <f>SUM(I54:I59)</f>
        <v>1422905419</v>
      </c>
    </row>
    <row r="54" spans="1:9" ht="12.75" customHeight="1">
      <c r="A54" s="191" t="s">
        <v>95</v>
      </c>
      <c r="B54" s="191"/>
      <c r="C54" s="191"/>
      <c r="D54" s="191"/>
      <c r="E54" s="191"/>
      <c r="F54" s="191"/>
      <c r="G54" s="15">
        <v>47</v>
      </c>
      <c r="H54" s="33">
        <v>0</v>
      </c>
      <c r="I54" s="33"/>
    </row>
    <row r="55" spans="1:9" ht="23.45" customHeight="1">
      <c r="A55" s="191" t="s">
        <v>96</v>
      </c>
      <c r="B55" s="191"/>
      <c r="C55" s="191"/>
      <c r="D55" s="191"/>
      <c r="E55" s="191"/>
      <c r="F55" s="191"/>
      <c r="G55" s="15">
        <v>48</v>
      </c>
      <c r="H55" s="33">
        <v>10260643</v>
      </c>
      <c r="I55" s="33">
        <v>22514675</v>
      </c>
    </row>
    <row r="56" spans="1:9" ht="12.75" customHeight="1">
      <c r="A56" s="191" t="s">
        <v>97</v>
      </c>
      <c r="B56" s="191"/>
      <c r="C56" s="191"/>
      <c r="D56" s="191"/>
      <c r="E56" s="191"/>
      <c r="F56" s="191"/>
      <c r="G56" s="15">
        <v>49</v>
      </c>
      <c r="H56" s="33">
        <v>1145824617</v>
      </c>
      <c r="I56" s="33">
        <v>1394252777</v>
      </c>
    </row>
    <row r="57" spans="1:9" ht="12.75" customHeight="1">
      <c r="A57" s="191" t="s">
        <v>98</v>
      </c>
      <c r="B57" s="191"/>
      <c r="C57" s="191"/>
      <c r="D57" s="191"/>
      <c r="E57" s="191"/>
      <c r="F57" s="191"/>
      <c r="G57" s="15">
        <v>50</v>
      </c>
      <c r="H57" s="33">
        <v>32060</v>
      </c>
      <c r="I57" s="33">
        <v>33378</v>
      </c>
    </row>
    <row r="58" spans="1:9" ht="12.75" customHeight="1">
      <c r="A58" s="191" t="s">
        <v>99</v>
      </c>
      <c r="B58" s="191"/>
      <c r="C58" s="191"/>
      <c r="D58" s="191"/>
      <c r="E58" s="191"/>
      <c r="F58" s="191"/>
      <c r="G58" s="15">
        <v>51</v>
      </c>
      <c r="H58" s="33">
        <v>10053192</v>
      </c>
      <c r="I58" s="33">
        <v>4494847</v>
      </c>
    </row>
    <row r="59" spans="1:9" ht="12.75" customHeight="1">
      <c r="A59" s="191" t="s">
        <v>100</v>
      </c>
      <c r="B59" s="191"/>
      <c r="C59" s="191"/>
      <c r="D59" s="191"/>
      <c r="E59" s="191"/>
      <c r="F59" s="191"/>
      <c r="G59" s="15">
        <v>52</v>
      </c>
      <c r="H59" s="33">
        <v>1173070</v>
      </c>
      <c r="I59" s="33">
        <v>1609742</v>
      </c>
    </row>
    <row r="60" spans="1:9" ht="12.75" customHeight="1">
      <c r="A60" s="192" t="s">
        <v>101</v>
      </c>
      <c r="B60" s="192"/>
      <c r="C60" s="192"/>
      <c r="D60" s="192"/>
      <c r="E60" s="192"/>
      <c r="F60" s="192"/>
      <c r="G60" s="16">
        <v>53</v>
      </c>
      <c r="H60" s="34">
        <f>SUM(H61:H69)</f>
        <v>5165262</v>
      </c>
      <c r="I60" s="34">
        <f>SUM(I61:I69)</f>
        <v>5653452</v>
      </c>
    </row>
    <row r="61" spans="1:9" ht="12.75" customHeight="1">
      <c r="A61" s="191" t="s">
        <v>102</v>
      </c>
      <c r="B61" s="191"/>
      <c r="C61" s="191"/>
      <c r="D61" s="191"/>
      <c r="E61" s="191"/>
      <c r="F61" s="191"/>
      <c r="G61" s="15">
        <v>54</v>
      </c>
      <c r="H61" s="33">
        <v>0</v>
      </c>
      <c r="I61" s="33">
        <v>0</v>
      </c>
    </row>
    <row r="62" spans="1:9" ht="27.6" customHeight="1">
      <c r="A62" s="191" t="s">
        <v>103</v>
      </c>
      <c r="B62" s="191"/>
      <c r="C62" s="191"/>
      <c r="D62" s="191"/>
      <c r="E62" s="191"/>
      <c r="F62" s="191"/>
      <c r="G62" s="15">
        <v>55</v>
      </c>
      <c r="H62" s="33">
        <v>0</v>
      </c>
      <c r="I62" s="33">
        <v>0</v>
      </c>
    </row>
    <row r="63" spans="1:9" ht="12.75" customHeight="1">
      <c r="A63" s="191" t="s">
        <v>104</v>
      </c>
      <c r="B63" s="191"/>
      <c r="C63" s="191"/>
      <c r="D63" s="191"/>
      <c r="E63" s="191"/>
      <c r="F63" s="191"/>
      <c r="G63" s="15">
        <v>56</v>
      </c>
      <c r="H63" s="33">
        <v>0</v>
      </c>
      <c r="I63" s="33">
        <v>0</v>
      </c>
    </row>
    <row r="64" spans="1:9" ht="25.9" customHeight="1">
      <c r="A64" s="191" t="s">
        <v>105</v>
      </c>
      <c r="B64" s="191"/>
      <c r="C64" s="191"/>
      <c r="D64" s="191"/>
      <c r="E64" s="191"/>
      <c r="F64" s="191"/>
      <c r="G64" s="15">
        <v>57</v>
      </c>
      <c r="H64" s="33">
        <v>0</v>
      </c>
      <c r="I64" s="33">
        <v>0</v>
      </c>
    </row>
    <row r="65" spans="1:9" ht="21.6" customHeight="1">
      <c r="A65" s="191" t="s">
        <v>106</v>
      </c>
      <c r="B65" s="191"/>
      <c r="C65" s="191"/>
      <c r="D65" s="191"/>
      <c r="E65" s="191"/>
      <c r="F65" s="191"/>
      <c r="G65" s="15">
        <v>58</v>
      </c>
      <c r="H65" s="33">
        <v>0</v>
      </c>
      <c r="I65" s="33">
        <v>0</v>
      </c>
    </row>
    <row r="66" spans="1:9" ht="21.6" customHeight="1">
      <c r="A66" s="191" t="s">
        <v>107</v>
      </c>
      <c r="B66" s="191"/>
      <c r="C66" s="191"/>
      <c r="D66" s="191"/>
      <c r="E66" s="191"/>
      <c r="F66" s="191"/>
      <c r="G66" s="15">
        <v>59</v>
      </c>
      <c r="H66" s="33">
        <v>0</v>
      </c>
      <c r="I66" s="33">
        <v>0</v>
      </c>
    </row>
    <row r="67" spans="1:9" ht="12.75" customHeight="1">
      <c r="A67" s="191" t="s">
        <v>108</v>
      </c>
      <c r="B67" s="191"/>
      <c r="C67" s="191"/>
      <c r="D67" s="191"/>
      <c r="E67" s="191"/>
      <c r="F67" s="191"/>
      <c r="G67" s="15">
        <v>60</v>
      </c>
      <c r="H67" s="33">
        <v>0</v>
      </c>
      <c r="I67" s="33">
        <v>0</v>
      </c>
    </row>
    <row r="68" spans="1:9" ht="12.75" customHeight="1">
      <c r="A68" s="191" t="s">
        <v>109</v>
      </c>
      <c r="B68" s="191"/>
      <c r="C68" s="191"/>
      <c r="D68" s="191"/>
      <c r="E68" s="191"/>
      <c r="F68" s="191"/>
      <c r="G68" s="15">
        <v>61</v>
      </c>
      <c r="H68" s="33">
        <v>5165262</v>
      </c>
      <c r="I68" s="33">
        <v>5653452</v>
      </c>
    </row>
    <row r="69" spans="1:9" ht="12.75" customHeight="1">
      <c r="A69" s="191" t="s">
        <v>110</v>
      </c>
      <c r="B69" s="191"/>
      <c r="C69" s="191"/>
      <c r="D69" s="191"/>
      <c r="E69" s="191"/>
      <c r="F69" s="191"/>
      <c r="G69" s="15">
        <v>62</v>
      </c>
      <c r="H69" s="33">
        <v>0</v>
      </c>
      <c r="I69" s="33"/>
    </row>
    <row r="70" spans="1:9" ht="12.75" customHeight="1">
      <c r="A70" s="191" t="s">
        <v>111</v>
      </c>
      <c r="B70" s="191"/>
      <c r="C70" s="191"/>
      <c r="D70" s="191"/>
      <c r="E70" s="191"/>
      <c r="F70" s="191"/>
      <c r="G70" s="15">
        <v>63</v>
      </c>
      <c r="H70" s="33">
        <v>28593360</v>
      </c>
      <c r="I70" s="33">
        <v>53420725</v>
      </c>
    </row>
    <row r="71" spans="1:9" ht="12.75" customHeight="1">
      <c r="A71" s="208" t="s">
        <v>112</v>
      </c>
      <c r="B71" s="208"/>
      <c r="C71" s="208"/>
      <c r="D71" s="208"/>
      <c r="E71" s="208"/>
      <c r="F71" s="208"/>
      <c r="G71" s="15">
        <v>64</v>
      </c>
      <c r="H71" s="33">
        <v>5898410</v>
      </c>
      <c r="I71" s="33">
        <v>10357505</v>
      </c>
    </row>
    <row r="72" spans="1:9" ht="12.75" customHeight="1">
      <c r="A72" s="193" t="s">
        <v>113</v>
      </c>
      <c r="B72" s="193"/>
      <c r="C72" s="193"/>
      <c r="D72" s="193"/>
      <c r="E72" s="193"/>
      <c r="F72" s="193"/>
      <c r="G72" s="16">
        <v>65</v>
      </c>
      <c r="H72" s="34">
        <f>H8+H9+H44+H71</f>
        <v>1990477660</v>
      </c>
      <c r="I72" s="34">
        <f>I8+I9+I44+I71</f>
        <v>2350197504</v>
      </c>
    </row>
    <row r="73" spans="1:9" ht="12.75" customHeight="1">
      <c r="A73" s="208" t="s">
        <v>114</v>
      </c>
      <c r="B73" s="208"/>
      <c r="C73" s="208"/>
      <c r="D73" s="208"/>
      <c r="E73" s="208"/>
      <c r="F73" s="208"/>
      <c r="G73" s="15">
        <v>66</v>
      </c>
      <c r="H73" s="33">
        <v>132109570</v>
      </c>
      <c r="I73" s="33">
        <v>127268833</v>
      </c>
    </row>
    <row r="74" spans="1:9" ht="12.75">
      <c r="A74" s="210" t="s">
        <v>115</v>
      </c>
      <c r="B74" s="211"/>
      <c r="C74" s="211"/>
      <c r="D74" s="211"/>
      <c r="E74" s="211"/>
      <c r="F74" s="211"/>
      <c r="G74" s="211"/>
      <c r="H74" s="211"/>
      <c r="I74" s="211"/>
    </row>
    <row r="75" spans="1:9" ht="12.75" customHeight="1">
      <c r="A75" s="193" t="s">
        <v>116</v>
      </c>
      <c r="B75" s="193"/>
      <c r="C75" s="193"/>
      <c r="D75" s="193"/>
      <c r="E75" s="193"/>
      <c r="F75" s="193"/>
      <c r="G75" s="16">
        <v>67</v>
      </c>
      <c r="H75" s="34">
        <f>H76+H77+H78+H84+H85+H89+H92+H95</f>
        <v>450925989</v>
      </c>
      <c r="I75" s="34">
        <f>I76+I77+I78+I84+I85+I89+I92+I95</f>
        <v>504628275</v>
      </c>
    </row>
    <row r="76" spans="1:9" ht="12.75" customHeight="1">
      <c r="A76" s="191" t="s">
        <v>117</v>
      </c>
      <c r="B76" s="191"/>
      <c r="C76" s="191"/>
      <c r="D76" s="191"/>
      <c r="E76" s="191"/>
      <c r="F76" s="191"/>
      <c r="G76" s="15">
        <v>68</v>
      </c>
      <c r="H76" s="33">
        <v>209244420</v>
      </c>
      <c r="I76" s="33">
        <v>209244420</v>
      </c>
    </row>
    <row r="77" spans="1:9" ht="12.75" customHeight="1">
      <c r="A77" s="191" t="s">
        <v>118</v>
      </c>
      <c r="B77" s="191"/>
      <c r="C77" s="191"/>
      <c r="D77" s="191"/>
      <c r="E77" s="191"/>
      <c r="F77" s="191"/>
      <c r="G77" s="15">
        <v>69</v>
      </c>
      <c r="H77" s="33">
        <v>-7657921</v>
      </c>
      <c r="I77" s="33">
        <v>-7657921</v>
      </c>
    </row>
    <row r="78" spans="1:9" ht="12.75" customHeight="1">
      <c r="A78" s="192" t="s">
        <v>119</v>
      </c>
      <c r="B78" s="192"/>
      <c r="C78" s="192"/>
      <c r="D78" s="192"/>
      <c r="E78" s="192"/>
      <c r="F78" s="192"/>
      <c r="G78" s="16">
        <v>70</v>
      </c>
      <c r="H78" s="34">
        <f>SUM(H79:H83)</f>
        <v>61886379</v>
      </c>
      <c r="I78" s="34">
        <f>SUM(I79:I83)</f>
        <v>61886379</v>
      </c>
    </row>
    <row r="79" spans="1:9" ht="12.75" customHeight="1">
      <c r="A79" s="191" t="s">
        <v>120</v>
      </c>
      <c r="B79" s="191"/>
      <c r="C79" s="191"/>
      <c r="D79" s="191"/>
      <c r="E79" s="191"/>
      <c r="F79" s="191"/>
      <c r="G79" s="15">
        <v>71</v>
      </c>
      <c r="H79" s="33">
        <v>18548510</v>
      </c>
      <c r="I79" s="33">
        <v>18548510</v>
      </c>
    </row>
    <row r="80" spans="1:9" ht="12.75" customHeight="1">
      <c r="A80" s="191" t="s">
        <v>121</v>
      </c>
      <c r="B80" s="191"/>
      <c r="C80" s="191"/>
      <c r="D80" s="191"/>
      <c r="E80" s="191"/>
      <c r="F80" s="191"/>
      <c r="G80" s="15">
        <v>72</v>
      </c>
      <c r="H80" s="33">
        <v>48811980</v>
      </c>
      <c r="I80" s="33">
        <v>48811980</v>
      </c>
    </row>
    <row r="81" spans="1:9" ht="12.75" customHeight="1">
      <c r="A81" s="191" t="s">
        <v>122</v>
      </c>
      <c r="B81" s="191"/>
      <c r="C81" s="191"/>
      <c r="D81" s="191"/>
      <c r="E81" s="191"/>
      <c r="F81" s="191"/>
      <c r="G81" s="15">
        <v>73</v>
      </c>
      <c r="H81" s="33">
        <v>-37187824</v>
      </c>
      <c r="I81" s="33">
        <v>-37187824</v>
      </c>
    </row>
    <row r="82" spans="1:9" ht="12.75" customHeight="1">
      <c r="A82" s="191" t="s">
        <v>123</v>
      </c>
      <c r="B82" s="191"/>
      <c r="C82" s="191"/>
      <c r="D82" s="191"/>
      <c r="E82" s="191"/>
      <c r="F82" s="191"/>
      <c r="G82" s="15">
        <v>74</v>
      </c>
      <c r="H82" s="33">
        <v>0</v>
      </c>
      <c r="I82" s="33">
        <v>0</v>
      </c>
    </row>
    <row r="83" spans="1:9" ht="12.75" customHeight="1">
      <c r="A83" s="191" t="s">
        <v>124</v>
      </c>
      <c r="B83" s="191"/>
      <c r="C83" s="191"/>
      <c r="D83" s="191"/>
      <c r="E83" s="191"/>
      <c r="F83" s="191"/>
      <c r="G83" s="15">
        <v>75</v>
      </c>
      <c r="H83" s="33">
        <v>31713713</v>
      </c>
      <c r="I83" s="33">
        <v>31713713</v>
      </c>
    </row>
    <row r="84" spans="1:9" ht="12.75" customHeight="1">
      <c r="A84" s="209" t="s">
        <v>125</v>
      </c>
      <c r="B84" s="209"/>
      <c r="C84" s="209"/>
      <c r="D84" s="209"/>
      <c r="E84" s="209"/>
      <c r="F84" s="209"/>
      <c r="G84" s="115">
        <v>76</v>
      </c>
      <c r="H84" s="33">
        <v>0</v>
      </c>
      <c r="I84" s="33">
        <v>0</v>
      </c>
    </row>
    <row r="85" spans="1:9" ht="12.75" customHeight="1">
      <c r="A85" s="192" t="s">
        <v>126</v>
      </c>
      <c r="B85" s="192"/>
      <c r="C85" s="192"/>
      <c r="D85" s="192"/>
      <c r="E85" s="192"/>
      <c r="F85" s="192"/>
      <c r="G85" s="16">
        <v>77</v>
      </c>
      <c r="H85" s="34">
        <f>H86+H87+H88</f>
        <v>0</v>
      </c>
      <c r="I85" s="34">
        <f>I86+I87+I88</f>
        <v>0</v>
      </c>
    </row>
    <row r="86" spans="1:9" ht="12.75" customHeight="1">
      <c r="A86" s="191" t="s">
        <v>127</v>
      </c>
      <c r="B86" s="191"/>
      <c r="C86" s="191"/>
      <c r="D86" s="191"/>
      <c r="E86" s="191"/>
      <c r="F86" s="191"/>
      <c r="G86" s="15">
        <v>78</v>
      </c>
      <c r="H86" s="33">
        <v>0</v>
      </c>
      <c r="I86" s="33">
        <v>0</v>
      </c>
    </row>
    <row r="87" spans="1:9" ht="12.75" customHeight="1">
      <c r="A87" s="191" t="s">
        <v>128</v>
      </c>
      <c r="B87" s="191"/>
      <c r="C87" s="191"/>
      <c r="D87" s="191"/>
      <c r="E87" s="191"/>
      <c r="F87" s="191"/>
      <c r="G87" s="15">
        <v>79</v>
      </c>
      <c r="H87" s="33">
        <v>0</v>
      </c>
      <c r="I87" s="33">
        <v>0</v>
      </c>
    </row>
    <row r="88" spans="1:9" ht="12.75" customHeight="1">
      <c r="A88" s="191" t="s">
        <v>129</v>
      </c>
      <c r="B88" s="191"/>
      <c r="C88" s="191"/>
      <c r="D88" s="191"/>
      <c r="E88" s="191"/>
      <c r="F88" s="191"/>
      <c r="G88" s="15">
        <v>80</v>
      </c>
      <c r="H88" s="33">
        <v>0</v>
      </c>
      <c r="I88" s="33">
        <v>0</v>
      </c>
    </row>
    <row r="89" spans="1:9" ht="24" customHeight="1">
      <c r="A89" s="192" t="s">
        <v>130</v>
      </c>
      <c r="B89" s="192"/>
      <c r="C89" s="192"/>
      <c r="D89" s="192"/>
      <c r="E89" s="192"/>
      <c r="F89" s="192"/>
      <c r="G89" s="16">
        <v>81</v>
      </c>
      <c r="H89" s="34">
        <f>H90-H91</f>
        <v>153768168</v>
      </c>
      <c r="I89" s="34">
        <f>I90-I91</f>
        <v>168375311</v>
      </c>
    </row>
    <row r="90" spans="1:9" ht="12.75" customHeight="1">
      <c r="A90" s="191" t="s">
        <v>131</v>
      </c>
      <c r="B90" s="191"/>
      <c r="C90" s="191"/>
      <c r="D90" s="191"/>
      <c r="E90" s="191"/>
      <c r="F90" s="191"/>
      <c r="G90" s="15">
        <v>82</v>
      </c>
      <c r="H90" s="33">
        <v>153768168</v>
      </c>
      <c r="I90" s="33">
        <v>168375311</v>
      </c>
    </row>
    <row r="91" spans="1:9" ht="12.75" customHeight="1">
      <c r="A91" s="191" t="s">
        <v>132</v>
      </c>
      <c r="B91" s="191"/>
      <c r="C91" s="191"/>
      <c r="D91" s="191"/>
      <c r="E91" s="191"/>
      <c r="F91" s="191"/>
      <c r="G91" s="15">
        <v>83</v>
      </c>
      <c r="H91" s="33">
        <v>0</v>
      </c>
      <c r="I91" s="33">
        <v>0</v>
      </c>
    </row>
    <row r="92" spans="1:9" ht="12.75" customHeight="1">
      <c r="A92" s="192" t="s">
        <v>133</v>
      </c>
      <c r="B92" s="192"/>
      <c r="C92" s="192"/>
      <c r="D92" s="192"/>
      <c r="E92" s="192"/>
      <c r="F92" s="192"/>
      <c r="G92" s="16">
        <v>84</v>
      </c>
      <c r="H92" s="34">
        <f>H93-H94</f>
        <v>33684943</v>
      </c>
      <c r="I92" s="34">
        <f>I93-I94</f>
        <v>72780086</v>
      </c>
    </row>
    <row r="93" spans="1:9" ht="12.75" customHeight="1">
      <c r="A93" s="191" t="s">
        <v>134</v>
      </c>
      <c r="B93" s="191"/>
      <c r="C93" s="191"/>
      <c r="D93" s="191"/>
      <c r="E93" s="191"/>
      <c r="F93" s="191"/>
      <c r="G93" s="15">
        <v>85</v>
      </c>
      <c r="H93" s="33">
        <v>33684943</v>
      </c>
      <c r="I93" s="33">
        <v>72780086</v>
      </c>
    </row>
    <row r="94" spans="1:9" ht="12.75" customHeight="1">
      <c r="A94" s="191" t="s">
        <v>135</v>
      </c>
      <c r="B94" s="191"/>
      <c r="C94" s="191"/>
      <c r="D94" s="191"/>
      <c r="E94" s="191"/>
      <c r="F94" s="191"/>
      <c r="G94" s="15">
        <v>86</v>
      </c>
      <c r="H94" s="33">
        <v>0</v>
      </c>
      <c r="I94" s="33">
        <v>0</v>
      </c>
    </row>
    <row r="95" spans="1:9" ht="12.75" customHeight="1">
      <c r="A95" s="191" t="s">
        <v>136</v>
      </c>
      <c r="B95" s="191"/>
      <c r="C95" s="191"/>
      <c r="D95" s="191"/>
      <c r="E95" s="191"/>
      <c r="F95" s="191"/>
      <c r="G95" s="15">
        <v>87</v>
      </c>
      <c r="H95" s="33">
        <v>0</v>
      </c>
      <c r="I95" s="33">
        <v>0</v>
      </c>
    </row>
    <row r="96" spans="1:9" ht="12.75" customHeight="1">
      <c r="A96" s="193" t="s">
        <v>137</v>
      </c>
      <c r="B96" s="193"/>
      <c r="C96" s="193"/>
      <c r="D96" s="193"/>
      <c r="E96" s="193"/>
      <c r="F96" s="193"/>
      <c r="G96" s="16">
        <v>88</v>
      </c>
      <c r="H96" s="34">
        <f>SUM(H97:H102)</f>
        <v>740390</v>
      </c>
      <c r="I96" s="34">
        <f>SUM(I97:I102)</f>
        <v>571767</v>
      </c>
    </row>
    <row r="97" spans="1:9" ht="31.9" customHeight="1">
      <c r="A97" s="191" t="s">
        <v>138</v>
      </c>
      <c r="B97" s="191"/>
      <c r="C97" s="191"/>
      <c r="D97" s="191"/>
      <c r="E97" s="191"/>
      <c r="F97" s="191"/>
      <c r="G97" s="15">
        <v>89</v>
      </c>
      <c r="H97" s="33">
        <v>740390</v>
      </c>
      <c r="I97" s="33">
        <v>571767</v>
      </c>
    </row>
    <row r="98" spans="1:9" ht="12.75" customHeight="1">
      <c r="A98" s="191" t="s">
        <v>139</v>
      </c>
      <c r="B98" s="191"/>
      <c r="C98" s="191"/>
      <c r="D98" s="191"/>
      <c r="E98" s="191"/>
      <c r="F98" s="191"/>
      <c r="G98" s="15">
        <v>90</v>
      </c>
      <c r="H98" s="33">
        <v>0</v>
      </c>
      <c r="I98" s="33">
        <v>0</v>
      </c>
    </row>
    <row r="99" spans="1:9" ht="12.75" customHeight="1">
      <c r="A99" s="191" t="s">
        <v>140</v>
      </c>
      <c r="B99" s="191"/>
      <c r="C99" s="191"/>
      <c r="D99" s="191"/>
      <c r="E99" s="191"/>
      <c r="F99" s="191"/>
      <c r="G99" s="15">
        <v>91</v>
      </c>
      <c r="H99" s="33">
        <v>0</v>
      </c>
      <c r="I99" s="33">
        <v>0</v>
      </c>
    </row>
    <row r="100" spans="1:9" ht="12.75" customHeight="1">
      <c r="A100" s="191" t="s">
        <v>141</v>
      </c>
      <c r="B100" s="191"/>
      <c r="C100" s="191"/>
      <c r="D100" s="191"/>
      <c r="E100" s="191"/>
      <c r="F100" s="191"/>
      <c r="G100" s="15">
        <v>92</v>
      </c>
      <c r="H100" s="33">
        <v>0</v>
      </c>
      <c r="I100" s="33">
        <v>0</v>
      </c>
    </row>
    <row r="101" spans="1:9" ht="12.75" customHeight="1">
      <c r="A101" s="191" t="s">
        <v>142</v>
      </c>
      <c r="B101" s="191"/>
      <c r="C101" s="191"/>
      <c r="D101" s="191"/>
      <c r="E101" s="191"/>
      <c r="F101" s="191"/>
      <c r="G101" s="15">
        <v>93</v>
      </c>
      <c r="H101" s="33">
        <v>0</v>
      </c>
      <c r="I101" s="33">
        <v>0</v>
      </c>
    </row>
    <row r="102" spans="1:9" ht="12.75" customHeight="1">
      <c r="A102" s="191" t="s">
        <v>143</v>
      </c>
      <c r="B102" s="191"/>
      <c r="C102" s="191"/>
      <c r="D102" s="191"/>
      <c r="E102" s="191"/>
      <c r="F102" s="191"/>
      <c r="G102" s="15">
        <v>94</v>
      </c>
      <c r="H102" s="33">
        <v>0</v>
      </c>
      <c r="I102" s="33">
        <v>0</v>
      </c>
    </row>
    <row r="103" spans="1:9" ht="12.75" customHeight="1">
      <c r="A103" s="193" t="s">
        <v>144</v>
      </c>
      <c r="B103" s="193"/>
      <c r="C103" s="193"/>
      <c r="D103" s="193"/>
      <c r="E103" s="193"/>
      <c r="F103" s="193"/>
      <c r="G103" s="16">
        <v>95</v>
      </c>
      <c r="H103" s="34">
        <f>SUM(H104:H114)</f>
        <v>22036320</v>
      </c>
      <c r="I103" s="34">
        <f>SUM(I104:I114)</f>
        <v>53395101</v>
      </c>
    </row>
    <row r="104" spans="1:9" ht="12.75" customHeight="1">
      <c r="A104" s="191" t="s">
        <v>145</v>
      </c>
      <c r="B104" s="191"/>
      <c r="C104" s="191"/>
      <c r="D104" s="191"/>
      <c r="E104" s="191"/>
      <c r="F104" s="191"/>
      <c r="G104" s="15">
        <v>96</v>
      </c>
      <c r="H104" s="33">
        <v>0</v>
      </c>
      <c r="I104" s="33">
        <v>0</v>
      </c>
    </row>
    <row r="105" spans="1:9" ht="24.6" customHeight="1">
      <c r="A105" s="191" t="s">
        <v>146</v>
      </c>
      <c r="B105" s="191"/>
      <c r="C105" s="191"/>
      <c r="D105" s="191"/>
      <c r="E105" s="191"/>
      <c r="F105" s="191"/>
      <c r="G105" s="15">
        <v>97</v>
      </c>
      <c r="H105" s="33">
        <v>0</v>
      </c>
      <c r="I105" s="33">
        <v>0</v>
      </c>
    </row>
    <row r="106" spans="1:9" ht="12.75" customHeight="1">
      <c r="A106" s="191" t="s">
        <v>147</v>
      </c>
      <c r="B106" s="191"/>
      <c r="C106" s="191"/>
      <c r="D106" s="191"/>
      <c r="E106" s="191"/>
      <c r="F106" s="191"/>
      <c r="G106" s="15">
        <v>98</v>
      </c>
      <c r="H106" s="33">
        <v>0</v>
      </c>
      <c r="I106" s="33">
        <v>0</v>
      </c>
    </row>
    <row r="107" spans="1:9" ht="21.6" customHeight="1">
      <c r="A107" s="191" t="s">
        <v>148</v>
      </c>
      <c r="B107" s="191"/>
      <c r="C107" s="191"/>
      <c r="D107" s="191"/>
      <c r="E107" s="191"/>
      <c r="F107" s="191"/>
      <c r="G107" s="15">
        <v>99</v>
      </c>
      <c r="H107" s="33">
        <v>0</v>
      </c>
      <c r="I107" s="33">
        <v>0</v>
      </c>
    </row>
    <row r="108" spans="1:9" ht="12.75" customHeight="1">
      <c r="A108" s="191" t="s">
        <v>149</v>
      </c>
      <c r="B108" s="191"/>
      <c r="C108" s="191"/>
      <c r="D108" s="191"/>
      <c r="E108" s="191"/>
      <c r="F108" s="191"/>
      <c r="G108" s="15">
        <v>100</v>
      </c>
      <c r="H108" s="33">
        <v>0</v>
      </c>
      <c r="I108" s="33">
        <v>0</v>
      </c>
    </row>
    <row r="109" spans="1:9" ht="12.75" customHeight="1">
      <c r="A109" s="191" t="s">
        <v>150</v>
      </c>
      <c r="B109" s="191"/>
      <c r="C109" s="191"/>
      <c r="D109" s="191"/>
      <c r="E109" s="191"/>
      <c r="F109" s="191"/>
      <c r="G109" s="15">
        <v>101</v>
      </c>
      <c r="H109" s="33">
        <v>6113630</v>
      </c>
      <c r="I109" s="33">
        <v>4686053</v>
      </c>
    </row>
    <row r="110" spans="1:9" ht="12.75" customHeight="1">
      <c r="A110" s="191" t="s">
        <v>151</v>
      </c>
      <c r="B110" s="191"/>
      <c r="C110" s="191"/>
      <c r="D110" s="191"/>
      <c r="E110" s="191"/>
      <c r="F110" s="191"/>
      <c r="G110" s="15">
        <v>102</v>
      </c>
      <c r="H110" s="33">
        <v>0</v>
      </c>
      <c r="I110" s="33">
        <v>0</v>
      </c>
    </row>
    <row r="111" spans="1:9" ht="12.75" customHeight="1">
      <c r="A111" s="191" t="s">
        <v>152</v>
      </c>
      <c r="B111" s="191"/>
      <c r="C111" s="191"/>
      <c r="D111" s="191"/>
      <c r="E111" s="191"/>
      <c r="F111" s="191"/>
      <c r="G111" s="15">
        <v>103</v>
      </c>
      <c r="H111" s="33">
        <v>0</v>
      </c>
      <c r="I111" s="33">
        <v>0</v>
      </c>
    </row>
    <row r="112" spans="1:9" ht="12.75" customHeight="1">
      <c r="A112" s="191" t="s">
        <v>153</v>
      </c>
      <c r="B112" s="191"/>
      <c r="C112" s="191"/>
      <c r="D112" s="191"/>
      <c r="E112" s="191"/>
      <c r="F112" s="191"/>
      <c r="G112" s="15">
        <v>104</v>
      </c>
      <c r="H112" s="33">
        <v>0</v>
      </c>
      <c r="I112" s="33">
        <v>0</v>
      </c>
    </row>
    <row r="113" spans="1:9" ht="12.75" customHeight="1">
      <c r="A113" s="191" t="s">
        <v>154</v>
      </c>
      <c r="B113" s="191"/>
      <c r="C113" s="191"/>
      <c r="D113" s="191"/>
      <c r="E113" s="191"/>
      <c r="F113" s="191"/>
      <c r="G113" s="15">
        <v>105</v>
      </c>
      <c r="H113" s="33">
        <v>0</v>
      </c>
      <c r="I113" s="33">
        <v>32162489</v>
      </c>
    </row>
    <row r="114" spans="1:9" ht="12.75" customHeight="1">
      <c r="A114" s="191" t="s">
        <v>155</v>
      </c>
      <c r="B114" s="191"/>
      <c r="C114" s="191"/>
      <c r="D114" s="191"/>
      <c r="E114" s="191"/>
      <c r="F114" s="191"/>
      <c r="G114" s="15">
        <v>106</v>
      </c>
      <c r="H114" s="33">
        <v>15922690</v>
      </c>
      <c r="I114" s="33">
        <v>16546559</v>
      </c>
    </row>
    <row r="115" spans="1:9" ht="12.75" customHeight="1">
      <c r="A115" s="193" t="s">
        <v>156</v>
      </c>
      <c r="B115" s="193"/>
      <c r="C115" s="193"/>
      <c r="D115" s="193"/>
      <c r="E115" s="193"/>
      <c r="F115" s="193"/>
      <c r="G115" s="16">
        <v>107</v>
      </c>
      <c r="H115" s="34">
        <f>SUM(H116:H129)</f>
        <v>1514528370</v>
      </c>
      <c r="I115" s="34">
        <f>SUM(I116:I129)</f>
        <v>1784573146</v>
      </c>
    </row>
    <row r="116" spans="1:9" ht="12.75" customHeight="1">
      <c r="A116" s="191" t="s">
        <v>157</v>
      </c>
      <c r="B116" s="191"/>
      <c r="C116" s="191"/>
      <c r="D116" s="191"/>
      <c r="E116" s="191"/>
      <c r="F116" s="191"/>
      <c r="G116" s="15">
        <v>108</v>
      </c>
      <c r="H116" s="33">
        <v>0</v>
      </c>
      <c r="I116" s="33">
        <v>0</v>
      </c>
    </row>
    <row r="117" spans="1:9" ht="22.15" customHeight="1">
      <c r="A117" s="191" t="s">
        <v>158</v>
      </c>
      <c r="B117" s="191"/>
      <c r="C117" s="191"/>
      <c r="D117" s="191"/>
      <c r="E117" s="191"/>
      <c r="F117" s="191"/>
      <c r="G117" s="15">
        <v>109</v>
      </c>
      <c r="H117" s="33">
        <v>0</v>
      </c>
      <c r="I117" s="33">
        <v>0</v>
      </c>
    </row>
    <row r="118" spans="1:9" ht="12.75" customHeight="1">
      <c r="A118" s="191" t="s">
        <v>159</v>
      </c>
      <c r="B118" s="191"/>
      <c r="C118" s="191"/>
      <c r="D118" s="191"/>
      <c r="E118" s="191"/>
      <c r="F118" s="191"/>
      <c r="G118" s="15">
        <v>110</v>
      </c>
      <c r="H118" s="33">
        <v>72678512</v>
      </c>
      <c r="I118" s="33">
        <v>50807170</v>
      </c>
    </row>
    <row r="119" spans="1:9" ht="23.45" customHeight="1">
      <c r="A119" s="191" t="s">
        <v>160</v>
      </c>
      <c r="B119" s="191"/>
      <c r="C119" s="191"/>
      <c r="D119" s="191"/>
      <c r="E119" s="191"/>
      <c r="F119" s="191"/>
      <c r="G119" s="15">
        <v>111</v>
      </c>
      <c r="H119" s="33">
        <v>0</v>
      </c>
      <c r="I119" s="33">
        <v>0</v>
      </c>
    </row>
    <row r="120" spans="1:9" ht="12.75" customHeight="1">
      <c r="A120" s="191" t="s">
        <v>161</v>
      </c>
      <c r="B120" s="191"/>
      <c r="C120" s="191"/>
      <c r="D120" s="191"/>
      <c r="E120" s="191"/>
      <c r="F120" s="191"/>
      <c r="G120" s="15">
        <v>112</v>
      </c>
      <c r="H120" s="33">
        <v>0</v>
      </c>
      <c r="I120" s="33">
        <v>0</v>
      </c>
    </row>
    <row r="121" spans="1:9" ht="12.75" customHeight="1">
      <c r="A121" s="191" t="s">
        <v>162</v>
      </c>
      <c r="B121" s="191"/>
      <c r="C121" s="191"/>
      <c r="D121" s="191"/>
      <c r="E121" s="191"/>
      <c r="F121" s="191"/>
      <c r="G121" s="15">
        <v>113</v>
      </c>
      <c r="H121" s="33">
        <v>269881990</v>
      </c>
      <c r="I121" s="33">
        <v>318574169</v>
      </c>
    </row>
    <row r="122" spans="1:9" ht="12.75" customHeight="1">
      <c r="A122" s="191" t="s">
        <v>163</v>
      </c>
      <c r="B122" s="191"/>
      <c r="C122" s="191"/>
      <c r="D122" s="191"/>
      <c r="E122" s="191"/>
      <c r="F122" s="191"/>
      <c r="G122" s="15">
        <v>114</v>
      </c>
      <c r="H122" s="33">
        <v>4353764</v>
      </c>
      <c r="I122" s="33">
        <v>4381470</v>
      </c>
    </row>
    <row r="123" spans="1:9" ht="12.75" customHeight="1">
      <c r="A123" s="191" t="s">
        <v>164</v>
      </c>
      <c r="B123" s="191"/>
      <c r="C123" s="191"/>
      <c r="D123" s="191"/>
      <c r="E123" s="191"/>
      <c r="F123" s="191"/>
      <c r="G123" s="15">
        <v>115</v>
      </c>
      <c r="H123" s="33">
        <v>1139118214</v>
      </c>
      <c r="I123" s="33">
        <v>1366347607</v>
      </c>
    </row>
    <row r="124" spans="1:9" ht="12.75">
      <c r="A124" s="191" t="s">
        <v>165</v>
      </c>
      <c r="B124" s="191"/>
      <c r="C124" s="191"/>
      <c r="D124" s="191"/>
      <c r="E124" s="191"/>
      <c r="F124" s="191"/>
      <c r="G124" s="15">
        <v>116</v>
      </c>
      <c r="H124" s="33">
        <v>0</v>
      </c>
      <c r="I124" s="33">
        <v>0</v>
      </c>
    </row>
    <row r="125" spans="1:9" ht="12.75">
      <c r="A125" s="191" t="s">
        <v>166</v>
      </c>
      <c r="B125" s="191"/>
      <c r="C125" s="191"/>
      <c r="D125" s="191"/>
      <c r="E125" s="191"/>
      <c r="F125" s="191"/>
      <c r="G125" s="15">
        <v>117</v>
      </c>
      <c r="H125" s="33">
        <v>11107205</v>
      </c>
      <c r="I125" s="33">
        <v>12318353</v>
      </c>
    </row>
    <row r="126" spans="1:9" ht="12.75">
      <c r="A126" s="191" t="s">
        <v>167</v>
      </c>
      <c r="B126" s="191"/>
      <c r="C126" s="191"/>
      <c r="D126" s="191"/>
      <c r="E126" s="191"/>
      <c r="F126" s="191"/>
      <c r="G126" s="15">
        <v>118</v>
      </c>
      <c r="H126" s="33">
        <v>15892754</v>
      </c>
      <c r="I126" s="33">
        <v>21395939</v>
      </c>
    </row>
    <row r="127" spans="1:9" ht="12.75">
      <c r="A127" s="191" t="s">
        <v>168</v>
      </c>
      <c r="B127" s="191"/>
      <c r="C127" s="191"/>
      <c r="D127" s="191"/>
      <c r="E127" s="191"/>
      <c r="F127" s="191"/>
      <c r="G127" s="15">
        <v>119</v>
      </c>
      <c r="H127" s="33">
        <v>0</v>
      </c>
      <c r="I127" s="33">
        <v>0</v>
      </c>
    </row>
    <row r="128" spans="1:9" ht="12.75">
      <c r="A128" s="191" t="s">
        <v>169</v>
      </c>
      <c r="B128" s="191"/>
      <c r="C128" s="191"/>
      <c r="D128" s="191"/>
      <c r="E128" s="191"/>
      <c r="F128" s="191"/>
      <c r="G128" s="15">
        <v>120</v>
      </c>
      <c r="H128" s="33">
        <v>0</v>
      </c>
      <c r="I128" s="33">
        <v>0</v>
      </c>
    </row>
    <row r="129" spans="1:9" ht="12.75">
      <c r="A129" s="191" t="s">
        <v>170</v>
      </c>
      <c r="B129" s="191"/>
      <c r="C129" s="191"/>
      <c r="D129" s="191"/>
      <c r="E129" s="191"/>
      <c r="F129" s="191"/>
      <c r="G129" s="15">
        <v>121</v>
      </c>
      <c r="H129" s="33">
        <v>1495931</v>
      </c>
      <c r="I129" s="33">
        <v>10748438</v>
      </c>
    </row>
    <row r="130" spans="1:9" ht="22.15" customHeight="1">
      <c r="A130" s="208" t="s">
        <v>171</v>
      </c>
      <c r="B130" s="208"/>
      <c r="C130" s="208"/>
      <c r="D130" s="208"/>
      <c r="E130" s="208"/>
      <c r="F130" s="208"/>
      <c r="G130" s="15">
        <v>122</v>
      </c>
      <c r="H130" s="33">
        <v>2246591</v>
      </c>
      <c r="I130" s="33">
        <v>7029215</v>
      </c>
    </row>
    <row r="131" spans="1:9" ht="12.75">
      <c r="A131" s="193" t="s">
        <v>172</v>
      </c>
      <c r="B131" s="193"/>
      <c r="C131" s="193"/>
      <c r="D131" s="193"/>
      <c r="E131" s="193"/>
      <c r="F131" s="193"/>
      <c r="G131" s="16">
        <v>123</v>
      </c>
      <c r="H131" s="34">
        <f>H75+H96+H103+H115+H130</f>
        <v>1990477660</v>
      </c>
      <c r="I131" s="34">
        <f>I75+I96+I103+I115+I130</f>
        <v>2350197504</v>
      </c>
    </row>
    <row r="132" spans="1:9" ht="12.75">
      <c r="A132" s="208" t="s">
        <v>173</v>
      </c>
      <c r="B132" s="208"/>
      <c r="C132" s="208"/>
      <c r="D132" s="208"/>
      <c r="E132" s="208"/>
      <c r="F132" s="208"/>
      <c r="G132" s="15">
        <v>124</v>
      </c>
      <c r="H132" s="33">
        <v>132109570</v>
      </c>
      <c r="I132" s="33">
        <v>127268833</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101">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formula1>0</formula1>
    </dataValidation>
    <dataValidation type="whole" operator="greaterThanOrEqual" allowBlank="1" showInputMessage="1" showErrorMessage="1" errorTitle="Incorrect entry" error="You can enter only positive whole numbers." sqref="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formula1>0</formula1>
    </dataValidation>
    <dataValidation type="whole" operator="greaterThanOrEqual" allowBlank="1" showInputMessage="1" showErrorMessage="1" errorTitle="Incorrect entry" error="You can enter only positive whole numbers." sqref="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formula1>0</formula1>
    </dataValidation>
    <dataValidation type="whole" operator="greaterThanOrEqual" allowBlank="1" showInputMessage="1" showErrorMessage="1" errorTitle="Incorrect entry" error="You can enter only positive whole numbers." sqref="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ormula1>0</formula1>
    </dataValidation>
    <dataValidation type="whole" operator="greaterThanOrEqual" allowBlank="1" showInputMessage="1" showErrorMessage="1" errorTitle="Incorrect entry" error="You can enter only positive whole numbers." sqref="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formula1>0</formula1>
    </dataValidation>
    <dataValidation type="whole" operator="greaterThanOrEqual" allowBlank="1" showInputMessage="1" showErrorMessage="1" errorTitle="Incorrect entry" error="You can enter only positive whole numbers." sqref="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formula1>0</formula1>
    </dataValidation>
    <dataValidation type="whole" operator="greaterThanOrEqual" allowBlank="1" showInputMessage="1" showErrorMessage="1" errorTitle="Incorrect entry" error="You can enter only positive whole numbers." sqref="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formula1>0</formula1>
    </dataValidation>
    <dataValidation type="whole" operator="greaterThanOrEqual" allowBlank="1" showInputMessage="1" showErrorMessage="1" errorTitle="Incorrect entry" error="You can enter only positive whole numbers." sqref="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formula1>0</formula1>
    </dataValidation>
    <dataValidation type="whole" operator="greaterThanOrEqual" allowBlank="1" showInputMessage="1" showErrorMessage="1" errorTitle="Incorrect entry" error="You can enter only positive whole numbers." sqref="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formula1>0</formula1>
    </dataValidation>
    <dataValidation type="whole" operator="greaterThanOrEqual" allowBlank="1" showInputMessage="1" showErrorMessage="1" errorTitle="Incorrect entry" error="You can enter only positive whole numbers." sqref="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formula1>0</formula1>
    </dataValidation>
    <dataValidation type="whole" operator="greaterThanOrEqual" allowBlank="1" showInputMessage="1" showErrorMessage="1" errorTitle="Incorrect entry" error="You can enter only positive whole numbers." sqref="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formula1>0</formula1>
    </dataValidation>
    <dataValidation type="whole" operator="greaterThanOrEqual" allowBlank="1" showInputMessage="1" showErrorMessage="1" errorTitle="Incorrect entry" error="You can enter only positive whole numbers." sqref="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formula1>0</formula1>
    </dataValidation>
    <dataValidation type="whole" operator="greaterThanOrEqual" allowBlank="1" showInputMessage="1" showErrorMessage="1" errorTitle="Incorrect entry" error="You can enter only positive whole numbers." sqref="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formula1>0</formula1>
    </dataValidation>
    <dataValidation type="whole" operator="greaterThanOrEqual" allowBlank="1" showInputMessage="1" showErrorMessage="1" errorTitle="Incorrect entry" error="You can enter only positive whole numbers." sqref="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formula1>0</formula1>
    </dataValidation>
    <dataValidation type="whole" operator="greaterThanOrEqual" allowBlank="1" showInputMessage="1" showErrorMessage="1" errorTitle="Incorrect entry" error="You can enter only positive whole numbers." sqref="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formula1>0</formula1>
    </dataValidation>
    <dataValidation type="whole" operator="greaterThanOrEqual" allowBlank="1" showInputMessage="1" showErrorMessage="1" errorTitle="Incorrect entry" error="You can enter only positive whole numbers." sqref="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formula1>0</formula1>
    </dataValidation>
    <dataValidation type="whole" operator="greaterThanOrEqual" allowBlank="1" showInputMessage="1" showErrorMessage="1" errorTitle="Incorrect entry" error="You can enter only positive whole numbers." sqref="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formula1>0</formula1>
    </dataValidation>
    <dataValidation type="whole" operator="greaterThanOrEqual" allowBlank="1" showInputMessage="1" showErrorMessage="1" errorTitle="Incorrect entry" error="You can enter only positive whole numbers." sqref="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formula1>0</formula1>
    </dataValidation>
    <dataValidation type="whole" operator="greaterThanOrEqual" allowBlank="1" showInputMessage="1" showErrorMessage="1" errorTitle="Incorrect entry" error="You can enter only positive whole numbers." sqref="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formula1>0</formula1>
    </dataValidation>
    <dataValidation type="whole" operator="greaterThanOrEqual" allowBlank="1" showInputMessage="1" showErrorMessage="1" errorTitle="Incorrect entry" error="You can enter only positive whole numbers." sqref="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ormula1>0</formula1>
    </dataValidation>
    <dataValidation type="whole" operator="greaterThanOrEqual" allowBlank="1" showInputMessage="1" showErrorMessage="1" errorTitle="Incorrect entry" error="You can enter only positive whole numbers." sqref="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formula1>0</formula1>
    </dataValidation>
    <dataValidation type="whole" operator="greaterThanOrEqual" allowBlank="1" showInputMessage="1" showErrorMessage="1" errorTitle="Incorrect entry" error="You can enter only positive whole numbers." sqref="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formula1>0</formula1>
    </dataValidation>
    <dataValidation type="whole" operator="greaterThanOrEqual" allowBlank="1" showInputMessage="1" showErrorMessage="1" errorTitle="Incorrect entry" error="You can enter only positive whole numbers." sqref="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formula1>0</formula1>
    </dataValidation>
    <dataValidation type="whole" operator="greaterThanOrEqual" allowBlank="1" showInputMessage="1" showErrorMessage="1" errorTitle="Incorrect entry" error="You can enter only positive whole numbers." sqref="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formula1>0</formula1>
    </dataValidation>
    <dataValidation type="whole" operator="greaterThanOrEqual" allowBlank="1" showInputMessage="1" showErrorMessage="1" errorTitle="Incorrect entry" error="You can enter only positive whole numbers." sqref="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formula1>0</formula1>
    </dataValidation>
    <dataValidation type="whole" operator="greaterThanOrEqual" allowBlank="1" showInputMessage="1" showErrorMessage="1" errorTitle="Incorrect entry" error="You can enter only positive whole numbers." sqref="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formula1>0</formula1>
    </dataValidation>
    <dataValidation type="whole" operator="greaterThanOrEqual" allowBlank="1" showInputMessage="1" showErrorMessage="1" errorTitle="Incorrect entry" error="You can enter only positive whole numbers." sqref="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formula1>0</formula1>
    </dataValidation>
    <dataValidation type="whole" operator="greaterThanOrEqual" allowBlank="1" showInputMessage="1" showErrorMessage="1" errorTitle="Incorrect entry" error="You can enter only positive whole numbers." sqref="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formula1>0</formula1>
    </dataValidation>
    <dataValidation type="whole" operator="greaterThanOrEqual" allowBlank="1" showInputMessage="1" showErrorMessage="1" errorTitle="Incorrect entry" error="You can enter only positive whole numbers." sqref="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formula1>0</formula1>
    </dataValidation>
    <dataValidation type="whole" operator="greaterThanOrEqual" allowBlank="1" showInputMessage="1" showErrorMessage="1" errorTitle="Incorrect entry" error="You can enter only positive whole numbers." sqref="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formula1>0</formula1>
    </dataValidation>
    <dataValidation type="whole" operator="greaterThanOrEqual" allowBlank="1" showInputMessage="1" showErrorMessage="1" errorTitle="Incorrect entry" error="You can enter only positive whole numbers." sqref="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formula1>0</formula1>
    </dataValidation>
    <dataValidation type="whole" operator="greaterThanOrEqual" allowBlank="1" showInputMessage="1" showErrorMessage="1" errorTitle="Incorrect entry" error="You can enter only positive whole numbers." sqref="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formula1>0</formula1>
    </dataValidation>
    <dataValidation type="whole" operator="greaterThanOrEqual" allowBlank="1" showInputMessage="1" showErrorMessage="1" errorTitle="Incorrect entry" error="You can enter only positive whole numbers." sqref="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formula1>0</formula1>
    </dataValidation>
    <dataValidation type="whole" operator="greaterThanOrEqual" allowBlank="1" showInputMessage="1" showErrorMessage="1" errorTitle="Incorrect entry" error="You can enter only positive whole numbers." sqref="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formula1>0</formula1>
    </dataValidation>
    <dataValidation type="whole" operator="greaterThanOrEqual" allowBlank="1" showInputMessage="1" showErrorMessage="1" errorTitle="Incorrect entry" error="You can enter only positive whole numbers." sqref="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formula1>0</formula1>
    </dataValidation>
    <dataValidation type="whole" operator="greaterThanOrEqual" allowBlank="1" showInputMessage="1" showErrorMessage="1" errorTitle="Incorrect entry" error="You can enter only positive whole numbers." sqref="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ormula1>0</formula1>
    </dataValidation>
    <dataValidation type="whole" operator="greaterThanOrEqual" allowBlank="1" showInputMessage="1" showErrorMessage="1" errorTitle="Incorrect entry" error="You can enter only positive whole numbers." sqref="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formula1>0</formula1>
    </dataValidation>
    <dataValidation type="whole" operator="greaterThanOrEqual" allowBlank="1" showInputMessage="1" showErrorMessage="1" errorTitle="Incorrect entry" error="You can enter only positive whole numbers." sqref="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formula1>0</formula1>
    </dataValidation>
    <dataValidation type="whole" operator="greaterThanOrEqual" allowBlank="1" showInputMessage="1" showErrorMessage="1" errorTitle="Incorrect entry" error="You can enter only positive whole numbers." sqref="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formula1>0</formula1>
    </dataValidation>
    <dataValidation type="whole" operator="greaterThanOrEqual" allowBlank="1" showInputMessage="1" showErrorMessage="1" errorTitle="Incorrect entry" error="You can enter only positive whole numbers." sqref="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formula1>0</formula1>
    </dataValidation>
    <dataValidation type="whole" operator="greaterThanOrEqual" allowBlank="1" showInputMessage="1" showErrorMessage="1" errorTitle="Incorrect entry" error="You can enter only positive whole numbers." sqref="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formula1>0</formula1>
    </dataValidation>
    <dataValidation type="whole" operator="greaterThanOrEqual" allowBlank="1" showInputMessage="1" showErrorMessage="1" errorTitle="Incorrect entry" error="You can enter only positive whole numbers." sqref="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formula1>0</formula1>
    </dataValidation>
    <dataValidation type="whole" operator="greaterThanOrEqual" allowBlank="1" showInputMessage="1" showErrorMessage="1" errorTitle="Incorrect entry" error="You can enter only positive whole numbers." sqref="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formula1>0</formula1>
    </dataValidation>
    <dataValidation type="whole" operator="greaterThanOrEqual" allowBlank="1" showInputMessage="1" showErrorMessage="1" errorTitle="Incorrect entry" error="You can enter only positive whole numbers." sqref="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formula1>0</formula1>
    </dataValidation>
    <dataValidation type="whole" operator="greaterThanOrEqual" allowBlank="1" showInputMessage="1" showErrorMessage="1" errorTitle="Incorrect entry" error="You can enter only positive whole numbers." sqref="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formula1>0</formula1>
    </dataValidation>
    <dataValidation type="whole" operator="greaterThanOrEqual" allowBlank="1" showInputMessage="1" showErrorMessage="1" errorTitle="Incorrect entry" error="You can enter only positive whole numbers." sqref="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formula1>0</formula1>
    </dataValidation>
    <dataValidation type="whole" operator="greaterThanOrEqual" allowBlank="1" showInputMessage="1" showErrorMessage="1" errorTitle="Incorrect entry" error="You can enter only positive whole numbers." sqref="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formula1>0</formula1>
    </dataValidation>
    <dataValidation type="whole" operator="greaterThanOrEqual" allowBlank="1" showInputMessage="1" showErrorMessage="1" errorTitle="Incorrect entry" error="You can enter only positive whole numbers." sqref="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formula1>9999999999</formula1>
    </dataValidation>
    <dataValidation type="whole" operator="notEqual" allowBlank="1" showInputMessage="1" showErrorMessage="1" errorTitle="Incorrect entry" error="You can enter only whole numbers. This ADP code can have a negative sign." sqref="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formula1>9999999999</formula1>
    </dataValidation>
    <dataValidation type="whole" operator="notEqual" allowBlank="1" showInputMessage="1" showErrorMessage="1" errorTitle="Incorrect entry" error="You can enter only whole numbers. This ADP code can have a negative sign." sqref="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formula1>9999999999</formula1>
    </dataValidation>
    <dataValidation type="whole" operator="notEqual" allowBlank="1" showInputMessage="1" showErrorMessage="1" errorTitle="Incorrect entry" error="You can enter only whole numbers. This ADP code can have a negative sign." sqref="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ormula1>9999999999</formula1>
    </dataValidation>
    <dataValidation type="whole" operator="notEqual" allowBlank="1" showInputMessage="1" showErrorMessage="1" errorTitle="Incorrect entry" error="You can enter only whole numbers. This ADP code can have a negative sign." sqref="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formula1>9999999999</formula1>
    </dataValidation>
    <dataValidation type="whole" operator="notEqual" allowBlank="1" showInputMessage="1" showErrorMessage="1" errorTitle="Incorrect entry" error="You can enter only whole numbers. This ADP code can have a negative sign." sqref="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formula1>9999999999</formula1>
    </dataValidation>
    <dataValidation type="whole" operator="notEqual" allowBlank="1" showInputMessage="1" showErrorMessage="1" errorTitle="Incorrect entry" error="You can enter only whole numbers. This ADP code can have a negative sign." sqref="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formula1>9999999999</formula1>
    </dataValidation>
    <dataValidation type="whole" operator="notEqual" allowBlank="1" showInputMessage="1" showErrorMessage="1" errorTitle="Incorrect entry" error="You can enter only whole numbers. This ADP code can have a negative sign." sqref="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formula1>9999999999</formula1>
    </dataValidation>
    <dataValidation type="whole" operator="notEqual" allowBlank="1" showInputMessage="1" showErrorMessage="1" errorTitle="Incorrect entry" error="You can enter only whole numbers. This ADP code can have a negative sign." sqref="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formula1>9999999999</formula1>
    </dataValidation>
    <dataValidation type="whole" operator="notEqual" allowBlank="1" showInputMessage="1" showErrorMessage="1" errorTitle="Incorrect entry" error="You can enter only whole numbers. This ADP code can have a negative sign." sqref="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formula1>9999999999</formula1>
    </dataValidation>
    <dataValidation type="whole" operator="notEqual" allowBlank="1" showInputMessage="1" showErrorMessage="1" errorTitle="Incorrect entry" error="You can enter only positive or negative whole numbers." sqref="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formula1>9999999999</formula1>
    </dataValidation>
    <dataValidation type="whole" operator="notEqual" allowBlank="1" showInputMessage="1" showErrorMessage="1" errorTitle="Incorrect entry" error="You can enter only positive or negative whole numbers." sqref="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formula1>9999999999</formula1>
    </dataValidation>
    <dataValidation type="whole" operator="notEqual" allowBlank="1" showInputMessage="1" showErrorMessage="1" errorTitle="Incorrect entry" error="You can enter only positive or negative whole numbers." sqref="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ormula1>9999999999</formula1>
    </dataValidation>
    <dataValidation type="whole" operator="notEqual" allowBlank="1" showInputMessage="1" showErrorMessage="1" errorTitle="Incorrect entry" error="You can enter only positive or negative whole numbers." sqref="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formula1>9999999999</formula1>
    </dataValidation>
    <dataValidation type="whole" operator="notEqual" allowBlank="1" showInputMessage="1" showErrorMessage="1" errorTitle="Incorrect entry" error="You can enter only positive or negative whole numbers." sqref="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formula1>9999999999</formula1>
    </dataValidation>
    <dataValidation type="whole" operator="notEqual" allowBlank="1" showInputMessage="1" showErrorMessage="1" errorTitle="Incorrect entry" error="You can enter only positive or negative whole numbers." sqref="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formula1>9999999999</formula1>
    </dataValidation>
    <dataValidation type="whole" operator="notEqual" allowBlank="1" showInputMessage="1" showErrorMessage="1" errorTitle="Incorrect entry" error="You can enter only positive or negative whole numbers." sqref="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formula1>9999999999</formula1>
    </dataValidation>
    <dataValidation type="whole" operator="notEqual" allowBlank="1" showInputMessage="1" showErrorMessage="1" errorTitle="Incorrect entry" error="You can enter only positive or negative whole numbers." sqref="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formula1>9999999999</formula1>
    </dataValidation>
    <dataValidation type="whole" operator="notEqual" allowBlank="1" showInputMessage="1" showErrorMessage="1" errorTitle="Incorrect entry" error="You can enter only positive or negative whole numbers." sqref="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formula1>999999999999</formula1>
    </dataValidation>
    <dataValidation type="whole" operator="notEqual" allowBlank="1" showInputMessage="1" showErrorMessage="1" errorTitle="Incorrect entry" error="You can enter only positive or negative whole numbers." sqref="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formula1>999999999999</formula1>
    </dataValidation>
    <dataValidation type="whole" operator="notEqual" allowBlank="1" showInputMessage="1" showErrorMessage="1" errorTitle="Incorrect entry" error="You can enter only positive or negative whole numbers." sqref="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formula1>999999999999</formula1>
    </dataValidation>
    <dataValidation type="whole" operator="notEqual" allowBlank="1" showInputMessage="1" showErrorMessage="1" errorTitle="Incorrect entry" error="You can enter only positive or negative whole numbers." sqref="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ormula1>999999999999</formula1>
    </dataValidation>
    <dataValidation type="whole" operator="notEqual" allowBlank="1" showInputMessage="1" showErrorMessage="1" errorTitle="Incorrect entry" error="You can enter only positive or negative whole numbers." sqref="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formula1>999999999999</formula1>
    </dataValidation>
    <dataValidation type="whole" operator="notEqual" allowBlank="1" showInputMessage="1" showErrorMessage="1" errorTitle="Incorrect entry" error="You can enter only positive or negative whole numbers." sqref="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formula1>999999999999</formula1>
    </dataValidation>
    <dataValidation type="whole" operator="notEqual" allowBlank="1" showInputMessage="1" showErrorMessage="1" errorTitle="Incorrect entry" error="You can enter only positive or negative whole numbers." sqref="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formula1>999999999999</formula1>
    </dataValidation>
    <dataValidation type="whole" operator="notEqual" allowBlank="1" showInputMessage="1" showErrorMessage="1" errorTitle="Incorrect entry" error="You can enter only positive or negative whole numbers." sqref="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formula1>999999999999</formula1>
    </dataValidation>
    <dataValidation type="whole" operator="notEqual" allowBlank="1" showInputMessage="1" showErrorMessage="1" errorTitle="Incorrect entry" error="You can enter only positive or negative whole numbers." sqref="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formula1>999999999999</formula1>
    </dataValidation>
    <dataValidation type="whole" operator="notEqual" allowBlank="1" showInputMessage="1" showErrorMessage="1" errorTitle="Incorrect entry" error="You can enter only positive or negative whole numbers." sqref="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formula1>999999999999</formula1>
    </dataValidation>
    <dataValidation type="whole" operator="notEqual" allowBlank="1" showInputMessage="1" showErrorMessage="1" errorTitle="Incorrect entry" error="You can enter only whole numbers." sqref="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formula1>999999999999</formula1>
    </dataValidation>
    <dataValidation type="whole" operator="notEqual" allowBlank="1" showInputMessage="1" showErrorMessage="1" errorTitle="Incorrect entry" error="You can enter only whole numbers." sqref="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formula1>999999999999</formula1>
    </dataValidation>
    <dataValidation type="whole" operator="notEqual" allowBlank="1" showInputMessage="1" showErrorMessage="1" errorTitle="Incorrect entry" error="You can enter only whole numbers." sqref="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ormula1>999999999999</formula1>
    </dataValidation>
    <dataValidation type="whole" operator="notEqual" allowBlank="1" showInputMessage="1" showErrorMessage="1" errorTitle="Incorrect entry" error="You can enter only whole numbers." sqref="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formula1>999999999999</formula1>
    </dataValidation>
    <dataValidation type="whole" operator="notEqual" allowBlank="1" showInputMessage="1" showErrorMessage="1" errorTitle="Incorrect entry" error="You can enter only whole numbers." sqref="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formula1>999999999999</formula1>
    </dataValidation>
    <dataValidation type="whole" operator="notEqual" allowBlank="1" showInputMessage="1" showErrorMessage="1" errorTitle="Incorrect entry" error="You can enter only whole numbers." sqref="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formula1>999999999999</formula1>
    </dataValidation>
    <dataValidation type="whole" operator="notEqual" allowBlank="1" showInputMessage="1" showErrorMessage="1" errorTitle="Incorrect entry" error="You can enter only whole numbers." sqref="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formula1>999999999999</formula1>
    </dataValidation>
    <dataValidation type="whole" operator="notEqual" allowBlank="1" showInputMessage="1" showErrorMessage="1" errorTitle="Incorrect entry" error="You can enter only whole numbers." sqref="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formula1>999999999999</formula1>
    </dataValidation>
    <dataValidation type="whole" operator="notEqual" allowBlank="1" showInputMessage="1" showErrorMessage="1" errorTitle="Incorrect entry" error="You can enter only whole numbers." sqref="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formula1>999999999999</formula1>
    </dataValidation>
    <dataValidation type="whole" operator="notEqual" allowBlank="1" showInputMessage="1" showErrorMessage="1" errorTitle="Incorrect entry" error="You can enter only whole numbers." sqref="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formula1>999999999999</formula1>
    </dataValidation>
    <dataValidation type="whole" operator="notEqual" allowBlank="1" showInputMessage="1" showErrorMessage="1" errorTitle="Incorrect entry" error="You can enter only whole numbers." sqref="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formula1>999999999999</formula1>
    </dataValidation>
    <dataValidation type="whole" operator="notEqual" allowBlank="1" showInputMessage="1" showErrorMessage="1" errorTitle="Incorrect entry" error="You can enter only whole numbers." sqref="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formula1>999999999999</formula1>
    </dataValidation>
    <dataValidation type="whole" operator="notEqual" allowBlank="1" showInputMessage="1" showErrorMessage="1" errorTitle="Incorrect entry" error="You can enter only whole numbers." sqref="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formula1>999999999999</formula1>
    </dataValidation>
    <dataValidation type="whole" operator="notEqual" allowBlank="1" showInputMessage="1" showErrorMessage="1" errorTitle="Incorrect entry" error="You can enter only whole numbers." sqref="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formula1>999999999999</formula1>
    </dataValidation>
    <dataValidation type="whole" operator="notEqual" allowBlank="1" showInputMessage="1" showErrorMessage="1" errorTitle="Incorrect entry" error="You can enter only whole numbers." sqref="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formula1>999999999999</formula1>
    </dataValidation>
    <dataValidation type="whole" operator="notEqual" allowBlank="1" showInputMessage="1" showErrorMessage="1" errorTitle="Incorrect entry" error="You can enter only whole numbers." sqref="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formula1>999999999999</formula1>
    </dataValidation>
    <dataValidation type="whole" operator="notEqual" allowBlank="1" showInputMessage="1" showErrorMessage="1" errorTitle="Incorrect entry" error="You can enter only whole numbers." sqref="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formula1>999999999999</formula1>
    </dataValidation>
    <dataValidation type="whole" operator="notEqual" allowBlank="1" showInputMessage="1" showErrorMessage="1" errorTitle="Incorrect entry" error="You can enter only whole numbers." sqref="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formula1>999999999999</formula1>
    </dataValidation>
    <dataValidation type="whole" operator="notEqual" allowBlank="1" showInputMessage="1" showErrorMessage="1" errorTitle="Incorrect entry" error="You can enter only whole numbers." sqref="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rintOptions horizontalCentered="1"/>
  <pageMargins left="0" right="0" top="0.3937007874015748" bottom="0.1968503937007874" header="0.5118110236220472" footer="0.5118110236220472"/>
  <pageSetup fitToHeight="0"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SheetLayoutView="110" workbookViewId="0" topLeftCell="A1">
      <selection activeCell="Q34" sqref="Q34"/>
    </sheetView>
  </sheetViews>
  <sheetFormatPr defaultColWidth="9.140625" defaultRowHeight="12.75"/>
  <cols>
    <col min="1" max="7" width="9.140625" style="17" customWidth="1"/>
    <col min="8" max="11" width="14.7109375" style="36" customWidth="1"/>
    <col min="12" max="263" width="9.140625" style="17" customWidth="1"/>
    <col min="264" max="264" width="9.8515625" style="17" bestFit="1" customWidth="1"/>
    <col min="265" max="265" width="11.7109375" style="17" bestFit="1" customWidth="1"/>
    <col min="266" max="519" width="9.140625" style="17" customWidth="1"/>
    <col min="520" max="520" width="9.8515625" style="17" bestFit="1" customWidth="1"/>
    <col min="521" max="521" width="11.7109375" style="17" bestFit="1" customWidth="1"/>
    <col min="522" max="775" width="9.140625" style="17" customWidth="1"/>
    <col min="776" max="776" width="9.8515625" style="17" bestFit="1" customWidth="1"/>
    <col min="777" max="777" width="11.7109375" style="17" bestFit="1" customWidth="1"/>
    <col min="778" max="1031" width="9.140625" style="17" customWidth="1"/>
    <col min="1032" max="1032" width="9.8515625" style="17" bestFit="1" customWidth="1"/>
    <col min="1033" max="1033" width="11.7109375" style="17" bestFit="1" customWidth="1"/>
    <col min="1034" max="1287" width="9.140625" style="17" customWidth="1"/>
    <col min="1288" max="1288" width="9.8515625" style="17" bestFit="1" customWidth="1"/>
    <col min="1289" max="1289" width="11.7109375" style="17" bestFit="1" customWidth="1"/>
    <col min="1290" max="1543" width="9.140625" style="17" customWidth="1"/>
    <col min="1544" max="1544" width="9.8515625" style="17" bestFit="1" customWidth="1"/>
    <col min="1545" max="1545" width="11.7109375" style="17" bestFit="1" customWidth="1"/>
    <col min="1546" max="1799" width="9.140625" style="17" customWidth="1"/>
    <col min="1800" max="1800" width="9.8515625" style="17" bestFit="1" customWidth="1"/>
    <col min="1801" max="1801" width="11.7109375" style="17" bestFit="1" customWidth="1"/>
    <col min="1802" max="2055" width="9.140625" style="17" customWidth="1"/>
    <col min="2056" max="2056" width="9.8515625" style="17" bestFit="1" customWidth="1"/>
    <col min="2057" max="2057" width="11.7109375" style="17" bestFit="1" customWidth="1"/>
    <col min="2058" max="2311" width="9.140625" style="17" customWidth="1"/>
    <col min="2312" max="2312" width="9.8515625" style="17" bestFit="1" customWidth="1"/>
    <col min="2313" max="2313" width="11.7109375" style="17" bestFit="1" customWidth="1"/>
    <col min="2314" max="2567" width="9.140625" style="17" customWidth="1"/>
    <col min="2568" max="2568" width="9.8515625" style="17" bestFit="1" customWidth="1"/>
    <col min="2569" max="2569" width="11.7109375" style="17" bestFit="1" customWidth="1"/>
    <col min="2570" max="2823" width="9.140625" style="17" customWidth="1"/>
    <col min="2824" max="2824" width="9.8515625" style="17" bestFit="1" customWidth="1"/>
    <col min="2825" max="2825" width="11.7109375" style="17" bestFit="1" customWidth="1"/>
    <col min="2826" max="3079" width="9.140625" style="17" customWidth="1"/>
    <col min="3080" max="3080" width="9.8515625" style="17" bestFit="1" customWidth="1"/>
    <col min="3081" max="3081" width="11.7109375" style="17" bestFit="1" customWidth="1"/>
    <col min="3082" max="3335" width="9.140625" style="17" customWidth="1"/>
    <col min="3336" max="3336" width="9.8515625" style="17" bestFit="1" customWidth="1"/>
    <col min="3337" max="3337" width="11.7109375" style="17" bestFit="1" customWidth="1"/>
    <col min="3338" max="3591" width="9.140625" style="17" customWidth="1"/>
    <col min="3592" max="3592" width="9.8515625" style="17" bestFit="1" customWidth="1"/>
    <col min="3593" max="3593" width="11.7109375" style="17" bestFit="1" customWidth="1"/>
    <col min="3594" max="3847" width="9.140625" style="17" customWidth="1"/>
    <col min="3848" max="3848" width="9.8515625" style="17" bestFit="1" customWidth="1"/>
    <col min="3849" max="3849" width="11.7109375" style="17" bestFit="1" customWidth="1"/>
    <col min="3850" max="4103" width="9.140625" style="17" customWidth="1"/>
    <col min="4104" max="4104" width="9.8515625" style="17" bestFit="1" customWidth="1"/>
    <col min="4105" max="4105" width="11.7109375" style="17" bestFit="1" customWidth="1"/>
    <col min="4106" max="4359" width="9.140625" style="17" customWidth="1"/>
    <col min="4360" max="4360" width="9.8515625" style="17" bestFit="1" customWidth="1"/>
    <col min="4361" max="4361" width="11.7109375" style="17" bestFit="1" customWidth="1"/>
    <col min="4362" max="4615" width="9.140625" style="17" customWidth="1"/>
    <col min="4616" max="4616" width="9.8515625" style="17" bestFit="1" customWidth="1"/>
    <col min="4617" max="4617" width="11.7109375" style="17" bestFit="1" customWidth="1"/>
    <col min="4618" max="4871" width="9.140625" style="17" customWidth="1"/>
    <col min="4872" max="4872" width="9.8515625" style="17" bestFit="1" customWidth="1"/>
    <col min="4873" max="4873" width="11.7109375" style="17" bestFit="1" customWidth="1"/>
    <col min="4874" max="5127" width="9.140625" style="17" customWidth="1"/>
    <col min="5128" max="5128" width="9.8515625" style="17" bestFit="1" customWidth="1"/>
    <col min="5129" max="5129" width="11.7109375" style="17" bestFit="1" customWidth="1"/>
    <col min="5130" max="5383" width="9.140625" style="17" customWidth="1"/>
    <col min="5384" max="5384" width="9.8515625" style="17" bestFit="1" customWidth="1"/>
    <col min="5385" max="5385" width="11.7109375" style="17" bestFit="1" customWidth="1"/>
    <col min="5386" max="5639" width="9.140625" style="17" customWidth="1"/>
    <col min="5640" max="5640" width="9.8515625" style="17" bestFit="1" customWidth="1"/>
    <col min="5641" max="5641" width="11.7109375" style="17" bestFit="1" customWidth="1"/>
    <col min="5642" max="5895" width="9.140625" style="17" customWidth="1"/>
    <col min="5896" max="5896" width="9.8515625" style="17" bestFit="1" customWidth="1"/>
    <col min="5897" max="5897" width="11.7109375" style="17" bestFit="1" customWidth="1"/>
    <col min="5898" max="6151" width="9.140625" style="17" customWidth="1"/>
    <col min="6152" max="6152" width="9.8515625" style="17" bestFit="1" customWidth="1"/>
    <col min="6153" max="6153" width="11.7109375" style="17" bestFit="1" customWidth="1"/>
    <col min="6154" max="6407" width="9.140625" style="17" customWidth="1"/>
    <col min="6408" max="6408" width="9.8515625" style="17" bestFit="1" customWidth="1"/>
    <col min="6409" max="6409" width="11.7109375" style="17" bestFit="1" customWidth="1"/>
    <col min="6410" max="6663" width="9.140625" style="17" customWidth="1"/>
    <col min="6664" max="6664" width="9.8515625" style="17" bestFit="1" customWidth="1"/>
    <col min="6665" max="6665" width="11.7109375" style="17" bestFit="1" customWidth="1"/>
    <col min="6666" max="6919" width="9.140625" style="17" customWidth="1"/>
    <col min="6920" max="6920" width="9.8515625" style="17" bestFit="1" customWidth="1"/>
    <col min="6921" max="6921" width="11.7109375" style="17" bestFit="1" customWidth="1"/>
    <col min="6922" max="7175" width="9.140625" style="17" customWidth="1"/>
    <col min="7176" max="7176" width="9.8515625" style="17" bestFit="1" customWidth="1"/>
    <col min="7177" max="7177" width="11.7109375" style="17" bestFit="1" customWidth="1"/>
    <col min="7178" max="7431" width="9.140625" style="17" customWidth="1"/>
    <col min="7432" max="7432" width="9.8515625" style="17" bestFit="1" customWidth="1"/>
    <col min="7433" max="7433" width="11.7109375" style="17" bestFit="1" customWidth="1"/>
    <col min="7434" max="7687" width="9.140625" style="17" customWidth="1"/>
    <col min="7688" max="7688" width="9.8515625" style="17" bestFit="1" customWidth="1"/>
    <col min="7689" max="7689" width="11.7109375" style="17" bestFit="1" customWidth="1"/>
    <col min="7690" max="7943" width="9.140625" style="17" customWidth="1"/>
    <col min="7944" max="7944" width="9.8515625" style="17" bestFit="1" customWidth="1"/>
    <col min="7945" max="7945" width="11.7109375" style="17" bestFit="1" customWidth="1"/>
    <col min="7946" max="8199" width="9.140625" style="17" customWidth="1"/>
    <col min="8200" max="8200" width="9.8515625" style="17" bestFit="1" customWidth="1"/>
    <col min="8201" max="8201" width="11.7109375" style="17" bestFit="1" customWidth="1"/>
    <col min="8202" max="8455" width="9.140625" style="17" customWidth="1"/>
    <col min="8456" max="8456" width="9.8515625" style="17" bestFit="1" customWidth="1"/>
    <col min="8457" max="8457" width="11.7109375" style="17" bestFit="1" customWidth="1"/>
    <col min="8458" max="8711" width="9.140625" style="17" customWidth="1"/>
    <col min="8712" max="8712" width="9.8515625" style="17" bestFit="1" customWidth="1"/>
    <col min="8713" max="8713" width="11.7109375" style="17" bestFit="1" customWidth="1"/>
    <col min="8714" max="8967" width="9.140625" style="17" customWidth="1"/>
    <col min="8968" max="8968" width="9.8515625" style="17" bestFit="1" customWidth="1"/>
    <col min="8969" max="8969" width="11.7109375" style="17" bestFit="1" customWidth="1"/>
    <col min="8970" max="9223" width="9.140625" style="17" customWidth="1"/>
    <col min="9224" max="9224" width="9.8515625" style="17" bestFit="1" customWidth="1"/>
    <col min="9225" max="9225" width="11.7109375" style="17" bestFit="1" customWidth="1"/>
    <col min="9226" max="9479" width="9.140625" style="17" customWidth="1"/>
    <col min="9480" max="9480" width="9.8515625" style="17" bestFit="1" customWidth="1"/>
    <col min="9481" max="9481" width="11.7109375" style="17" bestFit="1" customWidth="1"/>
    <col min="9482" max="9735" width="9.140625" style="17" customWidth="1"/>
    <col min="9736" max="9736" width="9.8515625" style="17" bestFit="1" customWidth="1"/>
    <col min="9737" max="9737" width="11.7109375" style="17" bestFit="1" customWidth="1"/>
    <col min="9738" max="9991" width="9.140625" style="17" customWidth="1"/>
    <col min="9992" max="9992" width="9.8515625" style="17" bestFit="1" customWidth="1"/>
    <col min="9993" max="9993" width="11.7109375" style="17" bestFit="1" customWidth="1"/>
    <col min="9994" max="10247" width="9.140625" style="17" customWidth="1"/>
    <col min="10248" max="10248" width="9.8515625" style="17" bestFit="1" customWidth="1"/>
    <col min="10249" max="10249" width="11.7109375" style="17" bestFit="1" customWidth="1"/>
    <col min="10250" max="10503" width="9.140625" style="17" customWidth="1"/>
    <col min="10504" max="10504" width="9.8515625" style="17" bestFit="1" customWidth="1"/>
    <col min="10505" max="10505" width="11.7109375" style="17" bestFit="1" customWidth="1"/>
    <col min="10506" max="10759" width="9.140625" style="17" customWidth="1"/>
    <col min="10760" max="10760" width="9.8515625" style="17" bestFit="1" customWidth="1"/>
    <col min="10761" max="10761" width="11.7109375" style="17" bestFit="1" customWidth="1"/>
    <col min="10762" max="11015" width="9.140625" style="17" customWidth="1"/>
    <col min="11016" max="11016" width="9.8515625" style="17" bestFit="1" customWidth="1"/>
    <col min="11017" max="11017" width="11.7109375" style="17" bestFit="1" customWidth="1"/>
    <col min="11018" max="11271" width="9.140625" style="17" customWidth="1"/>
    <col min="11272" max="11272" width="9.8515625" style="17" bestFit="1" customWidth="1"/>
    <col min="11273" max="11273" width="11.7109375" style="17" bestFit="1" customWidth="1"/>
    <col min="11274" max="11527" width="9.140625" style="17" customWidth="1"/>
    <col min="11528" max="11528" width="9.8515625" style="17" bestFit="1" customWidth="1"/>
    <col min="11529" max="11529" width="11.7109375" style="17" bestFit="1" customWidth="1"/>
    <col min="11530" max="11783" width="9.140625" style="17" customWidth="1"/>
    <col min="11784" max="11784" width="9.8515625" style="17" bestFit="1" customWidth="1"/>
    <col min="11785" max="11785" width="11.7109375" style="17" bestFit="1" customWidth="1"/>
    <col min="11786" max="12039" width="9.140625" style="17" customWidth="1"/>
    <col min="12040" max="12040" width="9.8515625" style="17" bestFit="1" customWidth="1"/>
    <col min="12041" max="12041" width="11.7109375" style="17" bestFit="1" customWidth="1"/>
    <col min="12042" max="12295" width="9.140625" style="17" customWidth="1"/>
    <col min="12296" max="12296" width="9.8515625" style="17" bestFit="1" customWidth="1"/>
    <col min="12297" max="12297" width="11.7109375" style="17" bestFit="1" customWidth="1"/>
    <col min="12298" max="12551" width="9.140625" style="17" customWidth="1"/>
    <col min="12552" max="12552" width="9.8515625" style="17" bestFit="1" customWidth="1"/>
    <col min="12553" max="12553" width="11.7109375" style="17" bestFit="1" customWidth="1"/>
    <col min="12554" max="12807" width="9.140625" style="17" customWidth="1"/>
    <col min="12808" max="12808" width="9.8515625" style="17" bestFit="1" customWidth="1"/>
    <col min="12809" max="12809" width="11.7109375" style="17" bestFit="1" customWidth="1"/>
    <col min="12810" max="13063" width="9.140625" style="17" customWidth="1"/>
    <col min="13064" max="13064" width="9.8515625" style="17" bestFit="1" customWidth="1"/>
    <col min="13065" max="13065" width="11.7109375" style="17" bestFit="1" customWidth="1"/>
    <col min="13066" max="13319" width="9.140625" style="17" customWidth="1"/>
    <col min="13320" max="13320" width="9.8515625" style="17" bestFit="1" customWidth="1"/>
    <col min="13321" max="13321" width="11.7109375" style="17" bestFit="1" customWidth="1"/>
    <col min="13322" max="13575" width="9.140625" style="17" customWidth="1"/>
    <col min="13576" max="13576" width="9.8515625" style="17" bestFit="1" customWidth="1"/>
    <col min="13577" max="13577" width="11.7109375" style="17" bestFit="1" customWidth="1"/>
    <col min="13578" max="13831" width="9.140625" style="17" customWidth="1"/>
    <col min="13832" max="13832" width="9.8515625" style="17" bestFit="1" customWidth="1"/>
    <col min="13833" max="13833" width="11.7109375" style="17" bestFit="1" customWidth="1"/>
    <col min="13834" max="14087" width="9.140625" style="17" customWidth="1"/>
    <col min="14088" max="14088" width="9.8515625" style="17" bestFit="1" customWidth="1"/>
    <col min="14089" max="14089" width="11.7109375" style="17" bestFit="1" customWidth="1"/>
    <col min="14090" max="14343" width="9.140625" style="17" customWidth="1"/>
    <col min="14344" max="14344" width="9.8515625" style="17" bestFit="1" customWidth="1"/>
    <col min="14345" max="14345" width="11.7109375" style="17" bestFit="1" customWidth="1"/>
    <col min="14346" max="14599" width="9.140625" style="17" customWidth="1"/>
    <col min="14600" max="14600" width="9.8515625" style="17" bestFit="1" customWidth="1"/>
    <col min="14601" max="14601" width="11.7109375" style="17" bestFit="1" customWidth="1"/>
    <col min="14602" max="14855" width="9.140625" style="17" customWidth="1"/>
    <col min="14856" max="14856" width="9.8515625" style="17" bestFit="1" customWidth="1"/>
    <col min="14857" max="14857" width="11.7109375" style="17" bestFit="1" customWidth="1"/>
    <col min="14858" max="15111" width="9.140625" style="17" customWidth="1"/>
    <col min="15112" max="15112" width="9.8515625" style="17" bestFit="1" customWidth="1"/>
    <col min="15113" max="15113" width="11.7109375" style="17" bestFit="1" customWidth="1"/>
    <col min="15114" max="15367" width="9.140625" style="17" customWidth="1"/>
    <col min="15368" max="15368" width="9.8515625" style="17" bestFit="1" customWidth="1"/>
    <col min="15369" max="15369" width="11.7109375" style="17" bestFit="1" customWidth="1"/>
    <col min="15370" max="15623" width="9.140625" style="17" customWidth="1"/>
    <col min="15624" max="15624" width="9.8515625" style="17" bestFit="1" customWidth="1"/>
    <col min="15625" max="15625" width="11.7109375" style="17" bestFit="1" customWidth="1"/>
    <col min="15626" max="15879" width="9.140625" style="17" customWidth="1"/>
    <col min="15880" max="15880" width="9.8515625" style="17" bestFit="1" customWidth="1"/>
    <col min="15881" max="15881" width="11.7109375" style="17" bestFit="1" customWidth="1"/>
    <col min="15882" max="16135" width="9.140625" style="17" customWidth="1"/>
    <col min="16136" max="16136" width="9.8515625" style="17" bestFit="1" customWidth="1"/>
    <col min="16137" max="16137" width="11.7109375" style="17" bestFit="1" customWidth="1"/>
    <col min="16138" max="16384" width="9.140625" style="17" customWidth="1"/>
  </cols>
  <sheetData>
    <row r="1" spans="1:9" ht="12.75">
      <c r="A1" s="231" t="s">
        <v>174</v>
      </c>
      <c r="B1" s="195"/>
      <c r="C1" s="195"/>
      <c r="D1" s="195"/>
      <c r="E1" s="195"/>
      <c r="F1" s="195"/>
      <c r="G1" s="195"/>
      <c r="H1" s="195"/>
      <c r="I1" s="195"/>
    </row>
    <row r="2" spans="1:11" ht="12.75">
      <c r="A2" s="230" t="s">
        <v>526</v>
      </c>
      <c r="B2" s="197"/>
      <c r="C2" s="197"/>
      <c r="D2" s="197"/>
      <c r="E2" s="197"/>
      <c r="F2" s="197"/>
      <c r="G2" s="197"/>
      <c r="H2" s="197"/>
      <c r="I2" s="197"/>
      <c r="J2" s="119"/>
      <c r="K2" s="119"/>
    </row>
    <row r="3" spans="1:11" ht="12.75">
      <c r="A3" s="218" t="s">
        <v>175</v>
      </c>
      <c r="B3" s="219"/>
      <c r="C3" s="219"/>
      <c r="D3" s="219"/>
      <c r="E3" s="219"/>
      <c r="F3" s="219"/>
      <c r="G3" s="219"/>
      <c r="H3" s="219"/>
      <c r="I3" s="219"/>
      <c r="J3" s="220"/>
      <c r="K3" s="220"/>
    </row>
    <row r="4" spans="1:11" ht="12.75">
      <c r="A4" s="221" t="s">
        <v>513</v>
      </c>
      <c r="B4" s="222"/>
      <c r="C4" s="222"/>
      <c r="D4" s="222"/>
      <c r="E4" s="222"/>
      <c r="F4" s="222"/>
      <c r="G4" s="222"/>
      <c r="H4" s="222"/>
      <c r="I4" s="222"/>
      <c r="J4" s="223"/>
      <c r="K4" s="223"/>
    </row>
    <row r="5" spans="1:11" ht="22.15" customHeight="1">
      <c r="A5" s="215" t="s">
        <v>176</v>
      </c>
      <c r="B5" s="206"/>
      <c r="C5" s="206"/>
      <c r="D5" s="206"/>
      <c r="E5" s="206"/>
      <c r="F5" s="206"/>
      <c r="G5" s="215" t="s">
        <v>177</v>
      </c>
      <c r="H5" s="216" t="s">
        <v>178</v>
      </c>
      <c r="I5" s="217"/>
      <c r="J5" s="216" t="s">
        <v>179</v>
      </c>
      <c r="K5" s="217"/>
    </row>
    <row r="6" spans="1:11" ht="12.75">
      <c r="A6" s="206"/>
      <c r="B6" s="206"/>
      <c r="C6" s="206"/>
      <c r="D6" s="206"/>
      <c r="E6" s="206"/>
      <c r="F6" s="206"/>
      <c r="G6" s="206"/>
      <c r="H6" s="19" t="s">
        <v>180</v>
      </c>
      <c r="I6" s="19" t="s">
        <v>181</v>
      </c>
      <c r="J6" s="19" t="s">
        <v>182</v>
      </c>
      <c r="K6" s="19" t="s">
        <v>183</v>
      </c>
    </row>
    <row r="7" spans="1:11" ht="12.75">
      <c r="A7" s="226">
        <v>1</v>
      </c>
      <c r="B7" s="204"/>
      <c r="C7" s="204"/>
      <c r="D7" s="204"/>
      <c r="E7" s="204"/>
      <c r="F7" s="204"/>
      <c r="G7" s="18">
        <v>2</v>
      </c>
      <c r="H7" s="19">
        <v>3</v>
      </c>
      <c r="I7" s="19">
        <v>4</v>
      </c>
      <c r="J7" s="19">
        <v>5</v>
      </c>
      <c r="K7" s="19">
        <v>6</v>
      </c>
    </row>
    <row r="8" spans="1:11" ht="12.75">
      <c r="A8" s="227" t="s">
        <v>184</v>
      </c>
      <c r="B8" s="227"/>
      <c r="C8" s="227"/>
      <c r="D8" s="227"/>
      <c r="E8" s="227"/>
      <c r="F8" s="227"/>
      <c r="G8" s="20">
        <v>125</v>
      </c>
      <c r="H8" s="37">
        <f>SUM(H9:H13)</f>
        <v>3083300303</v>
      </c>
      <c r="I8" s="37">
        <f>SUM(I9:I13)</f>
        <v>791159894</v>
      </c>
      <c r="J8" s="37">
        <f>SUM(J9:J13)</f>
        <v>3647091854</v>
      </c>
      <c r="K8" s="37">
        <f>SUM(K9:K13)</f>
        <v>958476621</v>
      </c>
    </row>
    <row r="9" spans="1:11" ht="12.75">
      <c r="A9" s="191" t="s">
        <v>185</v>
      </c>
      <c r="B9" s="191"/>
      <c r="C9" s="191"/>
      <c r="D9" s="191"/>
      <c r="E9" s="191"/>
      <c r="F9" s="191"/>
      <c r="G9" s="15">
        <v>126</v>
      </c>
      <c r="H9" s="33">
        <v>0</v>
      </c>
      <c r="I9" s="33">
        <v>0</v>
      </c>
      <c r="J9" s="33">
        <v>12310</v>
      </c>
      <c r="K9" s="33">
        <v>12310</v>
      </c>
    </row>
    <row r="10" spans="1:11" ht="12.75">
      <c r="A10" s="191" t="s">
        <v>186</v>
      </c>
      <c r="B10" s="191"/>
      <c r="C10" s="191"/>
      <c r="D10" s="191"/>
      <c r="E10" s="191"/>
      <c r="F10" s="191"/>
      <c r="G10" s="15">
        <v>127</v>
      </c>
      <c r="H10" s="33">
        <v>3061151836</v>
      </c>
      <c r="I10" s="33">
        <v>786292413</v>
      </c>
      <c r="J10" s="33">
        <v>3628077992</v>
      </c>
      <c r="K10" s="33">
        <v>952424334</v>
      </c>
    </row>
    <row r="11" spans="1:11" ht="12.75">
      <c r="A11" s="191" t="s">
        <v>187</v>
      </c>
      <c r="B11" s="191"/>
      <c r="C11" s="191"/>
      <c r="D11" s="191"/>
      <c r="E11" s="191"/>
      <c r="F11" s="191"/>
      <c r="G11" s="15">
        <v>128</v>
      </c>
      <c r="H11" s="33">
        <v>0</v>
      </c>
      <c r="I11" s="33">
        <v>0</v>
      </c>
      <c r="J11" s="33">
        <v>0</v>
      </c>
      <c r="K11" s="33">
        <v>0</v>
      </c>
    </row>
    <row r="12" spans="1:11" ht="12.75">
      <c r="A12" s="191" t="s">
        <v>188</v>
      </c>
      <c r="B12" s="191"/>
      <c r="C12" s="191"/>
      <c r="D12" s="191"/>
      <c r="E12" s="191"/>
      <c r="F12" s="191"/>
      <c r="G12" s="15">
        <v>129</v>
      </c>
      <c r="H12" s="33">
        <v>0</v>
      </c>
      <c r="I12" s="33">
        <v>0</v>
      </c>
      <c r="J12" s="33">
        <v>0</v>
      </c>
      <c r="K12" s="33">
        <v>0</v>
      </c>
    </row>
    <row r="13" spans="1:11" ht="12.75">
      <c r="A13" s="191" t="s">
        <v>189</v>
      </c>
      <c r="B13" s="191"/>
      <c r="C13" s="191"/>
      <c r="D13" s="191"/>
      <c r="E13" s="191"/>
      <c r="F13" s="191"/>
      <c r="G13" s="15">
        <v>130</v>
      </c>
      <c r="H13" s="33">
        <v>22148467</v>
      </c>
      <c r="I13" s="33">
        <v>4867481</v>
      </c>
      <c r="J13" s="33">
        <v>19001552</v>
      </c>
      <c r="K13" s="33">
        <v>6039977</v>
      </c>
    </row>
    <row r="14" spans="1:11" ht="22.15" customHeight="1">
      <c r="A14" s="227" t="s">
        <v>190</v>
      </c>
      <c r="B14" s="227"/>
      <c r="C14" s="227"/>
      <c r="D14" s="227"/>
      <c r="E14" s="227"/>
      <c r="F14" s="227"/>
      <c r="G14" s="20">
        <v>131</v>
      </c>
      <c r="H14" s="37">
        <f>H15+H16+H20+H24+H25+H26+H29+H36</f>
        <v>3041294958</v>
      </c>
      <c r="I14" s="37">
        <f>I15+I16+I20+I24+I25+I26+I29+I36</f>
        <v>824383408</v>
      </c>
      <c r="J14" s="37">
        <f>J15+J16+J20+J24+J25+J26+J29+J36</f>
        <v>3554222614</v>
      </c>
      <c r="K14" s="37">
        <f>K15+K16+K20+K24+K25+K26+K29+K36</f>
        <v>942541724</v>
      </c>
    </row>
    <row r="15" spans="1:11" ht="12.75">
      <c r="A15" s="191" t="s">
        <v>191</v>
      </c>
      <c r="B15" s="191"/>
      <c r="C15" s="191"/>
      <c r="D15" s="191"/>
      <c r="E15" s="191"/>
      <c r="F15" s="191"/>
      <c r="G15" s="15">
        <v>132</v>
      </c>
      <c r="H15" s="33">
        <v>0</v>
      </c>
      <c r="I15" s="33">
        <v>0</v>
      </c>
      <c r="J15" s="33">
        <v>0</v>
      </c>
      <c r="K15" s="33">
        <v>0</v>
      </c>
    </row>
    <row r="16" spans="1:11" ht="12.75">
      <c r="A16" s="235" t="s">
        <v>192</v>
      </c>
      <c r="B16" s="235"/>
      <c r="C16" s="235"/>
      <c r="D16" s="235"/>
      <c r="E16" s="235"/>
      <c r="F16" s="235"/>
      <c r="G16" s="20">
        <v>133</v>
      </c>
      <c r="H16" s="37">
        <f>SUM(H17:H19)</f>
        <v>2843440942</v>
      </c>
      <c r="I16" s="37">
        <f>SUM(I17:I19)</f>
        <v>732020484</v>
      </c>
      <c r="J16" s="37">
        <f>SUM(J17:J19)</f>
        <v>3385000440</v>
      </c>
      <c r="K16" s="37">
        <f>SUM(K17:K19)</f>
        <v>893319720</v>
      </c>
    </row>
    <row r="17" spans="1:11" ht="12.75">
      <c r="A17" s="232" t="s">
        <v>193</v>
      </c>
      <c r="B17" s="232"/>
      <c r="C17" s="232"/>
      <c r="D17" s="232"/>
      <c r="E17" s="232"/>
      <c r="F17" s="232"/>
      <c r="G17" s="15">
        <v>134</v>
      </c>
      <c r="H17" s="33">
        <v>13331711</v>
      </c>
      <c r="I17" s="33">
        <v>3544441</v>
      </c>
      <c r="J17" s="33">
        <v>13893740</v>
      </c>
      <c r="K17" s="33">
        <v>3715259</v>
      </c>
    </row>
    <row r="18" spans="1:11" ht="12.75">
      <c r="A18" s="232" t="s">
        <v>194</v>
      </c>
      <c r="B18" s="232"/>
      <c r="C18" s="232"/>
      <c r="D18" s="232"/>
      <c r="E18" s="232"/>
      <c r="F18" s="232"/>
      <c r="G18" s="15">
        <v>135</v>
      </c>
      <c r="H18" s="33">
        <v>2791352184</v>
      </c>
      <c r="I18" s="33">
        <v>717274302</v>
      </c>
      <c r="J18" s="33">
        <v>3338881068</v>
      </c>
      <c r="K18" s="33">
        <v>878659181</v>
      </c>
    </row>
    <row r="19" spans="1:11" ht="12.75">
      <c r="A19" s="232" t="s">
        <v>195</v>
      </c>
      <c r="B19" s="232"/>
      <c r="C19" s="232"/>
      <c r="D19" s="232"/>
      <c r="E19" s="232"/>
      <c r="F19" s="232"/>
      <c r="G19" s="15">
        <v>136</v>
      </c>
      <c r="H19" s="33">
        <v>38757047</v>
      </c>
      <c r="I19" s="33">
        <v>11201741</v>
      </c>
      <c r="J19" s="33">
        <v>32225632</v>
      </c>
      <c r="K19" s="33">
        <v>10945280</v>
      </c>
    </row>
    <row r="20" spans="1:11" ht="12.75">
      <c r="A20" s="235" t="s">
        <v>196</v>
      </c>
      <c r="B20" s="235"/>
      <c r="C20" s="235"/>
      <c r="D20" s="235"/>
      <c r="E20" s="235"/>
      <c r="F20" s="235"/>
      <c r="G20" s="20">
        <v>137</v>
      </c>
      <c r="H20" s="37">
        <f>SUM(H21:H23)</f>
        <v>101944634</v>
      </c>
      <c r="I20" s="37">
        <f>SUM(I21:I23)</f>
        <v>26188721</v>
      </c>
      <c r="J20" s="37">
        <f>SUM(J21:J23)</f>
        <v>110067297</v>
      </c>
      <c r="K20" s="37">
        <f>SUM(K21:K23)</f>
        <v>28662866</v>
      </c>
    </row>
    <row r="21" spans="1:11" ht="12.75">
      <c r="A21" s="232" t="s">
        <v>197</v>
      </c>
      <c r="B21" s="232"/>
      <c r="C21" s="232"/>
      <c r="D21" s="232"/>
      <c r="E21" s="232"/>
      <c r="F21" s="232"/>
      <c r="G21" s="15">
        <v>138</v>
      </c>
      <c r="H21" s="33">
        <v>62291252</v>
      </c>
      <c r="I21" s="33">
        <v>16222279</v>
      </c>
      <c r="J21" s="33">
        <v>68095789</v>
      </c>
      <c r="K21" s="33">
        <v>17766879</v>
      </c>
    </row>
    <row r="22" spans="1:11" ht="12.75">
      <c r="A22" s="232" t="s">
        <v>198</v>
      </c>
      <c r="B22" s="232"/>
      <c r="C22" s="232"/>
      <c r="D22" s="232"/>
      <c r="E22" s="232"/>
      <c r="F22" s="232"/>
      <c r="G22" s="15">
        <v>139</v>
      </c>
      <c r="H22" s="33">
        <v>26049501</v>
      </c>
      <c r="I22" s="33">
        <v>6572035</v>
      </c>
      <c r="J22" s="33">
        <v>28455249</v>
      </c>
      <c r="K22" s="33">
        <v>7361861</v>
      </c>
    </row>
    <row r="23" spans="1:11" ht="12.75">
      <c r="A23" s="232" t="s">
        <v>199</v>
      </c>
      <c r="B23" s="232"/>
      <c r="C23" s="232"/>
      <c r="D23" s="232"/>
      <c r="E23" s="232"/>
      <c r="F23" s="232"/>
      <c r="G23" s="15">
        <v>140</v>
      </c>
      <c r="H23" s="33">
        <v>13603881</v>
      </c>
      <c r="I23" s="33">
        <v>3394407</v>
      </c>
      <c r="J23" s="33">
        <v>13516259</v>
      </c>
      <c r="K23" s="33">
        <v>3534126</v>
      </c>
    </row>
    <row r="24" spans="1:11" ht="12.75">
      <c r="A24" s="191" t="s">
        <v>200</v>
      </c>
      <c r="B24" s="191"/>
      <c r="C24" s="191"/>
      <c r="D24" s="191"/>
      <c r="E24" s="191"/>
      <c r="F24" s="191"/>
      <c r="G24" s="15">
        <v>141</v>
      </c>
      <c r="H24" s="33">
        <v>14840193</v>
      </c>
      <c r="I24" s="33">
        <v>3816837</v>
      </c>
      <c r="J24" s="33">
        <v>25009999</v>
      </c>
      <c r="K24" s="33">
        <v>6354815</v>
      </c>
    </row>
    <row r="25" spans="1:11" ht="12.75">
      <c r="A25" s="191" t="s">
        <v>201</v>
      </c>
      <c r="B25" s="191"/>
      <c r="C25" s="191"/>
      <c r="D25" s="191"/>
      <c r="E25" s="191"/>
      <c r="F25" s="191"/>
      <c r="G25" s="15">
        <v>142</v>
      </c>
      <c r="H25" s="33">
        <v>80003465</v>
      </c>
      <c r="I25" s="33">
        <v>61291642</v>
      </c>
      <c r="J25" s="33">
        <v>32985422</v>
      </c>
      <c r="K25" s="33">
        <v>13752492</v>
      </c>
    </row>
    <row r="26" spans="1:11" ht="12.75">
      <c r="A26" s="235" t="s">
        <v>202</v>
      </c>
      <c r="B26" s="235"/>
      <c r="C26" s="235"/>
      <c r="D26" s="235"/>
      <c r="E26" s="235"/>
      <c r="F26" s="235"/>
      <c r="G26" s="20">
        <v>143</v>
      </c>
      <c r="H26" s="37">
        <f>H27+H28</f>
        <v>0</v>
      </c>
      <c r="I26" s="37">
        <f>I27+I28</f>
        <v>0</v>
      </c>
      <c r="J26" s="37">
        <f>J27+J28</f>
        <v>323597</v>
      </c>
      <c r="K26" s="37">
        <f>K27+K28</f>
        <v>0</v>
      </c>
    </row>
    <row r="27" spans="1:11" ht="12.75">
      <c r="A27" s="232" t="s">
        <v>203</v>
      </c>
      <c r="B27" s="232"/>
      <c r="C27" s="232"/>
      <c r="D27" s="232"/>
      <c r="E27" s="232"/>
      <c r="F27" s="232"/>
      <c r="G27" s="15">
        <v>144</v>
      </c>
      <c r="H27" s="33">
        <v>0</v>
      </c>
      <c r="I27" s="33">
        <v>0</v>
      </c>
      <c r="J27" s="33">
        <v>0</v>
      </c>
      <c r="K27" s="33">
        <v>0</v>
      </c>
    </row>
    <row r="28" spans="1:11" ht="12.75">
      <c r="A28" s="232" t="s">
        <v>204</v>
      </c>
      <c r="B28" s="232"/>
      <c r="C28" s="232"/>
      <c r="D28" s="232"/>
      <c r="E28" s="232"/>
      <c r="F28" s="232"/>
      <c r="G28" s="15">
        <v>145</v>
      </c>
      <c r="H28" s="33">
        <v>0</v>
      </c>
      <c r="I28" s="33">
        <v>0</v>
      </c>
      <c r="J28" s="33">
        <v>323597</v>
      </c>
      <c r="K28" s="33"/>
    </row>
    <row r="29" spans="1:11" ht="12.75">
      <c r="A29" s="235" t="s">
        <v>205</v>
      </c>
      <c r="B29" s="235"/>
      <c r="C29" s="235"/>
      <c r="D29" s="235"/>
      <c r="E29" s="235"/>
      <c r="F29" s="235"/>
      <c r="G29" s="20">
        <v>146</v>
      </c>
      <c r="H29" s="37">
        <f>SUM(H30:H35)</f>
        <v>1065724</v>
      </c>
      <c r="I29" s="37">
        <f>SUM(I30:I35)</f>
        <v>1065724</v>
      </c>
      <c r="J29" s="37">
        <f>SUM(J30:J35)</f>
        <v>835859</v>
      </c>
      <c r="K29" s="37">
        <f>SUM(K30:K35)</f>
        <v>451831</v>
      </c>
    </row>
    <row r="30" spans="1:11" ht="12.75">
      <c r="A30" s="232" t="s">
        <v>206</v>
      </c>
      <c r="B30" s="232"/>
      <c r="C30" s="232"/>
      <c r="D30" s="232"/>
      <c r="E30" s="232"/>
      <c r="F30" s="232"/>
      <c r="G30" s="15">
        <v>147</v>
      </c>
      <c r="H30" s="33">
        <v>147584</v>
      </c>
      <c r="I30" s="33">
        <v>147584</v>
      </c>
      <c r="J30" s="33">
        <v>248491</v>
      </c>
      <c r="K30" s="33">
        <v>248491</v>
      </c>
    </row>
    <row r="31" spans="1:11" ht="12.75">
      <c r="A31" s="232" t="s">
        <v>207</v>
      </c>
      <c r="B31" s="232"/>
      <c r="C31" s="232"/>
      <c r="D31" s="232"/>
      <c r="E31" s="232"/>
      <c r="F31" s="232"/>
      <c r="G31" s="15">
        <v>148</v>
      </c>
      <c r="H31" s="33"/>
      <c r="I31" s="33">
        <v>0</v>
      </c>
      <c r="J31" s="33"/>
      <c r="K31" s="33">
        <v>0</v>
      </c>
    </row>
    <row r="32" spans="1:11" ht="12.75">
      <c r="A32" s="232" t="s">
        <v>208</v>
      </c>
      <c r="B32" s="232"/>
      <c r="C32" s="232"/>
      <c r="D32" s="232"/>
      <c r="E32" s="232"/>
      <c r="F32" s="232"/>
      <c r="G32" s="15">
        <v>149</v>
      </c>
      <c r="H32" s="33">
        <v>539919</v>
      </c>
      <c r="I32" s="33">
        <v>539919</v>
      </c>
      <c r="J32" s="33">
        <v>414307</v>
      </c>
      <c r="K32" s="33">
        <v>30279</v>
      </c>
    </row>
    <row r="33" spans="1:11" ht="12.75">
      <c r="A33" s="232" t="s">
        <v>209</v>
      </c>
      <c r="B33" s="232"/>
      <c r="C33" s="232"/>
      <c r="D33" s="232"/>
      <c r="E33" s="232"/>
      <c r="F33" s="232"/>
      <c r="G33" s="15">
        <v>150</v>
      </c>
      <c r="H33" s="33"/>
      <c r="I33" s="33">
        <v>0</v>
      </c>
      <c r="J33" s="33"/>
      <c r="K33" s="33">
        <v>0</v>
      </c>
    </row>
    <row r="34" spans="1:11" ht="12.75">
      <c r="A34" s="232" t="s">
        <v>210</v>
      </c>
      <c r="B34" s="232"/>
      <c r="C34" s="232"/>
      <c r="D34" s="232"/>
      <c r="E34" s="232"/>
      <c r="F34" s="232"/>
      <c r="G34" s="15">
        <v>151</v>
      </c>
      <c r="H34" s="33"/>
      <c r="I34" s="33">
        <v>0</v>
      </c>
      <c r="J34" s="33"/>
      <c r="K34" s="33">
        <v>0</v>
      </c>
    </row>
    <row r="35" spans="1:11" ht="12.75">
      <c r="A35" s="232" t="s">
        <v>211</v>
      </c>
      <c r="B35" s="232"/>
      <c r="C35" s="232"/>
      <c r="D35" s="232"/>
      <c r="E35" s="232"/>
      <c r="F35" s="232"/>
      <c r="G35" s="15">
        <v>152</v>
      </c>
      <c r="H35" s="33">
        <v>378221</v>
      </c>
      <c r="I35" s="33">
        <v>378221</v>
      </c>
      <c r="J35" s="33">
        <v>173061</v>
      </c>
      <c r="K35" s="33">
        <v>173061</v>
      </c>
    </row>
    <row r="36" spans="1:11" ht="12.75">
      <c r="A36" s="191" t="s">
        <v>212</v>
      </c>
      <c r="B36" s="191"/>
      <c r="C36" s="191"/>
      <c r="D36" s="191"/>
      <c r="E36" s="191"/>
      <c r="F36" s="191"/>
      <c r="G36" s="15">
        <v>153</v>
      </c>
      <c r="H36" s="33"/>
      <c r="I36" s="33">
        <v>0</v>
      </c>
      <c r="J36" s="33"/>
      <c r="K36" s="33">
        <v>0</v>
      </c>
    </row>
    <row r="37" spans="1:11" ht="12.75">
      <c r="A37" s="227" t="s">
        <v>213</v>
      </c>
      <c r="B37" s="227"/>
      <c r="C37" s="227"/>
      <c r="D37" s="227"/>
      <c r="E37" s="227"/>
      <c r="F37" s="227"/>
      <c r="G37" s="20">
        <v>154</v>
      </c>
      <c r="H37" s="37">
        <f>SUM(H38:H47)</f>
        <v>7291948</v>
      </c>
      <c r="I37" s="37">
        <f>SUM(I38:I47)</f>
        <v>906812.6399999997</v>
      </c>
      <c r="J37" s="37">
        <f>SUM(J38:J47)</f>
        <v>4020541</v>
      </c>
      <c r="K37" s="37">
        <f>SUM(K38:K47)</f>
        <v>1533466</v>
      </c>
    </row>
    <row r="38" spans="1:11" ht="23.45" customHeight="1">
      <c r="A38" s="191" t="s">
        <v>214</v>
      </c>
      <c r="B38" s="191"/>
      <c r="C38" s="191"/>
      <c r="D38" s="191"/>
      <c r="E38" s="191"/>
      <c r="F38" s="191"/>
      <c r="G38" s="15">
        <v>155</v>
      </c>
      <c r="H38" s="33">
        <v>0</v>
      </c>
      <c r="I38" s="33">
        <v>0</v>
      </c>
      <c r="J38" s="33">
        <v>0</v>
      </c>
      <c r="K38" s="33">
        <v>0</v>
      </c>
    </row>
    <row r="39" spans="1:11" ht="25.15" customHeight="1">
      <c r="A39" s="191" t="s">
        <v>215</v>
      </c>
      <c r="B39" s="191"/>
      <c r="C39" s="191"/>
      <c r="D39" s="191"/>
      <c r="E39" s="191"/>
      <c r="F39" s="191"/>
      <c r="G39" s="15">
        <v>156</v>
      </c>
      <c r="H39" s="33">
        <v>1937528</v>
      </c>
      <c r="I39" s="33">
        <v>618167</v>
      </c>
      <c r="J39" s="33">
        <v>1949410</v>
      </c>
      <c r="K39" s="33">
        <v>355383</v>
      </c>
    </row>
    <row r="40" spans="1:11" ht="25.15" customHeight="1">
      <c r="A40" s="191" t="s">
        <v>216</v>
      </c>
      <c r="B40" s="191"/>
      <c r="C40" s="191"/>
      <c r="D40" s="191"/>
      <c r="E40" s="191"/>
      <c r="F40" s="191"/>
      <c r="G40" s="15">
        <v>157</v>
      </c>
      <c r="H40" s="33"/>
      <c r="I40" s="33">
        <v>0</v>
      </c>
      <c r="J40" s="33">
        <v>0</v>
      </c>
      <c r="K40" s="33">
        <v>0</v>
      </c>
    </row>
    <row r="41" spans="1:11" ht="25.15" customHeight="1">
      <c r="A41" s="191" t="s">
        <v>217</v>
      </c>
      <c r="B41" s="191"/>
      <c r="C41" s="191"/>
      <c r="D41" s="191"/>
      <c r="E41" s="191"/>
      <c r="F41" s="191"/>
      <c r="G41" s="15">
        <v>158</v>
      </c>
      <c r="H41" s="33"/>
      <c r="I41" s="33">
        <v>0</v>
      </c>
      <c r="J41" s="33">
        <v>0</v>
      </c>
      <c r="K41" s="33">
        <v>0</v>
      </c>
    </row>
    <row r="42" spans="1:11" ht="25.15" customHeight="1">
      <c r="A42" s="191" t="s">
        <v>218</v>
      </c>
      <c r="B42" s="191"/>
      <c r="C42" s="191"/>
      <c r="D42" s="191"/>
      <c r="E42" s="191"/>
      <c r="F42" s="191"/>
      <c r="G42" s="15">
        <v>159</v>
      </c>
      <c r="H42" s="33"/>
      <c r="I42" s="33">
        <v>0</v>
      </c>
      <c r="J42" s="33">
        <v>0</v>
      </c>
      <c r="K42" s="33">
        <v>0</v>
      </c>
    </row>
    <row r="43" spans="1:11" ht="12.75">
      <c r="A43" s="191" t="s">
        <v>219</v>
      </c>
      <c r="B43" s="191"/>
      <c r="C43" s="191"/>
      <c r="D43" s="191"/>
      <c r="E43" s="191"/>
      <c r="F43" s="191"/>
      <c r="G43" s="15">
        <v>160</v>
      </c>
      <c r="H43" s="33"/>
      <c r="I43" s="33">
        <v>0</v>
      </c>
      <c r="J43" s="33">
        <v>0</v>
      </c>
      <c r="K43" s="33">
        <v>0</v>
      </c>
    </row>
    <row r="44" spans="1:11" ht="12.75">
      <c r="A44" s="191" t="s">
        <v>220</v>
      </c>
      <c r="B44" s="191"/>
      <c r="C44" s="191"/>
      <c r="D44" s="191"/>
      <c r="E44" s="191"/>
      <c r="F44" s="191"/>
      <c r="G44" s="15">
        <v>161</v>
      </c>
      <c r="H44" s="33">
        <v>5343247</v>
      </c>
      <c r="I44" s="33">
        <v>276078.63999999966</v>
      </c>
      <c r="J44" s="33">
        <v>2071131</v>
      </c>
      <c r="K44" s="33">
        <v>1178083</v>
      </c>
    </row>
    <row r="45" spans="1:11" ht="12.75">
      <c r="A45" s="191" t="s">
        <v>221</v>
      </c>
      <c r="B45" s="191"/>
      <c r="C45" s="191"/>
      <c r="D45" s="191"/>
      <c r="E45" s="191"/>
      <c r="F45" s="191"/>
      <c r="G45" s="15">
        <v>162</v>
      </c>
      <c r="H45" s="33">
        <v>11173</v>
      </c>
      <c r="I45" s="33">
        <v>12567</v>
      </c>
      <c r="J45" s="33">
        <v>0</v>
      </c>
      <c r="K45" s="33">
        <v>0</v>
      </c>
    </row>
    <row r="46" spans="1:11" ht="12.75">
      <c r="A46" s="191" t="s">
        <v>222</v>
      </c>
      <c r="B46" s="191"/>
      <c r="C46" s="191"/>
      <c r="D46" s="191"/>
      <c r="E46" s="191"/>
      <c r="F46" s="191"/>
      <c r="G46" s="15">
        <v>163</v>
      </c>
      <c r="H46" s="33"/>
      <c r="I46" s="33">
        <v>0</v>
      </c>
      <c r="J46" s="33">
        <v>0</v>
      </c>
      <c r="K46" s="33">
        <v>0</v>
      </c>
    </row>
    <row r="47" spans="1:11" ht="12.75">
      <c r="A47" s="191" t="s">
        <v>223</v>
      </c>
      <c r="B47" s="191"/>
      <c r="C47" s="191"/>
      <c r="D47" s="191"/>
      <c r="E47" s="191"/>
      <c r="F47" s="191"/>
      <c r="G47" s="15">
        <v>164</v>
      </c>
      <c r="H47" s="33"/>
      <c r="I47" s="33">
        <v>0</v>
      </c>
      <c r="J47" s="33">
        <v>0</v>
      </c>
      <c r="K47" s="33">
        <v>0</v>
      </c>
    </row>
    <row r="48" spans="1:11" ht="12.75">
      <c r="A48" s="227" t="s">
        <v>224</v>
      </c>
      <c r="B48" s="227"/>
      <c r="C48" s="227"/>
      <c r="D48" s="227"/>
      <c r="E48" s="227"/>
      <c r="F48" s="227"/>
      <c r="G48" s="20">
        <v>165</v>
      </c>
      <c r="H48" s="37">
        <f>SUM(H49:H55)</f>
        <v>8145978</v>
      </c>
      <c r="I48" s="37">
        <f>SUM(I49:I55)</f>
        <v>1818745.8399999999</v>
      </c>
      <c r="J48" s="37">
        <f>SUM(J49:J55)</f>
        <v>6872697</v>
      </c>
      <c r="K48" s="37">
        <f>SUM(K49:K55)</f>
        <v>1891132</v>
      </c>
    </row>
    <row r="49" spans="1:11" ht="25.15" customHeight="1">
      <c r="A49" s="191" t="s">
        <v>225</v>
      </c>
      <c r="B49" s="191"/>
      <c r="C49" s="191"/>
      <c r="D49" s="191"/>
      <c r="E49" s="191"/>
      <c r="F49" s="191"/>
      <c r="G49" s="15">
        <v>166</v>
      </c>
      <c r="H49" s="33">
        <v>0</v>
      </c>
      <c r="I49" s="33">
        <v>0</v>
      </c>
      <c r="J49" s="33">
        <v>0</v>
      </c>
      <c r="K49" s="33">
        <v>0</v>
      </c>
    </row>
    <row r="50" spans="1:11" ht="24" customHeight="1">
      <c r="A50" s="228" t="s">
        <v>226</v>
      </c>
      <c r="B50" s="228"/>
      <c r="C50" s="228"/>
      <c r="D50" s="228"/>
      <c r="E50" s="228"/>
      <c r="F50" s="228"/>
      <c r="G50" s="15">
        <v>167</v>
      </c>
      <c r="H50" s="33">
        <v>0</v>
      </c>
      <c r="I50" s="33">
        <v>0</v>
      </c>
      <c r="J50" s="33">
        <v>0</v>
      </c>
      <c r="K50" s="33">
        <v>0</v>
      </c>
    </row>
    <row r="51" spans="1:11" ht="12.75">
      <c r="A51" s="228" t="s">
        <v>227</v>
      </c>
      <c r="B51" s="228"/>
      <c r="C51" s="228"/>
      <c r="D51" s="228"/>
      <c r="E51" s="228"/>
      <c r="F51" s="228"/>
      <c r="G51" s="15">
        <v>168</v>
      </c>
      <c r="H51" s="33">
        <v>8145978</v>
      </c>
      <c r="I51" s="33">
        <v>1818745.8399999999</v>
      </c>
      <c r="J51" s="33">
        <v>6683143</v>
      </c>
      <c r="K51" s="33">
        <v>1687495</v>
      </c>
    </row>
    <row r="52" spans="1:11" ht="12.75">
      <c r="A52" s="228" t="s">
        <v>228</v>
      </c>
      <c r="B52" s="228"/>
      <c r="C52" s="228"/>
      <c r="D52" s="228"/>
      <c r="E52" s="228"/>
      <c r="F52" s="228"/>
      <c r="G52" s="15">
        <v>169</v>
      </c>
      <c r="H52" s="33">
        <v>0</v>
      </c>
      <c r="I52" s="33">
        <v>0</v>
      </c>
      <c r="J52" s="33">
        <v>189554</v>
      </c>
      <c r="K52" s="33">
        <v>203637</v>
      </c>
    </row>
    <row r="53" spans="1:11" ht="12.75">
      <c r="A53" s="228" t="s">
        <v>229</v>
      </c>
      <c r="B53" s="228"/>
      <c r="C53" s="228"/>
      <c r="D53" s="228"/>
      <c r="E53" s="228"/>
      <c r="F53" s="228"/>
      <c r="G53" s="15">
        <v>170</v>
      </c>
      <c r="H53" s="33">
        <v>0</v>
      </c>
      <c r="I53" s="33">
        <v>0</v>
      </c>
      <c r="J53" s="33">
        <v>0</v>
      </c>
      <c r="K53" s="33">
        <v>0</v>
      </c>
    </row>
    <row r="54" spans="1:11" ht="12.75">
      <c r="A54" s="228" t="s">
        <v>230</v>
      </c>
      <c r="B54" s="228"/>
      <c r="C54" s="228"/>
      <c r="D54" s="228"/>
      <c r="E54" s="228"/>
      <c r="F54" s="228"/>
      <c r="G54" s="15">
        <v>171</v>
      </c>
      <c r="H54" s="33">
        <v>0</v>
      </c>
      <c r="I54" s="33">
        <v>0</v>
      </c>
      <c r="J54" s="33">
        <v>0</v>
      </c>
      <c r="K54" s="33">
        <v>0</v>
      </c>
    </row>
    <row r="55" spans="1:11" ht="12.75">
      <c r="A55" s="228" t="s">
        <v>231</v>
      </c>
      <c r="B55" s="228"/>
      <c r="C55" s="228"/>
      <c r="D55" s="228"/>
      <c r="E55" s="228"/>
      <c r="F55" s="228"/>
      <c r="G55" s="15">
        <v>172</v>
      </c>
      <c r="H55" s="33">
        <v>0</v>
      </c>
      <c r="I55" s="33">
        <v>0</v>
      </c>
      <c r="J55" s="33">
        <v>0</v>
      </c>
      <c r="K55" s="33">
        <v>0</v>
      </c>
    </row>
    <row r="56" spans="1:11" ht="22.15" customHeight="1">
      <c r="A56" s="229" t="s">
        <v>232</v>
      </c>
      <c r="B56" s="229"/>
      <c r="C56" s="229"/>
      <c r="D56" s="229"/>
      <c r="E56" s="229"/>
      <c r="F56" s="229"/>
      <c r="G56" s="15">
        <v>173</v>
      </c>
      <c r="H56" s="33">
        <v>0</v>
      </c>
      <c r="I56" s="33">
        <v>0</v>
      </c>
      <c r="J56" s="33">
        <v>0</v>
      </c>
      <c r="K56" s="33">
        <v>0</v>
      </c>
    </row>
    <row r="57" spans="1:11" ht="12.75">
      <c r="A57" s="229" t="s">
        <v>233</v>
      </c>
      <c r="B57" s="229"/>
      <c r="C57" s="229"/>
      <c r="D57" s="229"/>
      <c r="E57" s="229"/>
      <c r="F57" s="229"/>
      <c r="G57" s="15">
        <v>174</v>
      </c>
      <c r="H57" s="33">
        <v>0</v>
      </c>
      <c r="I57" s="33">
        <v>0</v>
      </c>
      <c r="J57" s="33">
        <v>0</v>
      </c>
      <c r="K57" s="33">
        <v>0</v>
      </c>
    </row>
    <row r="58" spans="1:11" ht="24.6" customHeight="1">
      <c r="A58" s="229" t="s">
        <v>234</v>
      </c>
      <c r="B58" s="229"/>
      <c r="C58" s="229"/>
      <c r="D58" s="229"/>
      <c r="E58" s="229"/>
      <c r="F58" s="229"/>
      <c r="G58" s="15">
        <v>175</v>
      </c>
      <c r="H58" s="33">
        <v>0</v>
      </c>
      <c r="I58" s="33">
        <v>0</v>
      </c>
      <c r="J58" s="33">
        <v>0</v>
      </c>
      <c r="K58" s="33">
        <v>0</v>
      </c>
    </row>
    <row r="59" spans="1:11" ht="12.75">
      <c r="A59" s="229" t="s">
        <v>235</v>
      </c>
      <c r="B59" s="229"/>
      <c r="C59" s="229"/>
      <c r="D59" s="229"/>
      <c r="E59" s="229"/>
      <c r="F59" s="229"/>
      <c r="G59" s="15">
        <v>176</v>
      </c>
      <c r="H59" s="33">
        <v>0</v>
      </c>
      <c r="I59" s="33">
        <v>0</v>
      </c>
      <c r="J59" s="33">
        <v>0</v>
      </c>
      <c r="K59" s="33">
        <v>0</v>
      </c>
    </row>
    <row r="60" spans="1:11" ht="12.75">
      <c r="A60" s="227" t="s">
        <v>236</v>
      </c>
      <c r="B60" s="227"/>
      <c r="C60" s="227"/>
      <c r="D60" s="227"/>
      <c r="E60" s="227"/>
      <c r="F60" s="227"/>
      <c r="G60" s="20">
        <v>177</v>
      </c>
      <c r="H60" s="37">
        <f>H8+H37+H56+H57</f>
        <v>3090592251</v>
      </c>
      <c r="I60" s="37">
        <f aca="true" t="shared" si="0" ref="I60:K60">I8+I37+I56+I57</f>
        <v>792066706.64</v>
      </c>
      <c r="J60" s="37">
        <f t="shared" si="0"/>
        <v>3651112395</v>
      </c>
      <c r="K60" s="37">
        <f t="shared" si="0"/>
        <v>960010087</v>
      </c>
    </row>
    <row r="61" spans="1:11" ht="12.75">
      <c r="A61" s="227" t="s">
        <v>237</v>
      </c>
      <c r="B61" s="227"/>
      <c r="C61" s="227"/>
      <c r="D61" s="227"/>
      <c r="E61" s="227"/>
      <c r="F61" s="227"/>
      <c r="G61" s="20">
        <v>178</v>
      </c>
      <c r="H61" s="37">
        <f>H14+H48+H58+H59</f>
        <v>3049440936</v>
      </c>
      <c r="I61" s="37">
        <f aca="true" t="shared" si="1" ref="I61:K61">I14+I48+I58+I59</f>
        <v>826202153.84</v>
      </c>
      <c r="J61" s="37">
        <f t="shared" si="1"/>
        <v>3561095311</v>
      </c>
      <c r="K61" s="37">
        <f t="shared" si="1"/>
        <v>944432856</v>
      </c>
    </row>
    <row r="62" spans="1:11" ht="12.75">
      <c r="A62" s="227" t="s">
        <v>238</v>
      </c>
      <c r="B62" s="227"/>
      <c r="C62" s="227"/>
      <c r="D62" s="227"/>
      <c r="E62" s="227"/>
      <c r="F62" s="227"/>
      <c r="G62" s="20">
        <v>179</v>
      </c>
      <c r="H62" s="37">
        <f>H60-H61</f>
        <v>41151315</v>
      </c>
      <c r="I62" s="37">
        <f aca="true" t="shared" si="2" ref="I62:K62">I60-I61</f>
        <v>-34135447.20000005</v>
      </c>
      <c r="J62" s="37">
        <f t="shared" si="2"/>
        <v>90017084</v>
      </c>
      <c r="K62" s="37">
        <f t="shared" si="2"/>
        <v>15577231</v>
      </c>
    </row>
    <row r="63" spans="1:11" ht="12.75">
      <c r="A63" s="214" t="s">
        <v>239</v>
      </c>
      <c r="B63" s="214"/>
      <c r="C63" s="214"/>
      <c r="D63" s="214"/>
      <c r="E63" s="214"/>
      <c r="F63" s="214"/>
      <c r="G63" s="20">
        <v>180</v>
      </c>
      <c r="H63" s="37">
        <f>+IF((H60-H61)&gt;0,(H60-H61),0)</f>
        <v>41151315</v>
      </c>
      <c r="I63" s="37">
        <f aca="true" t="shared" si="3" ref="I63:K63">+IF((I60-I61)&gt;0,(I60-I61),0)</f>
        <v>0</v>
      </c>
      <c r="J63" s="37">
        <f t="shared" si="3"/>
        <v>90017084</v>
      </c>
      <c r="K63" s="37">
        <f t="shared" si="3"/>
        <v>15577231</v>
      </c>
    </row>
    <row r="64" spans="1:11" ht="12.75">
      <c r="A64" s="214" t="s">
        <v>240</v>
      </c>
      <c r="B64" s="214"/>
      <c r="C64" s="214"/>
      <c r="D64" s="214"/>
      <c r="E64" s="214"/>
      <c r="F64" s="214"/>
      <c r="G64" s="20">
        <v>181</v>
      </c>
      <c r="H64" s="37">
        <f>+IF((H60-H61)&lt;0,(H60-H61),0)</f>
        <v>0</v>
      </c>
      <c r="I64" s="37">
        <f aca="true" t="shared" si="4" ref="I64:K64">+IF((I60-I61)&lt;0,(I60-I61),0)</f>
        <v>-34135447.20000005</v>
      </c>
      <c r="J64" s="37">
        <f t="shared" si="4"/>
        <v>0</v>
      </c>
      <c r="K64" s="37">
        <f t="shared" si="4"/>
        <v>0</v>
      </c>
    </row>
    <row r="65" spans="1:11" ht="12.75">
      <c r="A65" s="229" t="s">
        <v>241</v>
      </c>
      <c r="B65" s="229"/>
      <c r="C65" s="229"/>
      <c r="D65" s="229"/>
      <c r="E65" s="229"/>
      <c r="F65" s="229"/>
      <c r="G65" s="15">
        <v>182</v>
      </c>
      <c r="H65" s="33">
        <v>7466371</v>
      </c>
      <c r="I65" s="33">
        <v>-7411918</v>
      </c>
      <c r="J65" s="33">
        <v>17236998</v>
      </c>
      <c r="K65" s="33">
        <v>3712402</v>
      </c>
    </row>
    <row r="66" spans="1:11" ht="12.75">
      <c r="A66" s="227" t="s">
        <v>242</v>
      </c>
      <c r="B66" s="227"/>
      <c r="C66" s="227"/>
      <c r="D66" s="227"/>
      <c r="E66" s="227"/>
      <c r="F66" s="227"/>
      <c r="G66" s="20">
        <v>183</v>
      </c>
      <c r="H66" s="37">
        <f>H62-H65</f>
        <v>33684944</v>
      </c>
      <c r="I66" s="37">
        <f aca="true" t="shared" si="5" ref="I66:K66">I62-I65</f>
        <v>-26723529.200000048</v>
      </c>
      <c r="J66" s="37">
        <f t="shared" si="5"/>
        <v>72780086</v>
      </c>
      <c r="K66" s="37">
        <f t="shared" si="5"/>
        <v>11864829</v>
      </c>
    </row>
    <row r="67" spans="1:11" ht="12.75">
      <c r="A67" s="214" t="s">
        <v>243</v>
      </c>
      <c r="B67" s="214"/>
      <c r="C67" s="214"/>
      <c r="D67" s="214"/>
      <c r="E67" s="214"/>
      <c r="F67" s="214"/>
      <c r="G67" s="20">
        <v>184</v>
      </c>
      <c r="H67" s="37">
        <f>+IF((H62-H65)&gt;0,(H62-H65),0)</f>
        <v>33684944</v>
      </c>
      <c r="I67" s="37">
        <f aca="true" t="shared" si="6" ref="I67:K67">+IF((I62-I65)&gt;0,(I62-I65),0)</f>
        <v>0</v>
      </c>
      <c r="J67" s="37">
        <f t="shared" si="6"/>
        <v>72780086</v>
      </c>
      <c r="K67" s="37">
        <f t="shared" si="6"/>
        <v>11864829</v>
      </c>
    </row>
    <row r="68" spans="1:11" ht="12.75">
      <c r="A68" s="214" t="s">
        <v>244</v>
      </c>
      <c r="B68" s="214"/>
      <c r="C68" s="214"/>
      <c r="D68" s="214"/>
      <c r="E68" s="214"/>
      <c r="F68" s="214"/>
      <c r="G68" s="20">
        <v>185</v>
      </c>
      <c r="H68" s="37">
        <f>+IF((H62-H65)&lt;0,(H62-H65),0)</f>
        <v>0</v>
      </c>
      <c r="I68" s="37">
        <f aca="true" t="shared" si="7" ref="I68:K68">+IF((I62-I65)&lt;0,(I62-I65),0)</f>
        <v>-26723529.200000048</v>
      </c>
      <c r="J68" s="37">
        <f t="shared" si="7"/>
        <v>0</v>
      </c>
      <c r="K68" s="37">
        <f t="shared" si="7"/>
        <v>0</v>
      </c>
    </row>
    <row r="69" spans="1:11" ht="12.75">
      <c r="A69" s="210" t="s">
        <v>245</v>
      </c>
      <c r="B69" s="210"/>
      <c r="C69" s="210"/>
      <c r="D69" s="210"/>
      <c r="E69" s="210"/>
      <c r="F69" s="210"/>
      <c r="G69" s="224"/>
      <c r="H69" s="224"/>
      <c r="I69" s="224"/>
      <c r="J69" s="225"/>
      <c r="K69" s="225"/>
    </row>
    <row r="70" spans="1:11" ht="22.15" customHeight="1">
      <c r="A70" s="227" t="s">
        <v>246</v>
      </c>
      <c r="B70" s="227"/>
      <c r="C70" s="227"/>
      <c r="D70" s="227"/>
      <c r="E70" s="227"/>
      <c r="F70" s="227"/>
      <c r="G70" s="20">
        <v>186</v>
      </c>
      <c r="H70" s="37">
        <f>H71-H72</f>
        <v>0</v>
      </c>
      <c r="I70" s="37">
        <f>I71-I72</f>
        <v>0</v>
      </c>
      <c r="J70" s="37">
        <f>J71-J72</f>
        <v>0</v>
      </c>
      <c r="K70" s="37">
        <f>K71-K72</f>
        <v>0</v>
      </c>
    </row>
    <row r="71" spans="1:11" ht="12.75">
      <c r="A71" s="228" t="s">
        <v>247</v>
      </c>
      <c r="B71" s="228"/>
      <c r="C71" s="228"/>
      <c r="D71" s="228"/>
      <c r="E71" s="228"/>
      <c r="F71" s="228"/>
      <c r="G71" s="15">
        <v>187</v>
      </c>
      <c r="H71" s="33">
        <v>0</v>
      </c>
      <c r="I71" s="33">
        <v>0</v>
      </c>
      <c r="J71" s="33">
        <v>0</v>
      </c>
      <c r="K71" s="33">
        <v>0</v>
      </c>
    </row>
    <row r="72" spans="1:11" ht="12.75">
      <c r="A72" s="228" t="s">
        <v>248</v>
      </c>
      <c r="B72" s="228"/>
      <c r="C72" s="228"/>
      <c r="D72" s="228"/>
      <c r="E72" s="228"/>
      <c r="F72" s="228"/>
      <c r="G72" s="15">
        <v>188</v>
      </c>
      <c r="H72" s="33">
        <v>0</v>
      </c>
      <c r="I72" s="33">
        <v>0</v>
      </c>
      <c r="J72" s="33">
        <v>0</v>
      </c>
      <c r="K72" s="33">
        <v>0</v>
      </c>
    </row>
    <row r="73" spans="1:11" ht="12.75">
      <c r="A73" s="229" t="s">
        <v>249</v>
      </c>
      <c r="B73" s="229"/>
      <c r="C73" s="229"/>
      <c r="D73" s="229"/>
      <c r="E73" s="229"/>
      <c r="F73" s="229"/>
      <c r="G73" s="15">
        <v>189</v>
      </c>
      <c r="H73" s="33">
        <v>0</v>
      </c>
      <c r="I73" s="33">
        <v>0</v>
      </c>
      <c r="J73" s="33">
        <v>0</v>
      </c>
      <c r="K73" s="33">
        <v>0</v>
      </c>
    </row>
    <row r="74" spans="1:11" ht="12.75">
      <c r="A74" s="214" t="s">
        <v>250</v>
      </c>
      <c r="B74" s="214"/>
      <c r="C74" s="214"/>
      <c r="D74" s="214"/>
      <c r="E74" s="214"/>
      <c r="F74" s="214"/>
      <c r="G74" s="20">
        <v>190</v>
      </c>
      <c r="H74" s="118">
        <v>0</v>
      </c>
      <c r="I74" s="118">
        <v>0</v>
      </c>
      <c r="J74" s="118">
        <v>0</v>
      </c>
      <c r="K74" s="118">
        <v>0</v>
      </c>
    </row>
    <row r="75" spans="1:11" ht="12.75">
      <c r="A75" s="214" t="s">
        <v>251</v>
      </c>
      <c r="B75" s="214"/>
      <c r="C75" s="214"/>
      <c r="D75" s="214"/>
      <c r="E75" s="214"/>
      <c r="F75" s="214"/>
      <c r="G75" s="20">
        <v>191</v>
      </c>
      <c r="H75" s="118">
        <v>0</v>
      </c>
      <c r="I75" s="118">
        <v>0</v>
      </c>
      <c r="J75" s="118">
        <v>0</v>
      </c>
      <c r="K75" s="118">
        <v>0</v>
      </c>
    </row>
    <row r="76" spans="1:11" ht="12.75">
      <c r="A76" s="210" t="s">
        <v>252</v>
      </c>
      <c r="B76" s="210"/>
      <c r="C76" s="210"/>
      <c r="D76" s="210"/>
      <c r="E76" s="210"/>
      <c r="F76" s="210"/>
      <c r="G76" s="224"/>
      <c r="H76" s="224"/>
      <c r="I76" s="224"/>
      <c r="J76" s="225"/>
      <c r="K76" s="225"/>
    </row>
    <row r="77" spans="1:11" ht="12.75">
      <c r="A77" s="227" t="s">
        <v>253</v>
      </c>
      <c r="B77" s="227"/>
      <c r="C77" s="227"/>
      <c r="D77" s="227"/>
      <c r="E77" s="227"/>
      <c r="F77" s="227"/>
      <c r="G77" s="20">
        <v>192</v>
      </c>
      <c r="H77" s="118">
        <v>0</v>
      </c>
      <c r="I77" s="118">
        <v>0</v>
      </c>
      <c r="J77" s="118">
        <v>0</v>
      </c>
      <c r="K77" s="118">
        <v>0</v>
      </c>
    </row>
    <row r="78" spans="1:11" ht="12.75">
      <c r="A78" s="228" t="s">
        <v>254</v>
      </c>
      <c r="B78" s="228"/>
      <c r="C78" s="228"/>
      <c r="D78" s="228"/>
      <c r="E78" s="228"/>
      <c r="F78" s="228"/>
      <c r="G78" s="15">
        <v>193</v>
      </c>
      <c r="H78" s="123">
        <v>0</v>
      </c>
      <c r="I78" s="123">
        <v>0</v>
      </c>
      <c r="J78" s="123">
        <v>0</v>
      </c>
      <c r="K78" s="123">
        <v>0</v>
      </c>
    </row>
    <row r="79" spans="1:11" ht="12.75">
      <c r="A79" s="228" t="s">
        <v>255</v>
      </c>
      <c r="B79" s="228"/>
      <c r="C79" s="228"/>
      <c r="D79" s="228"/>
      <c r="E79" s="228"/>
      <c r="F79" s="228"/>
      <c r="G79" s="15">
        <v>194</v>
      </c>
      <c r="H79" s="123">
        <v>0</v>
      </c>
      <c r="I79" s="123">
        <v>0</v>
      </c>
      <c r="J79" s="123">
        <v>0</v>
      </c>
      <c r="K79" s="123">
        <v>0</v>
      </c>
    </row>
    <row r="80" spans="1:11" ht="12.75">
      <c r="A80" s="227" t="s">
        <v>256</v>
      </c>
      <c r="B80" s="227"/>
      <c r="C80" s="227"/>
      <c r="D80" s="227"/>
      <c r="E80" s="227"/>
      <c r="F80" s="227"/>
      <c r="G80" s="20">
        <v>195</v>
      </c>
      <c r="H80" s="118">
        <v>0</v>
      </c>
      <c r="I80" s="118">
        <v>0</v>
      </c>
      <c r="J80" s="118">
        <v>0</v>
      </c>
      <c r="K80" s="118">
        <v>0</v>
      </c>
    </row>
    <row r="81" spans="1:11" ht="12.75">
      <c r="A81" s="227" t="s">
        <v>257</v>
      </c>
      <c r="B81" s="227"/>
      <c r="C81" s="227"/>
      <c r="D81" s="227"/>
      <c r="E81" s="227"/>
      <c r="F81" s="227"/>
      <c r="G81" s="20">
        <v>196</v>
      </c>
      <c r="H81" s="118">
        <v>0</v>
      </c>
      <c r="I81" s="118">
        <v>0</v>
      </c>
      <c r="J81" s="118">
        <v>0</v>
      </c>
      <c r="K81" s="118">
        <v>0</v>
      </c>
    </row>
    <row r="82" spans="1:11" ht="12.75">
      <c r="A82" s="214" t="s">
        <v>258</v>
      </c>
      <c r="B82" s="214"/>
      <c r="C82" s="214"/>
      <c r="D82" s="214"/>
      <c r="E82" s="214"/>
      <c r="F82" s="214"/>
      <c r="G82" s="20">
        <v>197</v>
      </c>
      <c r="H82" s="118">
        <v>0</v>
      </c>
      <c r="I82" s="118">
        <v>0</v>
      </c>
      <c r="J82" s="118">
        <v>0</v>
      </c>
      <c r="K82" s="118">
        <v>0</v>
      </c>
    </row>
    <row r="83" spans="1:11" ht="12.75">
      <c r="A83" s="214" t="s">
        <v>259</v>
      </c>
      <c r="B83" s="214"/>
      <c r="C83" s="214"/>
      <c r="D83" s="214"/>
      <c r="E83" s="214"/>
      <c r="F83" s="214"/>
      <c r="G83" s="20">
        <v>198</v>
      </c>
      <c r="H83" s="118">
        <v>0</v>
      </c>
      <c r="I83" s="118">
        <v>0</v>
      </c>
      <c r="J83" s="118">
        <v>0</v>
      </c>
      <c r="K83" s="118">
        <v>0</v>
      </c>
    </row>
    <row r="84" spans="1:11" ht="12.75">
      <c r="A84" s="210" t="s">
        <v>260</v>
      </c>
      <c r="B84" s="210"/>
      <c r="C84" s="210"/>
      <c r="D84" s="210"/>
      <c r="E84" s="210"/>
      <c r="F84" s="210"/>
      <c r="G84" s="224"/>
      <c r="H84" s="224"/>
      <c r="I84" s="224"/>
      <c r="J84" s="225"/>
      <c r="K84" s="225"/>
    </row>
    <row r="85" spans="1:11" ht="12.75">
      <c r="A85" s="212" t="s">
        <v>261</v>
      </c>
      <c r="B85" s="212"/>
      <c r="C85" s="212"/>
      <c r="D85" s="212"/>
      <c r="E85" s="212"/>
      <c r="F85" s="212"/>
      <c r="G85" s="20">
        <v>199</v>
      </c>
      <c r="H85" s="38">
        <f>H86+H87</f>
        <v>0</v>
      </c>
      <c r="I85" s="38">
        <f>I86+I87</f>
        <v>0</v>
      </c>
      <c r="J85" s="38">
        <f>J86+J87</f>
        <v>0</v>
      </c>
      <c r="K85" s="38">
        <f>K86+K87</f>
        <v>0</v>
      </c>
    </row>
    <row r="86" spans="1:11" ht="12.75">
      <c r="A86" s="213" t="s">
        <v>262</v>
      </c>
      <c r="B86" s="213"/>
      <c r="C86" s="213"/>
      <c r="D86" s="213"/>
      <c r="E86" s="213"/>
      <c r="F86" s="213"/>
      <c r="G86" s="15">
        <v>200</v>
      </c>
      <c r="H86" s="39">
        <v>0</v>
      </c>
      <c r="I86" s="39">
        <v>0</v>
      </c>
      <c r="J86" s="39">
        <v>0</v>
      </c>
      <c r="K86" s="39">
        <v>0</v>
      </c>
    </row>
    <row r="87" spans="1:11" ht="12.75">
      <c r="A87" s="213" t="s">
        <v>263</v>
      </c>
      <c r="B87" s="213"/>
      <c r="C87" s="213"/>
      <c r="D87" s="213"/>
      <c r="E87" s="213"/>
      <c r="F87" s="213"/>
      <c r="G87" s="15">
        <v>201</v>
      </c>
      <c r="H87" s="39">
        <v>0</v>
      </c>
      <c r="I87" s="39">
        <v>0</v>
      </c>
      <c r="J87" s="39">
        <v>0</v>
      </c>
      <c r="K87" s="39">
        <v>0</v>
      </c>
    </row>
    <row r="88" spans="1:11" ht="12.75">
      <c r="A88" s="233" t="s">
        <v>264</v>
      </c>
      <c r="B88" s="233"/>
      <c r="C88" s="233"/>
      <c r="D88" s="233"/>
      <c r="E88" s="233"/>
      <c r="F88" s="233"/>
      <c r="G88" s="234"/>
      <c r="H88" s="234"/>
      <c r="I88" s="234"/>
      <c r="J88" s="225"/>
      <c r="K88" s="225"/>
    </row>
    <row r="89" spans="1:11" ht="12.75">
      <c r="A89" s="208" t="s">
        <v>265</v>
      </c>
      <c r="B89" s="208"/>
      <c r="C89" s="208"/>
      <c r="D89" s="208"/>
      <c r="E89" s="208"/>
      <c r="F89" s="208"/>
      <c r="G89" s="15">
        <v>202</v>
      </c>
      <c r="H89" s="39">
        <f>H67</f>
        <v>33684944</v>
      </c>
      <c r="I89" s="39">
        <v>-26723529</v>
      </c>
      <c r="J89" s="39">
        <f>J67</f>
        <v>72780086</v>
      </c>
      <c r="K89" s="39">
        <f>K67</f>
        <v>11864829</v>
      </c>
    </row>
    <row r="90" spans="1:11" ht="24" customHeight="1">
      <c r="A90" s="236" t="s">
        <v>266</v>
      </c>
      <c r="B90" s="236"/>
      <c r="C90" s="236"/>
      <c r="D90" s="236"/>
      <c r="E90" s="236"/>
      <c r="F90" s="236"/>
      <c r="G90" s="20">
        <v>203</v>
      </c>
      <c r="H90" s="38">
        <f>SUM(H91:H98)</f>
        <v>0</v>
      </c>
      <c r="I90" s="38">
        <f>SUM(I91:I98)</f>
        <v>0</v>
      </c>
      <c r="J90" s="38">
        <f>SUM(J91:J98)</f>
        <v>0</v>
      </c>
      <c r="K90" s="38">
        <f>SUM(K91:K98)</f>
        <v>0</v>
      </c>
    </row>
    <row r="91" spans="1:11" ht="12.75">
      <c r="A91" s="228" t="s">
        <v>267</v>
      </c>
      <c r="B91" s="228"/>
      <c r="C91" s="228"/>
      <c r="D91" s="228"/>
      <c r="E91" s="228"/>
      <c r="F91" s="228"/>
      <c r="G91" s="15">
        <v>204</v>
      </c>
      <c r="H91" s="39">
        <v>0</v>
      </c>
      <c r="I91" s="39">
        <v>0</v>
      </c>
      <c r="J91" s="39">
        <v>0</v>
      </c>
      <c r="K91" s="39">
        <v>0</v>
      </c>
    </row>
    <row r="92" spans="1:11" ht="22.15" customHeight="1">
      <c r="A92" s="228" t="s">
        <v>268</v>
      </c>
      <c r="B92" s="228"/>
      <c r="C92" s="228"/>
      <c r="D92" s="228"/>
      <c r="E92" s="228"/>
      <c r="F92" s="228"/>
      <c r="G92" s="15">
        <v>205</v>
      </c>
      <c r="H92" s="39">
        <v>0</v>
      </c>
      <c r="I92" s="39">
        <v>0</v>
      </c>
      <c r="J92" s="39">
        <v>0</v>
      </c>
      <c r="K92" s="39">
        <v>0</v>
      </c>
    </row>
    <row r="93" spans="1:11" ht="22.15" customHeight="1">
      <c r="A93" s="228" t="s">
        <v>269</v>
      </c>
      <c r="B93" s="228"/>
      <c r="C93" s="228"/>
      <c r="D93" s="228"/>
      <c r="E93" s="228"/>
      <c r="F93" s="228"/>
      <c r="G93" s="15">
        <v>206</v>
      </c>
      <c r="H93" s="39">
        <v>0</v>
      </c>
      <c r="I93" s="39">
        <v>0</v>
      </c>
      <c r="J93" s="39">
        <v>0</v>
      </c>
      <c r="K93" s="39">
        <v>0</v>
      </c>
    </row>
    <row r="94" spans="1:11" ht="22.15" customHeight="1">
      <c r="A94" s="228" t="s">
        <v>270</v>
      </c>
      <c r="B94" s="228"/>
      <c r="C94" s="228"/>
      <c r="D94" s="228"/>
      <c r="E94" s="228"/>
      <c r="F94" s="228"/>
      <c r="G94" s="15">
        <v>207</v>
      </c>
      <c r="H94" s="39">
        <v>0</v>
      </c>
      <c r="I94" s="39">
        <v>0</v>
      </c>
      <c r="J94" s="39">
        <v>0</v>
      </c>
      <c r="K94" s="39">
        <v>0</v>
      </c>
    </row>
    <row r="95" spans="1:11" ht="22.15" customHeight="1">
      <c r="A95" s="228" t="s">
        <v>271</v>
      </c>
      <c r="B95" s="228"/>
      <c r="C95" s="228"/>
      <c r="D95" s="228"/>
      <c r="E95" s="228"/>
      <c r="F95" s="228"/>
      <c r="G95" s="15">
        <v>208</v>
      </c>
      <c r="H95" s="39">
        <v>0</v>
      </c>
      <c r="I95" s="39">
        <v>0</v>
      </c>
      <c r="J95" s="39">
        <v>0</v>
      </c>
      <c r="K95" s="39">
        <v>0</v>
      </c>
    </row>
    <row r="96" spans="1:11" ht="22.15" customHeight="1">
      <c r="A96" s="228" t="s">
        <v>272</v>
      </c>
      <c r="B96" s="228"/>
      <c r="C96" s="228"/>
      <c r="D96" s="228"/>
      <c r="E96" s="228"/>
      <c r="F96" s="228"/>
      <c r="G96" s="15">
        <v>209</v>
      </c>
      <c r="H96" s="39">
        <v>0</v>
      </c>
      <c r="I96" s="39">
        <v>0</v>
      </c>
      <c r="J96" s="39">
        <v>0</v>
      </c>
      <c r="K96" s="39">
        <v>0</v>
      </c>
    </row>
    <row r="97" spans="1:11" ht="12.75">
      <c r="A97" s="228" t="s">
        <v>273</v>
      </c>
      <c r="B97" s="228"/>
      <c r="C97" s="228"/>
      <c r="D97" s="228"/>
      <c r="E97" s="228"/>
      <c r="F97" s="228"/>
      <c r="G97" s="15">
        <v>210</v>
      </c>
      <c r="H97" s="39">
        <v>0</v>
      </c>
      <c r="I97" s="39">
        <v>0</v>
      </c>
      <c r="J97" s="39">
        <v>0</v>
      </c>
      <c r="K97" s="39">
        <v>0</v>
      </c>
    </row>
    <row r="98" spans="1:11" ht="12.75">
      <c r="A98" s="228" t="s">
        <v>274</v>
      </c>
      <c r="B98" s="228"/>
      <c r="C98" s="228"/>
      <c r="D98" s="228"/>
      <c r="E98" s="228"/>
      <c r="F98" s="228"/>
      <c r="G98" s="15">
        <v>211</v>
      </c>
      <c r="H98" s="39">
        <v>0</v>
      </c>
      <c r="I98" s="39">
        <v>0</v>
      </c>
      <c r="J98" s="39">
        <v>0</v>
      </c>
      <c r="K98" s="39">
        <v>0</v>
      </c>
    </row>
    <row r="99" spans="1:11" ht="12.75">
      <c r="A99" s="208" t="s">
        <v>275</v>
      </c>
      <c r="B99" s="208"/>
      <c r="C99" s="208"/>
      <c r="D99" s="208"/>
      <c r="E99" s="208"/>
      <c r="F99" s="208"/>
      <c r="G99" s="15">
        <v>212</v>
      </c>
      <c r="H99" s="39">
        <v>0</v>
      </c>
      <c r="I99" s="39">
        <v>0</v>
      </c>
      <c r="J99" s="39">
        <v>0</v>
      </c>
      <c r="K99" s="39">
        <v>0</v>
      </c>
    </row>
    <row r="100" spans="1:11" ht="22.9" customHeight="1">
      <c r="A100" s="236" t="s">
        <v>276</v>
      </c>
      <c r="B100" s="236"/>
      <c r="C100" s="236"/>
      <c r="D100" s="236"/>
      <c r="E100" s="236"/>
      <c r="F100" s="236"/>
      <c r="G100" s="20">
        <v>213</v>
      </c>
      <c r="H100" s="38">
        <f>H90-H99</f>
        <v>0</v>
      </c>
      <c r="I100" s="38">
        <f>I90-I99</f>
        <v>0</v>
      </c>
      <c r="J100" s="38">
        <f>J90-J99</f>
        <v>0</v>
      </c>
      <c r="K100" s="38">
        <f>K90-K99</f>
        <v>0</v>
      </c>
    </row>
    <row r="101" spans="1:11" ht="22.9" customHeight="1">
      <c r="A101" s="236" t="s">
        <v>277</v>
      </c>
      <c r="B101" s="236"/>
      <c r="C101" s="236"/>
      <c r="D101" s="236"/>
      <c r="E101" s="236"/>
      <c r="F101" s="236"/>
      <c r="G101" s="20">
        <v>214</v>
      </c>
      <c r="H101" s="38">
        <f>H89+H100</f>
        <v>33684944</v>
      </c>
      <c r="I101" s="38">
        <f>I89+I100</f>
        <v>-26723529</v>
      </c>
      <c r="J101" s="38">
        <f>J89+J100</f>
        <v>72780086</v>
      </c>
      <c r="K101" s="38">
        <f>K89+K100</f>
        <v>11864829</v>
      </c>
    </row>
    <row r="102" spans="1:11" ht="12.75">
      <c r="A102" s="210" t="s">
        <v>278</v>
      </c>
      <c r="B102" s="210"/>
      <c r="C102" s="210"/>
      <c r="D102" s="210"/>
      <c r="E102" s="210"/>
      <c r="F102" s="210"/>
      <c r="G102" s="224"/>
      <c r="H102" s="224"/>
      <c r="I102" s="224"/>
      <c r="J102" s="225"/>
      <c r="K102" s="225"/>
    </row>
    <row r="103" spans="1:11" ht="27" customHeight="1">
      <c r="A103" s="212" t="s">
        <v>279</v>
      </c>
      <c r="B103" s="212"/>
      <c r="C103" s="212"/>
      <c r="D103" s="212"/>
      <c r="E103" s="212"/>
      <c r="F103" s="212"/>
      <c r="G103" s="20">
        <v>215</v>
      </c>
      <c r="H103" s="38">
        <f>H104+H105</f>
        <v>0</v>
      </c>
      <c r="I103" s="38">
        <f>I104+I105</f>
        <v>0</v>
      </c>
      <c r="J103" s="38">
        <f>J104+J105</f>
        <v>0</v>
      </c>
      <c r="K103" s="38">
        <f>K104+K105</f>
        <v>0</v>
      </c>
    </row>
    <row r="104" spans="1:11" ht="12.75">
      <c r="A104" s="213" t="s">
        <v>280</v>
      </c>
      <c r="B104" s="213"/>
      <c r="C104" s="213"/>
      <c r="D104" s="213"/>
      <c r="E104" s="213"/>
      <c r="F104" s="213"/>
      <c r="G104" s="15">
        <v>216</v>
      </c>
      <c r="H104" s="39">
        <v>0</v>
      </c>
      <c r="I104" s="39">
        <v>0</v>
      </c>
      <c r="J104" s="39">
        <v>0</v>
      </c>
      <c r="K104" s="39">
        <v>0</v>
      </c>
    </row>
    <row r="105" spans="1:11" ht="12.75">
      <c r="A105" s="213" t="s">
        <v>281</v>
      </c>
      <c r="B105" s="213"/>
      <c r="C105" s="213"/>
      <c r="D105" s="213"/>
      <c r="E105" s="213"/>
      <c r="F105" s="213"/>
      <c r="G105" s="15">
        <v>217</v>
      </c>
      <c r="H105" s="39">
        <v>0</v>
      </c>
      <c r="I105" s="39">
        <v>0</v>
      </c>
      <c r="J105" s="39">
        <v>0</v>
      </c>
      <c r="K105" s="39">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80">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formula1>0</formula1>
    </dataValidation>
    <dataValidation type="whole" operator="greaterThanOrEqual" allowBlank="1" showInputMessage="1" showErrorMessage="1" errorTitle="Incorrect entry" error="You can enter only positive whole numbers." sqref="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formula1>0</formula1>
    </dataValidation>
    <dataValidation type="whole" operator="greaterThanOrEqual" allowBlank="1" showInputMessage="1" showErrorMessage="1" errorTitle="Incorrect entry" error="You can enter only positive whole numbers." sqref="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formula1>0</formula1>
    </dataValidation>
    <dataValidation type="whole" operator="greaterThanOrEqual" allowBlank="1" showInputMessage="1" showErrorMessage="1" errorTitle="Incorrect entry" error="You can enter only positive whole numbers." sqref="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ormula1>0</formula1>
    </dataValidation>
    <dataValidation type="whole" operator="greaterThanOrEqual" allowBlank="1" showInputMessage="1" showErrorMessage="1" errorTitle="Incorrect entry" error="You can enter only positive whole numbers." sqref="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formula1>0</formula1>
    </dataValidation>
    <dataValidation type="whole" operator="greaterThanOrEqual" allowBlank="1" showInputMessage="1" showErrorMessage="1" errorTitle="Incorrect entry" error="You can enter only positive whole numbers." sqref="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formula1>0</formula1>
    </dataValidation>
    <dataValidation type="whole" operator="greaterThanOrEqual" allowBlank="1" showInputMessage="1" showErrorMessage="1" errorTitle="Incorrect entry" error="You can enter only positive whole numbers." sqref="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formula1>0</formula1>
    </dataValidation>
    <dataValidation type="whole" operator="greaterThanOrEqual" allowBlank="1" showInputMessage="1" showErrorMessage="1" errorTitle="Incorrect entry" error="You can enter only positive whole numbers." sqref="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formula1>0</formula1>
    </dataValidation>
    <dataValidation type="whole" operator="greaterThanOrEqual" allowBlank="1" showInputMessage="1" showErrorMessage="1" errorTitle="Incorrect entry" error="You can enter only positive whole numbers." sqref="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formula1>0</formula1>
    </dataValidation>
    <dataValidation type="whole" operator="greaterThanOrEqual" allowBlank="1" showInputMessage="1" showErrorMessage="1" errorTitle="Incorrect entry" error="You can enter only positive whole numbers." sqref="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formula1>0</formula1>
    </dataValidation>
    <dataValidation type="whole" operator="greaterThanOrEqual" allowBlank="1" showInputMessage="1" showErrorMessage="1" errorTitle="Incorrect entry" error="You can enter only positive whole numbers." sqref="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formula1>0</formula1>
    </dataValidation>
    <dataValidation type="whole" operator="greaterThanOrEqual" allowBlank="1" showInputMessage="1" showErrorMessage="1" errorTitle="Incorrect entry" error="You can enter only positive whole numbers." sqref="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formula1>0</formula1>
    </dataValidation>
    <dataValidation type="whole" operator="greaterThanOrEqual" allowBlank="1" showInputMessage="1" showErrorMessage="1" errorTitle="Incorrect entry" error="You can enter only positive whole numbers." sqref="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formula1>0</formula1>
    </dataValidation>
    <dataValidation type="whole" operator="greaterThanOrEqual" allowBlank="1" showInputMessage="1" showErrorMessage="1" errorTitle="Incorrect entry" error="You can enter only positive whole numbers." sqref="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formula1>0</formula1>
    </dataValidation>
    <dataValidation type="whole" operator="greaterThanOrEqual" allowBlank="1" showInputMessage="1" showErrorMessage="1" errorTitle="Incorrect entry" error="You can enter only positive whole numbers." sqref="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formula1>0</formula1>
    </dataValidation>
    <dataValidation type="whole" operator="greaterThanOrEqual" allowBlank="1" showInputMessage="1" showErrorMessage="1" errorTitle="Incorrect entry" error="You can enter only positive whole numbers." sqref="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formula1>0</formula1>
    </dataValidation>
    <dataValidation type="whole" operator="greaterThanOrEqual" allowBlank="1" showInputMessage="1" showErrorMessage="1" errorTitle="Incorrect entry" error="You can enter only positive whole numbers." sqref="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formula1>0</formula1>
    </dataValidation>
    <dataValidation type="whole" operator="greaterThanOrEqual" allowBlank="1" showInputMessage="1" showErrorMessage="1" errorTitle="Incorrect entry" error="You can enter only positive whole numbers." sqref="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formula1>0</formula1>
    </dataValidation>
    <dataValidation type="whole" operator="greaterThanOrEqual" allowBlank="1" showInputMessage="1" showErrorMessage="1" errorTitle="Incorrect entry" error="You can enter only positive whole numbers." sqref="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formula1>0</formula1>
    </dataValidation>
    <dataValidation type="whole" operator="greaterThanOrEqual" allowBlank="1" showInputMessage="1" showErrorMessage="1" errorTitle="Incorrect entry" error="You can enter only positive whole numbers." sqref="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ormula1>0</formula1>
    </dataValidation>
    <dataValidation type="whole" operator="greaterThanOrEqual" allowBlank="1" showInputMessage="1" showErrorMessage="1" errorTitle="Incorrect entry" error="You can enter only positive whole numbers." sqref="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formula1>0</formula1>
    </dataValidation>
    <dataValidation type="whole" operator="greaterThanOrEqual" allowBlank="1" showInputMessage="1" showErrorMessage="1" errorTitle="Incorrect entry" error="You can enter only positive whole numbers." sqref="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formula1>0</formula1>
    </dataValidation>
    <dataValidation type="whole" operator="greaterThanOrEqual" allowBlank="1" showInputMessage="1" showErrorMessage="1" errorTitle="Incorrect entry" error="You can enter only positive whole numbers." sqref="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formula1>0</formula1>
    </dataValidation>
    <dataValidation type="whole" operator="greaterThanOrEqual" allowBlank="1" showInputMessage="1" showErrorMessage="1" errorTitle="Incorrect entry" error="You can enter only positive whole numbers." sqref="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formula1>0</formula1>
    </dataValidation>
    <dataValidation type="whole" operator="greaterThanOrEqual" allowBlank="1" showInputMessage="1" showErrorMessage="1" errorTitle="Incorrect entry" error="You can enter only positive whole numbers." sqref="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formula1>0</formula1>
    </dataValidation>
    <dataValidation type="whole" operator="greaterThanOrEqual" allowBlank="1" showInputMessage="1" showErrorMessage="1" errorTitle="Incorrect entry" error="You can enter only positive whole numbers." sqref="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formula1>0</formula1>
    </dataValidation>
    <dataValidation type="whole" operator="greaterThanOrEqual" allowBlank="1" showInputMessage="1" showErrorMessage="1" errorTitle="Incorrect entry" error="You can enter only positive whole numbers." sqref="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formula1>0</formula1>
    </dataValidation>
    <dataValidation type="whole" operator="greaterThanOrEqual" allowBlank="1" showInputMessage="1" showErrorMessage="1" errorTitle="Incorrect entry" error="You can enter only positive whole numbers." sqref="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formula1>0</formula1>
    </dataValidation>
    <dataValidation type="whole" operator="greaterThanOrEqual" allowBlank="1" showInputMessage="1" showErrorMessage="1" errorTitle="Incorrect entry" error="You can enter only positive whole numbers." sqref="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formula1>999999999999</formula1>
    </dataValidation>
    <dataValidation type="whole" operator="notEqual" allowBlank="1" showInputMessage="1" showErrorMessage="1" errorTitle="Incorrect entry" error="You can enter only positive or negative whole numbers." sqref="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formula1>999999999999</formula1>
    </dataValidation>
    <dataValidation type="whole" operator="notEqual" allowBlank="1" showInputMessage="1" showErrorMessage="1" errorTitle="Incorrect entry" error="You can enter only positive or negative whole numbers." sqref="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formula1>999999999999</formula1>
    </dataValidation>
    <dataValidation type="whole" operator="notEqual" allowBlank="1" showInputMessage="1" showErrorMessage="1" errorTitle="Incorrect entry" error="You can enter only positive or negative whole numbers." sqref="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ormula1>999999999999</formula1>
    </dataValidation>
    <dataValidation type="whole" operator="notEqual" allowBlank="1" showInputMessage="1" showErrorMessage="1" errorTitle="Incorrect entry" error="You can enter only positive or negative whole numbers." sqref="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formula1>999999999999</formula1>
    </dataValidation>
    <dataValidation type="whole" operator="notEqual" allowBlank="1" showInputMessage="1" showErrorMessage="1" errorTitle="Incorrect entry" error="You can enter only positive or negative whole numbers." sqref="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formula1>999999999999</formula1>
    </dataValidation>
    <dataValidation type="whole" operator="notEqual" allowBlank="1" showInputMessage="1" showErrorMessage="1" errorTitle="Incorrect entry" error="You can enter only positive or negative whole numbers." sqref="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formula1>999999999999</formula1>
    </dataValidation>
    <dataValidation type="whole" operator="notEqual" allowBlank="1" showInputMessage="1" showErrorMessage="1" errorTitle="Incorrect entry" error="You can enter only positive or negative whole numbers." sqref="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formula1>999999999999</formula1>
    </dataValidation>
    <dataValidation type="whole" operator="notEqual" allowBlank="1" showInputMessage="1" showErrorMessage="1" errorTitle="Incorrect entry" error="You can enter only positive or negative whole numbers." sqref="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formula1>999999999999</formula1>
    </dataValidation>
    <dataValidation type="whole" operator="notEqual" allowBlank="1" showInputMessage="1" showErrorMessage="1" errorTitle="Incorrect entry" error="You can enter only positive or negative whole numbers." sqref="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formula1>999999999999</formula1>
    </dataValidation>
    <dataValidation type="whole" operator="notEqual" allowBlank="1" showInputMessage="1" showErrorMessage="1" errorTitle="Incorrect entry" error="You can enter only whole numbers." sqref="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formula1>999999999999</formula1>
    </dataValidation>
    <dataValidation type="whole" operator="notEqual" allowBlank="1" showInputMessage="1" showErrorMessage="1" errorTitle="Incorrect entry" error="You can enter only whole numbers." sqref="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formula1>999999999999</formula1>
    </dataValidation>
    <dataValidation type="whole" operator="notEqual" allowBlank="1" showInputMessage="1" showErrorMessage="1" errorTitle="Incorrect entry" error="You can enter only whole numbers." sqref="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ormula1>999999999999</formula1>
    </dataValidation>
    <dataValidation type="whole" operator="notEqual" allowBlank="1" showInputMessage="1" showErrorMessage="1" errorTitle="Incorrect entry" error="You can enter only whole numbers." sqref="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formula1>999999999999</formula1>
    </dataValidation>
    <dataValidation type="whole" operator="notEqual" allowBlank="1" showInputMessage="1" showErrorMessage="1" errorTitle="Incorrect entry" error="You can enter only whole numbers." sqref="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formula1>999999999999</formula1>
    </dataValidation>
    <dataValidation type="whole" operator="notEqual" allowBlank="1" showInputMessage="1" showErrorMessage="1" errorTitle="Incorrect entry" error="You can enter only whole numbers." sqref="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formula1>999999999999</formula1>
    </dataValidation>
    <dataValidation type="whole" operator="notEqual" allowBlank="1" showInputMessage="1" showErrorMessage="1" errorTitle="Incorrect entry" error="You can enter only whole numbers." sqref="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formula1>999999999999</formula1>
    </dataValidation>
    <dataValidation type="whole" operator="notEqual" allowBlank="1" showInputMessage="1" showErrorMessage="1" errorTitle="Incorrect entry" error="You can enter only whole numbers." sqref="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formula1>999999999999</formula1>
    </dataValidation>
    <dataValidation type="whole" operator="notEqual" allowBlank="1" showInputMessage="1" showErrorMessage="1" errorTitle="Incorrect entry" error="You can enter only whole numbers." sqref="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formula1>999999999999</formula1>
    </dataValidation>
    <dataValidation type="whole" operator="notEqual" allowBlank="1" showInputMessage="1" showErrorMessage="1" errorTitle="Incorrect entry" error="You can enter only whole numbers." sqref="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formula1>999999999999</formula1>
    </dataValidation>
    <dataValidation type="whole" operator="notEqual" allowBlank="1" showInputMessage="1" showErrorMessage="1" errorTitle="Incorrect entry" error="You can enter only whole numbers." sqref="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formula1>999999999999</formula1>
    </dataValidation>
    <dataValidation type="whole" operator="notEqual" allowBlank="1" showInputMessage="1" showErrorMessage="1" errorTitle="Incorrect entry" error="You can enter only whole numbers." sqref="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formula1>999999999999</formula1>
    </dataValidation>
    <dataValidation type="whole" operator="notEqual" allowBlank="1" showInputMessage="1" showErrorMessage="1" errorTitle="Incorrect entry" error="You can enter only whole numbers." sqref="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formula1>999999999999</formula1>
    </dataValidation>
    <dataValidation type="whole" operator="notEqual" allowBlank="1" showInputMessage="1" showErrorMessage="1" errorTitle="Incorrect entry" error="You can enter only whole numbers." sqref="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formula1>999999999999</formula1>
    </dataValidation>
    <dataValidation type="whole" operator="notEqual" allowBlank="1" showInputMessage="1" showErrorMessage="1" errorTitle="Incorrect entry" error="You can enter only whole numbers." sqref="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formula1>999999999999</formula1>
    </dataValidation>
    <dataValidation type="whole" operator="notEqual" allowBlank="1" showInputMessage="1" showErrorMessage="1" errorTitle="Incorrect entry" error="You can enter only whole numbers." sqref="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formula1>999999999999</formula1>
    </dataValidation>
    <dataValidation type="whole" operator="notEqual" allowBlank="1" showInputMessage="1" showErrorMessage="1" errorTitle="Incorrect entry" error="You can enter only whole numbers." sqref="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formula1>999999999999</formula1>
    </dataValidation>
    <dataValidation type="whole" operator="notEqual" allowBlank="1" showInputMessage="1" showErrorMessage="1" errorTitle="Incorrect entry" error="You can enter only whole numbers." sqref="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formula1>999999999999</formula1>
    </dataValidation>
    <dataValidation type="whole" operator="notEqual" allowBlank="1" showInputMessage="1" showErrorMessage="1" errorTitle="Incorrect entry" error="You can enter only whole numbers." sqref="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ormula1>999999999999</formula1>
    </dataValidation>
    <dataValidation type="whole" operator="notEqual" allowBlank="1" showInputMessage="1" showErrorMessage="1" errorTitle="Incorrect entry" error="You can enter only whole numbers." sqref="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formula1>999999999999</formula1>
    </dataValidation>
    <dataValidation type="whole" operator="notEqual" allowBlank="1" showInputMessage="1" showErrorMessage="1" errorTitle="Incorrect entry" error="You can enter only whole numbers." sqref="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formula1>999999999999</formula1>
    </dataValidation>
    <dataValidation type="whole" operator="notEqual" allowBlank="1" showInputMessage="1" showErrorMessage="1" errorTitle="Incorrect entry" error="You can enter only whole numbers." sqref="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formula1>999999999999</formula1>
    </dataValidation>
    <dataValidation type="whole" operator="notEqual" allowBlank="1" showInputMessage="1" showErrorMessage="1" errorTitle="Incorrect entry" error="You can enter only whole numbers." sqref="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formula1>999999999999</formula1>
    </dataValidation>
    <dataValidation type="whole" operator="notEqual" allowBlank="1" showInputMessage="1" showErrorMessage="1" errorTitle="Incorrect entry" error="You can enter only whole numbers." sqref="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formula1>999999999999</formula1>
    </dataValidation>
    <dataValidation type="whole" operator="notEqual" allowBlank="1" showInputMessage="1" showErrorMessage="1" errorTitle="Incorrect entry" error="You can enter only whole numbers." sqref="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formula1>999999999999</formula1>
    </dataValidation>
    <dataValidation type="whole" operator="notEqual" allowBlank="1" showInputMessage="1" showErrorMessage="1" errorTitle="Incorrect entry" error="You can enter only whole numbers." sqref="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formula1>999999999999</formula1>
    </dataValidation>
    <dataValidation type="whole" operator="notEqual" allowBlank="1" showInputMessage="1" showErrorMessage="1" errorTitle="Incorrect entry" error="You can enter only whole numbers." sqref="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formula1>999999999999</formula1>
    </dataValidation>
    <dataValidation type="whole" operator="notEqual" allowBlank="1" showInputMessage="1" showErrorMessage="1" errorTitle="Incorrect entry" error="You can enter only whole numbers." sqref="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formula1>999999999999</formula1>
    </dataValidation>
    <dataValidation type="whole" operator="notEqual" allowBlank="1" showInputMessage="1" showErrorMessage="1" errorTitle="Incorrect entry" error="You can enter only whole numbers." sqref="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formula1>999999999999</formula1>
    </dataValidation>
    <dataValidation type="whole" operator="notEqual" allowBlank="1" showInputMessage="1" showErrorMessage="1" errorTitle="Incorrect entry" error="You can enter only whole numbers." sqref="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formula1>999999999999</formula1>
    </dataValidation>
    <dataValidation type="whole" operator="notEqual" allowBlank="1" showInputMessage="1" showErrorMessage="1" errorTitle="Incorrect entry" error="You can enter only whole numbers." sqref="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formula1>999999999999</formula1>
    </dataValidation>
    <dataValidation type="whole" operator="notEqual" allowBlank="1" showInputMessage="1" showErrorMessage="1" errorTitle="Incorrect entry" error="You can enter only whole numbers." sqref="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formula1>999999999999</formula1>
    </dataValidation>
    <dataValidation type="whole" operator="notEqual" allowBlank="1" showInputMessage="1" showErrorMessage="1" errorTitle="Incorrect entry" error="You can enter only whole numbers." sqref="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formula1>999999999999</formula1>
    </dataValidation>
    <dataValidation type="whole" operator="notEqual" allowBlank="1" showInputMessage="1" showErrorMessage="1" errorTitle="Incorrect entry" error="You can enter only whole numbers." sqref="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formula1>999999999999</formula1>
    </dataValidation>
    <dataValidation type="whole" operator="notEqual" allowBlank="1" showInputMessage="1" showErrorMessage="1" errorTitle="Incorrect entry" error="You can enter only whole numbers." sqref="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ormula1>999999999999</formula1>
    </dataValidation>
    <dataValidation type="whole" operator="notEqual" allowBlank="1" showInputMessage="1" showErrorMessage="1" errorTitle="Incorrect entry" error="You can enter only whole numbers." sqref="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formula1>999999999999</formula1>
    </dataValidation>
    <dataValidation type="whole" operator="notEqual" allowBlank="1" showInputMessage="1" showErrorMessage="1" errorTitle="Incorrect entry" error="You can enter only whole numbers." sqref="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formula1>999999999999</formula1>
    </dataValidation>
    <dataValidation type="whole" operator="notEqual" allowBlank="1" showInputMessage="1" showErrorMessage="1" errorTitle="Incorrect entry" error="You can enter only whole numbers." sqref="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rintOptions horizontalCentered="1"/>
  <pageMargins left="0" right="0" top="0.3937007874015748" bottom="0" header="0.5118110236220472" footer="0.5118110236220472"/>
  <pageSetup fitToHeight="0"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SheetLayoutView="110" workbookViewId="0" topLeftCell="A1">
      <selection activeCell="H62" sqref="H62"/>
    </sheetView>
  </sheetViews>
  <sheetFormatPr defaultColWidth="9.140625" defaultRowHeight="12.75"/>
  <cols>
    <col min="1" max="7" width="9.140625" style="21" customWidth="1"/>
    <col min="8" max="9" width="15.140625" style="48" customWidth="1"/>
    <col min="10" max="16384" width="9.140625" style="21" customWidth="1"/>
  </cols>
  <sheetData>
    <row r="1" spans="1:9" ht="12.75">
      <c r="A1" s="231" t="s">
        <v>282</v>
      </c>
      <c r="B1" s="237"/>
      <c r="C1" s="237"/>
      <c r="D1" s="237"/>
      <c r="E1" s="237"/>
      <c r="F1" s="237"/>
      <c r="G1" s="237"/>
      <c r="H1" s="237"/>
      <c r="I1" s="237"/>
    </row>
    <row r="2" spans="1:9" ht="12.75">
      <c r="A2" s="230" t="s">
        <v>525</v>
      </c>
      <c r="B2" s="197"/>
      <c r="C2" s="197"/>
      <c r="D2" s="197"/>
      <c r="E2" s="197"/>
      <c r="F2" s="197"/>
      <c r="G2" s="197"/>
      <c r="H2" s="197"/>
      <c r="I2" s="197"/>
    </row>
    <row r="3" spans="1:9" ht="12.75">
      <c r="A3" s="245" t="s">
        <v>283</v>
      </c>
      <c r="B3" s="246"/>
      <c r="C3" s="246"/>
      <c r="D3" s="246"/>
      <c r="E3" s="246"/>
      <c r="F3" s="246"/>
      <c r="G3" s="246"/>
      <c r="H3" s="246"/>
      <c r="I3" s="246"/>
    </row>
    <row r="4" spans="1:9" ht="12.75">
      <c r="A4" s="241" t="s">
        <v>513</v>
      </c>
      <c r="B4" s="201"/>
      <c r="C4" s="201"/>
      <c r="D4" s="201"/>
      <c r="E4" s="201"/>
      <c r="F4" s="201"/>
      <c r="G4" s="201"/>
      <c r="H4" s="201"/>
      <c r="I4" s="202"/>
    </row>
    <row r="5" spans="1:9" ht="24" thickBot="1">
      <c r="A5" s="253" t="s">
        <v>284</v>
      </c>
      <c r="B5" s="254"/>
      <c r="C5" s="254"/>
      <c r="D5" s="254"/>
      <c r="E5" s="254"/>
      <c r="F5" s="255"/>
      <c r="G5" s="22" t="s">
        <v>285</v>
      </c>
      <c r="H5" s="40" t="s">
        <v>286</v>
      </c>
      <c r="I5" s="40" t="s">
        <v>287</v>
      </c>
    </row>
    <row r="6" spans="1:9" ht="12.75">
      <c r="A6" s="256">
        <v>1</v>
      </c>
      <c r="B6" s="257"/>
      <c r="C6" s="257"/>
      <c r="D6" s="257"/>
      <c r="E6" s="257"/>
      <c r="F6" s="258"/>
      <c r="G6" s="23">
        <v>2</v>
      </c>
      <c r="H6" s="41" t="s">
        <v>288</v>
      </c>
      <c r="I6" s="41" t="s">
        <v>289</v>
      </c>
    </row>
    <row r="7" spans="1:9" ht="12.75">
      <c r="A7" s="259" t="s">
        <v>290</v>
      </c>
      <c r="B7" s="260"/>
      <c r="C7" s="260"/>
      <c r="D7" s="260"/>
      <c r="E7" s="260"/>
      <c r="F7" s="260"/>
      <c r="G7" s="260"/>
      <c r="H7" s="260"/>
      <c r="I7" s="261"/>
    </row>
    <row r="8" spans="1:9" ht="12.75" customHeight="1">
      <c r="A8" s="262" t="s">
        <v>291</v>
      </c>
      <c r="B8" s="263"/>
      <c r="C8" s="263"/>
      <c r="D8" s="263"/>
      <c r="E8" s="263"/>
      <c r="F8" s="264"/>
      <c r="G8" s="24">
        <v>1</v>
      </c>
      <c r="H8" s="121">
        <v>41151315</v>
      </c>
      <c r="I8" s="121">
        <v>90017084</v>
      </c>
    </row>
    <row r="9" spans="1:9" ht="12.75" customHeight="1">
      <c r="A9" s="250" t="s">
        <v>292</v>
      </c>
      <c r="B9" s="251"/>
      <c r="C9" s="251"/>
      <c r="D9" s="251"/>
      <c r="E9" s="251"/>
      <c r="F9" s="252"/>
      <c r="G9" s="25">
        <v>2</v>
      </c>
      <c r="H9" s="42">
        <f>H10+H11+H12+H13+H14+H15+H16+H17</f>
        <v>70122861</v>
      </c>
      <c r="I9" s="42">
        <f>I10+I11+I12+I13+I14+I15+I16+I17</f>
        <v>40206044</v>
      </c>
    </row>
    <row r="10" spans="1:9" ht="12.75" customHeight="1">
      <c r="A10" s="242" t="s">
        <v>293</v>
      </c>
      <c r="B10" s="243"/>
      <c r="C10" s="243"/>
      <c r="D10" s="243"/>
      <c r="E10" s="243"/>
      <c r="F10" s="244"/>
      <c r="G10" s="26">
        <v>3</v>
      </c>
      <c r="H10" s="43">
        <v>14840193</v>
      </c>
      <c r="I10" s="43">
        <v>25009999</v>
      </c>
    </row>
    <row r="11" spans="1:9" ht="22.15" customHeight="1">
      <c r="A11" s="242" t="s">
        <v>294</v>
      </c>
      <c r="B11" s="243"/>
      <c r="C11" s="243"/>
      <c r="D11" s="243"/>
      <c r="E11" s="243"/>
      <c r="F11" s="244"/>
      <c r="G11" s="26">
        <v>4</v>
      </c>
      <c r="H11" s="43">
        <v>-755622</v>
      </c>
      <c r="I11" s="43">
        <v>2988678</v>
      </c>
    </row>
    <row r="12" spans="1:9" ht="23.45" customHeight="1">
      <c r="A12" s="242" t="s">
        <v>295</v>
      </c>
      <c r="B12" s="243"/>
      <c r="C12" s="243"/>
      <c r="D12" s="243"/>
      <c r="E12" s="243"/>
      <c r="F12" s="244"/>
      <c r="G12" s="26">
        <v>5</v>
      </c>
      <c r="H12" s="43">
        <v>48955426</v>
      </c>
      <c r="I12" s="43">
        <v>259628</v>
      </c>
    </row>
    <row r="13" spans="1:9" ht="12.75" customHeight="1">
      <c r="A13" s="242" t="s">
        <v>296</v>
      </c>
      <c r="B13" s="243"/>
      <c r="C13" s="243"/>
      <c r="D13" s="243"/>
      <c r="E13" s="243"/>
      <c r="F13" s="244"/>
      <c r="G13" s="26">
        <v>6</v>
      </c>
      <c r="H13" s="43">
        <v>-5342875</v>
      </c>
      <c r="I13" s="43">
        <v>-2071131</v>
      </c>
    </row>
    <row r="14" spans="1:9" ht="12.75" customHeight="1">
      <c r="A14" s="242" t="s">
        <v>297</v>
      </c>
      <c r="B14" s="243"/>
      <c r="C14" s="243"/>
      <c r="D14" s="243"/>
      <c r="E14" s="243"/>
      <c r="F14" s="244"/>
      <c r="G14" s="26">
        <v>7</v>
      </c>
      <c r="H14" s="43">
        <v>8246641</v>
      </c>
      <c r="I14" s="43">
        <v>6683143</v>
      </c>
    </row>
    <row r="15" spans="1:9" ht="12.75" customHeight="1">
      <c r="A15" s="242" t="s">
        <v>298</v>
      </c>
      <c r="B15" s="243"/>
      <c r="C15" s="243"/>
      <c r="D15" s="243"/>
      <c r="E15" s="243"/>
      <c r="F15" s="244"/>
      <c r="G15" s="26">
        <v>8</v>
      </c>
      <c r="H15" s="43">
        <v>429222</v>
      </c>
      <c r="I15" s="43">
        <v>423710</v>
      </c>
    </row>
    <row r="16" spans="1:9" ht="12.75" customHeight="1">
      <c r="A16" s="242" t="s">
        <v>299</v>
      </c>
      <c r="B16" s="243"/>
      <c r="C16" s="243"/>
      <c r="D16" s="243"/>
      <c r="E16" s="243"/>
      <c r="F16" s="244"/>
      <c r="G16" s="26">
        <v>9</v>
      </c>
      <c r="H16" s="43">
        <v>-1873823</v>
      </c>
      <c r="I16" s="43">
        <v>1730519</v>
      </c>
    </row>
    <row r="17" spans="1:9" ht="25.15" customHeight="1">
      <c r="A17" s="242" t="s">
        <v>300</v>
      </c>
      <c r="B17" s="243"/>
      <c r="C17" s="243"/>
      <c r="D17" s="243"/>
      <c r="E17" s="243"/>
      <c r="F17" s="244"/>
      <c r="G17" s="26">
        <v>10</v>
      </c>
      <c r="H17" s="43">
        <v>5623699</v>
      </c>
      <c r="I17" s="43">
        <v>5181498</v>
      </c>
    </row>
    <row r="18" spans="1:9" ht="28.15" customHeight="1">
      <c r="A18" s="247" t="s">
        <v>301</v>
      </c>
      <c r="B18" s="248"/>
      <c r="C18" s="248"/>
      <c r="D18" s="248"/>
      <c r="E18" s="248"/>
      <c r="F18" s="249"/>
      <c r="G18" s="25">
        <v>11</v>
      </c>
      <c r="H18" s="42">
        <f>H8+H9</f>
        <v>111274176</v>
      </c>
      <c r="I18" s="42">
        <f>I8+I9</f>
        <v>130223128</v>
      </c>
    </row>
    <row r="19" spans="1:9" ht="12.75" customHeight="1">
      <c r="A19" s="250" t="s">
        <v>302</v>
      </c>
      <c r="B19" s="251"/>
      <c r="C19" s="251"/>
      <c r="D19" s="251"/>
      <c r="E19" s="251"/>
      <c r="F19" s="252"/>
      <c r="G19" s="25">
        <v>12</v>
      </c>
      <c r="H19" s="42">
        <f>H20+H21+H22+H23</f>
        <v>-112531206</v>
      </c>
      <c r="I19" s="42">
        <f>I20+I21+I22+I23</f>
        <v>-94928739</v>
      </c>
    </row>
    <row r="20" spans="1:9" ht="12.75" customHeight="1">
      <c r="A20" s="242" t="s">
        <v>303</v>
      </c>
      <c r="B20" s="243"/>
      <c r="C20" s="243"/>
      <c r="D20" s="243"/>
      <c r="E20" s="243"/>
      <c r="F20" s="244"/>
      <c r="G20" s="26">
        <v>13</v>
      </c>
      <c r="H20" s="43">
        <v>44137488</v>
      </c>
      <c r="I20" s="43">
        <v>223972450</v>
      </c>
    </row>
    <row r="21" spans="1:9" ht="12.75" customHeight="1">
      <c r="A21" s="242" t="s">
        <v>304</v>
      </c>
      <c r="B21" s="243"/>
      <c r="C21" s="243"/>
      <c r="D21" s="243"/>
      <c r="E21" s="243"/>
      <c r="F21" s="244"/>
      <c r="G21" s="26">
        <v>14</v>
      </c>
      <c r="H21" s="43">
        <v>-109397003</v>
      </c>
      <c r="I21" s="43">
        <v>-252108761</v>
      </c>
    </row>
    <row r="22" spans="1:9" ht="12.75" customHeight="1">
      <c r="A22" s="242" t="s">
        <v>305</v>
      </c>
      <c r="B22" s="243"/>
      <c r="C22" s="243"/>
      <c r="D22" s="243"/>
      <c r="E22" s="243"/>
      <c r="F22" s="244"/>
      <c r="G22" s="26">
        <v>15</v>
      </c>
      <c r="H22" s="43">
        <v>-44677010</v>
      </c>
      <c r="I22" s="43">
        <v>-42457301</v>
      </c>
    </row>
    <row r="23" spans="1:9" ht="12.75" customHeight="1">
      <c r="A23" s="242" t="s">
        <v>306</v>
      </c>
      <c r="B23" s="243"/>
      <c r="C23" s="243"/>
      <c r="D23" s="243"/>
      <c r="E23" s="243"/>
      <c r="F23" s="244"/>
      <c r="G23" s="26">
        <v>16</v>
      </c>
      <c r="H23" s="43">
        <v>-2594681</v>
      </c>
      <c r="I23" s="43">
        <v>-24335127</v>
      </c>
    </row>
    <row r="24" spans="1:9" ht="12.75" customHeight="1">
      <c r="A24" s="247" t="s">
        <v>307</v>
      </c>
      <c r="B24" s="248"/>
      <c r="C24" s="248"/>
      <c r="D24" s="248"/>
      <c r="E24" s="248"/>
      <c r="F24" s="249"/>
      <c r="G24" s="25">
        <v>17</v>
      </c>
      <c r="H24" s="42">
        <f>H18+H19</f>
        <v>-1257030</v>
      </c>
      <c r="I24" s="42">
        <f>I18+I19</f>
        <v>35294389</v>
      </c>
    </row>
    <row r="25" spans="1:9" ht="12.75" customHeight="1">
      <c r="A25" s="238" t="s">
        <v>308</v>
      </c>
      <c r="B25" s="239"/>
      <c r="C25" s="239"/>
      <c r="D25" s="239"/>
      <c r="E25" s="239"/>
      <c r="F25" s="240"/>
      <c r="G25" s="26">
        <v>18</v>
      </c>
      <c r="H25" s="43">
        <v>-8689108</v>
      </c>
      <c r="I25" s="43">
        <v>-6038044</v>
      </c>
    </row>
    <row r="26" spans="1:9" ht="12.75" customHeight="1">
      <c r="A26" s="238" t="s">
        <v>309</v>
      </c>
      <c r="B26" s="239"/>
      <c r="C26" s="239"/>
      <c r="D26" s="239"/>
      <c r="E26" s="239"/>
      <c r="F26" s="240"/>
      <c r="G26" s="26">
        <v>19</v>
      </c>
      <c r="H26" s="43">
        <v>-6962123</v>
      </c>
      <c r="I26" s="43">
        <v>-4982263</v>
      </c>
    </row>
    <row r="27" spans="1:9" ht="25.9" customHeight="1">
      <c r="A27" s="265" t="s">
        <v>310</v>
      </c>
      <c r="B27" s="266"/>
      <c r="C27" s="266"/>
      <c r="D27" s="266"/>
      <c r="E27" s="266"/>
      <c r="F27" s="267"/>
      <c r="G27" s="27">
        <v>20</v>
      </c>
      <c r="H27" s="44">
        <f>H24+H25+H26</f>
        <v>-16908261</v>
      </c>
      <c r="I27" s="44">
        <f>I24+I25+I26</f>
        <v>24274082</v>
      </c>
    </row>
    <row r="28" spans="1:9" ht="12.75">
      <c r="A28" s="259" t="s">
        <v>311</v>
      </c>
      <c r="B28" s="260"/>
      <c r="C28" s="260"/>
      <c r="D28" s="260"/>
      <c r="E28" s="260"/>
      <c r="F28" s="260"/>
      <c r="G28" s="260"/>
      <c r="H28" s="260"/>
      <c r="I28" s="261"/>
    </row>
    <row r="29" spans="1:9" ht="30.6" customHeight="1">
      <c r="A29" s="262" t="s">
        <v>312</v>
      </c>
      <c r="B29" s="263"/>
      <c r="C29" s="263"/>
      <c r="D29" s="263"/>
      <c r="E29" s="263"/>
      <c r="F29" s="264"/>
      <c r="G29" s="24">
        <v>21</v>
      </c>
      <c r="H29" s="125">
        <v>1125467</v>
      </c>
      <c r="I29" s="125">
        <v>4091719</v>
      </c>
    </row>
    <row r="30" spans="1:9" ht="12.75" customHeight="1">
      <c r="A30" s="238" t="s">
        <v>313</v>
      </c>
      <c r="B30" s="239"/>
      <c r="C30" s="239"/>
      <c r="D30" s="239"/>
      <c r="E30" s="239"/>
      <c r="F30" s="240"/>
      <c r="G30" s="26">
        <v>22</v>
      </c>
      <c r="H30" s="125">
        <v>0</v>
      </c>
      <c r="I30" s="125">
        <v>0</v>
      </c>
    </row>
    <row r="31" spans="1:9" ht="12.75" customHeight="1">
      <c r="A31" s="238" t="s">
        <v>314</v>
      </c>
      <c r="B31" s="239"/>
      <c r="C31" s="239"/>
      <c r="D31" s="239"/>
      <c r="E31" s="239"/>
      <c r="F31" s="240"/>
      <c r="G31" s="26">
        <v>23</v>
      </c>
      <c r="H31" s="125">
        <v>14313789</v>
      </c>
      <c r="I31" s="125">
        <v>2063936</v>
      </c>
    </row>
    <row r="32" spans="1:9" ht="12.75" customHeight="1">
      <c r="A32" s="238" t="s">
        <v>315</v>
      </c>
      <c r="B32" s="239"/>
      <c r="C32" s="239"/>
      <c r="D32" s="239"/>
      <c r="E32" s="239"/>
      <c r="F32" s="240"/>
      <c r="G32" s="26">
        <v>24</v>
      </c>
      <c r="H32" s="125">
        <v>0</v>
      </c>
      <c r="I32" s="125">
        <v>0</v>
      </c>
    </row>
    <row r="33" spans="1:9" ht="12.75" customHeight="1">
      <c r="A33" s="238" t="s">
        <v>316</v>
      </c>
      <c r="B33" s="239"/>
      <c r="C33" s="239"/>
      <c r="D33" s="239"/>
      <c r="E33" s="239"/>
      <c r="F33" s="240"/>
      <c r="G33" s="26">
        <v>25</v>
      </c>
      <c r="H33" s="125">
        <v>56144723</v>
      </c>
      <c r="I33" s="125">
        <v>8287625</v>
      </c>
    </row>
    <row r="34" spans="1:9" ht="12.75" customHeight="1">
      <c r="A34" s="238" t="s">
        <v>317</v>
      </c>
      <c r="B34" s="239"/>
      <c r="C34" s="239"/>
      <c r="D34" s="239"/>
      <c r="E34" s="239"/>
      <c r="F34" s="240"/>
      <c r="G34" s="26">
        <v>26</v>
      </c>
      <c r="H34" s="125">
        <v>1553172</v>
      </c>
      <c r="I34" s="125">
        <v>1743775</v>
      </c>
    </row>
    <row r="35" spans="1:9" ht="26.45" customHeight="1">
      <c r="A35" s="247" t="s">
        <v>318</v>
      </c>
      <c r="B35" s="248"/>
      <c r="C35" s="248"/>
      <c r="D35" s="248"/>
      <c r="E35" s="248"/>
      <c r="F35" s="249"/>
      <c r="G35" s="25">
        <v>27</v>
      </c>
      <c r="H35" s="46">
        <f>H29+H30+H31+H32+H33+H34</f>
        <v>73137151</v>
      </c>
      <c r="I35" s="46">
        <f>I29+I30+I31+I32+I33+I34</f>
        <v>16187055</v>
      </c>
    </row>
    <row r="36" spans="1:9" ht="22.9" customHeight="1">
      <c r="A36" s="238" t="s">
        <v>319</v>
      </c>
      <c r="B36" s="239"/>
      <c r="C36" s="239"/>
      <c r="D36" s="239"/>
      <c r="E36" s="239"/>
      <c r="F36" s="240"/>
      <c r="G36" s="26">
        <v>28</v>
      </c>
      <c r="H36" s="45">
        <v>-12526382</v>
      </c>
      <c r="I36" s="45">
        <v>-24451913</v>
      </c>
    </row>
    <row r="37" spans="1:9" ht="12.75" customHeight="1">
      <c r="A37" s="238" t="s">
        <v>320</v>
      </c>
      <c r="B37" s="239"/>
      <c r="C37" s="239"/>
      <c r="D37" s="239"/>
      <c r="E37" s="239"/>
      <c r="F37" s="240"/>
      <c r="G37" s="26">
        <v>29</v>
      </c>
      <c r="H37" s="45">
        <v>0</v>
      </c>
      <c r="I37" s="45">
        <v>0</v>
      </c>
    </row>
    <row r="38" spans="1:9" ht="12.75" customHeight="1">
      <c r="A38" s="238" t="s">
        <v>321</v>
      </c>
      <c r="B38" s="239"/>
      <c r="C38" s="239"/>
      <c r="D38" s="239"/>
      <c r="E38" s="239"/>
      <c r="F38" s="240"/>
      <c r="G38" s="26">
        <v>30</v>
      </c>
      <c r="H38" s="45">
        <v>-23460000</v>
      </c>
      <c r="I38" s="45">
        <v>-2600000</v>
      </c>
    </row>
    <row r="39" spans="1:9" ht="12.75" customHeight="1">
      <c r="A39" s="238" t="s">
        <v>322</v>
      </c>
      <c r="B39" s="239"/>
      <c r="C39" s="239"/>
      <c r="D39" s="239"/>
      <c r="E39" s="239"/>
      <c r="F39" s="240"/>
      <c r="G39" s="26">
        <v>31</v>
      </c>
      <c r="H39" s="45">
        <v>0</v>
      </c>
      <c r="I39" s="45">
        <v>-5637533</v>
      </c>
    </row>
    <row r="40" spans="1:9" ht="12.75" customHeight="1">
      <c r="A40" s="238" t="s">
        <v>323</v>
      </c>
      <c r="B40" s="239"/>
      <c r="C40" s="239"/>
      <c r="D40" s="239"/>
      <c r="E40" s="239"/>
      <c r="F40" s="240"/>
      <c r="G40" s="26">
        <v>32</v>
      </c>
      <c r="H40" s="45">
        <v>0</v>
      </c>
      <c r="I40" s="45">
        <v>0</v>
      </c>
    </row>
    <row r="41" spans="1:9" ht="24" customHeight="1">
      <c r="A41" s="247" t="s">
        <v>324</v>
      </c>
      <c r="B41" s="248"/>
      <c r="C41" s="248"/>
      <c r="D41" s="248"/>
      <c r="E41" s="248"/>
      <c r="F41" s="249"/>
      <c r="G41" s="25">
        <v>33</v>
      </c>
      <c r="H41" s="46">
        <f>H36+H37+H38+H39+H40</f>
        <v>-35986382</v>
      </c>
      <c r="I41" s="46">
        <f>I36+I37+I38+I39+I40</f>
        <v>-32689446</v>
      </c>
    </row>
    <row r="42" spans="1:9" ht="29.45" customHeight="1">
      <c r="A42" s="265" t="s">
        <v>325</v>
      </c>
      <c r="B42" s="266"/>
      <c r="C42" s="266"/>
      <c r="D42" s="266"/>
      <c r="E42" s="266"/>
      <c r="F42" s="267"/>
      <c r="G42" s="27">
        <v>34</v>
      </c>
      <c r="H42" s="47">
        <f>H35+H41</f>
        <v>37150769</v>
      </c>
      <c r="I42" s="47">
        <f>I35+I41</f>
        <v>-16502391</v>
      </c>
    </row>
    <row r="43" spans="1:9" ht="12.75">
      <c r="A43" s="259" t="s">
        <v>326</v>
      </c>
      <c r="B43" s="260"/>
      <c r="C43" s="260"/>
      <c r="D43" s="260"/>
      <c r="E43" s="260"/>
      <c r="F43" s="260"/>
      <c r="G43" s="260"/>
      <c r="H43" s="260"/>
      <c r="I43" s="261"/>
    </row>
    <row r="44" spans="1:9" ht="12.75" customHeight="1">
      <c r="A44" s="262" t="s">
        <v>327</v>
      </c>
      <c r="B44" s="263"/>
      <c r="C44" s="263"/>
      <c r="D44" s="263"/>
      <c r="E44" s="263"/>
      <c r="F44" s="264"/>
      <c r="G44" s="24">
        <v>35</v>
      </c>
      <c r="H44" s="122">
        <v>0</v>
      </c>
      <c r="I44" s="122">
        <v>0</v>
      </c>
    </row>
    <row r="45" spans="1:9" ht="25.15" customHeight="1">
      <c r="A45" s="238" t="s">
        <v>328</v>
      </c>
      <c r="B45" s="239"/>
      <c r="C45" s="239"/>
      <c r="D45" s="239"/>
      <c r="E45" s="239"/>
      <c r="F45" s="240"/>
      <c r="G45" s="26">
        <v>36</v>
      </c>
      <c r="H45" s="122">
        <v>0</v>
      </c>
      <c r="I45" s="122">
        <v>0</v>
      </c>
    </row>
    <row r="46" spans="1:9" ht="12.75" customHeight="1">
      <c r="A46" s="238" t="s">
        <v>329</v>
      </c>
      <c r="B46" s="239"/>
      <c r="C46" s="239"/>
      <c r="D46" s="239"/>
      <c r="E46" s="239"/>
      <c r="F46" s="240"/>
      <c r="G46" s="26">
        <v>37</v>
      </c>
      <c r="H46" s="122">
        <v>673000000</v>
      </c>
      <c r="I46" s="122">
        <v>604700000</v>
      </c>
    </row>
    <row r="47" spans="1:9" ht="12.75" customHeight="1">
      <c r="A47" s="238" t="s">
        <v>330</v>
      </c>
      <c r="B47" s="239"/>
      <c r="C47" s="239"/>
      <c r="D47" s="239"/>
      <c r="E47" s="239"/>
      <c r="F47" s="240"/>
      <c r="G47" s="26">
        <v>38</v>
      </c>
      <c r="H47" s="122">
        <v>70678</v>
      </c>
      <c r="I47" s="122">
        <v>0</v>
      </c>
    </row>
    <row r="48" spans="1:9" ht="22.15" customHeight="1">
      <c r="A48" s="247" t="s">
        <v>331</v>
      </c>
      <c r="B48" s="248"/>
      <c r="C48" s="248"/>
      <c r="D48" s="248"/>
      <c r="E48" s="248"/>
      <c r="F48" s="249"/>
      <c r="G48" s="25">
        <v>39</v>
      </c>
      <c r="H48" s="46">
        <f>H44+H45+H46+H47</f>
        <v>673070678</v>
      </c>
      <c r="I48" s="46">
        <f>I44+I45+I46+I47</f>
        <v>604700000</v>
      </c>
    </row>
    <row r="49" spans="1:9" ht="24.6" customHeight="1">
      <c r="A49" s="238" t="s">
        <v>332</v>
      </c>
      <c r="B49" s="239"/>
      <c r="C49" s="239"/>
      <c r="D49" s="239"/>
      <c r="E49" s="239"/>
      <c r="F49" s="240"/>
      <c r="G49" s="26">
        <v>40</v>
      </c>
      <c r="H49" s="45">
        <v>-773000000</v>
      </c>
      <c r="I49" s="45">
        <v>-556000000</v>
      </c>
    </row>
    <row r="50" spans="1:9" ht="12.75" customHeight="1">
      <c r="A50" s="238" t="s">
        <v>333</v>
      </c>
      <c r="B50" s="239"/>
      <c r="C50" s="239"/>
      <c r="D50" s="239"/>
      <c r="E50" s="239"/>
      <c r="F50" s="240"/>
      <c r="G50" s="26">
        <v>41</v>
      </c>
      <c r="H50" s="45">
        <v>-12030000</v>
      </c>
      <c r="I50" s="45">
        <v>-19077800</v>
      </c>
    </row>
    <row r="51" spans="1:9" ht="12.75" customHeight="1">
      <c r="A51" s="238" t="s">
        <v>334</v>
      </c>
      <c r="B51" s="239"/>
      <c r="C51" s="239"/>
      <c r="D51" s="239"/>
      <c r="E51" s="239"/>
      <c r="F51" s="240"/>
      <c r="G51" s="26">
        <v>42</v>
      </c>
      <c r="H51" s="45">
        <v>-3278575</v>
      </c>
      <c r="I51" s="45">
        <v>-3599843</v>
      </c>
    </row>
    <row r="52" spans="1:9" ht="22.9" customHeight="1">
      <c r="A52" s="238" t="s">
        <v>335</v>
      </c>
      <c r="B52" s="239"/>
      <c r="C52" s="239"/>
      <c r="D52" s="239"/>
      <c r="E52" s="239"/>
      <c r="F52" s="240"/>
      <c r="G52" s="26">
        <v>43</v>
      </c>
      <c r="H52" s="45">
        <v>-21589575</v>
      </c>
      <c r="I52" s="45">
        <v>0</v>
      </c>
    </row>
    <row r="53" spans="1:9" ht="12.75" customHeight="1">
      <c r="A53" s="238" t="s">
        <v>336</v>
      </c>
      <c r="B53" s="239"/>
      <c r="C53" s="239"/>
      <c r="D53" s="239"/>
      <c r="E53" s="239"/>
      <c r="F53" s="240"/>
      <c r="G53" s="26">
        <v>44</v>
      </c>
      <c r="H53" s="45">
        <v>0</v>
      </c>
      <c r="I53" s="45">
        <v>-9547896</v>
      </c>
    </row>
    <row r="54" spans="1:9" ht="30.6" customHeight="1">
      <c r="A54" s="247" t="s">
        <v>337</v>
      </c>
      <c r="B54" s="248"/>
      <c r="C54" s="248"/>
      <c r="D54" s="248"/>
      <c r="E54" s="248"/>
      <c r="F54" s="249"/>
      <c r="G54" s="25">
        <v>45</v>
      </c>
      <c r="H54" s="46">
        <f>H49+H50+H51+H52+H53</f>
        <v>-809898150</v>
      </c>
      <c r="I54" s="46">
        <f>I49+I50+I51+I52+I53</f>
        <v>-588225539</v>
      </c>
    </row>
    <row r="55" spans="1:9" ht="29.45" customHeight="1">
      <c r="A55" s="268" t="s">
        <v>338</v>
      </c>
      <c r="B55" s="269"/>
      <c r="C55" s="269"/>
      <c r="D55" s="269"/>
      <c r="E55" s="269"/>
      <c r="F55" s="270"/>
      <c r="G55" s="25">
        <v>46</v>
      </c>
      <c r="H55" s="46">
        <f>H48+H54</f>
        <v>-136827472</v>
      </c>
      <c r="I55" s="46">
        <f>I48+I54</f>
        <v>16474461</v>
      </c>
    </row>
    <row r="56" spans="1:9" ht="32.45" customHeight="1">
      <c r="A56" s="238" t="s">
        <v>339</v>
      </c>
      <c r="B56" s="239"/>
      <c r="C56" s="239"/>
      <c r="D56" s="239"/>
      <c r="E56" s="239"/>
      <c r="F56" s="240"/>
      <c r="G56" s="26">
        <v>47</v>
      </c>
      <c r="H56" s="45">
        <v>393345</v>
      </c>
      <c r="I56" s="45">
        <v>581213</v>
      </c>
    </row>
    <row r="57" spans="1:9" ht="26.45" customHeight="1">
      <c r="A57" s="268" t="s">
        <v>340</v>
      </c>
      <c r="B57" s="269"/>
      <c r="C57" s="269"/>
      <c r="D57" s="269"/>
      <c r="E57" s="269"/>
      <c r="F57" s="270"/>
      <c r="G57" s="25">
        <v>48</v>
      </c>
      <c r="H57" s="46">
        <f>H27+H42+H55+H56</f>
        <v>-116191619</v>
      </c>
      <c r="I57" s="46">
        <f>I27+I42+I55+I56</f>
        <v>24827365</v>
      </c>
    </row>
    <row r="58" spans="1:9" ht="24" customHeight="1">
      <c r="A58" s="271" t="s">
        <v>341</v>
      </c>
      <c r="B58" s="272"/>
      <c r="C58" s="272"/>
      <c r="D58" s="272"/>
      <c r="E58" s="272"/>
      <c r="F58" s="273"/>
      <c r="G58" s="26">
        <v>49</v>
      </c>
      <c r="H58" s="45">
        <v>144784979</v>
      </c>
      <c r="I58" s="45">
        <v>28593360</v>
      </c>
    </row>
    <row r="59" spans="1:9" ht="31.15" customHeight="1">
      <c r="A59" s="265" t="s">
        <v>342</v>
      </c>
      <c r="B59" s="266"/>
      <c r="C59" s="266"/>
      <c r="D59" s="266"/>
      <c r="E59" s="266"/>
      <c r="F59" s="267"/>
      <c r="G59" s="27">
        <v>50</v>
      </c>
      <c r="H59" s="47">
        <f>H57+H58</f>
        <v>28593360</v>
      </c>
      <c r="I59" s="47">
        <f>I57+I58</f>
        <v>53420725</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139">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formula1>0</formula1>
    </dataValidation>
    <dataValidation type="whole" operator="greaterThanOrEqual" allowBlank="1" showInputMessage="1" showErrorMessage="1" errorTitle="Incorrect entry" error="You can enter only positive whole numbers." sqref="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formula1>0</formula1>
    </dataValidation>
    <dataValidation type="whole" operator="greaterThanOrEqual" allowBlank="1" showInputMessage="1" showErrorMessage="1" errorTitle="Incorrect entry" error="You can enter only positive whole numbers." sqref="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formula1>0</formula1>
    </dataValidation>
    <dataValidation type="whole" operator="greaterThanOrEqual" allowBlank="1" showInputMessage="1" showErrorMessage="1" errorTitle="Incorrect entry" error="You can enter only positive whole numbers." sqref="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ormula1>0</formula1>
    </dataValidation>
    <dataValidation type="whole" operator="greaterThanOrEqual" allowBlank="1" showInputMessage="1" showErrorMessage="1" errorTitle="Incorrect entry" error="You can enter only positive whole numbers." sqref="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formula1>0</formula1>
    </dataValidation>
    <dataValidation type="whole" operator="greaterThanOrEqual" allowBlank="1" showInputMessage="1" showErrorMessage="1" errorTitle="Incorrect entry" error="You can enter only positive whole numbers." sqref="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formula1>0</formula1>
    </dataValidation>
    <dataValidation type="whole" operator="greaterThanOrEqual" allowBlank="1" showInputMessage="1" showErrorMessage="1" errorTitle="Incorrect entry" error="You can enter only positive whole numbers." sqref="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formula1>0</formula1>
    </dataValidation>
    <dataValidation type="whole" operator="greaterThanOrEqual" allowBlank="1" showInputMessage="1" showErrorMessage="1" errorTitle="Incorrect entry" error="You can enter only positive whole numbers." sqref="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formula1>0</formula1>
    </dataValidation>
    <dataValidation type="whole" operator="greaterThanOrEqual" allowBlank="1" showInputMessage="1" showErrorMessage="1" errorTitle="Incorrect entry" error="You can enter only positive whole numbers." sqref="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formula1>0</formula1>
    </dataValidation>
    <dataValidation type="whole" operator="greaterThanOrEqual" allowBlank="1" showInputMessage="1" showErrorMessage="1" errorTitle="Incorrect entry" error="You can enter only positive whole numbers." sqref="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formula1>0</formula1>
    </dataValidation>
    <dataValidation type="whole" operator="greaterThanOrEqual" allowBlank="1" showInputMessage="1" showErrorMessage="1" errorTitle="Incorrect entry" error="You can enter only positive whole numbers." sqref="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formula1>0</formula1>
    </dataValidation>
    <dataValidation type="whole" operator="greaterThanOrEqual" allowBlank="1" showInputMessage="1" showErrorMessage="1" errorTitle="Incorrect entry" error="You can enter only positive whole numbers." sqref="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formula1>0</formula1>
    </dataValidation>
    <dataValidation type="whole" operator="greaterThanOrEqual" allowBlank="1" showInputMessage="1" showErrorMessage="1" errorTitle="Incorrect entry" error="You can enter only positive whole numbers." sqref="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formula1>0</formula1>
    </dataValidation>
    <dataValidation type="whole" operator="greaterThanOrEqual" allowBlank="1" showInputMessage="1" showErrorMessage="1" errorTitle="Incorrect entry" error="You can enter only positive whole numbers." sqref="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formula1>0</formula1>
    </dataValidation>
    <dataValidation type="whole" operator="greaterThanOrEqual" allowBlank="1" showInputMessage="1" showErrorMessage="1" errorTitle="Incorrect entry" error="You can enter only positive whole numbers." sqref="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formula1>0</formula1>
    </dataValidation>
    <dataValidation type="whole" operator="greaterThanOrEqual" allowBlank="1" showInputMessage="1" showErrorMessage="1" errorTitle="Incorrect entry" error="You can enter only positive whole numbers." sqref="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formula1>0</formula1>
    </dataValidation>
    <dataValidation type="whole" operator="greaterThanOrEqual" allowBlank="1" showInputMessage="1" showErrorMessage="1" errorTitle="Incorrect entry" error="You can enter only positive whole numbers." sqref="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formula1>0</formula1>
    </dataValidation>
    <dataValidation type="whole" operator="greaterThanOrEqual" allowBlank="1" showInputMessage="1" showErrorMessage="1" errorTitle="Incorrect entry" error="You can enter only positive whole numbers." sqref="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formula1>0</formula1>
    </dataValidation>
    <dataValidation type="whole" operator="greaterThanOrEqual" allowBlank="1" showInputMessage="1" showErrorMessage="1" errorTitle="Incorrect entry" error="You can enter only positive whole numbers." sqref="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formula1>0</formula1>
    </dataValidation>
    <dataValidation type="whole" operator="greaterThanOrEqual" allowBlank="1" showInputMessage="1" showErrorMessage="1" errorTitle="Incorrect entry" error="You can enter only positive whole numbers." sqref="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ormula1>0</formula1>
    </dataValidation>
    <dataValidation type="whole" operator="greaterThanOrEqual" allowBlank="1" showInputMessage="1" showErrorMessage="1" errorTitle="Incorrect entry" error="You can enter only positive whole numbers." sqref="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formula1>0</formula1>
    </dataValidation>
    <dataValidation type="whole" operator="greaterThanOrEqual" allowBlank="1" showInputMessage="1" showErrorMessage="1" errorTitle="Incorrect entry" error="You can enter only positive whole numbers." sqref="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formula1>0</formula1>
    </dataValidation>
    <dataValidation type="whole" operator="greaterThanOrEqual" allowBlank="1" showInputMessage="1" showErrorMessage="1" errorTitle="Incorrect entry" error="You can enter only positive whole numbers." sqref="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formula1>0</formula1>
    </dataValidation>
    <dataValidation type="whole" operator="greaterThanOrEqual" allowBlank="1" showInputMessage="1" showErrorMessage="1" errorTitle="Incorrect entry" error="You can enter only positive whole numbers." sqref="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formula1>0</formula1>
    </dataValidation>
    <dataValidation type="whole" operator="greaterThanOrEqual" allowBlank="1" showInputMessage="1" showErrorMessage="1" errorTitle="Incorrect entry" error="You can enter only positive whole numbers." sqref="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formula1>0</formula1>
    </dataValidation>
    <dataValidation type="whole" operator="greaterThanOrEqual" allowBlank="1" showInputMessage="1" showErrorMessage="1" errorTitle="Incorrect entry" error="You can enter only positive whole numbers." sqref="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formula1>0</formula1>
    </dataValidation>
    <dataValidation type="whole" operator="greaterThanOrEqual" allowBlank="1" showInputMessage="1" showErrorMessage="1" errorTitle="Incorrect entry" error="You can enter only positive whole numbers." sqref="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formula1>0</formula1>
    </dataValidation>
    <dataValidation type="whole" operator="greaterThanOrEqual" allowBlank="1" showInputMessage="1" showErrorMessage="1" errorTitle="Incorrect entry" error="You can enter only positive whole numbers." sqref="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formula1>0</formula1>
    </dataValidation>
    <dataValidation type="whole" operator="greaterThanOrEqual" allowBlank="1" showInputMessage="1" showErrorMessage="1" errorTitle="Incorrect entry" error="You can enter only positive whole numbers." sqref="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formula1>0</formula1>
    </dataValidation>
    <dataValidation type="whole" operator="greaterThanOrEqual" allowBlank="1" showInputMessage="1" showErrorMessage="1" errorTitle="Incorrect entry" error="You can enter only positive whole numbers." sqref="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formula1>0</formula1>
    </dataValidation>
    <dataValidation type="whole" operator="greaterThanOrEqual" allowBlank="1" showInputMessage="1" showErrorMessage="1" errorTitle="Incorrect entry" error="You can enter only positive whole numbers." sqref="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formula1>0</formula1>
    </dataValidation>
    <dataValidation type="whole" operator="greaterThanOrEqual" allowBlank="1" showInputMessage="1" showErrorMessage="1" errorTitle="Incorrect entry" error="You can enter only positive whole numbers." sqref="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formula1>0</formula1>
    </dataValidation>
    <dataValidation type="whole" operator="greaterThanOrEqual" allowBlank="1" showInputMessage="1" showErrorMessage="1" errorTitle="Incorrect entry" error="You can enter only positive whole numbers." sqref="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formula1>0</formula1>
    </dataValidation>
    <dataValidation type="whole" operator="greaterThanOrEqual" allowBlank="1" showInputMessage="1" showErrorMessage="1" errorTitle="Incorrect entry" error="You can enter only positive whole numbers." sqref="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formula1>0</formula1>
    </dataValidation>
    <dataValidation type="whole" operator="greaterThanOrEqual" allowBlank="1" showInputMessage="1" showErrorMessage="1" errorTitle="Incorrect entry" error="You can enter only positive whole numbers." sqref="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formula1>0</formula1>
    </dataValidation>
    <dataValidation type="whole" operator="greaterThanOrEqual" allowBlank="1" showInputMessage="1" showErrorMessage="1" errorTitle="Incorrect entry" error="You can enter only positive whole numbers." sqref="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ormula1>0</formula1>
    </dataValidation>
    <dataValidation type="whole" operator="greaterThanOrEqual" allowBlank="1" showInputMessage="1" showErrorMessage="1" errorTitle="Incorrect entry" error="You can enter only positive whole numbers." sqref="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formula1>0</formula1>
    </dataValidation>
    <dataValidation type="whole" operator="greaterThanOrEqual" allowBlank="1" showInputMessage="1" showErrorMessage="1" errorTitle="Incorrect entry" error="You can enter only positive whole numbers." sqref="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formula1>0</formula1>
    </dataValidation>
    <dataValidation type="whole" operator="greaterThanOrEqual" allowBlank="1" showInputMessage="1" showErrorMessage="1" errorTitle="Incorrect entry" error="You can enter only positive whole numbers." sqref="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formula1>0</formula1>
    </dataValidation>
    <dataValidation type="whole" operator="greaterThanOrEqual" allowBlank="1" showInputMessage="1" showErrorMessage="1" errorTitle="Incorrect entry" error="You can enter only positive whole numbers." sqref="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formula1>0</formula1>
    </dataValidation>
    <dataValidation type="whole" operator="greaterThanOrEqual" allowBlank="1" showInputMessage="1" showErrorMessage="1" errorTitle="Incorrect entry" error="You can enter only positive whole numbers." sqref="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formula1>0</formula1>
    </dataValidation>
    <dataValidation type="whole" operator="greaterThanOrEqual" allowBlank="1" showInputMessage="1" showErrorMessage="1" errorTitle="Incorrect entry" error="You can enter only positive whole numbers." sqref="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formula1>0</formula1>
    </dataValidation>
    <dataValidation type="whole" operator="greaterThanOrEqual" allowBlank="1" showInputMessage="1" showErrorMessage="1" errorTitle="Incorrect entry" error="You can enter only positive whole numbers." sqref="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formula1>0</formula1>
    </dataValidation>
    <dataValidation type="whole" operator="greaterThanOrEqual" allowBlank="1" showInputMessage="1" showErrorMessage="1" errorTitle="Incorrect entry" error="You can enter only positive whole numbers." sqref="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formula1>0</formula1>
    </dataValidation>
    <dataValidation type="whole" operator="greaterThanOrEqual" allowBlank="1" showInputMessage="1" showErrorMessage="1" errorTitle="Incorrect entry" error="You can enter only positive whole numbers." sqref="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formula1>0</formula1>
    </dataValidation>
    <dataValidation type="whole" operator="greaterThanOrEqual" allowBlank="1" showInputMessage="1" showErrorMessage="1" errorTitle="Incorrect entry" error="You can enter only positive whole numbers." sqref="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formula1>0</formula1>
    </dataValidation>
    <dataValidation type="whole" operator="greaterThanOrEqual" allowBlank="1" showInputMessage="1" showErrorMessage="1" errorTitle="Incorrect entry" error="You can enter only positive whole numbers." sqref="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formula1>0</formula1>
    </dataValidation>
    <dataValidation type="whole" operator="greaterThanOrEqual" allowBlank="1" showInputMessage="1" showErrorMessage="1" errorTitle="Incorrect entry" error="You can enter only positive whole numbers." sqref="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formula1>0</formula1>
    </dataValidation>
    <dataValidation type="whole" operator="greaterThanOrEqual" allowBlank="1" showInputMessage="1" showErrorMessage="1" errorTitle="Incorrect entry" error="You can enter only positive whole numbers." sqref="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formula1>0</formula1>
    </dataValidation>
    <dataValidation type="whole" operator="greaterThanOrEqual" allowBlank="1" showInputMessage="1" showErrorMessage="1" errorTitle="Incorrect entry" error="You can enter only positive whole numbers." sqref="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formula1>0</formula1>
    </dataValidation>
    <dataValidation type="whole" operator="greaterThanOrEqual" allowBlank="1" showInputMessage="1" showErrorMessage="1" errorTitle="Incorrect entry" error="You can enter only positive whole numbers." sqref="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formula1>0</formula1>
    </dataValidation>
    <dataValidation type="whole" operator="greaterThanOrEqual" allowBlank="1" showInputMessage="1" showErrorMessage="1" errorTitle="Incorrect entry" error="You can enter only positive whole numbers." sqref="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ormula1>0</formula1>
    </dataValidation>
    <dataValidation type="whole" operator="greaterThanOrEqual" allowBlank="1" showInputMessage="1" showErrorMessage="1" errorTitle="Incorrect entry" error="You can enter only positive whole numbers." sqref="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formula1>0</formula1>
    </dataValidation>
    <dataValidation type="whole" operator="greaterThanOrEqual" allowBlank="1" showInputMessage="1" showErrorMessage="1" errorTitle="Incorrect entry" error="You can enter only positive whole numbers." sqref="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formula1>0</formula1>
    </dataValidation>
    <dataValidation type="whole" operator="greaterThanOrEqual" allowBlank="1" showInputMessage="1" showErrorMessage="1" errorTitle="Incorrect entry" error="You can enter only positive whole numbers." sqref="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formula1>0</formula1>
    </dataValidation>
    <dataValidation type="whole" operator="greaterThanOrEqual" allowBlank="1" showInputMessage="1" showErrorMessage="1" errorTitle="Incorrect entry" error="You can enter only positive whole numbers." sqref="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formula1>0</formula1>
    </dataValidation>
    <dataValidation type="whole" operator="greaterThanOrEqual" allowBlank="1" showInputMessage="1" showErrorMessage="1" errorTitle="Incorrect entry" error="You can enter only positive whole numbers." sqref="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formula1>0</formula1>
    </dataValidation>
    <dataValidation type="whole" operator="greaterThanOrEqual" allowBlank="1" showInputMessage="1" showErrorMessage="1" errorTitle="Incorrect entry" error="You can enter only positive whole numbers." sqref="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formula1>0</formula1>
    </dataValidation>
    <dataValidation type="whole" operator="greaterThanOrEqual" allowBlank="1" showInputMessage="1" showErrorMessage="1" errorTitle="Incorrect entry" error="You can enter only positive whole numbers." sqref="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formula1>0</formula1>
    </dataValidation>
    <dataValidation type="whole" operator="greaterThanOrEqual" allowBlank="1" showInputMessage="1" showErrorMessage="1" errorTitle="Incorrect entry" error="You can enter only positive whole numbers." sqref="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formula1>0</formula1>
    </dataValidation>
    <dataValidation type="whole" operator="greaterThanOrEqual" allowBlank="1" showInputMessage="1" showErrorMessage="1" errorTitle="Incorrect entry" error="You can enter only positive whole numbers." sqref="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formula1>0</formula1>
    </dataValidation>
    <dataValidation type="whole" operator="greaterThanOrEqual" allowBlank="1" showInputMessage="1" showErrorMessage="1" errorTitle="Incorrect entry" error="You can enter only positive whole numbers." sqref="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formula1>0</formula1>
    </dataValidation>
    <dataValidation type="whole" operator="greaterThanOrEqual" allowBlank="1" showInputMessage="1" showErrorMessage="1" errorTitle="Incorrect entry" error="You can enter only positive whole numbers." sqref="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formula1>0</formula1>
    </dataValidation>
    <dataValidation type="whole" operator="greaterThanOrEqual" allowBlank="1" showInputMessage="1" showErrorMessage="1" errorTitle="Incorrect entry" error="You can enter only positive whole numbers." sqref="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formula1>0</formula1>
    </dataValidation>
    <dataValidation type="whole" operator="greaterThanOrEqual" allowBlank="1" showInputMessage="1" showErrorMessage="1" errorTitle="Incorrect entry" error="You can enter only positive whole numbers." sqref="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formula1>0</formula1>
    </dataValidation>
    <dataValidation type="whole" operator="greaterThanOrEqual" allowBlank="1" showInputMessage="1" showErrorMessage="1" errorTitle="Incorrect entry" error="You can enter only positive whole numbers." sqref="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formula1>0</formula1>
    </dataValidation>
    <dataValidation type="whole" operator="greaterThanOrEqual" allowBlank="1" showInputMessage="1" showErrorMessage="1" errorTitle="Incorrect entry" error="You can enter only positive whole numbers." sqref="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formula1>0</formula1>
    </dataValidation>
    <dataValidation type="whole" operator="greaterThanOrEqual" allowBlank="1" showInputMessage="1" showErrorMessage="1" errorTitle="Incorrect entry" error="You can enter only positive whole numbers." sqref="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formula1>9999999998</formula1>
    </dataValidation>
    <dataValidation type="whole" operator="notEqual" allowBlank="1" showInputMessage="1" showErrorMessage="1" errorTitle="Incorrect entry" error="You can enter only whole numbers." sqref="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formula1>9999999998</formula1>
    </dataValidation>
    <dataValidation type="whole" operator="notEqual" allowBlank="1" showInputMessage="1" showErrorMessage="1" errorTitle="Incorrect entry" error="You can enter only whole numbers." sqref="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formula1>9999999998</formula1>
    </dataValidation>
    <dataValidation type="whole" operator="notEqual" allowBlank="1" showInputMessage="1" showErrorMessage="1" errorTitle="Incorrect entry" error="You can enter only whole numbers." sqref="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ormula1>9999999998</formula1>
    </dataValidation>
    <dataValidation type="whole" operator="notEqual" allowBlank="1" showInputMessage="1" showErrorMessage="1" errorTitle="Incorrect entry" error="You can enter only whole numbers." sqref="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formula1>9999999998</formula1>
    </dataValidation>
    <dataValidation type="whole" operator="notEqual" allowBlank="1" showInputMessage="1" showErrorMessage="1" errorTitle="Incorrect entry" error="You can enter only whole numbers." sqref="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formula1>9999999998</formula1>
    </dataValidation>
    <dataValidation type="whole" operator="notEqual" allowBlank="1" showInputMessage="1" showErrorMessage="1" errorTitle="Incorrect entry" error="You can enter only whole numbers." sqref="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formula1>9999999998</formula1>
    </dataValidation>
    <dataValidation type="whole" operator="notEqual" allowBlank="1" showInputMessage="1" showErrorMessage="1" errorTitle="Incorrect entry" error="You can enter only whole numbers." sqref="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formula1>9999999998</formula1>
    </dataValidation>
    <dataValidation type="whole" operator="notEqual" allowBlank="1" showInputMessage="1" showErrorMessage="1" errorTitle="Incorrect entry" error="You can enter only whole numbers." sqref="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formula1>9999999998</formula1>
    </dataValidation>
    <dataValidation type="whole" operator="notEqual" allowBlank="1" showInputMessage="1" showErrorMessage="1" errorTitle="Incorrect entry" error="You can enter only whole numbers." sqref="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formula1>9999999998</formula1>
    </dataValidation>
    <dataValidation type="whole" operator="notEqual" allowBlank="1" showInputMessage="1" showErrorMessage="1" errorTitle="Incorrect entry" error="You can enter only whole numbers." sqref="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formula1>9999999998</formula1>
    </dataValidation>
    <dataValidation type="whole" operator="notEqual" allowBlank="1" showInputMessage="1" showErrorMessage="1" errorTitle="Incorrect entry" error="You can enter only whole numbers." sqref="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formula1>9999999998</formula1>
    </dataValidation>
    <dataValidation type="whole" operator="notEqual" allowBlank="1" showInputMessage="1" showErrorMessage="1" errorTitle="Incorrect entry" error="You can enter only whole numbers." sqref="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formula1>9999999998</formula1>
    </dataValidation>
    <dataValidation type="whole" operator="notEqual" allowBlank="1" showInputMessage="1" showErrorMessage="1" errorTitle="Incorrect entry" error="You can enter only whole numbers." sqref="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formula1>9999999998</formula1>
    </dataValidation>
    <dataValidation type="whole" operator="notEqual" allowBlank="1" showInputMessage="1" showErrorMessage="1" errorTitle="Incorrect entry" error="You can enter only whole numbers." sqref="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formula1>9999999998</formula1>
    </dataValidation>
    <dataValidation type="whole" operator="notEqual" allowBlank="1" showInputMessage="1" showErrorMessage="1" errorTitle="Incorrect entry" error="You can enter only whole numbers." sqref="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formula1>9999999998</formula1>
    </dataValidation>
    <dataValidation type="whole" operator="notEqual" allowBlank="1" showInputMessage="1" showErrorMessage="1" errorTitle="Incorrect entry" error="You can enter only whole numbers." sqref="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formula1>9999999998</formula1>
    </dataValidation>
    <dataValidation type="whole" operator="notEqual" allowBlank="1" showInputMessage="1" showErrorMessage="1" errorTitle="Incorrect entry" error="You can enter only whole numbers." sqref="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formula1>9999999998</formula1>
    </dataValidation>
    <dataValidation type="whole" operator="notEqual" allowBlank="1" showInputMessage="1" showErrorMessage="1" errorTitle="Incorrect entry" error="You can enter only whole numbers." sqref="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formula1>9999999998</formula1>
    </dataValidation>
    <dataValidation type="whole" operator="notEqual" allowBlank="1" showInputMessage="1" showErrorMessage="1" errorTitle="Incorrect entry" error="You can enter only whole numbers." sqref="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ormula1>9999999998</formula1>
    </dataValidation>
    <dataValidation type="whole" operator="notEqual" allowBlank="1" showInputMessage="1" showErrorMessage="1" errorTitle="Incorrect entry" error="You can enter only whole numbers." sqref="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formula1>9999999998</formula1>
    </dataValidation>
    <dataValidation type="whole" operator="notEqual" allowBlank="1" showInputMessage="1" showErrorMessage="1" errorTitle="Incorrect entry" error="You can enter only whole numbers." sqref="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formula1>9999999998</formula1>
    </dataValidation>
    <dataValidation type="whole" operator="notEqual" allowBlank="1" showInputMessage="1" showErrorMessage="1" errorTitle="Incorrect entry" error="You can enter only whole numbers." sqref="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formula1>9999999998</formula1>
    </dataValidation>
    <dataValidation type="whole" operator="notEqual" allowBlank="1" showInputMessage="1" showErrorMessage="1" errorTitle="Incorrect entry" error="You can enter only whole numbers." sqref="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formula1>9999999998</formula1>
    </dataValidation>
    <dataValidation type="whole" operator="notEqual" allowBlank="1" showInputMessage="1" showErrorMessage="1" errorTitle="Incorrect entry" error="You can enter only whole numbers." sqref="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formula1>9999999998</formula1>
    </dataValidation>
    <dataValidation type="whole" operator="notEqual" allowBlank="1" showInputMessage="1" showErrorMessage="1" errorTitle="Incorrect entry" error="You can enter only whole numbers." sqref="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formula1>9999999998</formula1>
    </dataValidation>
    <dataValidation type="whole" operator="notEqual" allowBlank="1" showInputMessage="1" showErrorMessage="1" errorTitle="Incorrect entry" error="You can enter only whole numbers." sqref="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formula1>9999999998</formula1>
    </dataValidation>
    <dataValidation type="whole" operator="notEqual" allowBlank="1" showInputMessage="1" showErrorMessage="1" errorTitle="Incorrect entry" error="You can enter only whole numbers." sqref="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formula1>9999999998</formula1>
    </dataValidation>
    <dataValidation type="whole" operator="notEqual" allowBlank="1" showInputMessage="1" showErrorMessage="1" errorTitle="Incorrect entry" error="You can enter only whole numbers." sqref="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formula1>9999999998</formula1>
    </dataValidation>
    <dataValidation type="whole" operator="notEqual" allowBlank="1" showInputMessage="1" showErrorMessage="1" errorTitle="Incorrect entry" error="You can enter only whole numbers." sqref="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formula1>9999999998</formula1>
    </dataValidation>
    <dataValidation type="whole" operator="notEqual" allowBlank="1" showInputMessage="1" showErrorMessage="1" errorTitle="Incorrect entry" error="You can enter only whole numbers." sqref="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formula1>9999999998</formula1>
    </dataValidation>
    <dataValidation type="whole" operator="notEqual" allowBlank="1" showInputMessage="1" showErrorMessage="1" errorTitle="Incorrect entry" error="You can enter only whole numbers." sqref="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formula1>9999999998</formula1>
    </dataValidation>
    <dataValidation type="whole" operator="notEqual" allowBlank="1" showInputMessage="1" showErrorMessage="1" errorTitle="Incorrect entry" error="You can enter only whole numbers." sqref="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formula1>9999999998</formula1>
    </dataValidation>
    <dataValidation type="whole" operator="notEqual" allowBlank="1" showInputMessage="1" showErrorMessage="1" errorTitle="Incorrect entry" error="You can enter only whole numbers." sqref="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formula1>9999999998</formula1>
    </dataValidation>
    <dataValidation type="whole" operator="notEqual" allowBlank="1" showInputMessage="1" showErrorMessage="1" errorTitle="Incorrect entry" error="You can enter only whole numbers." sqref="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formula1>9999999998</formula1>
    </dataValidation>
    <dataValidation type="whole" operator="notEqual" allowBlank="1" showInputMessage="1" showErrorMessage="1" errorTitle="Incorrect entry" error="You can enter only whole numbers." sqref="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ormula1>9999999998</formula1>
    </dataValidation>
    <dataValidation type="whole" operator="notEqual" allowBlank="1" showInputMessage="1" showErrorMessage="1" errorTitle="Incorrect entry" error="You can enter only whole numbers." sqref="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formula1>9999999998</formula1>
    </dataValidation>
    <dataValidation type="whole" operator="notEqual" allowBlank="1" showInputMessage="1" showErrorMessage="1" errorTitle="Incorrect entry" error="You can enter only whole numbers." sqref="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formula1>9999999998</formula1>
    </dataValidation>
    <dataValidation type="whole" operator="notEqual" allowBlank="1" showInputMessage="1" showErrorMessage="1" errorTitle="Incorrect entry" error="You can enter only whole numbers." sqref="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formula1>9999999998</formula1>
    </dataValidation>
    <dataValidation type="whole" operator="notEqual" allowBlank="1" showInputMessage="1" showErrorMessage="1" errorTitle="Incorrect entry" error="You can enter only whole numbers." sqref="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formula1>9999999998</formula1>
    </dataValidation>
    <dataValidation type="whole" operator="notEqual" allowBlank="1" showInputMessage="1" showErrorMessage="1" errorTitle="Incorrect entry" error="You can enter only whole numbers." sqref="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formula1>9999999998</formula1>
    </dataValidation>
    <dataValidation type="whole" operator="notEqual" allowBlank="1" showInputMessage="1" showErrorMessage="1" errorTitle="Incorrect entry" error="You can enter only whole numbers." sqref="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formula1>9999999998</formula1>
    </dataValidation>
    <dataValidation type="whole" operator="notEqual" allowBlank="1" showInputMessage="1" showErrorMessage="1" errorTitle="Incorrect entry" error="You can enter only whole numbers." sqref="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formula1>9999999998</formula1>
    </dataValidation>
    <dataValidation type="whole" operator="notEqual" allowBlank="1" showInputMessage="1" showErrorMessage="1" errorTitle="Incorrect entry" error="You can enter only whole numbers." sqref="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formula1>9999999998</formula1>
    </dataValidation>
    <dataValidation type="whole" operator="notEqual" allowBlank="1" showInputMessage="1" showErrorMessage="1" errorTitle="Incorrect entry" error="You can enter only whole numbers." sqref="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formula1>9999999998</formula1>
    </dataValidation>
    <dataValidation type="whole" operator="notEqual" allowBlank="1" showInputMessage="1" showErrorMessage="1" errorTitle="Incorrect entry" error="You can enter only whole numbers." sqref="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formula1>9999999998</formula1>
    </dataValidation>
    <dataValidation type="whole" operator="notEqual" allowBlank="1" showInputMessage="1" showErrorMessage="1" errorTitle="Incorrect entry" error="You can enter only whole numbers." sqref="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formula1>9999999998</formula1>
    </dataValidation>
    <dataValidation type="whole" operator="notEqual" allowBlank="1" showInputMessage="1" showErrorMessage="1" errorTitle="Incorrect entry" error="You can enter only whole numbers." sqref="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formula1>9999999998</formula1>
    </dataValidation>
    <dataValidation type="whole" operator="notEqual" allowBlank="1" showInputMessage="1" showErrorMessage="1" errorTitle="Incorrect entry" error="You can enter only whole numbers." sqref="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formula1>9999999998</formula1>
    </dataValidation>
    <dataValidation type="whole" operator="notEqual" allowBlank="1" showInputMessage="1" showErrorMessage="1" errorTitle="Incorrect entry" error="You can enter only whole numbers." sqref="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formula1>9999999998</formula1>
    </dataValidation>
    <dataValidation type="whole" operator="notEqual" allowBlank="1" showInputMessage="1" showErrorMessage="1" errorTitle="Incorrect entry" error="You can enter only whole numbers." sqref="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formula1>9999999998</formula1>
    </dataValidation>
    <dataValidation type="whole" operator="notEqual" allowBlank="1" showInputMessage="1" showErrorMessage="1" errorTitle="Incorrect entry" error="You can enter only whole numbers." sqref="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ormula1>9999999998</formula1>
    </dataValidation>
    <dataValidation type="whole" operator="notEqual" allowBlank="1" showInputMessage="1" showErrorMessage="1" errorTitle="Incorrect entry" error="You can enter only whole numbers." sqref="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formula1>9999999998</formula1>
    </dataValidation>
    <dataValidation type="whole" operator="notEqual" allowBlank="1" showInputMessage="1" showErrorMessage="1" errorTitle="Incorrect entry" error="You can enter only whole numbers." sqref="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formula1>9999999998</formula1>
    </dataValidation>
    <dataValidation type="whole" operator="notEqual" allowBlank="1" showInputMessage="1" showErrorMessage="1" errorTitle="Incorrect entry" error="You can enter only whole numbers." sqref="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formula1>9999999998</formula1>
    </dataValidation>
    <dataValidation type="whole" operator="notEqual" allowBlank="1" showInputMessage="1" showErrorMessage="1" errorTitle="Incorrect entry" error="You can enter only whole numbers." sqref="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formula1>9999999998</formula1>
    </dataValidation>
    <dataValidation type="whole" operator="notEqual" allowBlank="1" showInputMessage="1" showErrorMessage="1" errorTitle="Incorrect entry" error="You can enter only whole numbers." sqref="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formula1>9999999998</formula1>
    </dataValidation>
    <dataValidation type="whole" operator="notEqual" allowBlank="1" showInputMessage="1" showErrorMessage="1" errorTitle="Incorrect entry" error="You can enter only whole numbers." sqref="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formula1>9999999998</formula1>
    </dataValidation>
    <dataValidation type="whole" operator="notEqual" allowBlank="1" showInputMessage="1" showErrorMessage="1" errorTitle="Incorrect entry" error="You can enter only whole numbers." sqref="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formula1>9999999998</formula1>
    </dataValidation>
    <dataValidation type="whole" operator="notEqual" allowBlank="1" showInputMessage="1" showErrorMessage="1" errorTitle="Incorrect entry" error="You can enter only whole numbers." sqref="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formula1>9999999998</formula1>
    </dataValidation>
    <dataValidation type="whole" operator="notEqual" allowBlank="1" showInputMessage="1" showErrorMessage="1" errorTitle="Incorrect entry" error="You can enter only whole numbers." sqref="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formula1>9999999998</formula1>
    </dataValidation>
    <dataValidation type="whole" operator="notEqual" allowBlank="1" showInputMessage="1" showErrorMessage="1" errorTitle="Incorrect entry" error="You can enter only whole numbers." sqref="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formula1>9999999998</formula1>
    </dataValidation>
    <dataValidation type="whole" operator="notEqual" allowBlank="1" showInputMessage="1" showErrorMessage="1" errorTitle="Incorrect entry" error="You can enter only whole numbers." sqref="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formula1>9999999998</formula1>
    </dataValidation>
    <dataValidation type="whole" operator="notEqual" allowBlank="1" showInputMessage="1" showErrorMessage="1" errorTitle="Incorrect entry" error="You can enter only whole numbers." sqref="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formula1>9999999998</formula1>
    </dataValidation>
    <dataValidation type="whole" operator="notEqual" allowBlank="1" showInputMessage="1" showErrorMessage="1" errorTitle="Incorrect entry" error="You can enter only whole numbers." sqref="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formula1>9999999998</formula1>
    </dataValidation>
    <dataValidation type="whole" operator="notEqual" allowBlank="1" showInputMessage="1" showErrorMessage="1" errorTitle="Incorrect entry" error="You can enter only whole numbers." sqref="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formula1>9999999998</formula1>
    </dataValidation>
    <dataValidation type="whole" operator="notEqual" allowBlank="1" showInputMessage="1" showErrorMessage="1" errorTitle="Incorrect entry" error="You can enter only whole numbers." sqref="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formula1>9999999998</formula1>
    </dataValidation>
    <dataValidation type="whole" operator="notEqual" allowBlank="1" showInputMessage="1" showErrorMessage="1" errorTitle="Incorrect entry" error="You can enter only whole numbers." sqref="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rintOptions/>
  <pageMargins left="0.7480314960629921" right="0.7480314960629921" top="0.984251968503937" bottom="0.984251968503937" header="0.5118110236220472" footer="0.5118110236220472"/>
  <pageSetup fitToHeight="0" fitToWidth="1"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SheetLayoutView="110" workbookViewId="0" topLeftCell="A1">
      <selection activeCell="P25" sqref="P25"/>
    </sheetView>
  </sheetViews>
  <sheetFormatPr defaultColWidth="9.140625" defaultRowHeight="12.75"/>
  <cols>
    <col min="1" max="7" width="9.140625" style="17" customWidth="1"/>
    <col min="8" max="9" width="15.421875" style="36" customWidth="1"/>
    <col min="10" max="10" width="12.00390625" style="17" bestFit="1" customWidth="1"/>
    <col min="11" max="11" width="10.28125" style="17" bestFit="1" customWidth="1"/>
    <col min="12" max="12" width="12.28125" style="17" bestFit="1" customWidth="1"/>
    <col min="13" max="263" width="9.140625" style="17" customWidth="1"/>
    <col min="264" max="265" width="9.8515625" style="17" bestFit="1" customWidth="1"/>
    <col min="266" max="266" width="12.00390625" style="17" bestFit="1" customWidth="1"/>
    <col min="267" max="267" width="10.28125" style="17" bestFit="1" customWidth="1"/>
    <col min="268" max="268" width="12.28125" style="17" bestFit="1" customWidth="1"/>
    <col min="269" max="519" width="9.140625" style="17" customWidth="1"/>
    <col min="520" max="521" width="9.8515625" style="17" bestFit="1" customWidth="1"/>
    <col min="522" max="522" width="12.00390625" style="17" bestFit="1" customWidth="1"/>
    <col min="523" max="523" width="10.28125" style="17" bestFit="1" customWidth="1"/>
    <col min="524" max="524" width="12.28125" style="17" bestFit="1" customWidth="1"/>
    <col min="525" max="775" width="9.140625" style="17" customWidth="1"/>
    <col min="776" max="777" width="9.8515625" style="17" bestFit="1" customWidth="1"/>
    <col min="778" max="778" width="12.00390625" style="17" bestFit="1" customWidth="1"/>
    <col min="779" max="779" width="10.28125" style="17" bestFit="1" customWidth="1"/>
    <col min="780" max="780" width="12.28125" style="17" bestFit="1" customWidth="1"/>
    <col min="781" max="1031" width="9.140625" style="17" customWidth="1"/>
    <col min="1032" max="1033" width="9.8515625" style="17" bestFit="1" customWidth="1"/>
    <col min="1034" max="1034" width="12.00390625" style="17" bestFit="1" customWidth="1"/>
    <col min="1035" max="1035" width="10.28125" style="17" bestFit="1" customWidth="1"/>
    <col min="1036" max="1036" width="12.28125" style="17" bestFit="1" customWidth="1"/>
    <col min="1037" max="1287" width="9.140625" style="17" customWidth="1"/>
    <col min="1288" max="1289" width="9.8515625" style="17" bestFit="1" customWidth="1"/>
    <col min="1290" max="1290" width="12.00390625" style="17" bestFit="1" customWidth="1"/>
    <col min="1291" max="1291" width="10.28125" style="17" bestFit="1" customWidth="1"/>
    <col min="1292" max="1292" width="12.28125" style="17" bestFit="1" customWidth="1"/>
    <col min="1293" max="1543" width="9.140625" style="17" customWidth="1"/>
    <col min="1544" max="1545" width="9.8515625" style="17" bestFit="1" customWidth="1"/>
    <col min="1546" max="1546" width="12.00390625" style="17" bestFit="1" customWidth="1"/>
    <col min="1547" max="1547" width="10.28125" style="17" bestFit="1" customWidth="1"/>
    <col min="1548" max="1548" width="12.28125" style="17" bestFit="1" customWidth="1"/>
    <col min="1549" max="1799" width="9.140625" style="17" customWidth="1"/>
    <col min="1800" max="1801" width="9.8515625" style="17" bestFit="1" customWidth="1"/>
    <col min="1802" max="1802" width="12.00390625" style="17" bestFit="1" customWidth="1"/>
    <col min="1803" max="1803" width="10.28125" style="17" bestFit="1" customWidth="1"/>
    <col min="1804" max="1804" width="12.28125" style="17" bestFit="1" customWidth="1"/>
    <col min="1805" max="2055" width="9.140625" style="17" customWidth="1"/>
    <col min="2056" max="2057" width="9.8515625" style="17" bestFit="1" customWidth="1"/>
    <col min="2058" max="2058" width="12.00390625" style="17" bestFit="1" customWidth="1"/>
    <col min="2059" max="2059" width="10.28125" style="17" bestFit="1" customWidth="1"/>
    <col min="2060" max="2060" width="12.28125" style="17" bestFit="1" customWidth="1"/>
    <col min="2061" max="2311" width="9.140625" style="17" customWidth="1"/>
    <col min="2312" max="2313" width="9.8515625" style="17" bestFit="1" customWidth="1"/>
    <col min="2314" max="2314" width="12.00390625" style="17" bestFit="1" customWidth="1"/>
    <col min="2315" max="2315" width="10.28125" style="17" bestFit="1" customWidth="1"/>
    <col min="2316" max="2316" width="12.28125" style="17" bestFit="1" customWidth="1"/>
    <col min="2317" max="2567" width="9.140625" style="17" customWidth="1"/>
    <col min="2568" max="2569" width="9.8515625" style="17" bestFit="1" customWidth="1"/>
    <col min="2570" max="2570" width="12.00390625" style="17" bestFit="1" customWidth="1"/>
    <col min="2571" max="2571" width="10.28125" style="17" bestFit="1" customWidth="1"/>
    <col min="2572" max="2572" width="12.28125" style="17" bestFit="1" customWidth="1"/>
    <col min="2573" max="2823" width="9.140625" style="17" customWidth="1"/>
    <col min="2824" max="2825" width="9.8515625" style="17" bestFit="1" customWidth="1"/>
    <col min="2826" max="2826" width="12.00390625" style="17" bestFit="1" customWidth="1"/>
    <col min="2827" max="2827" width="10.28125" style="17" bestFit="1" customWidth="1"/>
    <col min="2828" max="2828" width="12.28125" style="17" bestFit="1" customWidth="1"/>
    <col min="2829" max="3079" width="9.140625" style="17" customWidth="1"/>
    <col min="3080" max="3081" width="9.8515625" style="17" bestFit="1" customWidth="1"/>
    <col min="3082" max="3082" width="12.00390625" style="17" bestFit="1" customWidth="1"/>
    <col min="3083" max="3083" width="10.28125" style="17" bestFit="1" customWidth="1"/>
    <col min="3084" max="3084" width="12.28125" style="17" bestFit="1" customWidth="1"/>
    <col min="3085" max="3335" width="9.140625" style="17" customWidth="1"/>
    <col min="3336" max="3337" width="9.8515625" style="17" bestFit="1" customWidth="1"/>
    <col min="3338" max="3338" width="12.00390625" style="17" bestFit="1" customWidth="1"/>
    <col min="3339" max="3339" width="10.28125" style="17" bestFit="1" customWidth="1"/>
    <col min="3340" max="3340" width="12.28125" style="17" bestFit="1" customWidth="1"/>
    <col min="3341" max="3591" width="9.140625" style="17" customWidth="1"/>
    <col min="3592" max="3593" width="9.8515625" style="17" bestFit="1" customWidth="1"/>
    <col min="3594" max="3594" width="12.00390625" style="17" bestFit="1" customWidth="1"/>
    <col min="3595" max="3595" width="10.28125" style="17" bestFit="1" customWidth="1"/>
    <col min="3596" max="3596" width="12.28125" style="17" bestFit="1" customWidth="1"/>
    <col min="3597" max="3847" width="9.140625" style="17" customWidth="1"/>
    <col min="3848" max="3849" width="9.8515625" style="17" bestFit="1" customWidth="1"/>
    <col min="3850" max="3850" width="12.00390625" style="17" bestFit="1" customWidth="1"/>
    <col min="3851" max="3851" width="10.28125" style="17" bestFit="1" customWidth="1"/>
    <col min="3852" max="3852" width="12.28125" style="17" bestFit="1" customWidth="1"/>
    <col min="3853" max="4103" width="9.140625" style="17" customWidth="1"/>
    <col min="4104" max="4105" width="9.8515625" style="17" bestFit="1" customWidth="1"/>
    <col min="4106" max="4106" width="12.00390625" style="17" bestFit="1" customWidth="1"/>
    <col min="4107" max="4107" width="10.28125" style="17" bestFit="1" customWidth="1"/>
    <col min="4108" max="4108" width="12.28125" style="17" bestFit="1" customWidth="1"/>
    <col min="4109" max="4359" width="9.140625" style="17" customWidth="1"/>
    <col min="4360" max="4361" width="9.8515625" style="17" bestFit="1" customWidth="1"/>
    <col min="4362" max="4362" width="12.00390625" style="17" bestFit="1" customWidth="1"/>
    <col min="4363" max="4363" width="10.28125" style="17" bestFit="1" customWidth="1"/>
    <col min="4364" max="4364" width="12.28125" style="17" bestFit="1" customWidth="1"/>
    <col min="4365" max="4615" width="9.140625" style="17" customWidth="1"/>
    <col min="4616" max="4617" width="9.8515625" style="17" bestFit="1" customWidth="1"/>
    <col min="4618" max="4618" width="12.00390625" style="17" bestFit="1" customWidth="1"/>
    <col min="4619" max="4619" width="10.28125" style="17" bestFit="1" customWidth="1"/>
    <col min="4620" max="4620" width="12.28125" style="17" bestFit="1" customWidth="1"/>
    <col min="4621" max="4871" width="9.140625" style="17" customWidth="1"/>
    <col min="4872" max="4873" width="9.8515625" style="17" bestFit="1" customWidth="1"/>
    <col min="4874" max="4874" width="12.00390625" style="17" bestFit="1" customWidth="1"/>
    <col min="4875" max="4875" width="10.28125" style="17" bestFit="1" customWidth="1"/>
    <col min="4876" max="4876" width="12.28125" style="17" bestFit="1" customWidth="1"/>
    <col min="4877" max="5127" width="9.140625" style="17" customWidth="1"/>
    <col min="5128" max="5129" width="9.8515625" style="17" bestFit="1" customWidth="1"/>
    <col min="5130" max="5130" width="12.00390625" style="17" bestFit="1" customWidth="1"/>
    <col min="5131" max="5131" width="10.28125" style="17" bestFit="1" customWidth="1"/>
    <col min="5132" max="5132" width="12.28125" style="17" bestFit="1" customWidth="1"/>
    <col min="5133" max="5383" width="9.140625" style="17" customWidth="1"/>
    <col min="5384" max="5385" width="9.8515625" style="17" bestFit="1" customWidth="1"/>
    <col min="5386" max="5386" width="12.00390625" style="17" bestFit="1" customWidth="1"/>
    <col min="5387" max="5387" width="10.28125" style="17" bestFit="1" customWidth="1"/>
    <col min="5388" max="5388" width="12.28125" style="17" bestFit="1" customWidth="1"/>
    <col min="5389" max="5639" width="9.140625" style="17" customWidth="1"/>
    <col min="5640" max="5641" width="9.8515625" style="17" bestFit="1" customWidth="1"/>
    <col min="5642" max="5642" width="12.00390625" style="17" bestFit="1" customWidth="1"/>
    <col min="5643" max="5643" width="10.28125" style="17" bestFit="1" customWidth="1"/>
    <col min="5644" max="5644" width="12.28125" style="17" bestFit="1" customWidth="1"/>
    <col min="5645" max="5895" width="9.140625" style="17" customWidth="1"/>
    <col min="5896" max="5897" width="9.8515625" style="17" bestFit="1" customWidth="1"/>
    <col min="5898" max="5898" width="12.00390625" style="17" bestFit="1" customWidth="1"/>
    <col min="5899" max="5899" width="10.28125" style="17" bestFit="1" customWidth="1"/>
    <col min="5900" max="5900" width="12.28125" style="17" bestFit="1" customWidth="1"/>
    <col min="5901" max="6151" width="9.140625" style="17" customWidth="1"/>
    <col min="6152" max="6153" width="9.8515625" style="17" bestFit="1" customWidth="1"/>
    <col min="6154" max="6154" width="12.00390625" style="17" bestFit="1" customWidth="1"/>
    <col min="6155" max="6155" width="10.28125" style="17" bestFit="1" customWidth="1"/>
    <col min="6156" max="6156" width="12.28125" style="17" bestFit="1" customWidth="1"/>
    <col min="6157" max="6407" width="9.140625" style="17" customWidth="1"/>
    <col min="6408" max="6409" width="9.8515625" style="17" bestFit="1" customWidth="1"/>
    <col min="6410" max="6410" width="12.00390625" style="17" bestFit="1" customWidth="1"/>
    <col min="6411" max="6411" width="10.28125" style="17" bestFit="1" customWidth="1"/>
    <col min="6412" max="6412" width="12.28125" style="17" bestFit="1" customWidth="1"/>
    <col min="6413" max="6663" width="9.140625" style="17" customWidth="1"/>
    <col min="6664" max="6665" width="9.8515625" style="17" bestFit="1" customWidth="1"/>
    <col min="6666" max="6666" width="12.00390625" style="17" bestFit="1" customWidth="1"/>
    <col min="6667" max="6667" width="10.28125" style="17" bestFit="1" customWidth="1"/>
    <col min="6668" max="6668" width="12.28125" style="17" bestFit="1" customWidth="1"/>
    <col min="6669" max="6919" width="9.140625" style="17" customWidth="1"/>
    <col min="6920" max="6921" width="9.8515625" style="17" bestFit="1" customWidth="1"/>
    <col min="6922" max="6922" width="12.00390625" style="17" bestFit="1" customWidth="1"/>
    <col min="6923" max="6923" width="10.28125" style="17" bestFit="1" customWidth="1"/>
    <col min="6924" max="6924" width="12.28125" style="17" bestFit="1" customWidth="1"/>
    <col min="6925" max="7175" width="9.140625" style="17" customWidth="1"/>
    <col min="7176" max="7177" width="9.8515625" style="17" bestFit="1" customWidth="1"/>
    <col min="7178" max="7178" width="12.00390625" style="17" bestFit="1" customWidth="1"/>
    <col min="7179" max="7179" width="10.28125" style="17" bestFit="1" customWidth="1"/>
    <col min="7180" max="7180" width="12.28125" style="17" bestFit="1" customWidth="1"/>
    <col min="7181" max="7431" width="9.140625" style="17" customWidth="1"/>
    <col min="7432" max="7433" width="9.8515625" style="17" bestFit="1" customWidth="1"/>
    <col min="7434" max="7434" width="12.00390625" style="17" bestFit="1" customWidth="1"/>
    <col min="7435" max="7435" width="10.28125" style="17" bestFit="1" customWidth="1"/>
    <col min="7436" max="7436" width="12.28125" style="17" bestFit="1" customWidth="1"/>
    <col min="7437" max="7687" width="9.140625" style="17" customWidth="1"/>
    <col min="7688" max="7689" width="9.8515625" style="17" bestFit="1" customWidth="1"/>
    <col min="7690" max="7690" width="12.00390625" style="17" bestFit="1" customWidth="1"/>
    <col min="7691" max="7691" width="10.28125" style="17" bestFit="1" customWidth="1"/>
    <col min="7692" max="7692" width="12.28125" style="17" bestFit="1" customWidth="1"/>
    <col min="7693" max="7943" width="9.140625" style="17" customWidth="1"/>
    <col min="7944" max="7945" width="9.8515625" style="17" bestFit="1" customWidth="1"/>
    <col min="7946" max="7946" width="12.00390625" style="17" bestFit="1" customWidth="1"/>
    <col min="7947" max="7947" width="10.28125" style="17" bestFit="1" customWidth="1"/>
    <col min="7948" max="7948" width="12.28125" style="17" bestFit="1" customWidth="1"/>
    <col min="7949" max="8199" width="9.140625" style="17" customWidth="1"/>
    <col min="8200" max="8201" width="9.8515625" style="17" bestFit="1" customWidth="1"/>
    <col min="8202" max="8202" width="12.00390625" style="17" bestFit="1" customWidth="1"/>
    <col min="8203" max="8203" width="10.28125" style="17" bestFit="1" customWidth="1"/>
    <col min="8204" max="8204" width="12.28125" style="17" bestFit="1" customWidth="1"/>
    <col min="8205" max="8455" width="9.140625" style="17" customWidth="1"/>
    <col min="8456" max="8457" width="9.8515625" style="17" bestFit="1" customWidth="1"/>
    <col min="8458" max="8458" width="12.00390625" style="17" bestFit="1" customWidth="1"/>
    <col min="8459" max="8459" width="10.28125" style="17" bestFit="1" customWidth="1"/>
    <col min="8460" max="8460" width="12.28125" style="17" bestFit="1" customWidth="1"/>
    <col min="8461" max="8711" width="9.140625" style="17" customWidth="1"/>
    <col min="8712" max="8713" width="9.8515625" style="17" bestFit="1" customWidth="1"/>
    <col min="8714" max="8714" width="12.00390625" style="17" bestFit="1" customWidth="1"/>
    <col min="8715" max="8715" width="10.28125" style="17" bestFit="1" customWidth="1"/>
    <col min="8716" max="8716" width="12.28125" style="17" bestFit="1" customWidth="1"/>
    <col min="8717" max="8967" width="9.140625" style="17" customWidth="1"/>
    <col min="8968" max="8969" width="9.8515625" style="17" bestFit="1" customWidth="1"/>
    <col min="8970" max="8970" width="12.00390625" style="17" bestFit="1" customWidth="1"/>
    <col min="8971" max="8971" width="10.28125" style="17" bestFit="1" customWidth="1"/>
    <col min="8972" max="8972" width="12.28125" style="17" bestFit="1" customWidth="1"/>
    <col min="8973" max="9223" width="9.140625" style="17" customWidth="1"/>
    <col min="9224" max="9225" width="9.8515625" style="17" bestFit="1" customWidth="1"/>
    <col min="9226" max="9226" width="12.00390625" style="17" bestFit="1" customWidth="1"/>
    <col min="9227" max="9227" width="10.28125" style="17" bestFit="1" customWidth="1"/>
    <col min="9228" max="9228" width="12.28125" style="17" bestFit="1" customWidth="1"/>
    <col min="9229" max="9479" width="9.140625" style="17" customWidth="1"/>
    <col min="9480" max="9481" width="9.8515625" style="17" bestFit="1" customWidth="1"/>
    <col min="9482" max="9482" width="12.00390625" style="17" bestFit="1" customWidth="1"/>
    <col min="9483" max="9483" width="10.28125" style="17" bestFit="1" customWidth="1"/>
    <col min="9484" max="9484" width="12.28125" style="17" bestFit="1" customWidth="1"/>
    <col min="9485" max="9735" width="9.140625" style="17" customWidth="1"/>
    <col min="9736" max="9737" width="9.8515625" style="17" bestFit="1" customWidth="1"/>
    <col min="9738" max="9738" width="12.00390625" style="17" bestFit="1" customWidth="1"/>
    <col min="9739" max="9739" width="10.28125" style="17" bestFit="1" customWidth="1"/>
    <col min="9740" max="9740" width="12.28125" style="17" bestFit="1" customWidth="1"/>
    <col min="9741" max="9991" width="9.140625" style="17" customWidth="1"/>
    <col min="9992" max="9993" width="9.8515625" style="17" bestFit="1" customWidth="1"/>
    <col min="9994" max="9994" width="12.00390625" style="17" bestFit="1" customWidth="1"/>
    <col min="9995" max="9995" width="10.28125" style="17" bestFit="1" customWidth="1"/>
    <col min="9996" max="9996" width="12.28125" style="17" bestFit="1" customWidth="1"/>
    <col min="9997" max="10247" width="9.140625" style="17" customWidth="1"/>
    <col min="10248" max="10249" width="9.8515625" style="17" bestFit="1" customWidth="1"/>
    <col min="10250" max="10250" width="12.00390625" style="17" bestFit="1" customWidth="1"/>
    <col min="10251" max="10251" width="10.28125" style="17" bestFit="1" customWidth="1"/>
    <col min="10252" max="10252" width="12.28125" style="17" bestFit="1" customWidth="1"/>
    <col min="10253" max="10503" width="9.140625" style="17" customWidth="1"/>
    <col min="10504" max="10505" width="9.8515625" style="17" bestFit="1" customWidth="1"/>
    <col min="10506" max="10506" width="12.00390625" style="17" bestFit="1" customWidth="1"/>
    <col min="10507" max="10507" width="10.28125" style="17" bestFit="1" customWidth="1"/>
    <col min="10508" max="10508" width="12.28125" style="17" bestFit="1" customWidth="1"/>
    <col min="10509" max="10759" width="9.140625" style="17" customWidth="1"/>
    <col min="10760" max="10761" width="9.8515625" style="17" bestFit="1" customWidth="1"/>
    <col min="10762" max="10762" width="12.00390625" style="17" bestFit="1" customWidth="1"/>
    <col min="10763" max="10763" width="10.28125" style="17" bestFit="1" customWidth="1"/>
    <col min="10764" max="10764" width="12.28125" style="17" bestFit="1" customWidth="1"/>
    <col min="10765" max="11015" width="9.140625" style="17" customWidth="1"/>
    <col min="11016" max="11017" width="9.8515625" style="17" bestFit="1" customWidth="1"/>
    <col min="11018" max="11018" width="12.00390625" style="17" bestFit="1" customWidth="1"/>
    <col min="11019" max="11019" width="10.28125" style="17" bestFit="1" customWidth="1"/>
    <col min="11020" max="11020" width="12.28125" style="17" bestFit="1" customWidth="1"/>
    <col min="11021" max="11271" width="9.140625" style="17" customWidth="1"/>
    <col min="11272" max="11273" width="9.8515625" style="17" bestFit="1" customWidth="1"/>
    <col min="11274" max="11274" width="12.00390625" style="17" bestFit="1" customWidth="1"/>
    <col min="11275" max="11275" width="10.28125" style="17" bestFit="1" customWidth="1"/>
    <col min="11276" max="11276" width="12.28125" style="17" bestFit="1" customWidth="1"/>
    <col min="11277" max="11527" width="9.140625" style="17" customWidth="1"/>
    <col min="11528" max="11529" width="9.8515625" style="17" bestFit="1" customWidth="1"/>
    <col min="11530" max="11530" width="12.00390625" style="17" bestFit="1" customWidth="1"/>
    <col min="11531" max="11531" width="10.28125" style="17" bestFit="1" customWidth="1"/>
    <col min="11532" max="11532" width="12.28125" style="17" bestFit="1" customWidth="1"/>
    <col min="11533" max="11783" width="9.140625" style="17" customWidth="1"/>
    <col min="11784" max="11785" width="9.8515625" style="17" bestFit="1" customWidth="1"/>
    <col min="11786" max="11786" width="12.00390625" style="17" bestFit="1" customWidth="1"/>
    <col min="11787" max="11787" width="10.28125" style="17" bestFit="1" customWidth="1"/>
    <col min="11788" max="11788" width="12.28125" style="17" bestFit="1" customWidth="1"/>
    <col min="11789" max="12039" width="9.140625" style="17" customWidth="1"/>
    <col min="12040" max="12041" width="9.8515625" style="17" bestFit="1" customWidth="1"/>
    <col min="12042" max="12042" width="12.00390625" style="17" bestFit="1" customWidth="1"/>
    <col min="12043" max="12043" width="10.28125" style="17" bestFit="1" customWidth="1"/>
    <col min="12044" max="12044" width="12.28125" style="17" bestFit="1" customWidth="1"/>
    <col min="12045" max="12295" width="9.140625" style="17" customWidth="1"/>
    <col min="12296" max="12297" width="9.8515625" style="17" bestFit="1" customWidth="1"/>
    <col min="12298" max="12298" width="12.00390625" style="17" bestFit="1" customWidth="1"/>
    <col min="12299" max="12299" width="10.28125" style="17" bestFit="1" customWidth="1"/>
    <col min="12300" max="12300" width="12.28125" style="17" bestFit="1" customWidth="1"/>
    <col min="12301" max="12551" width="9.140625" style="17" customWidth="1"/>
    <col min="12552" max="12553" width="9.8515625" style="17" bestFit="1" customWidth="1"/>
    <col min="12554" max="12554" width="12.00390625" style="17" bestFit="1" customWidth="1"/>
    <col min="12555" max="12555" width="10.28125" style="17" bestFit="1" customWidth="1"/>
    <col min="12556" max="12556" width="12.28125" style="17" bestFit="1" customWidth="1"/>
    <col min="12557" max="12807" width="9.140625" style="17" customWidth="1"/>
    <col min="12808" max="12809" width="9.8515625" style="17" bestFit="1" customWidth="1"/>
    <col min="12810" max="12810" width="12.00390625" style="17" bestFit="1" customWidth="1"/>
    <col min="12811" max="12811" width="10.28125" style="17" bestFit="1" customWidth="1"/>
    <col min="12812" max="12812" width="12.28125" style="17" bestFit="1" customWidth="1"/>
    <col min="12813" max="13063" width="9.140625" style="17" customWidth="1"/>
    <col min="13064" max="13065" width="9.8515625" style="17" bestFit="1" customWidth="1"/>
    <col min="13066" max="13066" width="12.00390625" style="17" bestFit="1" customWidth="1"/>
    <col min="13067" max="13067" width="10.28125" style="17" bestFit="1" customWidth="1"/>
    <col min="13068" max="13068" width="12.28125" style="17" bestFit="1" customWidth="1"/>
    <col min="13069" max="13319" width="9.140625" style="17" customWidth="1"/>
    <col min="13320" max="13321" width="9.8515625" style="17" bestFit="1" customWidth="1"/>
    <col min="13322" max="13322" width="12.00390625" style="17" bestFit="1" customWidth="1"/>
    <col min="13323" max="13323" width="10.28125" style="17" bestFit="1" customWidth="1"/>
    <col min="13324" max="13324" width="12.28125" style="17" bestFit="1" customWidth="1"/>
    <col min="13325" max="13575" width="9.140625" style="17" customWidth="1"/>
    <col min="13576" max="13577" width="9.8515625" style="17" bestFit="1" customWidth="1"/>
    <col min="13578" max="13578" width="12.00390625" style="17" bestFit="1" customWidth="1"/>
    <col min="13579" max="13579" width="10.28125" style="17" bestFit="1" customWidth="1"/>
    <col min="13580" max="13580" width="12.28125" style="17" bestFit="1" customWidth="1"/>
    <col min="13581" max="13831" width="9.140625" style="17" customWidth="1"/>
    <col min="13832" max="13833" width="9.8515625" style="17" bestFit="1" customWidth="1"/>
    <col min="13834" max="13834" width="12.00390625" style="17" bestFit="1" customWidth="1"/>
    <col min="13835" max="13835" width="10.28125" style="17" bestFit="1" customWidth="1"/>
    <col min="13836" max="13836" width="12.28125" style="17" bestFit="1" customWidth="1"/>
    <col min="13837" max="14087" width="9.140625" style="17" customWidth="1"/>
    <col min="14088" max="14089" width="9.8515625" style="17" bestFit="1" customWidth="1"/>
    <col min="14090" max="14090" width="12.00390625" style="17" bestFit="1" customWidth="1"/>
    <col min="14091" max="14091" width="10.28125" style="17" bestFit="1" customWidth="1"/>
    <col min="14092" max="14092" width="12.28125" style="17" bestFit="1" customWidth="1"/>
    <col min="14093" max="14343" width="9.140625" style="17" customWidth="1"/>
    <col min="14344" max="14345" width="9.8515625" style="17" bestFit="1" customWidth="1"/>
    <col min="14346" max="14346" width="12.00390625" style="17" bestFit="1" customWidth="1"/>
    <col min="14347" max="14347" width="10.28125" style="17" bestFit="1" customWidth="1"/>
    <col min="14348" max="14348" width="12.28125" style="17" bestFit="1" customWidth="1"/>
    <col min="14349" max="14599" width="9.140625" style="17" customWidth="1"/>
    <col min="14600" max="14601" width="9.8515625" style="17" bestFit="1" customWidth="1"/>
    <col min="14602" max="14602" width="12.00390625" style="17" bestFit="1" customWidth="1"/>
    <col min="14603" max="14603" width="10.28125" style="17" bestFit="1" customWidth="1"/>
    <col min="14604" max="14604" width="12.28125" style="17" bestFit="1" customWidth="1"/>
    <col min="14605" max="14855" width="9.140625" style="17" customWidth="1"/>
    <col min="14856" max="14857" width="9.8515625" style="17" bestFit="1" customWidth="1"/>
    <col min="14858" max="14858" width="12.00390625" style="17" bestFit="1" customWidth="1"/>
    <col min="14859" max="14859" width="10.28125" style="17" bestFit="1" customWidth="1"/>
    <col min="14860" max="14860" width="12.28125" style="17" bestFit="1" customWidth="1"/>
    <col min="14861" max="15111" width="9.140625" style="17" customWidth="1"/>
    <col min="15112" max="15113" width="9.8515625" style="17" bestFit="1" customWidth="1"/>
    <col min="15114" max="15114" width="12.00390625" style="17" bestFit="1" customWidth="1"/>
    <col min="15115" max="15115" width="10.28125" style="17" bestFit="1" customWidth="1"/>
    <col min="15116" max="15116" width="12.28125" style="17" bestFit="1" customWidth="1"/>
    <col min="15117" max="15367" width="9.140625" style="17" customWidth="1"/>
    <col min="15368" max="15369" width="9.8515625" style="17" bestFit="1" customWidth="1"/>
    <col min="15370" max="15370" width="12.00390625" style="17" bestFit="1" customWidth="1"/>
    <col min="15371" max="15371" width="10.28125" style="17" bestFit="1" customWidth="1"/>
    <col min="15372" max="15372" width="12.28125" style="17" bestFit="1" customWidth="1"/>
    <col min="15373" max="15623" width="9.140625" style="17" customWidth="1"/>
    <col min="15624" max="15625" width="9.8515625" style="17" bestFit="1" customWidth="1"/>
    <col min="15626" max="15626" width="12.00390625" style="17" bestFit="1" customWidth="1"/>
    <col min="15627" max="15627" width="10.28125" style="17" bestFit="1" customWidth="1"/>
    <col min="15628" max="15628" width="12.28125" style="17" bestFit="1" customWidth="1"/>
    <col min="15629" max="15879" width="9.140625" style="17" customWidth="1"/>
    <col min="15880" max="15881" width="9.8515625" style="17" bestFit="1" customWidth="1"/>
    <col min="15882" max="15882" width="12.00390625" style="17" bestFit="1" customWidth="1"/>
    <col min="15883" max="15883" width="10.28125" style="17" bestFit="1" customWidth="1"/>
    <col min="15884" max="15884" width="12.28125" style="17" bestFit="1" customWidth="1"/>
    <col min="15885" max="16135" width="9.140625" style="17" customWidth="1"/>
    <col min="16136" max="16137" width="9.8515625" style="17" bestFit="1" customWidth="1"/>
    <col min="16138" max="16138" width="12.00390625" style="17" bestFit="1" customWidth="1"/>
    <col min="16139" max="16139" width="10.28125" style="17" bestFit="1" customWidth="1"/>
    <col min="16140" max="16140" width="12.28125" style="17" bestFit="1" customWidth="1"/>
    <col min="16141" max="16384" width="9.140625" style="17" customWidth="1"/>
  </cols>
  <sheetData>
    <row r="1" spans="1:9" ht="12.75" customHeight="1">
      <c r="A1" s="231" t="s">
        <v>343</v>
      </c>
      <c r="B1" s="237"/>
      <c r="C1" s="237"/>
      <c r="D1" s="237"/>
      <c r="E1" s="237"/>
      <c r="F1" s="237"/>
      <c r="G1" s="237"/>
      <c r="H1" s="237"/>
      <c r="I1" s="237"/>
    </row>
    <row r="2" spans="1:9" ht="12.75" customHeight="1">
      <c r="A2" s="230" t="s">
        <v>495</v>
      </c>
      <c r="B2" s="197"/>
      <c r="C2" s="197"/>
      <c r="D2" s="197"/>
      <c r="E2" s="197"/>
      <c r="F2" s="197"/>
      <c r="G2" s="197"/>
      <c r="H2" s="197"/>
      <c r="I2" s="197"/>
    </row>
    <row r="3" spans="1:9" ht="12.75">
      <c r="A3" s="283" t="s">
        <v>344</v>
      </c>
      <c r="B3" s="284"/>
      <c r="C3" s="284"/>
      <c r="D3" s="284"/>
      <c r="E3" s="284"/>
      <c r="F3" s="284"/>
      <c r="G3" s="284"/>
      <c r="H3" s="284"/>
      <c r="I3" s="284"/>
    </row>
    <row r="4" spans="1:9" ht="12.75">
      <c r="A4" s="241" t="s">
        <v>496</v>
      </c>
      <c r="B4" s="201"/>
      <c r="C4" s="201"/>
      <c r="D4" s="201"/>
      <c r="E4" s="201"/>
      <c r="F4" s="201"/>
      <c r="G4" s="201"/>
      <c r="H4" s="201"/>
      <c r="I4" s="202"/>
    </row>
    <row r="5" spans="1:9" ht="24" thickBot="1">
      <c r="A5" s="253" t="s">
        <v>345</v>
      </c>
      <c r="B5" s="254"/>
      <c r="C5" s="254"/>
      <c r="D5" s="254"/>
      <c r="E5" s="254"/>
      <c r="F5" s="255"/>
      <c r="G5" s="22" t="s">
        <v>346</v>
      </c>
      <c r="H5" s="40" t="s">
        <v>347</v>
      </c>
      <c r="I5" s="40" t="s">
        <v>348</v>
      </c>
    </row>
    <row r="6" spans="1:9" ht="12.75">
      <c r="A6" s="256">
        <v>1</v>
      </c>
      <c r="B6" s="257"/>
      <c r="C6" s="257"/>
      <c r="D6" s="257"/>
      <c r="E6" s="257"/>
      <c r="F6" s="258"/>
      <c r="G6" s="28">
        <v>2</v>
      </c>
      <c r="H6" s="41" t="s">
        <v>349</v>
      </c>
      <c r="I6" s="41" t="s">
        <v>350</v>
      </c>
    </row>
    <row r="7" spans="1:9" ht="12.75">
      <c r="A7" s="278" t="s">
        <v>351</v>
      </c>
      <c r="B7" s="279"/>
      <c r="C7" s="279"/>
      <c r="D7" s="279"/>
      <c r="E7" s="279"/>
      <c r="F7" s="279"/>
      <c r="G7" s="279"/>
      <c r="H7" s="279"/>
      <c r="I7" s="280"/>
    </row>
    <row r="8" spans="1:9" ht="12.75">
      <c r="A8" s="282" t="s">
        <v>352</v>
      </c>
      <c r="B8" s="282"/>
      <c r="C8" s="282"/>
      <c r="D8" s="282"/>
      <c r="E8" s="282"/>
      <c r="F8" s="282"/>
      <c r="G8" s="29">
        <v>1</v>
      </c>
      <c r="H8" s="49">
        <v>0</v>
      </c>
      <c r="I8" s="49">
        <v>0</v>
      </c>
    </row>
    <row r="9" spans="1:9" ht="12.75">
      <c r="A9" s="275" t="s">
        <v>353</v>
      </c>
      <c r="B9" s="275"/>
      <c r="C9" s="275"/>
      <c r="D9" s="275"/>
      <c r="E9" s="275"/>
      <c r="F9" s="275"/>
      <c r="G9" s="30">
        <v>2</v>
      </c>
      <c r="H9" s="49">
        <v>0</v>
      </c>
      <c r="I9" s="49">
        <v>0</v>
      </c>
    </row>
    <row r="10" spans="1:9" ht="12.75">
      <c r="A10" s="275" t="s">
        <v>354</v>
      </c>
      <c r="B10" s="275"/>
      <c r="C10" s="275"/>
      <c r="D10" s="275"/>
      <c r="E10" s="275"/>
      <c r="F10" s="275"/>
      <c r="G10" s="30">
        <v>3</v>
      </c>
      <c r="H10" s="49">
        <v>0</v>
      </c>
      <c r="I10" s="49">
        <v>0</v>
      </c>
    </row>
    <row r="11" spans="1:9" ht="12.75">
      <c r="A11" s="275" t="s">
        <v>355</v>
      </c>
      <c r="B11" s="275"/>
      <c r="C11" s="275"/>
      <c r="D11" s="275"/>
      <c r="E11" s="275"/>
      <c r="F11" s="275"/>
      <c r="G11" s="30">
        <v>4</v>
      </c>
      <c r="H11" s="49">
        <v>0</v>
      </c>
      <c r="I11" s="49">
        <v>0</v>
      </c>
    </row>
    <row r="12" spans="1:9" ht="12.75">
      <c r="A12" s="275" t="s">
        <v>356</v>
      </c>
      <c r="B12" s="275"/>
      <c r="C12" s="275"/>
      <c r="D12" s="275"/>
      <c r="E12" s="275"/>
      <c r="F12" s="275"/>
      <c r="G12" s="30">
        <v>5</v>
      </c>
      <c r="H12" s="49">
        <v>0</v>
      </c>
      <c r="I12" s="49">
        <v>0</v>
      </c>
    </row>
    <row r="13" spans="1:9" ht="12.75">
      <c r="A13" s="275" t="s">
        <v>357</v>
      </c>
      <c r="B13" s="275"/>
      <c r="C13" s="275"/>
      <c r="D13" s="275"/>
      <c r="E13" s="275"/>
      <c r="F13" s="275"/>
      <c r="G13" s="30">
        <v>6</v>
      </c>
      <c r="H13" s="49">
        <v>0</v>
      </c>
      <c r="I13" s="49">
        <v>0</v>
      </c>
    </row>
    <row r="14" spans="1:9" ht="12.75">
      <c r="A14" s="275" t="s">
        <v>358</v>
      </c>
      <c r="B14" s="275"/>
      <c r="C14" s="275"/>
      <c r="D14" s="275"/>
      <c r="E14" s="275"/>
      <c r="F14" s="275"/>
      <c r="G14" s="30">
        <v>7</v>
      </c>
      <c r="H14" s="49">
        <v>0</v>
      </c>
      <c r="I14" s="49">
        <v>0</v>
      </c>
    </row>
    <row r="15" spans="1:9" ht="12.75">
      <c r="A15" s="275" t="s">
        <v>359</v>
      </c>
      <c r="B15" s="275"/>
      <c r="C15" s="275"/>
      <c r="D15" s="275"/>
      <c r="E15" s="275"/>
      <c r="F15" s="275"/>
      <c r="G15" s="30">
        <v>8</v>
      </c>
      <c r="H15" s="49">
        <v>0</v>
      </c>
      <c r="I15" s="49">
        <v>0</v>
      </c>
    </row>
    <row r="16" spans="1:9" ht="12.75">
      <c r="A16" s="276" t="s">
        <v>360</v>
      </c>
      <c r="B16" s="276"/>
      <c r="C16" s="276"/>
      <c r="D16" s="276"/>
      <c r="E16" s="276"/>
      <c r="F16" s="276"/>
      <c r="G16" s="31">
        <v>9</v>
      </c>
      <c r="H16" s="51">
        <f>SUM(H8:H15)</f>
        <v>0</v>
      </c>
      <c r="I16" s="51">
        <f>SUM(I8:I15)</f>
        <v>0</v>
      </c>
    </row>
    <row r="17" spans="1:9" ht="12.75">
      <c r="A17" s="275" t="s">
        <v>361</v>
      </c>
      <c r="B17" s="275"/>
      <c r="C17" s="275"/>
      <c r="D17" s="275"/>
      <c r="E17" s="275"/>
      <c r="F17" s="275"/>
      <c r="G17" s="30">
        <v>10</v>
      </c>
      <c r="H17" s="50">
        <v>0</v>
      </c>
      <c r="I17" s="50">
        <v>0</v>
      </c>
    </row>
    <row r="18" spans="1:9" ht="12.75">
      <c r="A18" s="275" t="s">
        <v>362</v>
      </c>
      <c r="B18" s="275"/>
      <c r="C18" s="275"/>
      <c r="D18" s="275"/>
      <c r="E18" s="275"/>
      <c r="F18" s="275"/>
      <c r="G18" s="30">
        <v>11</v>
      </c>
      <c r="H18" s="50">
        <v>0</v>
      </c>
      <c r="I18" s="50">
        <v>0</v>
      </c>
    </row>
    <row r="19" spans="1:9" ht="27.6" customHeight="1">
      <c r="A19" s="281" t="s">
        <v>363</v>
      </c>
      <c r="B19" s="281"/>
      <c r="C19" s="281"/>
      <c r="D19" s="281"/>
      <c r="E19" s="281"/>
      <c r="F19" s="281"/>
      <c r="G19" s="32">
        <v>12</v>
      </c>
      <c r="H19" s="52">
        <f>H16+H17+H18</f>
        <v>0</v>
      </c>
      <c r="I19" s="52">
        <f>I16+I17+I18</f>
        <v>0</v>
      </c>
    </row>
    <row r="20" spans="1:9" ht="12.75">
      <c r="A20" s="278" t="s">
        <v>364</v>
      </c>
      <c r="B20" s="279"/>
      <c r="C20" s="279"/>
      <c r="D20" s="279"/>
      <c r="E20" s="279"/>
      <c r="F20" s="279"/>
      <c r="G20" s="279"/>
      <c r="H20" s="279"/>
      <c r="I20" s="280"/>
    </row>
    <row r="21" spans="1:9" ht="26.45" customHeight="1">
      <c r="A21" s="282" t="s">
        <v>365</v>
      </c>
      <c r="B21" s="282"/>
      <c r="C21" s="282"/>
      <c r="D21" s="282"/>
      <c r="E21" s="282"/>
      <c r="F21" s="282"/>
      <c r="G21" s="29">
        <v>13</v>
      </c>
      <c r="H21" s="49">
        <v>0</v>
      </c>
      <c r="I21" s="49">
        <v>0</v>
      </c>
    </row>
    <row r="22" spans="1:9" ht="12.75">
      <c r="A22" s="275" t="s">
        <v>366</v>
      </c>
      <c r="B22" s="275"/>
      <c r="C22" s="275"/>
      <c r="D22" s="275"/>
      <c r="E22" s="275"/>
      <c r="F22" s="275"/>
      <c r="G22" s="30">
        <v>14</v>
      </c>
      <c r="H22" s="49">
        <v>0</v>
      </c>
      <c r="I22" s="49">
        <v>0</v>
      </c>
    </row>
    <row r="23" spans="1:9" ht="12.75">
      <c r="A23" s="275" t="s">
        <v>367</v>
      </c>
      <c r="B23" s="275"/>
      <c r="C23" s="275"/>
      <c r="D23" s="275"/>
      <c r="E23" s="275"/>
      <c r="F23" s="275"/>
      <c r="G23" s="30">
        <v>15</v>
      </c>
      <c r="H23" s="49">
        <v>0</v>
      </c>
      <c r="I23" s="49">
        <v>0</v>
      </c>
    </row>
    <row r="24" spans="1:9" ht="12.75">
      <c r="A24" s="275" t="s">
        <v>368</v>
      </c>
      <c r="B24" s="275"/>
      <c r="C24" s="275"/>
      <c r="D24" s="275"/>
      <c r="E24" s="275"/>
      <c r="F24" s="275"/>
      <c r="G24" s="30">
        <v>16</v>
      </c>
      <c r="H24" s="49">
        <v>0</v>
      </c>
      <c r="I24" s="49">
        <v>0</v>
      </c>
    </row>
    <row r="25" spans="1:9" ht="12.75">
      <c r="A25" s="275" t="s">
        <v>369</v>
      </c>
      <c r="B25" s="275"/>
      <c r="C25" s="275"/>
      <c r="D25" s="275"/>
      <c r="E25" s="275"/>
      <c r="F25" s="275"/>
      <c r="G25" s="30">
        <v>17</v>
      </c>
      <c r="H25" s="49">
        <v>0</v>
      </c>
      <c r="I25" s="49">
        <v>0</v>
      </c>
    </row>
    <row r="26" spans="1:9" ht="12.75">
      <c r="A26" s="275" t="s">
        <v>370</v>
      </c>
      <c r="B26" s="275"/>
      <c r="C26" s="275"/>
      <c r="D26" s="275"/>
      <c r="E26" s="275"/>
      <c r="F26" s="275"/>
      <c r="G26" s="30">
        <v>18</v>
      </c>
      <c r="H26" s="49">
        <v>0</v>
      </c>
      <c r="I26" s="49">
        <v>0</v>
      </c>
    </row>
    <row r="27" spans="1:9" ht="24" customHeight="1">
      <c r="A27" s="276" t="s">
        <v>371</v>
      </c>
      <c r="B27" s="276"/>
      <c r="C27" s="276"/>
      <c r="D27" s="276"/>
      <c r="E27" s="276"/>
      <c r="F27" s="276"/>
      <c r="G27" s="31">
        <v>19</v>
      </c>
      <c r="H27" s="51">
        <f>SUM(H21:H26)</f>
        <v>0</v>
      </c>
      <c r="I27" s="51">
        <f>SUM(I21:I26)</f>
        <v>0</v>
      </c>
    </row>
    <row r="28" spans="1:9" ht="27" customHeight="1">
      <c r="A28" s="275" t="s">
        <v>372</v>
      </c>
      <c r="B28" s="275"/>
      <c r="C28" s="275"/>
      <c r="D28" s="275"/>
      <c r="E28" s="275"/>
      <c r="F28" s="275"/>
      <c r="G28" s="30">
        <v>20</v>
      </c>
      <c r="H28" s="50">
        <v>0</v>
      </c>
      <c r="I28" s="50">
        <v>0</v>
      </c>
    </row>
    <row r="29" spans="1:9" ht="12.75">
      <c r="A29" s="275" t="s">
        <v>373</v>
      </c>
      <c r="B29" s="275"/>
      <c r="C29" s="275"/>
      <c r="D29" s="275"/>
      <c r="E29" s="275"/>
      <c r="F29" s="275"/>
      <c r="G29" s="30">
        <v>21</v>
      </c>
      <c r="H29" s="50">
        <v>0</v>
      </c>
      <c r="I29" s="50">
        <v>0</v>
      </c>
    </row>
    <row r="30" spans="1:9" ht="12.75">
      <c r="A30" s="275" t="s">
        <v>374</v>
      </c>
      <c r="B30" s="275"/>
      <c r="C30" s="275"/>
      <c r="D30" s="275"/>
      <c r="E30" s="275"/>
      <c r="F30" s="275"/>
      <c r="G30" s="30">
        <v>22</v>
      </c>
      <c r="H30" s="50">
        <v>0</v>
      </c>
      <c r="I30" s="50">
        <v>0</v>
      </c>
    </row>
    <row r="31" spans="1:9" ht="12.75">
      <c r="A31" s="275" t="s">
        <v>375</v>
      </c>
      <c r="B31" s="275"/>
      <c r="C31" s="275"/>
      <c r="D31" s="275"/>
      <c r="E31" s="275"/>
      <c r="F31" s="275"/>
      <c r="G31" s="30">
        <v>23</v>
      </c>
      <c r="H31" s="50">
        <v>0</v>
      </c>
      <c r="I31" s="50">
        <v>0</v>
      </c>
    </row>
    <row r="32" spans="1:9" ht="12.75">
      <c r="A32" s="275" t="s">
        <v>376</v>
      </c>
      <c r="B32" s="275"/>
      <c r="C32" s="275"/>
      <c r="D32" s="275"/>
      <c r="E32" s="275"/>
      <c r="F32" s="275"/>
      <c r="G32" s="30">
        <v>24</v>
      </c>
      <c r="H32" s="50">
        <v>0</v>
      </c>
      <c r="I32" s="50">
        <v>0</v>
      </c>
    </row>
    <row r="33" spans="1:9" ht="25.9" customHeight="1">
      <c r="A33" s="276" t="s">
        <v>377</v>
      </c>
      <c r="B33" s="276"/>
      <c r="C33" s="276"/>
      <c r="D33" s="276"/>
      <c r="E33" s="276"/>
      <c r="F33" s="276"/>
      <c r="G33" s="31">
        <v>25</v>
      </c>
      <c r="H33" s="51">
        <f>SUM(H28:H32)</f>
        <v>0</v>
      </c>
      <c r="I33" s="51">
        <f>SUM(I28:I32)</f>
        <v>0</v>
      </c>
    </row>
    <row r="34" spans="1:9" ht="28.15" customHeight="1">
      <c r="A34" s="281" t="s">
        <v>378</v>
      </c>
      <c r="B34" s="281"/>
      <c r="C34" s="281"/>
      <c r="D34" s="281"/>
      <c r="E34" s="281"/>
      <c r="F34" s="281"/>
      <c r="G34" s="32">
        <v>26</v>
      </c>
      <c r="H34" s="52">
        <f>H27+H33</f>
        <v>0</v>
      </c>
      <c r="I34" s="52">
        <f>I27+I33</f>
        <v>0</v>
      </c>
    </row>
    <row r="35" spans="1:9" ht="12.75">
      <c r="A35" s="278" t="s">
        <v>379</v>
      </c>
      <c r="B35" s="279"/>
      <c r="C35" s="279"/>
      <c r="D35" s="279"/>
      <c r="E35" s="279"/>
      <c r="F35" s="279"/>
      <c r="G35" s="279">
        <v>0</v>
      </c>
      <c r="H35" s="279"/>
      <c r="I35" s="280"/>
    </row>
    <row r="36" spans="1:9" ht="12.75">
      <c r="A36" s="277" t="s">
        <v>380</v>
      </c>
      <c r="B36" s="277"/>
      <c r="C36" s="277"/>
      <c r="D36" s="277"/>
      <c r="E36" s="277"/>
      <c r="F36" s="277"/>
      <c r="G36" s="29">
        <v>27</v>
      </c>
      <c r="H36" s="49">
        <v>0</v>
      </c>
      <c r="I36" s="49">
        <v>0</v>
      </c>
    </row>
    <row r="37" spans="1:9" ht="25.15" customHeight="1">
      <c r="A37" s="274" t="s">
        <v>381</v>
      </c>
      <c r="B37" s="274"/>
      <c r="C37" s="274"/>
      <c r="D37" s="274"/>
      <c r="E37" s="274"/>
      <c r="F37" s="274"/>
      <c r="G37" s="30">
        <v>28</v>
      </c>
      <c r="H37" s="49">
        <v>0</v>
      </c>
      <c r="I37" s="49">
        <v>0</v>
      </c>
    </row>
    <row r="38" spans="1:9" ht="12.75">
      <c r="A38" s="274" t="s">
        <v>382</v>
      </c>
      <c r="B38" s="274"/>
      <c r="C38" s="274"/>
      <c r="D38" s="274"/>
      <c r="E38" s="274"/>
      <c r="F38" s="274"/>
      <c r="G38" s="30">
        <v>29</v>
      </c>
      <c r="H38" s="49">
        <v>0</v>
      </c>
      <c r="I38" s="49">
        <v>0</v>
      </c>
    </row>
    <row r="39" spans="1:9" ht="12.75">
      <c r="A39" s="274" t="s">
        <v>383</v>
      </c>
      <c r="B39" s="274"/>
      <c r="C39" s="274"/>
      <c r="D39" s="274"/>
      <c r="E39" s="274"/>
      <c r="F39" s="274"/>
      <c r="G39" s="30">
        <v>30</v>
      </c>
      <c r="H39" s="49">
        <v>0</v>
      </c>
      <c r="I39" s="49">
        <v>0</v>
      </c>
    </row>
    <row r="40" spans="1:9" ht="25.9" customHeight="1">
      <c r="A40" s="276" t="s">
        <v>384</v>
      </c>
      <c r="B40" s="276"/>
      <c r="C40" s="276"/>
      <c r="D40" s="276"/>
      <c r="E40" s="276"/>
      <c r="F40" s="276"/>
      <c r="G40" s="31">
        <v>31</v>
      </c>
      <c r="H40" s="51">
        <f>H39+H38+H37+H36</f>
        <v>0</v>
      </c>
      <c r="I40" s="51">
        <f>I39+I38+I37+I36</f>
        <v>0</v>
      </c>
    </row>
    <row r="41" spans="1:9" ht="24.6" customHeight="1">
      <c r="A41" s="274" t="s">
        <v>385</v>
      </c>
      <c r="B41" s="274"/>
      <c r="C41" s="274"/>
      <c r="D41" s="274"/>
      <c r="E41" s="274"/>
      <c r="F41" s="274"/>
      <c r="G41" s="30">
        <v>32</v>
      </c>
      <c r="H41" s="50">
        <v>0</v>
      </c>
      <c r="I41" s="50">
        <v>0</v>
      </c>
    </row>
    <row r="42" spans="1:9" ht="12.75">
      <c r="A42" s="274" t="s">
        <v>386</v>
      </c>
      <c r="B42" s="274"/>
      <c r="C42" s="274"/>
      <c r="D42" s="274"/>
      <c r="E42" s="274"/>
      <c r="F42" s="274"/>
      <c r="G42" s="30">
        <v>33</v>
      </c>
      <c r="H42" s="50">
        <v>0</v>
      </c>
      <c r="I42" s="50">
        <v>0</v>
      </c>
    </row>
    <row r="43" spans="1:9" ht="12.75">
      <c r="A43" s="274" t="s">
        <v>387</v>
      </c>
      <c r="B43" s="274"/>
      <c r="C43" s="274"/>
      <c r="D43" s="274"/>
      <c r="E43" s="274"/>
      <c r="F43" s="274"/>
      <c r="G43" s="30">
        <v>34</v>
      </c>
      <c r="H43" s="50">
        <v>0</v>
      </c>
      <c r="I43" s="50">
        <v>0</v>
      </c>
    </row>
    <row r="44" spans="1:9" ht="21" customHeight="1">
      <c r="A44" s="274" t="s">
        <v>388</v>
      </c>
      <c r="B44" s="274"/>
      <c r="C44" s="274"/>
      <c r="D44" s="274"/>
      <c r="E44" s="274"/>
      <c r="F44" s="274"/>
      <c r="G44" s="30">
        <v>35</v>
      </c>
      <c r="H44" s="50">
        <v>0</v>
      </c>
      <c r="I44" s="50">
        <v>0</v>
      </c>
    </row>
    <row r="45" spans="1:9" ht="12.75">
      <c r="A45" s="274" t="s">
        <v>389</v>
      </c>
      <c r="B45" s="274"/>
      <c r="C45" s="274"/>
      <c r="D45" s="274"/>
      <c r="E45" s="274"/>
      <c r="F45" s="274"/>
      <c r="G45" s="30">
        <v>36</v>
      </c>
      <c r="H45" s="50">
        <v>0</v>
      </c>
      <c r="I45" s="50">
        <v>0</v>
      </c>
    </row>
    <row r="46" spans="1:9" ht="22.9" customHeight="1">
      <c r="A46" s="276" t="s">
        <v>390</v>
      </c>
      <c r="B46" s="276"/>
      <c r="C46" s="276"/>
      <c r="D46" s="276"/>
      <c r="E46" s="276"/>
      <c r="F46" s="276"/>
      <c r="G46" s="31">
        <v>37</v>
      </c>
      <c r="H46" s="51">
        <f>H45+H44+H43+H42+H41</f>
        <v>0</v>
      </c>
      <c r="I46" s="51">
        <f>I45+I44+I43+I42+I41</f>
        <v>0</v>
      </c>
    </row>
    <row r="47" spans="1:9" ht="25.9" customHeight="1">
      <c r="A47" s="285" t="s">
        <v>391</v>
      </c>
      <c r="B47" s="285"/>
      <c r="C47" s="285"/>
      <c r="D47" s="285"/>
      <c r="E47" s="285"/>
      <c r="F47" s="285"/>
      <c r="G47" s="31">
        <v>38</v>
      </c>
      <c r="H47" s="51">
        <f>H46+H40</f>
        <v>0</v>
      </c>
      <c r="I47" s="51">
        <f>I46+I40</f>
        <v>0</v>
      </c>
    </row>
    <row r="48" spans="1:9" ht="22.15" customHeight="1">
      <c r="A48" s="275" t="s">
        <v>392</v>
      </c>
      <c r="B48" s="275"/>
      <c r="C48" s="275"/>
      <c r="D48" s="275"/>
      <c r="E48" s="275"/>
      <c r="F48" s="275"/>
      <c r="G48" s="30">
        <v>39</v>
      </c>
      <c r="H48" s="50">
        <v>0</v>
      </c>
      <c r="I48" s="50">
        <v>0</v>
      </c>
    </row>
    <row r="49" spans="1:9" ht="25.9" customHeight="1">
      <c r="A49" s="285" t="s">
        <v>393</v>
      </c>
      <c r="B49" s="285"/>
      <c r="C49" s="285"/>
      <c r="D49" s="285"/>
      <c r="E49" s="285"/>
      <c r="F49" s="285"/>
      <c r="G49" s="31">
        <v>40</v>
      </c>
      <c r="H49" s="51">
        <f>H19+H34+H47+H48</f>
        <v>0</v>
      </c>
      <c r="I49" s="51">
        <f>I19+I34+I47+I48</f>
        <v>0</v>
      </c>
    </row>
    <row r="50" spans="1:9" ht="25.15" customHeight="1">
      <c r="A50" s="286" t="s">
        <v>394</v>
      </c>
      <c r="B50" s="286"/>
      <c r="C50" s="286"/>
      <c r="D50" s="286"/>
      <c r="E50" s="286"/>
      <c r="F50" s="286"/>
      <c r="G50" s="30">
        <v>41</v>
      </c>
      <c r="H50" s="50">
        <v>0</v>
      </c>
      <c r="I50" s="50">
        <v>0</v>
      </c>
    </row>
    <row r="51" spans="1:9" ht="31.9" customHeight="1">
      <c r="A51" s="281" t="s">
        <v>395</v>
      </c>
      <c r="B51" s="281"/>
      <c r="C51" s="281"/>
      <c r="D51" s="281"/>
      <c r="E51" s="281"/>
      <c r="F51" s="281"/>
      <c r="G51" s="32">
        <v>42</v>
      </c>
      <c r="H51" s="52">
        <f>H50+H49</f>
        <v>0</v>
      </c>
      <c r="I51" s="52">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139">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formula1>0</formula1>
    </dataValidation>
    <dataValidation type="whole" operator="greaterThanOrEqual" allowBlank="1" showInputMessage="1" showErrorMessage="1" errorTitle="Incorrect entry" error="You can enter only positive whole numbers." sqref="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formula1>0</formula1>
    </dataValidation>
    <dataValidation type="whole" operator="greaterThanOrEqual" allowBlank="1" showInputMessage="1" showErrorMessage="1" errorTitle="Incorrect entry" error="You can enter only positive whole numbers." sqref="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formula1>0</formula1>
    </dataValidation>
    <dataValidation type="whole" operator="greaterThanOrEqual" allowBlank="1" showInputMessage="1" showErrorMessage="1" errorTitle="Incorrect entry" error="You can enter only positive whole numbers." sqref="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ormula1>0</formula1>
    </dataValidation>
    <dataValidation type="whole" operator="greaterThanOrEqual" allowBlank="1" showInputMessage="1" showErrorMessage="1" errorTitle="Incorrect entry" error="You can enter only positive whole numbers." sqref="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formula1>0</formula1>
    </dataValidation>
    <dataValidation type="whole" operator="greaterThanOrEqual" allowBlank="1" showInputMessage="1" showErrorMessage="1" errorTitle="Incorrect entry" error="You can enter only positive whole numbers." sqref="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formula1>0</formula1>
    </dataValidation>
    <dataValidation type="whole" operator="greaterThanOrEqual" allowBlank="1" showInputMessage="1" showErrorMessage="1" errorTitle="Incorrect entry" error="You can enter only positive whole numbers." sqref="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formula1>0</formula1>
    </dataValidation>
    <dataValidation type="whole" operator="greaterThanOrEqual" allowBlank="1" showInputMessage="1" showErrorMessage="1" errorTitle="Incorrect entry" error="You can enter only positive whole numbers." sqref="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formula1>0</formula1>
    </dataValidation>
    <dataValidation type="whole" operator="greaterThanOrEqual" allowBlank="1" showInputMessage="1" showErrorMessage="1" errorTitle="Incorrect entry" error="You can enter only positive whole numbers." sqref="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formula1>0</formula1>
    </dataValidation>
    <dataValidation type="whole" operator="greaterThanOrEqual" allowBlank="1" showInputMessage="1" showErrorMessage="1" errorTitle="Incorrect entry" error="You can enter only positive whole numbers." sqref="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formula1>0</formula1>
    </dataValidation>
    <dataValidation type="whole" operator="greaterThanOrEqual" allowBlank="1" showInputMessage="1" showErrorMessage="1" errorTitle="Incorrect entry" error="You can enter only positive whole numbers." sqref="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formula1>0</formula1>
    </dataValidation>
    <dataValidation type="whole" operator="greaterThanOrEqual" allowBlank="1" showInputMessage="1" showErrorMessage="1" errorTitle="Incorrect entry" error="You can enter only positive whole numbers." sqref="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formula1>0</formula1>
    </dataValidation>
    <dataValidation type="whole" operator="greaterThanOrEqual" allowBlank="1" showInputMessage="1" showErrorMessage="1" errorTitle="Incorrect entry" error="You can enter only positive whole numbers." sqref="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formula1>0</formula1>
    </dataValidation>
    <dataValidation type="whole" operator="greaterThanOrEqual" allowBlank="1" showInputMessage="1" showErrorMessage="1" errorTitle="Incorrect entry" error="You can enter only positive whole numbers." sqref="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formula1>0</formula1>
    </dataValidation>
    <dataValidation type="whole" operator="greaterThanOrEqual" allowBlank="1" showInputMessage="1" showErrorMessage="1" errorTitle="Incorrect entry" error="You can enter only positive whole numbers." sqref="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formula1>0</formula1>
    </dataValidation>
    <dataValidation type="whole" operator="greaterThanOrEqual" allowBlank="1" showInputMessage="1" showErrorMessage="1" errorTitle="Incorrect entry" error="You can enter only positive whole numbers." sqref="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formula1>0</formula1>
    </dataValidation>
    <dataValidation type="whole" operator="greaterThanOrEqual" allowBlank="1" showInputMessage="1" showErrorMessage="1" errorTitle="Incorrect entry" error="You can enter only positive whole numbers." sqref="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formula1>0</formula1>
    </dataValidation>
    <dataValidation type="whole" operator="greaterThanOrEqual" allowBlank="1" showInputMessage="1" showErrorMessage="1" errorTitle="Incorrect entry" error="You can enter only positive whole numbers." sqref="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formula1>0</formula1>
    </dataValidation>
    <dataValidation type="whole" operator="greaterThanOrEqual" allowBlank="1" showInputMessage="1" showErrorMessage="1" errorTitle="Incorrect entry" error="You can enter only positive whole numbers." sqref="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formula1>0</formula1>
    </dataValidation>
    <dataValidation type="whole" operator="greaterThanOrEqual" allowBlank="1" showInputMessage="1" showErrorMessage="1" errorTitle="Incorrect entry" error="You can enter only positive whole numbers." sqref="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ormula1>0</formula1>
    </dataValidation>
    <dataValidation type="whole" operator="greaterThanOrEqual" allowBlank="1" showInputMessage="1" showErrorMessage="1" errorTitle="Incorrect entry" error="You can enter only positive whole numbers." sqref="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formula1>0</formula1>
    </dataValidation>
    <dataValidation type="whole" operator="greaterThanOrEqual" allowBlank="1" showInputMessage="1" showErrorMessage="1" errorTitle="Incorrect entry" error="You can enter only positive whole numbers." sqref="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formula1>0</formula1>
    </dataValidation>
    <dataValidation type="whole" operator="greaterThanOrEqual" allowBlank="1" showInputMessage="1" showErrorMessage="1" errorTitle="Incorrect entry" error="You can enter only positive whole numbers." sqref="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formula1>0</formula1>
    </dataValidation>
    <dataValidation type="whole" operator="greaterThanOrEqual" allowBlank="1" showInputMessage="1" showErrorMessage="1" errorTitle="Incorrect entry" error="You can enter only positive whole numbers." sqref="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formula1>0</formula1>
    </dataValidation>
    <dataValidation type="whole" operator="greaterThanOrEqual" allowBlank="1" showInputMessage="1" showErrorMessage="1" errorTitle="Incorrect entry" error="You can enter only positive whole numbers." sqref="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formula1>0</formula1>
    </dataValidation>
    <dataValidation type="whole" operator="greaterThanOrEqual" allowBlank="1" showInputMessage="1" showErrorMessage="1" errorTitle="Incorrect entry" error="You can enter only positive whole numbers." sqref="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formula1>0</formula1>
    </dataValidation>
    <dataValidation type="whole" operator="greaterThanOrEqual" allowBlank="1" showInputMessage="1" showErrorMessage="1" errorTitle="Incorrect entry" error="You can enter only positive whole numbers." sqref="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formula1>0</formula1>
    </dataValidation>
    <dataValidation type="whole" operator="greaterThanOrEqual" allowBlank="1" showInputMessage="1" showErrorMessage="1" errorTitle="Incorrect entry" error="You can enter only positive whole numbers." sqref="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formula1>0</formula1>
    </dataValidation>
    <dataValidation type="whole" operator="greaterThanOrEqual" allowBlank="1" showInputMessage="1" showErrorMessage="1" errorTitle="Incorrect entry" error="You can enter only positive whole numbers." sqref="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formula1>0</formula1>
    </dataValidation>
    <dataValidation type="whole" operator="greaterThanOrEqual" allowBlank="1" showInputMessage="1" showErrorMessage="1" errorTitle="Incorrect entry" error="You can enter only positive whole numbers." sqref="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formula1>0</formula1>
    </dataValidation>
    <dataValidation type="whole" operator="greaterThanOrEqual" allowBlank="1" showInputMessage="1" showErrorMessage="1" errorTitle="Incorrect entry" error="You can enter only positive whole numbers." sqref="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formula1>0</formula1>
    </dataValidation>
    <dataValidation type="whole" operator="greaterThanOrEqual" allowBlank="1" showInputMessage="1" showErrorMessage="1" errorTitle="Incorrect entry" error="You can enter only positive whole numbers." sqref="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formula1>0</formula1>
    </dataValidation>
    <dataValidation type="whole" operator="greaterThanOrEqual" allowBlank="1" showInputMessage="1" showErrorMessage="1" errorTitle="Incorrect entry" error="You can enter only positive whole numbers." sqref="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formula1>0</formula1>
    </dataValidation>
    <dataValidation type="whole" operator="greaterThanOrEqual" allowBlank="1" showInputMessage="1" showErrorMessage="1" errorTitle="Incorrect entry" error="You can enter only positive whole numbers." sqref="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formula1>0</formula1>
    </dataValidation>
    <dataValidation type="whole" operator="greaterThanOrEqual" allowBlank="1" showInputMessage="1" showErrorMessage="1" errorTitle="Incorrect entry" error="You can enter only positive whole numbers." sqref="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formula1>0</formula1>
    </dataValidation>
    <dataValidation type="whole" operator="greaterThanOrEqual" allowBlank="1" showInputMessage="1" showErrorMessage="1" errorTitle="Incorrect entry" error="You can enter only positive whole numbers." sqref="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ormula1>0</formula1>
    </dataValidation>
    <dataValidation type="whole" operator="greaterThanOrEqual" allowBlank="1" showInputMessage="1" showErrorMessage="1" errorTitle="Incorrect entry" error="You can enter only positive whole numbers." sqref="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formula1>0</formula1>
    </dataValidation>
    <dataValidation type="whole" operator="greaterThanOrEqual" allowBlank="1" showInputMessage="1" showErrorMessage="1" errorTitle="Incorrect entry" error="You can enter only positive whole numbers." sqref="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formula1>0</formula1>
    </dataValidation>
    <dataValidation type="whole" operator="greaterThanOrEqual" allowBlank="1" showInputMessage="1" showErrorMessage="1" errorTitle="Incorrect entry" error="You can enter only positive whole numbers." sqref="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formula1>0</formula1>
    </dataValidation>
    <dataValidation type="whole" operator="greaterThanOrEqual" allowBlank="1" showInputMessage="1" showErrorMessage="1" errorTitle="Incorrect entry" error="You can enter only positive whole numbers." sqref="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formula1>0</formula1>
    </dataValidation>
    <dataValidation type="whole" operator="greaterThanOrEqual" allowBlank="1" showInputMessage="1" showErrorMessage="1" errorTitle="Incorrect entry" error="You can enter only positive whole numbers." sqref="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formula1>0</formula1>
    </dataValidation>
    <dataValidation type="whole" operator="greaterThanOrEqual" allowBlank="1" showInputMessage="1" showErrorMessage="1" errorTitle="Incorrect entry" error="You can enter only positive whole numbers." sqref="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formula1>0</formula1>
    </dataValidation>
    <dataValidation type="whole" operator="greaterThanOrEqual" allowBlank="1" showInputMessage="1" showErrorMessage="1" errorTitle="Incorrect entry" error="You can enter only positive whole numbers." sqref="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formula1>0</formula1>
    </dataValidation>
    <dataValidation type="whole" operator="greaterThanOrEqual" allowBlank="1" showInputMessage="1" showErrorMessage="1" errorTitle="Incorrect entry" error="You can enter only positive whole numbers." sqref="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formula1>0</formula1>
    </dataValidation>
    <dataValidation type="whole" operator="greaterThanOrEqual" allowBlank="1" showInputMessage="1" showErrorMessage="1" errorTitle="Incorrect entry" error="You can enter only positive whole numbers." sqref="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formula1>0</formula1>
    </dataValidation>
    <dataValidation type="whole" operator="greaterThanOrEqual" allowBlank="1" showInputMessage="1" showErrorMessage="1" errorTitle="Incorrect entry" error="You can enter only positive whole numbers." sqref="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formula1>0</formula1>
    </dataValidation>
    <dataValidation type="whole" operator="greaterThanOrEqual" allowBlank="1" showInputMessage="1" showErrorMessage="1" errorTitle="Incorrect entry" error="You can enter only positive whole numbers." sqref="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formula1>0</formula1>
    </dataValidation>
    <dataValidation type="whole" operator="greaterThanOrEqual" allowBlank="1" showInputMessage="1" showErrorMessage="1" errorTitle="Incorrect entry" error="You can enter only positive whole numbers." sqref="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formula1>0</formula1>
    </dataValidation>
    <dataValidation type="whole" operator="greaterThanOrEqual" allowBlank="1" showInputMessage="1" showErrorMessage="1" errorTitle="Incorrect entry" error="You can enter only positive whole numbers." sqref="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formula1>0</formula1>
    </dataValidation>
    <dataValidation type="whole" operator="greaterThanOrEqual" allowBlank="1" showInputMessage="1" showErrorMessage="1" errorTitle="Incorrect entry" error="You can enter only positive whole numbers." sqref="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formula1>0</formula1>
    </dataValidation>
    <dataValidation type="whole" operator="greaterThanOrEqual" allowBlank="1" showInputMessage="1" showErrorMessage="1" errorTitle="Incorrect entry" error="You can enter only positive whole numbers." sqref="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formula1>0</formula1>
    </dataValidation>
    <dataValidation type="whole" operator="greaterThanOrEqual" allowBlank="1" showInputMessage="1" showErrorMessage="1" errorTitle="Incorrect entry" error="You can enter only positive whole numbers." sqref="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ormula1>0</formula1>
    </dataValidation>
    <dataValidation type="whole" operator="greaterThanOrEqual" allowBlank="1" showInputMessage="1" showErrorMessage="1" errorTitle="Incorrect entry" error="You can enter only positive whole numbers." sqref="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formula1>0</formula1>
    </dataValidation>
    <dataValidation type="whole" operator="greaterThanOrEqual" allowBlank="1" showInputMessage="1" showErrorMessage="1" errorTitle="Incorrect entry" error="You can enter only positive whole numbers." sqref="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formula1>0</formula1>
    </dataValidation>
    <dataValidation type="whole" operator="greaterThanOrEqual" allowBlank="1" showInputMessage="1" showErrorMessage="1" errorTitle="Incorrect entry" error="You can enter only positive whole numbers." sqref="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formula1>0</formula1>
    </dataValidation>
    <dataValidation type="whole" operator="greaterThanOrEqual" allowBlank="1" showInputMessage="1" showErrorMessage="1" errorTitle="Incorrect entry" error="You can enter only positive whole numbers." sqref="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formula1>0</formula1>
    </dataValidation>
    <dataValidation type="whole" operator="greaterThanOrEqual" allowBlank="1" showInputMessage="1" showErrorMessage="1" errorTitle="Incorrect entry" error="You can enter only positive whole numbers." sqref="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formula1>0</formula1>
    </dataValidation>
    <dataValidation type="whole" operator="greaterThanOrEqual" allowBlank="1" showInputMessage="1" showErrorMessage="1" errorTitle="Incorrect entry" error="You can enter only positive whole numbers." sqref="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formula1>9999999998</formula1>
    </dataValidation>
    <dataValidation type="whole" operator="notEqual" allowBlank="1" showInputMessage="1" showErrorMessage="1" errorTitle="Incorrect entry" error="You can enter only whole numbers." sqref="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formula1>9999999998</formula1>
    </dataValidation>
    <dataValidation type="whole" operator="notEqual" allowBlank="1" showInputMessage="1" showErrorMessage="1" errorTitle="Incorrect entry" error="You can enter only whole numbers." sqref="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formula1>9999999998</formula1>
    </dataValidation>
    <dataValidation type="whole" operator="notEqual" allowBlank="1" showInputMessage="1" showErrorMessage="1" errorTitle="Incorrect entry" error="You can enter only whole numbers." sqref="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ormula1>9999999998</formula1>
    </dataValidation>
    <dataValidation type="whole" operator="notEqual" allowBlank="1" showInputMessage="1" showErrorMessage="1" errorTitle="Incorrect entry" error="You can enter only whole numbers." sqref="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formula1>9999999998</formula1>
    </dataValidation>
    <dataValidation type="whole" operator="notEqual" allowBlank="1" showInputMessage="1" showErrorMessage="1" errorTitle="Incorrect entry" error="You can enter only whole numbers." sqref="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formula1>9999999998</formula1>
    </dataValidation>
    <dataValidation type="whole" operator="notEqual" allowBlank="1" showInputMessage="1" showErrorMessage="1" errorTitle="Incorrect entry" error="You can enter only whole numbers." sqref="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formula1>9999999998</formula1>
    </dataValidation>
    <dataValidation type="whole" operator="notEqual" allowBlank="1" showInputMessage="1" showErrorMessage="1" errorTitle="Incorrect entry" error="You can enter only whole numbers." sqref="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formula1>9999999998</formula1>
    </dataValidation>
    <dataValidation type="whole" operator="notEqual" allowBlank="1" showInputMessage="1" showErrorMessage="1" errorTitle="Incorrect entry" error="You can enter only whole numbers." sqref="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formula1>9999999998</formula1>
    </dataValidation>
    <dataValidation type="whole" operator="notEqual" allowBlank="1" showInputMessage="1" showErrorMessage="1" errorTitle="Incorrect entry" error="You can enter only whole numbers." sqref="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formula1>9999999998</formula1>
    </dataValidation>
    <dataValidation type="whole" operator="notEqual" allowBlank="1" showInputMessage="1" showErrorMessage="1" errorTitle="Incorrect entry" error="You can enter only whole numbers." sqref="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formula1>9999999998</formula1>
    </dataValidation>
    <dataValidation type="whole" operator="notEqual" allowBlank="1" showInputMessage="1" showErrorMessage="1" errorTitle="Incorrect entry" error="You can enter only whole numbers." sqref="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formula1>9999999998</formula1>
    </dataValidation>
    <dataValidation type="whole" operator="notEqual" allowBlank="1" showInputMessage="1" showErrorMessage="1" errorTitle="Incorrect entry" error="You can enter only whole numbers." sqref="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formula1>9999999998</formula1>
    </dataValidation>
    <dataValidation type="whole" operator="notEqual" allowBlank="1" showInputMessage="1" showErrorMessage="1" errorTitle="Incorrect entry" error="You can enter only whole numbers." sqref="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formula1>9999999998</formula1>
    </dataValidation>
    <dataValidation type="whole" operator="notEqual" allowBlank="1" showInputMessage="1" showErrorMessage="1" errorTitle="Incorrect entry" error="You can enter only whole numbers." sqref="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formula1>9999999998</formula1>
    </dataValidation>
    <dataValidation type="whole" operator="notEqual" allowBlank="1" showInputMessage="1" showErrorMessage="1" errorTitle="Incorrect entry" error="You can enter only whole numbers." sqref="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formula1>9999999998</formula1>
    </dataValidation>
    <dataValidation type="whole" operator="notEqual" allowBlank="1" showInputMessage="1" showErrorMessage="1" errorTitle="Incorrect entry" error="You can enter only whole numbers." sqref="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formula1>9999999998</formula1>
    </dataValidation>
    <dataValidation type="whole" operator="notEqual" allowBlank="1" showInputMessage="1" showErrorMessage="1" errorTitle="Incorrect entry" error="You can enter only whole numbers." sqref="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formula1>9999999998</formula1>
    </dataValidation>
    <dataValidation type="whole" operator="notEqual" allowBlank="1" showInputMessage="1" showErrorMessage="1" errorTitle="Incorrect entry" error="You can enter only whole numbers." sqref="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formula1>9999999998</formula1>
    </dataValidation>
    <dataValidation type="whole" operator="notEqual" allowBlank="1" showInputMessage="1" showErrorMessage="1" errorTitle="Incorrect entry" error="You can enter only whole numbers." sqref="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ormula1>9999999998</formula1>
    </dataValidation>
    <dataValidation type="whole" operator="notEqual" allowBlank="1" showInputMessage="1" showErrorMessage="1" errorTitle="Incorrect entry" error="You can enter only whole numbers." sqref="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formula1>9999999998</formula1>
    </dataValidation>
    <dataValidation type="whole" operator="notEqual" allowBlank="1" showInputMessage="1" showErrorMessage="1" errorTitle="Incorrect entry" error="You can enter only whole numbers." sqref="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formula1>9999999998</formula1>
    </dataValidation>
    <dataValidation type="whole" operator="notEqual" allowBlank="1" showInputMessage="1" showErrorMessage="1" errorTitle="Incorrect entry" error="You can enter only whole numbers." sqref="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formula1>9999999998</formula1>
    </dataValidation>
    <dataValidation type="whole" operator="notEqual" allowBlank="1" showInputMessage="1" showErrorMessage="1" errorTitle="Incorrect entry" error="You can enter only whole numbers." sqref="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formula1>9999999998</formula1>
    </dataValidation>
    <dataValidation type="whole" operator="notEqual" allowBlank="1" showInputMessage="1" showErrorMessage="1" errorTitle="Incorrect entry" error="You can enter only whole numbers." sqref="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formula1>9999999998</formula1>
    </dataValidation>
    <dataValidation type="whole" operator="notEqual" allowBlank="1" showInputMessage="1" showErrorMessage="1" errorTitle="Incorrect entry" error="You can enter only whole numbers." sqref="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formula1>9999999998</formula1>
    </dataValidation>
    <dataValidation type="whole" operator="notEqual" allowBlank="1" showInputMessage="1" showErrorMessage="1" errorTitle="Incorrect entry" error="You can enter only whole numbers." sqref="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formula1>9999999998</formula1>
    </dataValidation>
    <dataValidation type="whole" operator="notEqual" allowBlank="1" showInputMessage="1" showErrorMessage="1" errorTitle="Incorrect entry" error="You can enter only whole numbers." sqref="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formula1>9999999998</formula1>
    </dataValidation>
    <dataValidation type="whole" operator="notEqual" allowBlank="1" showInputMessage="1" showErrorMessage="1" errorTitle="Incorrect entry" error="You can enter only whole numbers." sqref="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formula1>9999999998</formula1>
    </dataValidation>
    <dataValidation type="whole" operator="notEqual" allowBlank="1" showInputMessage="1" showErrorMessage="1" errorTitle="Incorrect entry" error="You can enter only whole numbers." sqref="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formula1>9999999998</formula1>
    </dataValidation>
    <dataValidation type="whole" operator="notEqual" allowBlank="1" showInputMessage="1" showErrorMessage="1" errorTitle="Incorrect entry" error="You can enter only whole numbers." sqref="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formula1>9999999998</formula1>
    </dataValidation>
    <dataValidation type="whole" operator="notEqual" allowBlank="1" showInputMessage="1" showErrorMessage="1" errorTitle="Incorrect entry" error="You can enter only whole numbers." sqref="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formula1>9999999998</formula1>
    </dataValidation>
    <dataValidation type="whole" operator="notEqual" allowBlank="1" showInputMessage="1" showErrorMessage="1" errorTitle="Incorrect entry" error="You can enter only whole numbers." sqref="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formula1>9999999998</formula1>
    </dataValidation>
    <dataValidation type="whole" operator="notEqual" allowBlank="1" showInputMessage="1" showErrorMessage="1" errorTitle="Incorrect entry" error="You can enter only whole numbers." sqref="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formula1>9999999998</formula1>
    </dataValidation>
    <dataValidation type="whole" operator="notEqual" allowBlank="1" showInputMessage="1" showErrorMessage="1" errorTitle="Incorrect entry" error="You can enter only whole numbers." sqref="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formula1>9999999998</formula1>
    </dataValidation>
    <dataValidation type="whole" operator="notEqual" allowBlank="1" showInputMessage="1" showErrorMessage="1" errorTitle="Incorrect entry" error="You can enter only whole numbers." sqref="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ormula1>9999999998</formula1>
    </dataValidation>
    <dataValidation type="whole" operator="notEqual" allowBlank="1" showInputMessage="1" showErrorMessage="1" errorTitle="Incorrect entry" error="You can enter only whole numbers." sqref="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formula1>9999999998</formula1>
    </dataValidation>
    <dataValidation type="whole" operator="notEqual" allowBlank="1" showInputMessage="1" showErrorMessage="1" errorTitle="Incorrect entry" error="You can enter only whole numbers." sqref="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formula1>9999999998</formula1>
    </dataValidation>
    <dataValidation type="whole" operator="notEqual" allowBlank="1" showInputMessage="1" showErrorMessage="1" errorTitle="Incorrect entry" error="You can enter only whole numbers." sqref="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formula1>9999999998</formula1>
    </dataValidation>
    <dataValidation type="whole" operator="notEqual" allowBlank="1" showInputMessage="1" showErrorMessage="1" errorTitle="Incorrect entry" error="You can enter only whole numbers." sqref="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formula1>9999999998</formula1>
    </dataValidation>
    <dataValidation type="whole" operator="notEqual" allowBlank="1" showInputMessage="1" showErrorMessage="1" errorTitle="Incorrect entry" error="You can enter only whole numbers." sqref="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formula1>9999999998</formula1>
    </dataValidation>
    <dataValidation type="whole" operator="notEqual" allowBlank="1" showInputMessage="1" showErrorMessage="1" errorTitle="Incorrect entry" error="You can enter only whole numbers." sqref="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formula1>9999999998</formula1>
    </dataValidation>
    <dataValidation type="whole" operator="notEqual" allowBlank="1" showInputMessage="1" showErrorMessage="1" errorTitle="Incorrect entry" error="You can enter only whole numbers." sqref="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formula1>9999999998</formula1>
    </dataValidation>
    <dataValidation type="whole" operator="notEqual" allowBlank="1" showInputMessage="1" showErrorMessage="1" errorTitle="Incorrect entry" error="You can enter only whole numbers." sqref="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formula1>9999999998</formula1>
    </dataValidation>
    <dataValidation type="whole" operator="notEqual" allowBlank="1" showInputMessage="1" showErrorMessage="1" errorTitle="Incorrect entry" error="You can enter only whole numbers." sqref="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formula1>9999999998</formula1>
    </dataValidation>
    <dataValidation type="whole" operator="notEqual" allowBlank="1" showInputMessage="1" showErrorMessage="1" errorTitle="Incorrect entry" error="You can enter only whole numbers." sqref="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formula1>9999999998</formula1>
    </dataValidation>
    <dataValidation type="whole" operator="notEqual" allowBlank="1" showInputMessage="1" showErrorMessage="1" errorTitle="Incorrect entry" error="You can enter only whole numbers." sqref="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formula1>9999999998</formula1>
    </dataValidation>
    <dataValidation type="whole" operator="notEqual" allowBlank="1" showInputMessage="1" showErrorMessage="1" errorTitle="Incorrect entry" error="You can enter only whole numbers." sqref="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formula1>9999999998</formula1>
    </dataValidation>
    <dataValidation type="whole" operator="notEqual" allowBlank="1" showInputMessage="1" showErrorMessage="1" errorTitle="Incorrect entry" error="You can enter only whole numbers." sqref="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formula1>9999999998</formula1>
    </dataValidation>
    <dataValidation type="whole" operator="notEqual" allowBlank="1" showInputMessage="1" showErrorMessage="1" errorTitle="Incorrect entry" error="You can enter only whole numbers." sqref="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formula1>9999999998</formula1>
    </dataValidation>
    <dataValidation type="whole" operator="notEqual" allowBlank="1" showInputMessage="1" showErrorMessage="1" errorTitle="Incorrect entry" error="You can enter only whole numbers." sqref="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formula1>9999999998</formula1>
    </dataValidation>
    <dataValidation type="whole" operator="notEqual" allowBlank="1" showInputMessage="1" showErrorMessage="1" errorTitle="Incorrect entry" error="You can enter only whole numbers." sqref="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ormula1>9999999998</formula1>
    </dataValidation>
    <dataValidation type="whole" operator="notEqual" allowBlank="1" showInputMessage="1" showErrorMessage="1" errorTitle="Incorrect entry" error="You can enter only whole numbers." sqref="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formula1>9999999998</formula1>
    </dataValidation>
    <dataValidation type="whole" operator="notEqual" allowBlank="1" showInputMessage="1" showErrorMessage="1" errorTitle="Incorrect entry" error="You can enter only whole numbers." sqref="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formula1>9999999998</formula1>
    </dataValidation>
    <dataValidation type="whole" operator="notEqual" allowBlank="1" showInputMessage="1" showErrorMessage="1" errorTitle="Incorrect entry" error="You can enter only whole numbers." sqref="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formula1>9999999998</formula1>
    </dataValidation>
    <dataValidation type="whole" operator="notEqual" allowBlank="1" showInputMessage="1" showErrorMessage="1" errorTitle="Incorrect entry" error="You can enter only whole numbers." sqref="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formula1>9999999998</formula1>
    </dataValidation>
    <dataValidation type="whole" operator="notEqual" allowBlank="1" showInputMessage="1" showErrorMessage="1" errorTitle="Incorrect entry" error="You can enter only whole numbers." sqref="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formula1>9999999998</formula1>
    </dataValidation>
    <dataValidation type="whole" operator="notEqual" allowBlank="1" showInputMessage="1" showErrorMessage="1" errorTitle="Incorrect entry" error="You can enter only whole numbers." sqref="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formula1>9999999998</formula1>
    </dataValidation>
    <dataValidation type="whole" operator="notEqual" allowBlank="1" showInputMessage="1" showErrorMessage="1" errorTitle="Incorrect entry" error="You can enter only whole numbers." sqref="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formula1>9999999998</formula1>
    </dataValidation>
    <dataValidation type="whole" operator="notEqual" allowBlank="1" showInputMessage="1" showErrorMessage="1" errorTitle="Incorrect entry" error="You can enter only whole numbers." sqref="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formula1>9999999998</formula1>
    </dataValidation>
    <dataValidation type="whole" operator="notEqual" allowBlank="1" showInputMessage="1" showErrorMessage="1" errorTitle="Incorrect entry" error="You can enter only whole numbers." sqref="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formula1>9999999998</formula1>
    </dataValidation>
    <dataValidation type="whole" operator="notEqual" allowBlank="1" showInputMessage="1" showErrorMessage="1" errorTitle="Incorrect entry" error="You can enter only whole numbers." sqref="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formula1>9999999998</formula1>
    </dataValidation>
    <dataValidation type="whole" operator="notEqual" allowBlank="1" showInputMessage="1" showErrorMessage="1" errorTitle="Incorrect entry" error="You can enter only whole numbers." sqref="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formula1>9999999998</formula1>
    </dataValidation>
    <dataValidation type="whole" operator="notEqual" allowBlank="1" showInputMessage="1" showErrorMessage="1" errorTitle="Incorrect entry" error="You can enter only whole numbers." sqref="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formula1>9999999998</formula1>
    </dataValidation>
    <dataValidation type="whole" operator="notEqual" allowBlank="1" showInputMessage="1" showErrorMessage="1" errorTitle="Incorrect entry" error="You can enter only whole numbers." sqref="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formula1>9999999998</formula1>
    </dataValidation>
    <dataValidation type="whole" operator="notEqual" allowBlank="1" showInputMessage="1" showErrorMessage="1" errorTitle="Incorrect entry" error="You can enter only whole numbers." sqref="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formula1>9999999998</formula1>
    </dataValidation>
    <dataValidation type="whole" operator="notEqual" allowBlank="1" showInputMessage="1" showErrorMessage="1" errorTitle="Incorrect entry" error="You can enter only whole numbers." sqref="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formula1>9999999998</formula1>
    </dataValidation>
    <dataValidation type="whole" operator="notEqual" allowBlank="1" showInputMessage="1" showErrorMessage="1" errorTitle="Incorrect entry" error="You can enter only whole numbers." sqref="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formula1>9999999999</formula1>
    </dataValidation>
    <dataValidation type="whole" operator="notEqual" allowBlank="1" showInputMessage="1" showErrorMessage="1" errorTitle="Incorrect entry" error="You can enter only positive whole numbers." sqref="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formula1>9999999999</formula1>
    </dataValidation>
    <dataValidation type="whole" operator="notEqual" allowBlank="1" showInputMessage="1" showErrorMessage="1" errorTitle="Incorrect entry" error="You can enter only positive whole numbers." sqref="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formula1>9999999999</formula1>
    </dataValidation>
    <dataValidation type="whole" operator="notEqual" allowBlank="1" showInputMessage="1" showErrorMessage="1" errorTitle="Incorrect entry" error="You can enter only positive whole numbers." sqref="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ormula1>9999999999</formula1>
    </dataValidation>
    <dataValidation type="whole" operator="notEqual" allowBlank="1" showInputMessage="1" showErrorMessage="1" errorTitle="Incorrect entry" error="You can enter only positive whole numbers." sqref="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formula1>9999999999</formula1>
    </dataValidation>
    <dataValidation type="whole" operator="notEqual" allowBlank="1" showInputMessage="1" showErrorMessage="1" errorTitle="Incorrect entry" error="You can enter only positive whole numbers." sqref="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formula1>9999999999</formula1>
    </dataValidation>
    <dataValidation type="whole" operator="notEqual" allowBlank="1" showInputMessage="1" showErrorMessage="1" errorTitle="Incorrect entry" error="You can enter only positive whole numbers." sqref="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formula1>9999999999</formula1>
    </dataValidation>
    <dataValidation type="whole" operator="notEqual" allowBlank="1" showInputMessage="1" showErrorMessage="1" errorTitle="Incorrect entry" error="You can enter only positive whole numbers." sqref="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formula1>9999999999</formula1>
    </dataValidation>
    <dataValidation type="whole" operator="notEqual" allowBlank="1" showInputMessage="1" showErrorMessage="1" errorTitle="Incorrect entry" error="You can enter only positive whole numbers." sqref="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formula1>9999999999</formula1>
    </dataValidation>
    <dataValidation type="whole" operator="notEqual" allowBlank="1" showInputMessage="1" showErrorMessage="1" errorTitle="Incorrect entry" error="You can enter only positive whole numbers." sqref="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rintOptions/>
  <pageMargins left="0.71" right="0.22"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view="pageBreakPreview" zoomScale="124" zoomScaleSheetLayoutView="124" workbookViewId="0" topLeftCell="Q50">
      <selection activeCell="W61" sqref="A1:W61"/>
    </sheetView>
  </sheetViews>
  <sheetFormatPr defaultColWidth="9.140625" defaultRowHeight="12.75"/>
  <cols>
    <col min="1" max="4" width="9.140625" style="1" customWidth="1"/>
    <col min="5" max="5" width="10.140625" style="1" bestFit="1" customWidth="1"/>
    <col min="6" max="6" width="9.140625" style="1" customWidth="1"/>
    <col min="7" max="7" width="10.57421875" style="1" bestFit="1" customWidth="1"/>
    <col min="8" max="23" width="15.00390625" style="54" customWidth="1"/>
    <col min="24" max="26" width="15.00390625" style="1" customWidth="1"/>
    <col min="27" max="259" width="9.140625" style="1" customWidth="1"/>
    <col min="260" max="260" width="10.140625" style="1" bestFit="1" customWidth="1"/>
    <col min="261" max="264" width="9.140625" style="1" customWidth="1"/>
    <col min="265" max="266" width="9.8515625" style="1" bestFit="1" customWidth="1"/>
    <col min="267" max="515" width="9.140625" style="1" customWidth="1"/>
    <col min="516" max="516" width="10.140625" style="1" bestFit="1" customWidth="1"/>
    <col min="517" max="520" width="9.140625" style="1" customWidth="1"/>
    <col min="521" max="522" width="9.8515625" style="1" bestFit="1" customWidth="1"/>
    <col min="523" max="771" width="9.140625" style="1" customWidth="1"/>
    <col min="772" max="772" width="10.140625" style="1" bestFit="1" customWidth="1"/>
    <col min="773" max="776" width="9.140625" style="1" customWidth="1"/>
    <col min="777" max="778" width="9.8515625" style="1" bestFit="1" customWidth="1"/>
    <col min="779" max="1027" width="9.140625" style="1" customWidth="1"/>
    <col min="1028" max="1028" width="10.140625" style="1" bestFit="1" customWidth="1"/>
    <col min="1029" max="1032" width="9.140625" style="1" customWidth="1"/>
    <col min="1033" max="1034" width="9.8515625" style="1" bestFit="1" customWidth="1"/>
    <col min="1035" max="1283" width="9.140625" style="1" customWidth="1"/>
    <col min="1284" max="1284" width="10.140625" style="1" bestFit="1" customWidth="1"/>
    <col min="1285" max="1288" width="9.140625" style="1" customWidth="1"/>
    <col min="1289" max="1290" width="9.8515625" style="1" bestFit="1" customWidth="1"/>
    <col min="1291" max="1539" width="9.140625" style="1" customWidth="1"/>
    <col min="1540" max="1540" width="10.140625" style="1" bestFit="1" customWidth="1"/>
    <col min="1541" max="1544" width="9.140625" style="1" customWidth="1"/>
    <col min="1545" max="1546" width="9.8515625" style="1" bestFit="1" customWidth="1"/>
    <col min="1547" max="1795" width="9.140625" style="1" customWidth="1"/>
    <col min="1796" max="1796" width="10.140625" style="1" bestFit="1" customWidth="1"/>
    <col min="1797" max="1800" width="9.140625" style="1" customWidth="1"/>
    <col min="1801" max="1802" width="9.8515625" style="1" bestFit="1" customWidth="1"/>
    <col min="1803" max="2051" width="9.140625" style="1" customWidth="1"/>
    <col min="2052" max="2052" width="10.140625" style="1" bestFit="1" customWidth="1"/>
    <col min="2053" max="2056" width="9.140625" style="1" customWidth="1"/>
    <col min="2057" max="2058" width="9.8515625" style="1" bestFit="1" customWidth="1"/>
    <col min="2059" max="2307" width="9.140625" style="1" customWidth="1"/>
    <col min="2308" max="2308" width="10.140625" style="1" bestFit="1" customWidth="1"/>
    <col min="2309" max="2312" width="9.140625" style="1" customWidth="1"/>
    <col min="2313" max="2314" width="9.8515625" style="1" bestFit="1" customWidth="1"/>
    <col min="2315" max="2563" width="9.140625" style="1" customWidth="1"/>
    <col min="2564" max="2564" width="10.140625" style="1" bestFit="1" customWidth="1"/>
    <col min="2565" max="2568" width="9.140625" style="1" customWidth="1"/>
    <col min="2569" max="2570" width="9.8515625" style="1" bestFit="1" customWidth="1"/>
    <col min="2571" max="2819" width="9.140625" style="1" customWidth="1"/>
    <col min="2820" max="2820" width="10.140625" style="1" bestFit="1" customWidth="1"/>
    <col min="2821" max="2824" width="9.140625" style="1" customWidth="1"/>
    <col min="2825" max="2826" width="9.8515625" style="1" bestFit="1" customWidth="1"/>
    <col min="2827" max="3075" width="9.140625" style="1" customWidth="1"/>
    <col min="3076" max="3076" width="10.140625" style="1" bestFit="1" customWidth="1"/>
    <col min="3077" max="3080" width="9.140625" style="1" customWidth="1"/>
    <col min="3081" max="3082" width="9.8515625" style="1" bestFit="1" customWidth="1"/>
    <col min="3083" max="3331" width="9.140625" style="1" customWidth="1"/>
    <col min="3332" max="3332" width="10.140625" style="1" bestFit="1" customWidth="1"/>
    <col min="3333" max="3336" width="9.140625" style="1" customWidth="1"/>
    <col min="3337" max="3338" width="9.8515625" style="1" bestFit="1" customWidth="1"/>
    <col min="3339" max="3587" width="9.140625" style="1" customWidth="1"/>
    <col min="3588" max="3588" width="10.140625" style="1" bestFit="1" customWidth="1"/>
    <col min="3589" max="3592" width="9.140625" style="1" customWidth="1"/>
    <col min="3593" max="3594" width="9.8515625" style="1" bestFit="1" customWidth="1"/>
    <col min="3595" max="3843" width="9.140625" style="1" customWidth="1"/>
    <col min="3844" max="3844" width="10.140625" style="1" bestFit="1" customWidth="1"/>
    <col min="3845" max="3848" width="9.140625" style="1" customWidth="1"/>
    <col min="3849" max="3850" width="9.8515625" style="1" bestFit="1" customWidth="1"/>
    <col min="3851" max="4099" width="9.140625" style="1" customWidth="1"/>
    <col min="4100" max="4100" width="10.140625" style="1" bestFit="1" customWidth="1"/>
    <col min="4101" max="4104" width="9.140625" style="1" customWidth="1"/>
    <col min="4105" max="4106" width="9.8515625" style="1" bestFit="1" customWidth="1"/>
    <col min="4107" max="4355" width="9.140625" style="1" customWidth="1"/>
    <col min="4356" max="4356" width="10.140625" style="1" bestFit="1" customWidth="1"/>
    <col min="4357" max="4360" width="9.140625" style="1" customWidth="1"/>
    <col min="4361" max="4362" width="9.8515625" style="1" bestFit="1" customWidth="1"/>
    <col min="4363" max="4611" width="9.140625" style="1" customWidth="1"/>
    <col min="4612" max="4612" width="10.140625" style="1" bestFit="1" customWidth="1"/>
    <col min="4613" max="4616" width="9.140625" style="1" customWidth="1"/>
    <col min="4617" max="4618" width="9.8515625" style="1" bestFit="1" customWidth="1"/>
    <col min="4619" max="4867" width="9.140625" style="1" customWidth="1"/>
    <col min="4868" max="4868" width="10.140625" style="1" bestFit="1" customWidth="1"/>
    <col min="4869" max="4872" width="9.140625" style="1" customWidth="1"/>
    <col min="4873" max="4874" width="9.8515625" style="1" bestFit="1" customWidth="1"/>
    <col min="4875" max="5123" width="9.140625" style="1" customWidth="1"/>
    <col min="5124" max="5124" width="10.140625" style="1" bestFit="1" customWidth="1"/>
    <col min="5125" max="5128" width="9.140625" style="1" customWidth="1"/>
    <col min="5129" max="5130" width="9.8515625" style="1" bestFit="1" customWidth="1"/>
    <col min="5131" max="5379" width="9.140625" style="1" customWidth="1"/>
    <col min="5380" max="5380" width="10.140625" style="1" bestFit="1" customWidth="1"/>
    <col min="5381" max="5384" width="9.140625" style="1" customWidth="1"/>
    <col min="5385" max="5386" width="9.8515625" style="1" bestFit="1" customWidth="1"/>
    <col min="5387" max="5635" width="9.140625" style="1" customWidth="1"/>
    <col min="5636" max="5636" width="10.140625" style="1" bestFit="1" customWidth="1"/>
    <col min="5637" max="5640" width="9.140625" style="1" customWidth="1"/>
    <col min="5641" max="5642" width="9.8515625" style="1" bestFit="1" customWidth="1"/>
    <col min="5643" max="5891" width="9.140625" style="1" customWidth="1"/>
    <col min="5892" max="5892" width="10.140625" style="1" bestFit="1" customWidth="1"/>
    <col min="5893" max="5896" width="9.140625" style="1" customWidth="1"/>
    <col min="5897" max="5898" width="9.8515625" style="1" bestFit="1" customWidth="1"/>
    <col min="5899" max="6147" width="9.140625" style="1" customWidth="1"/>
    <col min="6148" max="6148" width="10.140625" style="1" bestFit="1" customWidth="1"/>
    <col min="6149" max="6152" width="9.140625" style="1" customWidth="1"/>
    <col min="6153" max="6154" width="9.8515625" style="1" bestFit="1" customWidth="1"/>
    <col min="6155" max="6403" width="9.140625" style="1" customWidth="1"/>
    <col min="6404" max="6404" width="10.140625" style="1" bestFit="1" customWidth="1"/>
    <col min="6405" max="6408" width="9.140625" style="1" customWidth="1"/>
    <col min="6409" max="6410" width="9.8515625" style="1" bestFit="1" customWidth="1"/>
    <col min="6411" max="6659" width="9.140625" style="1" customWidth="1"/>
    <col min="6660" max="6660" width="10.140625" style="1" bestFit="1" customWidth="1"/>
    <col min="6661" max="6664" width="9.140625" style="1" customWidth="1"/>
    <col min="6665" max="6666" width="9.8515625" style="1" bestFit="1" customWidth="1"/>
    <col min="6667" max="6915" width="9.140625" style="1" customWidth="1"/>
    <col min="6916" max="6916" width="10.140625" style="1" bestFit="1" customWidth="1"/>
    <col min="6917" max="6920" width="9.140625" style="1" customWidth="1"/>
    <col min="6921" max="6922" width="9.8515625" style="1" bestFit="1" customWidth="1"/>
    <col min="6923" max="7171" width="9.140625" style="1" customWidth="1"/>
    <col min="7172" max="7172" width="10.140625" style="1" bestFit="1" customWidth="1"/>
    <col min="7173" max="7176" width="9.140625" style="1" customWidth="1"/>
    <col min="7177" max="7178" width="9.8515625" style="1" bestFit="1" customWidth="1"/>
    <col min="7179" max="7427" width="9.140625" style="1" customWidth="1"/>
    <col min="7428" max="7428" width="10.140625" style="1" bestFit="1" customWidth="1"/>
    <col min="7429" max="7432" width="9.140625" style="1" customWidth="1"/>
    <col min="7433" max="7434" width="9.8515625" style="1" bestFit="1" customWidth="1"/>
    <col min="7435" max="7683" width="9.140625" style="1" customWidth="1"/>
    <col min="7684" max="7684" width="10.140625" style="1" bestFit="1" customWidth="1"/>
    <col min="7685" max="7688" width="9.140625" style="1" customWidth="1"/>
    <col min="7689" max="7690" width="9.8515625" style="1" bestFit="1" customWidth="1"/>
    <col min="7691" max="7939" width="9.140625" style="1" customWidth="1"/>
    <col min="7940" max="7940" width="10.140625" style="1" bestFit="1" customWidth="1"/>
    <col min="7941" max="7944" width="9.140625" style="1" customWidth="1"/>
    <col min="7945" max="7946" width="9.8515625" style="1" bestFit="1" customWidth="1"/>
    <col min="7947" max="8195" width="9.140625" style="1" customWidth="1"/>
    <col min="8196" max="8196" width="10.140625" style="1" bestFit="1" customWidth="1"/>
    <col min="8197" max="8200" width="9.140625" style="1" customWidth="1"/>
    <col min="8201" max="8202" width="9.8515625" style="1" bestFit="1" customWidth="1"/>
    <col min="8203" max="8451" width="9.140625" style="1" customWidth="1"/>
    <col min="8452" max="8452" width="10.140625" style="1" bestFit="1" customWidth="1"/>
    <col min="8453" max="8456" width="9.140625" style="1" customWidth="1"/>
    <col min="8457" max="8458" width="9.8515625" style="1" bestFit="1" customWidth="1"/>
    <col min="8459" max="8707" width="9.140625" style="1" customWidth="1"/>
    <col min="8708" max="8708" width="10.140625" style="1" bestFit="1" customWidth="1"/>
    <col min="8709" max="8712" width="9.140625" style="1" customWidth="1"/>
    <col min="8713" max="8714" width="9.8515625" style="1" bestFit="1" customWidth="1"/>
    <col min="8715" max="8963" width="9.140625" style="1" customWidth="1"/>
    <col min="8964" max="8964" width="10.140625" style="1" bestFit="1" customWidth="1"/>
    <col min="8965" max="8968" width="9.140625" style="1" customWidth="1"/>
    <col min="8969" max="8970" width="9.8515625" style="1" bestFit="1" customWidth="1"/>
    <col min="8971" max="9219" width="9.140625" style="1" customWidth="1"/>
    <col min="9220" max="9220" width="10.140625" style="1" bestFit="1" customWidth="1"/>
    <col min="9221" max="9224" width="9.140625" style="1" customWidth="1"/>
    <col min="9225" max="9226" width="9.8515625" style="1" bestFit="1" customWidth="1"/>
    <col min="9227" max="9475" width="9.140625" style="1" customWidth="1"/>
    <col min="9476" max="9476" width="10.140625" style="1" bestFit="1" customWidth="1"/>
    <col min="9477" max="9480" width="9.140625" style="1" customWidth="1"/>
    <col min="9481" max="9482" width="9.8515625" style="1" bestFit="1" customWidth="1"/>
    <col min="9483" max="9731" width="9.140625" style="1" customWidth="1"/>
    <col min="9732" max="9732" width="10.140625" style="1" bestFit="1" customWidth="1"/>
    <col min="9733" max="9736" width="9.140625" style="1" customWidth="1"/>
    <col min="9737" max="9738" width="9.8515625" style="1" bestFit="1" customWidth="1"/>
    <col min="9739" max="9987" width="9.140625" style="1" customWidth="1"/>
    <col min="9988" max="9988" width="10.140625" style="1" bestFit="1" customWidth="1"/>
    <col min="9989" max="9992" width="9.140625" style="1" customWidth="1"/>
    <col min="9993" max="9994" width="9.8515625" style="1" bestFit="1" customWidth="1"/>
    <col min="9995" max="10243" width="9.140625" style="1" customWidth="1"/>
    <col min="10244" max="10244" width="10.140625" style="1" bestFit="1" customWidth="1"/>
    <col min="10245" max="10248" width="9.140625" style="1" customWidth="1"/>
    <col min="10249" max="10250" width="9.8515625" style="1" bestFit="1" customWidth="1"/>
    <col min="10251" max="10499" width="9.140625" style="1" customWidth="1"/>
    <col min="10500" max="10500" width="10.140625" style="1" bestFit="1" customWidth="1"/>
    <col min="10501" max="10504" width="9.140625" style="1" customWidth="1"/>
    <col min="10505" max="10506" width="9.8515625" style="1" bestFit="1" customWidth="1"/>
    <col min="10507" max="10755" width="9.140625" style="1" customWidth="1"/>
    <col min="10756" max="10756" width="10.140625" style="1" bestFit="1" customWidth="1"/>
    <col min="10757" max="10760" width="9.140625" style="1" customWidth="1"/>
    <col min="10761" max="10762" width="9.8515625" style="1" bestFit="1" customWidth="1"/>
    <col min="10763" max="11011" width="9.140625" style="1" customWidth="1"/>
    <col min="11012" max="11012" width="10.140625" style="1" bestFit="1" customWidth="1"/>
    <col min="11013" max="11016" width="9.140625" style="1" customWidth="1"/>
    <col min="11017" max="11018" width="9.8515625" style="1" bestFit="1" customWidth="1"/>
    <col min="11019" max="11267" width="9.140625" style="1" customWidth="1"/>
    <col min="11268" max="11268" width="10.140625" style="1" bestFit="1" customWidth="1"/>
    <col min="11269" max="11272" width="9.140625" style="1" customWidth="1"/>
    <col min="11273" max="11274" width="9.8515625" style="1" bestFit="1" customWidth="1"/>
    <col min="11275" max="11523" width="9.140625" style="1" customWidth="1"/>
    <col min="11524" max="11524" width="10.140625" style="1" bestFit="1" customWidth="1"/>
    <col min="11525" max="11528" width="9.140625" style="1" customWidth="1"/>
    <col min="11529" max="11530" width="9.8515625" style="1" bestFit="1" customWidth="1"/>
    <col min="11531" max="11779" width="9.140625" style="1" customWidth="1"/>
    <col min="11780" max="11780" width="10.140625" style="1" bestFit="1" customWidth="1"/>
    <col min="11781" max="11784" width="9.140625" style="1" customWidth="1"/>
    <col min="11785" max="11786" width="9.8515625" style="1" bestFit="1" customWidth="1"/>
    <col min="11787" max="12035" width="9.140625" style="1" customWidth="1"/>
    <col min="12036" max="12036" width="10.140625" style="1" bestFit="1" customWidth="1"/>
    <col min="12037" max="12040" width="9.140625" style="1" customWidth="1"/>
    <col min="12041" max="12042" width="9.8515625" style="1" bestFit="1" customWidth="1"/>
    <col min="12043" max="12291" width="9.140625" style="1" customWidth="1"/>
    <col min="12292" max="12292" width="10.140625" style="1" bestFit="1" customWidth="1"/>
    <col min="12293" max="12296" width="9.140625" style="1" customWidth="1"/>
    <col min="12297" max="12298" width="9.8515625" style="1" bestFit="1" customWidth="1"/>
    <col min="12299" max="12547" width="9.140625" style="1" customWidth="1"/>
    <col min="12548" max="12548" width="10.140625" style="1" bestFit="1" customWidth="1"/>
    <col min="12549" max="12552" width="9.140625" style="1" customWidth="1"/>
    <col min="12553" max="12554" width="9.8515625" style="1" bestFit="1" customWidth="1"/>
    <col min="12555" max="12803" width="9.140625" style="1" customWidth="1"/>
    <col min="12804" max="12804" width="10.140625" style="1" bestFit="1" customWidth="1"/>
    <col min="12805" max="12808" width="9.140625" style="1" customWidth="1"/>
    <col min="12809" max="12810" width="9.8515625" style="1" bestFit="1" customWidth="1"/>
    <col min="12811" max="13059" width="9.140625" style="1" customWidth="1"/>
    <col min="13060" max="13060" width="10.140625" style="1" bestFit="1" customWidth="1"/>
    <col min="13061" max="13064" width="9.140625" style="1" customWidth="1"/>
    <col min="13065" max="13066" width="9.8515625" style="1" bestFit="1" customWidth="1"/>
    <col min="13067" max="13315" width="9.140625" style="1" customWidth="1"/>
    <col min="13316" max="13316" width="10.140625" style="1" bestFit="1" customWidth="1"/>
    <col min="13317" max="13320" width="9.140625" style="1" customWidth="1"/>
    <col min="13321" max="13322" width="9.8515625" style="1" bestFit="1" customWidth="1"/>
    <col min="13323" max="13571" width="9.140625" style="1" customWidth="1"/>
    <col min="13572" max="13572" width="10.140625" style="1" bestFit="1" customWidth="1"/>
    <col min="13573" max="13576" width="9.140625" style="1" customWidth="1"/>
    <col min="13577" max="13578" width="9.8515625" style="1" bestFit="1" customWidth="1"/>
    <col min="13579" max="13827" width="9.140625" style="1" customWidth="1"/>
    <col min="13828" max="13828" width="10.140625" style="1" bestFit="1" customWidth="1"/>
    <col min="13829" max="13832" width="9.140625" style="1" customWidth="1"/>
    <col min="13833" max="13834" width="9.8515625" style="1" bestFit="1" customWidth="1"/>
    <col min="13835" max="14083" width="9.140625" style="1" customWidth="1"/>
    <col min="14084" max="14084" width="10.140625" style="1" bestFit="1" customWidth="1"/>
    <col min="14085" max="14088" width="9.140625" style="1" customWidth="1"/>
    <col min="14089" max="14090" width="9.8515625" style="1" bestFit="1" customWidth="1"/>
    <col min="14091" max="14339" width="9.140625" style="1" customWidth="1"/>
    <col min="14340" max="14340" width="10.140625" style="1" bestFit="1" customWidth="1"/>
    <col min="14341" max="14344" width="9.140625" style="1" customWidth="1"/>
    <col min="14345" max="14346" width="9.8515625" style="1" bestFit="1" customWidth="1"/>
    <col min="14347" max="14595" width="9.140625" style="1" customWidth="1"/>
    <col min="14596" max="14596" width="10.140625" style="1" bestFit="1" customWidth="1"/>
    <col min="14597" max="14600" width="9.140625" style="1" customWidth="1"/>
    <col min="14601" max="14602" width="9.8515625" style="1" bestFit="1" customWidth="1"/>
    <col min="14603" max="14851" width="9.140625" style="1" customWidth="1"/>
    <col min="14852" max="14852" width="10.140625" style="1" bestFit="1" customWidth="1"/>
    <col min="14853" max="14856" width="9.140625" style="1" customWidth="1"/>
    <col min="14857" max="14858" width="9.8515625" style="1" bestFit="1" customWidth="1"/>
    <col min="14859" max="15107" width="9.140625" style="1" customWidth="1"/>
    <col min="15108" max="15108" width="10.140625" style="1" bestFit="1" customWidth="1"/>
    <col min="15109" max="15112" width="9.140625" style="1" customWidth="1"/>
    <col min="15113" max="15114" width="9.8515625" style="1" bestFit="1" customWidth="1"/>
    <col min="15115" max="15363" width="9.140625" style="1" customWidth="1"/>
    <col min="15364" max="15364" width="10.140625" style="1" bestFit="1" customWidth="1"/>
    <col min="15365" max="15368" width="9.140625" style="1" customWidth="1"/>
    <col min="15369" max="15370" width="9.8515625" style="1" bestFit="1" customWidth="1"/>
    <col min="15371" max="15619" width="9.140625" style="1" customWidth="1"/>
    <col min="15620" max="15620" width="10.140625" style="1" bestFit="1" customWidth="1"/>
    <col min="15621" max="15624" width="9.140625" style="1" customWidth="1"/>
    <col min="15625" max="15626" width="9.8515625" style="1" bestFit="1" customWidth="1"/>
    <col min="15627" max="15875" width="9.140625" style="1" customWidth="1"/>
    <col min="15876" max="15876" width="10.140625" style="1" bestFit="1" customWidth="1"/>
    <col min="15877" max="15880" width="9.140625" style="1" customWidth="1"/>
    <col min="15881" max="15882" width="9.8515625" style="1" bestFit="1" customWidth="1"/>
    <col min="15883" max="16131" width="9.140625" style="1" customWidth="1"/>
    <col min="16132" max="16132" width="10.140625" style="1" bestFit="1" customWidth="1"/>
    <col min="16133" max="16136" width="9.140625" style="1" customWidth="1"/>
    <col min="16137" max="16138" width="9.8515625" style="1" bestFit="1" customWidth="1"/>
    <col min="16139" max="16384" width="9.140625" style="1" customWidth="1"/>
  </cols>
  <sheetData>
    <row r="1" spans="1:11" ht="12.75">
      <c r="A1" s="287" t="s">
        <v>396</v>
      </c>
      <c r="B1" s="288"/>
      <c r="C1" s="288"/>
      <c r="D1" s="288"/>
      <c r="E1" s="288"/>
      <c r="F1" s="288"/>
      <c r="G1" s="288"/>
      <c r="H1" s="288"/>
      <c r="I1" s="288"/>
      <c r="J1" s="288"/>
      <c r="K1" s="53"/>
    </row>
    <row r="2" spans="1:22" ht="15.75">
      <c r="A2" s="2"/>
      <c r="B2" s="3"/>
      <c r="C2" s="289" t="s">
        <v>397</v>
      </c>
      <c r="D2" s="289"/>
      <c r="E2" s="10">
        <v>43466</v>
      </c>
      <c r="F2" s="4" t="s">
        <v>398</v>
      </c>
      <c r="G2" s="10">
        <v>43830</v>
      </c>
      <c r="H2" s="55"/>
      <c r="I2" s="55"/>
      <c r="J2" s="55"/>
      <c r="K2" s="56"/>
      <c r="V2" s="57" t="s">
        <v>399</v>
      </c>
    </row>
    <row r="3" spans="1:23" ht="13.5" customHeight="1" thickBot="1">
      <c r="A3" s="292" t="s">
        <v>400</v>
      </c>
      <c r="B3" s="293"/>
      <c r="C3" s="293"/>
      <c r="D3" s="293"/>
      <c r="E3" s="293"/>
      <c r="F3" s="293"/>
      <c r="G3" s="296" t="s">
        <v>401</v>
      </c>
      <c r="H3" s="298" t="s">
        <v>402</v>
      </c>
      <c r="I3" s="298"/>
      <c r="J3" s="298"/>
      <c r="K3" s="298"/>
      <c r="L3" s="298"/>
      <c r="M3" s="298"/>
      <c r="N3" s="298"/>
      <c r="O3" s="298"/>
      <c r="P3" s="298"/>
      <c r="Q3" s="298"/>
      <c r="R3" s="298"/>
      <c r="S3" s="298"/>
      <c r="T3" s="298"/>
      <c r="U3" s="298"/>
      <c r="V3" s="298" t="s">
        <v>403</v>
      </c>
      <c r="W3" s="300" t="s">
        <v>404</v>
      </c>
    </row>
    <row r="4" spans="1:23" ht="45.75" thickBot="1">
      <c r="A4" s="294"/>
      <c r="B4" s="295"/>
      <c r="C4" s="295"/>
      <c r="D4" s="295"/>
      <c r="E4" s="295"/>
      <c r="F4" s="295"/>
      <c r="G4" s="297"/>
      <c r="H4" s="58" t="s">
        <v>405</v>
      </c>
      <c r="I4" s="58" t="s">
        <v>406</v>
      </c>
      <c r="J4" s="58" t="s">
        <v>407</v>
      </c>
      <c r="K4" s="58" t="s">
        <v>408</v>
      </c>
      <c r="L4" s="58" t="s">
        <v>409</v>
      </c>
      <c r="M4" s="58" t="s">
        <v>410</v>
      </c>
      <c r="N4" s="58" t="s">
        <v>411</v>
      </c>
      <c r="O4" s="58" t="s">
        <v>412</v>
      </c>
      <c r="P4" s="58" t="s">
        <v>413</v>
      </c>
      <c r="Q4" s="58" t="s">
        <v>414</v>
      </c>
      <c r="R4" s="58" t="s">
        <v>415</v>
      </c>
      <c r="S4" s="58" t="s">
        <v>416</v>
      </c>
      <c r="T4" s="58" t="s">
        <v>417</v>
      </c>
      <c r="U4" s="58" t="s">
        <v>418</v>
      </c>
      <c r="V4" s="299"/>
      <c r="W4" s="301"/>
    </row>
    <row r="5" spans="1:23" ht="22.5">
      <c r="A5" s="302">
        <v>1</v>
      </c>
      <c r="B5" s="303"/>
      <c r="C5" s="303"/>
      <c r="D5" s="303"/>
      <c r="E5" s="303"/>
      <c r="F5" s="303"/>
      <c r="G5" s="5">
        <v>2</v>
      </c>
      <c r="H5" s="59" t="s">
        <v>419</v>
      </c>
      <c r="I5" s="60" t="s">
        <v>420</v>
      </c>
      <c r="J5" s="59" t="s">
        <v>421</v>
      </c>
      <c r="K5" s="60" t="s">
        <v>422</v>
      </c>
      <c r="L5" s="59" t="s">
        <v>423</v>
      </c>
      <c r="M5" s="60" t="s">
        <v>424</v>
      </c>
      <c r="N5" s="59" t="s">
        <v>425</v>
      </c>
      <c r="O5" s="60" t="s">
        <v>426</v>
      </c>
      <c r="P5" s="59" t="s">
        <v>427</v>
      </c>
      <c r="Q5" s="60" t="s">
        <v>428</v>
      </c>
      <c r="R5" s="59" t="s">
        <v>429</v>
      </c>
      <c r="S5" s="60" t="s">
        <v>430</v>
      </c>
      <c r="T5" s="59" t="s">
        <v>431</v>
      </c>
      <c r="U5" s="59" t="s">
        <v>432</v>
      </c>
      <c r="V5" s="59" t="s">
        <v>433</v>
      </c>
      <c r="W5" s="61" t="s">
        <v>434</v>
      </c>
    </row>
    <row r="6" spans="1:23" ht="12.75">
      <c r="A6" s="304" t="s">
        <v>435</v>
      </c>
      <c r="B6" s="304"/>
      <c r="C6" s="304"/>
      <c r="D6" s="304"/>
      <c r="E6" s="304"/>
      <c r="F6" s="304"/>
      <c r="G6" s="304"/>
      <c r="H6" s="304"/>
      <c r="I6" s="304"/>
      <c r="J6" s="304"/>
      <c r="K6" s="304"/>
      <c r="L6" s="304"/>
      <c r="M6" s="304"/>
      <c r="N6" s="305"/>
      <c r="O6" s="305"/>
      <c r="P6" s="305"/>
      <c r="Q6" s="305"/>
      <c r="R6" s="305"/>
      <c r="S6" s="305"/>
      <c r="T6" s="305"/>
      <c r="U6" s="305"/>
      <c r="V6" s="305"/>
      <c r="W6" s="306"/>
    </row>
    <row r="7" spans="1:23" ht="12.75">
      <c r="A7" s="307" t="s">
        <v>436</v>
      </c>
      <c r="B7" s="307"/>
      <c r="C7" s="307"/>
      <c r="D7" s="307"/>
      <c r="E7" s="307"/>
      <c r="F7" s="307"/>
      <c r="G7" s="6">
        <v>1</v>
      </c>
      <c r="H7" s="62">
        <v>209244420</v>
      </c>
      <c r="I7" s="62">
        <v>-7657921</v>
      </c>
      <c r="J7" s="62">
        <v>18548510</v>
      </c>
      <c r="K7" s="62">
        <v>48811980</v>
      </c>
      <c r="L7" s="62">
        <v>15598249</v>
      </c>
      <c r="M7" s="62">
        <v>0</v>
      </c>
      <c r="N7" s="62">
        <v>31713713</v>
      </c>
      <c r="O7" s="62">
        <v>0</v>
      </c>
      <c r="P7" s="62">
        <v>0</v>
      </c>
      <c r="Q7" s="62">
        <v>0</v>
      </c>
      <c r="R7" s="62">
        <v>0</v>
      </c>
      <c r="S7" s="62">
        <v>110259023</v>
      </c>
      <c r="T7" s="62">
        <v>43509144</v>
      </c>
      <c r="U7" s="63">
        <f>H7+I7+J7+K7-L7+M7+N7+O7+P7+Q7+R7+S7+T7</f>
        <v>438830620</v>
      </c>
      <c r="V7" s="62">
        <v>0</v>
      </c>
      <c r="W7" s="63">
        <f>U7+V7</f>
        <v>438830620</v>
      </c>
    </row>
    <row r="8" spans="1:23" ht="12.75">
      <c r="A8" s="290" t="s">
        <v>437</v>
      </c>
      <c r="B8" s="290"/>
      <c r="C8" s="290"/>
      <c r="D8" s="290"/>
      <c r="E8" s="290"/>
      <c r="F8" s="290"/>
      <c r="G8" s="6">
        <v>2</v>
      </c>
      <c r="H8" s="62">
        <v>0</v>
      </c>
      <c r="I8" s="62">
        <v>0</v>
      </c>
      <c r="J8" s="62">
        <v>0</v>
      </c>
      <c r="K8" s="62">
        <v>0</v>
      </c>
      <c r="L8" s="62">
        <v>0</v>
      </c>
      <c r="M8" s="62">
        <v>0</v>
      </c>
      <c r="N8" s="62">
        <v>0</v>
      </c>
      <c r="O8" s="62">
        <v>0</v>
      </c>
      <c r="P8" s="62">
        <v>0</v>
      </c>
      <c r="Q8" s="62">
        <v>0</v>
      </c>
      <c r="R8" s="62">
        <v>0</v>
      </c>
      <c r="S8" s="62">
        <v>0</v>
      </c>
      <c r="T8" s="62">
        <v>0</v>
      </c>
      <c r="U8" s="63">
        <f aca="true" t="shared" si="0" ref="U8:U9">H8+I8+J8+K8-L8+M8+N8+O8+P8+Q8+R8+S8+T8</f>
        <v>0</v>
      </c>
      <c r="V8" s="62">
        <v>0</v>
      </c>
      <c r="W8" s="63">
        <f aca="true" t="shared" si="1" ref="W8:W9">U8+V8</f>
        <v>0</v>
      </c>
    </row>
    <row r="9" spans="1:23" ht="12.75">
      <c r="A9" s="290" t="s">
        <v>438</v>
      </c>
      <c r="B9" s="290"/>
      <c r="C9" s="290"/>
      <c r="D9" s="290"/>
      <c r="E9" s="290"/>
      <c r="F9" s="290"/>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c r="A10" s="291" t="s">
        <v>439</v>
      </c>
      <c r="B10" s="291"/>
      <c r="C10" s="291"/>
      <c r="D10" s="291"/>
      <c r="E10" s="291"/>
      <c r="F10" s="291"/>
      <c r="G10" s="7">
        <v>4</v>
      </c>
      <c r="H10" s="63">
        <f>H7+H8+H9</f>
        <v>209244420</v>
      </c>
      <c r="I10" s="63">
        <f aca="true" t="shared" si="2" ref="I10:W10">I7+I8+I9</f>
        <v>-7657921</v>
      </c>
      <c r="J10" s="63">
        <f t="shared" si="2"/>
        <v>18548510</v>
      </c>
      <c r="K10" s="63">
        <f>K7+K8+K9</f>
        <v>48811980</v>
      </c>
      <c r="L10" s="63">
        <f t="shared" si="2"/>
        <v>15598249</v>
      </c>
      <c r="M10" s="63">
        <f t="shared" si="2"/>
        <v>0</v>
      </c>
      <c r="N10" s="63">
        <f t="shared" si="2"/>
        <v>31713713</v>
      </c>
      <c r="O10" s="63">
        <f t="shared" si="2"/>
        <v>0</v>
      </c>
      <c r="P10" s="63">
        <f t="shared" si="2"/>
        <v>0</v>
      </c>
      <c r="Q10" s="63">
        <f t="shared" si="2"/>
        <v>0</v>
      </c>
      <c r="R10" s="63">
        <f t="shared" si="2"/>
        <v>0</v>
      </c>
      <c r="S10" s="63">
        <f t="shared" si="2"/>
        <v>110259023</v>
      </c>
      <c r="T10" s="63">
        <f t="shared" si="2"/>
        <v>43509144</v>
      </c>
      <c r="U10" s="63">
        <f t="shared" si="2"/>
        <v>438830620</v>
      </c>
      <c r="V10" s="63">
        <f t="shared" si="2"/>
        <v>0</v>
      </c>
      <c r="W10" s="63">
        <f t="shared" si="2"/>
        <v>438830620</v>
      </c>
    </row>
    <row r="11" spans="1:23" ht="12.75">
      <c r="A11" s="290" t="s">
        <v>440</v>
      </c>
      <c r="B11" s="290"/>
      <c r="C11" s="290"/>
      <c r="D11" s="290"/>
      <c r="E11" s="290"/>
      <c r="F11" s="290"/>
      <c r="G11" s="6">
        <v>5</v>
      </c>
      <c r="H11" s="64">
        <v>0</v>
      </c>
      <c r="I11" s="64">
        <v>0</v>
      </c>
      <c r="J11" s="64">
        <v>0</v>
      </c>
      <c r="K11" s="64">
        <v>0</v>
      </c>
      <c r="L11" s="64">
        <v>0</v>
      </c>
      <c r="M11" s="64">
        <v>0</v>
      </c>
      <c r="N11" s="64">
        <v>0</v>
      </c>
      <c r="O11" s="64">
        <v>0</v>
      </c>
      <c r="P11" s="64">
        <v>0</v>
      </c>
      <c r="Q11" s="64">
        <v>0</v>
      </c>
      <c r="R11" s="64">
        <v>0</v>
      </c>
      <c r="S11" s="64">
        <v>0</v>
      </c>
      <c r="T11" s="62">
        <v>33684944</v>
      </c>
      <c r="U11" s="63">
        <f>H11+I11+J11+K11-L11+M11+N11+O11+P11+Q11+R11+S11+T11</f>
        <v>33684944</v>
      </c>
      <c r="V11" s="62">
        <v>0</v>
      </c>
      <c r="W11" s="63">
        <f aca="true" t="shared" si="3" ref="W11:W28">U11+V11</f>
        <v>33684944</v>
      </c>
    </row>
    <row r="12" spans="1:23" ht="12.75">
      <c r="A12" s="290" t="s">
        <v>441</v>
      </c>
      <c r="B12" s="290"/>
      <c r="C12" s="290"/>
      <c r="D12" s="290"/>
      <c r="E12" s="290"/>
      <c r="F12" s="290"/>
      <c r="G12" s="6">
        <v>6</v>
      </c>
      <c r="H12" s="64">
        <v>0</v>
      </c>
      <c r="I12" s="64">
        <v>0</v>
      </c>
      <c r="J12" s="64">
        <v>0</v>
      </c>
      <c r="K12" s="64">
        <v>0</v>
      </c>
      <c r="L12" s="64">
        <v>0</v>
      </c>
      <c r="M12" s="64">
        <v>0</v>
      </c>
      <c r="N12" s="62">
        <v>0</v>
      </c>
      <c r="O12" s="64">
        <v>0</v>
      </c>
      <c r="P12" s="64">
        <v>0</v>
      </c>
      <c r="Q12" s="64">
        <v>0</v>
      </c>
      <c r="R12" s="64">
        <v>0</v>
      </c>
      <c r="S12" s="64">
        <v>0</v>
      </c>
      <c r="T12" s="64">
        <v>0</v>
      </c>
      <c r="U12" s="63">
        <f aca="true" t="shared" si="4" ref="U12:U28">H12+I12+J12+K12-L12+M12+N12+O12+P12+Q12+R12+S12+T12</f>
        <v>0</v>
      </c>
      <c r="V12" s="62">
        <v>0</v>
      </c>
      <c r="W12" s="63">
        <f t="shared" si="3"/>
        <v>0</v>
      </c>
    </row>
    <row r="13" spans="1:23" ht="26.25" customHeight="1">
      <c r="A13" s="290" t="s">
        <v>442</v>
      </c>
      <c r="B13" s="290"/>
      <c r="C13" s="290"/>
      <c r="D13" s="290"/>
      <c r="E13" s="290"/>
      <c r="F13" s="290"/>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c r="A14" s="290" t="s">
        <v>443</v>
      </c>
      <c r="B14" s="290"/>
      <c r="C14" s="290"/>
      <c r="D14" s="290"/>
      <c r="E14" s="290"/>
      <c r="F14" s="290"/>
      <c r="G14" s="6">
        <v>8</v>
      </c>
      <c r="H14" s="64">
        <v>0</v>
      </c>
      <c r="I14" s="64">
        <v>0</v>
      </c>
      <c r="J14" s="64">
        <v>0</v>
      </c>
      <c r="K14" s="64">
        <v>0</v>
      </c>
      <c r="L14" s="64">
        <v>0</v>
      </c>
      <c r="M14" s="64">
        <v>0</v>
      </c>
      <c r="N14" s="64">
        <v>0</v>
      </c>
      <c r="O14" s="64">
        <v>0</v>
      </c>
      <c r="P14" s="62">
        <v>0</v>
      </c>
      <c r="Q14" s="64">
        <v>0</v>
      </c>
      <c r="R14" s="64">
        <v>0</v>
      </c>
      <c r="S14" s="62">
        <v>0</v>
      </c>
      <c r="T14" s="62">
        <v>0</v>
      </c>
      <c r="U14" s="63">
        <f t="shared" si="4"/>
        <v>0</v>
      </c>
      <c r="V14" s="62">
        <v>0</v>
      </c>
      <c r="W14" s="63">
        <f t="shared" si="3"/>
        <v>0</v>
      </c>
    </row>
    <row r="15" spans="1:23" ht="12.75">
      <c r="A15" s="290" t="s">
        <v>444</v>
      </c>
      <c r="B15" s="290"/>
      <c r="C15" s="290"/>
      <c r="D15" s="290"/>
      <c r="E15" s="290"/>
      <c r="F15" s="290"/>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c r="A16" s="290" t="s">
        <v>445</v>
      </c>
      <c r="B16" s="290"/>
      <c r="C16" s="290"/>
      <c r="D16" s="290"/>
      <c r="E16" s="290"/>
      <c r="F16" s="290"/>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c r="A17" s="290" t="s">
        <v>446</v>
      </c>
      <c r="B17" s="290"/>
      <c r="C17" s="290"/>
      <c r="D17" s="290"/>
      <c r="E17" s="290"/>
      <c r="F17" s="290"/>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ht="12.75">
      <c r="A18" s="290" t="s">
        <v>447</v>
      </c>
      <c r="B18" s="290"/>
      <c r="C18" s="290"/>
      <c r="D18" s="290"/>
      <c r="E18" s="290"/>
      <c r="F18" s="290"/>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ht="12.75">
      <c r="A19" s="290" t="s">
        <v>448</v>
      </c>
      <c r="B19" s="290"/>
      <c r="C19" s="290"/>
      <c r="D19" s="290"/>
      <c r="E19" s="290"/>
      <c r="F19" s="290"/>
      <c r="G19" s="6">
        <v>13</v>
      </c>
      <c r="H19" s="62">
        <v>0</v>
      </c>
      <c r="I19" s="62">
        <v>0</v>
      </c>
      <c r="J19" s="62">
        <v>0</v>
      </c>
      <c r="K19" s="62">
        <v>0</v>
      </c>
      <c r="L19" s="62">
        <v>0</v>
      </c>
      <c r="M19" s="62">
        <v>0</v>
      </c>
      <c r="N19" s="62">
        <v>0</v>
      </c>
      <c r="O19" s="62">
        <v>0</v>
      </c>
      <c r="P19" s="62">
        <v>0</v>
      </c>
      <c r="Q19" s="62">
        <v>0</v>
      </c>
      <c r="R19" s="62">
        <v>0</v>
      </c>
      <c r="S19" s="62">
        <v>0</v>
      </c>
      <c r="T19" s="62">
        <v>0</v>
      </c>
      <c r="U19" s="63">
        <f t="shared" si="4"/>
        <v>0</v>
      </c>
      <c r="V19" s="62">
        <v>0</v>
      </c>
      <c r="W19" s="63">
        <f t="shared" si="3"/>
        <v>0</v>
      </c>
    </row>
    <row r="20" spans="1:23" ht="12.75">
      <c r="A20" s="290" t="s">
        <v>449</v>
      </c>
      <c r="B20" s="290"/>
      <c r="C20" s="290"/>
      <c r="D20" s="290"/>
      <c r="E20" s="290"/>
      <c r="F20" s="290"/>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c r="A21" s="290" t="s">
        <v>450</v>
      </c>
      <c r="B21" s="290"/>
      <c r="C21" s="290"/>
      <c r="D21" s="290"/>
      <c r="E21" s="290"/>
      <c r="F21" s="290"/>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c r="A22" s="290" t="s">
        <v>451</v>
      </c>
      <c r="B22" s="290"/>
      <c r="C22" s="290"/>
      <c r="D22" s="290"/>
      <c r="E22" s="290"/>
      <c r="F22" s="290"/>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c r="A23" s="290" t="s">
        <v>452</v>
      </c>
      <c r="B23" s="290"/>
      <c r="C23" s="290"/>
      <c r="D23" s="290"/>
      <c r="E23" s="290"/>
      <c r="F23" s="290"/>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ht="12.75">
      <c r="A24" s="290" t="s">
        <v>453</v>
      </c>
      <c r="B24" s="290"/>
      <c r="C24" s="290"/>
      <c r="D24" s="290"/>
      <c r="E24" s="290"/>
      <c r="F24" s="290"/>
      <c r="G24" s="6">
        <v>18</v>
      </c>
      <c r="H24" s="62">
        <v>0</v>
      </c>
      <c r="I24" s="62">
        <v>0</v>
      </c>
      <c r="J24" s="62">
        <v>0</v>
      </c>
      <c r="K24" s="62">
        <v>0</v>
      </c>
      <c r="L24" s="62">
        <v>21589575</v>
      </c>
      <c r="M24" s="62">
        <v>0</v>
      </c>
      <c r="N24" s="62">
        <v>0</v>
      </c>
      <c r="O24" s="62">
        <v>0</v>
      </c>
      <c r="P24" s="62">
        <v>0</v>
      </c>
      <c r="Q24" s="62">
        <v>0</v>
      </c>
      <c r="R24" s="62">
        <v>0</v>
      </c>
      <c r="S24" s="62">
        <v>0</v>
      </c>
      <c r="T24" s="62">
        <v>0</v>
      </c>
      <c r="U24" s="63">
        <f t="shared" si="4"/>
        <v>-21589575</v>
      </c>
      <c r="V24" s="62">
        <v>0</v>
      </c>
      <c r="W24" s="63">
        <f t="shared" si="3"/>
        <v>-21589575</v>
      </c>
    </row>
    <row r="25" spans="1:23" ht="12.75">
      <c r="A25" s="290" t="s">
        <v>454</v>
      </c>
      <c r="B25" s="290"/>
      <c r="C25" s="290"/>
      <c r="D25" s="290"/>
      <c r="E25" s="290"/>
      <c r="F25" s="290"/>
      <c r="G25" s="6">
        <v>19</v>
      </c>
      <c r="H25" s="62">
        <v>0</v>
      </c>
      <c r="I25" s="62">
        <v>0</v>
      </c>
      <c r="J25" s="62">
        <v>0</v>
      </c>
      <c r="K25" s="62">
        <v>0</v>
      </c>
      <c r="L25" s="62">
        <v>0</v>
      </c>
      <c r="M25" s="62">
        <v>0</v>
      </c>
      <c r="N25" s="62">
        <v>0</v>
      </c>
      <c r="O25" s="62">
        <v>0</v>
      </c>
      <c r="P25" s="62">
        <v>0</v>
      </c>
      <c r="Q25" s="62">
        <v>0</v>
      </c>
      <c r="R25" s="62">
        <v>0</v>
      </c>
      <c r="S25" s="62"/>
      <c r="T25" s="62">
        <v>0</v>
      </c>
      <c r="U25" s="63">
        <f t="shared" si="4"/>
        <v>0</v>
      </c>
      <c r="V25" s="62">
        <v>0</v>
      </c>
      <c r="W25" s="63">
        <f t="shared" si="3"/>
        <v>0</v>
      </c>
    </row>
    <row r="26" spans="1:23" ht="12.75">
      <c r="A26" s="290" t="s">
        <v>455</v>
      </c>
      <c r="B26" s="290"/>
      <c r="C26" s="290"/>
      <c r="D26" s="290"/>
      <c r="E26" s="290"/>
      <c r="F26" s="290"/>
      <c r="G26" s="6">
        <v>20</v>
      </c>
      <c r="H26" s="62">
        <v>0</v>
      </c>
      <c r="I26" s="62">
        <v>0</v>
      </c>
      <c r="J26" s="62">
        <v>0</v>
      </c>
      <c r="K26" s="62">
        <v>0</v>
      </c>
      <c r="L26" s="62">
        <v>0</v>
      </c>
      <c r="M26" s="62">
        <v>0</v>
      </c>
      <c r="N26" s="62">
        <v>0</v>
      </c>
      <c r="O26" s="62">
        <v>0</v>
      </c>
      <c r="P26" s="62">
        <v>0</v>
      </c>
      <c r="Q26" s="62">
        <v>0</v>
      </c>
      <c r="R26" s="62">
        <v>0</v>
      </c>
      <c r="S26" s="62">
        <v>0</v>
      </c>
      <c r="T26" s="62">
        <v>0</v>
      </c>
      <c r="U26" s="63">
        <f t="shared" si="4"/>
        <v>0</v>
      </c>
      <c r="V26" s="62">
        <v>0</v>
      </c>
      <c r="W26" s="63">
        <f t="shared" si="3"/>
        <v>0</v>
      </c>
    </row>
    <row r="27" spans="1:23" ht="12.75">
      <c r="A27" s="290" t="s">
        <v>456</v>
      </c>
      <c r="B27" s="290"/>
      <c r="C27" s="290"/>
      <c r="D27" s="290"/>
      <c r="E27" s="290"/>
      <c r="F27" s="290"/>
      <c r="G27" s="6">
        <v>21</v>
      </c>
      <c r="H27" s="62">
        <v>0</v>
      </c>
      <c r="I27" s="62">
        <v>0</v>
      </c>
      <c r="J27" s="62">
        <v>0</v>
      </c>
      <c r="K27" s="62">
        <v>0</v>
      </c>
      <c r="L27" s="62">
        <v>0</v>
      </c>
      <c r="M27" s="62">
        <v>0</v>
      </c>
      <c r="N27" s="62">
        <v>0</v>
      </c>
      <c r="O27" s="62">
        <v>0</v>
      </c>
      <c r="P27" s="62">
        <v>0</v>
      </c>
      <c r="Q27" s="62">
        <v>0</v>
      </c>
      <c r="R27" s="62">
        <v>0</v>
      </c>
      <c r="S27" s="62">
        <v>43509144</v>
      </c>
      <c r="T27" s="62">
        <v>-43509144</v>
      </c>
      <c r="U27" s="63">
        <f t="shared" si="4"/>
        <v>0</v>
      </c>
      <c r="V27" s="62">
        <v>0</v>
      </c>
      <c r="W27" s="63">
        <f t="shared" si="3"/>
        <v>0</v>
      </c>
    </row>
    <row r="28" spans="1:23" ht="12.75">
      <c r="A28" s="290" t="s">
        <v>457</v>
      </c>
      <c r="B28" s="290"/>
      <c r="C28" s="290"/>
      <c r="D28" s="290"/>
      <c r="E28" s="290"/>
      <c r="F28" s="290"/>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c r="A29" s="308" t="s">
        <v>458</v>
      </c>
      <c r="B29" s="308"/>
      <c r="C29" s="308"/>
      <c r="D29" s="308"/>
      <c r="E29" s="308"/>
      <c r="F29" s="308"/>
      <c r="G29" s="8">
        <v>23</v>
      </c>
      <c r="H29" s="65">
        <f>SUM(H10:H28)</f>
        <v>209244420</v>
      </c>
      <c r="I29" s="65">
        <f aca="true" t="shared" si="5" ref="I29:W29">SUM(I10:I28)</f>
        <v>-7657921</v>
      </c>
      <c r="J29" s="65">
        <f t="shared" si="5"/>
        <v>18548510</v>
      </c>
      <c r="K29" s="65">
        <f t="shared" si="5"/>
        <v>48811980</v>
      </c>
      <c r="L29" s="65">
        <f t="shared" si="5"/>
        <v>37187824</v>
      </c>
      <c r="M29" s="65">
        <f t="shared" si="5"/>
        <v>0</v>
      </c>
      <c r="N29" s="65">
        <f t="shared" si="5"/>
        <v>31713713</v>
      </c>
      <c r="O29" s="65">
        <f t="shared" si="5"/>
        <v>0</v>
      </c>
      <c r="P29" s="65">
        <f t="shared" si="5"/>
        <v>0</v>
      </c>
      <c r="Q29" s="65">
        <f t="shared" si="5"/>
        <v>0</v>
      </c>
      <c r="R29" s="65">
        <f t="shared" si="5"/>
        <v>0</v>
      </c>
      <c r="S29" s="65">
        <f t="shared" si="5"/>
        <v>153768167</v>
      </c>
      <c r="T29" s="65">
        <f t="shared" si="5"/>
        <v>33684944</v>
      </c>
      <c r="U29" s="65">
        <f t="shared" si="5"/>
        <v>450925989</v>
      </c>
      <c r="V29" s="65">
        <f t="shared" si="5"/>
        <v>0</v>
      </c>
      <c r="W29" s="65">
        <f t="shared" si="5"/>
        <v>450925989</v>
      </c>
    </row>
    <row r="30" spans="1:23" ht="12.75">
      <c r="A30" s="309" t="s">
        <v>459</v>
      </c>
      <c r="B30" s="310"/>
      <c r="C30" s="310"/>
      <c r="D30" s="310"/>
      <c r="E30" s="310"/>
      <c r="F30" s="310"/>
      <c r="G30" s="310"/>
      <c r="H30" s="310"/>
      <c r="I30" s="310"/>
      <c r="J30" s="310"/>
      <c r="K30" s="310"/>
      <c r="L30" s="310"/>
      <c r="M30" s="310"/>
      <c r="N30" s="310"/>
      <c r="O30" s="310"/>
      <c r="P30" s="310"/>
      <c r="Q30" s="310"/>
      <c r="R30" s="310"/>
      <c r="S30" s="310"/>
      <c r="T30" s="310"/>
      <c r="U30" s="310"/>
      <c r="V30" s="310"/>
      <c r="W30" s="310"/>
    </row>
    <row r="31" spans="1:23" ht="36.75" customHeight="1">
      <c r="A31" s="311" t="s">
        <v>460</v>
      </c>
      <c r="B31" s="311"/>
      <c r="C31" s="311"/>
      <c r="D31" s="311"/>
      <c r="E31" s="311"/>
      <c r="F31" s="311"/>
      <c r="G31" s="7">
        <v>24</v>
      </c>
      <c r="H31" s="63">
        <f>SUM(H12:H20)</f>
        <v>0</v>
      </c>
      <c r="I31" s="63">
        <f aca="true" t="shared" si="6" ref="I31:W31">SUM(I12:I20)</f>
        <v>0</v>
      </c>
      <c r="J31" s="63">
        <f t="shared" si="6"/>
        <v>0</v>
      </c>
      <c r="K31" s="63">
        <f t="shared" si="6"/>
        <v>0</v>
      </c>
      <c r="L31" s="63">
        <f t="shared" si="6"/>
        <v>0</v>
      </c>
      <c r="M31" s="63">
        <f t="shared" si="6"/>
        <v>0</v>
      </c>
      <c r="N31" s="63">
        <f t="shared" si="6"/>
        <v>0</v>
      </c>
      <c r="O31" s="63">
        <f t="shared" si="6"/>
        <v>0</v>
      </c>
      <c r="P31" s="63">
        <f t="shared" si="6"/>
        <v>0</v>
      </c>
      <c r="Q31" s="63">
        <f t="shared" si="6"/>
        <v>0</v>
      </c>
      <c r="R31" s="63">
        <f t="shared" si="6"/>
        <v>0</v>
      </c>
      <c r="S31" s="63">
        <f t="shared" si="6"/>
        <v>0</v>
      </c>
      <c r="T31" s="63">
        <f t="shared" si="6"/>
        <v>0</v>
      </c>
      <c r="U31" s="63">
        <f t="shared" si="6"/>
        <v>0</v>
      </c>
      <c r="V31" s="63">
        <f t="shared" si="6"/>
        <v>0</v>
      </c>
      <c r="W31" s="63">
        <f t="shared" si="6"/>
        <v>0</v>
      </c>
    </row>
    <row r="32" spans="1:23" ht="31.5" customHeight="1">
      <c r="A32" s="311" t="s">
        <v>461</v>
      </c>
      <c r="B32" s="311"/>
      <c r="C32" s="311"/>
      <c r="D32" s="311"/>
      <c r="E32" s="311"/>
      <c r="F32" s="311"/>
      <c r="G32" s="7">
        <v>25</v>
      </c>
      <c r="H32" s="63">
        <f>H11+H31</f>
        <v>0</v>
      </c>
      <c r="I32" s="63">
        <f aca="true" t="shared" si="7" ref="I32:W32">I11+I31</f>
        <v>0</v>
      </c>
      <c r="J32" s="63">
        <f t="shared" si="7"/>
        <v>0</v>
      </c>
      <c r="K32" s="63">
        <f t="shared" si="7"/>
        <v>0</v>
      </c>
      <c r="L32" s="63">
        <f t="shared" si="7"/>
        <v>0</v>
      </c>
      <c r="M32" s="63">
        <f t="shared" si="7"/>
        <v>0</v>
      </c>
      <c r="N32" s="63">
        <f t="shared" si="7"/>
        <v>0</v>
      </c>
      <c r="O32" s="63">
        <f t="shared" si="7"/>
        <v>0</v>
      </c>
      <c r="P32" s="63">
        <f t="shared" si="7"/>
        <v>0</v>
      </c>
      <c r="Q32" s="63">
        <f t="shared" si="7"/>
        <v>0</v>
      </c>
      <c r="R32" s="63">
        <f t="shared" si="7"/>
        <v>0</v>
      </c>
      <c r="S32" s="63">
        <f t="shared" si="7"/>
        <v>0</v>
      </c>
      <c r="T32" s="63">
        <f t="shared" si="7"/>
        <v>33684944</v>
      </c>
      <c r="U32" s="63">
        <f t="shared" si="7"/>
        <v>33684944</v>
      </c>
      <c r="V32" s="63">
        <f t="shared" si="7"/>
        <v>0</v>
      </c>
      <c r="W32" s="63">
        <f t="shared" si="7"/>
        <v>33684944</v>
      </c>
    </row>
    <row r="33" spans="1:23" ht="30.75" customHeight="1">
      <c r="A33" s="312" t="s">
        <v>462</v>
      </c>
      <c r="B33" s="312"/>
      <c r="C33" s="312"/>
      <c r="D33" s="312"/>
      <c r="E33" s="312"/>
      <c r="F33" s="312"/>
      <c r="G33" s="8">
        <v>26</v>
      </c>
      <c r="H33" s="65">
        <f>SUM(H21:H28)</f>
        <v>0</v>
      </c>
      <c r="I33" s="65">
        <f aca="true" t="shared" si="8" ref="I33:W33">SUM(I21:I28)</f>
        <v>0</v>
      </c>
      <c r="J33" s="65">
        <f t="shared" si="8"/>
        <v>0</v>
      </c>
      <c r="K33" s="65">
        <f t="shared" si="8"/>
        <v>0</v>
      </c>
      <c r="L33" s="65">
        <f t="shared" si="8"/>
        <v>21589575</v>
      </c>
      <c r="M33" s="65">
        <f t="shared" si="8"/>
        <v>0</v>
      </c>
      <c r="N33" s="65">
        <f t="shared" si="8"/>
        <v>0</v>
      </c>
      <c r="O33" s="65">
        <f t="shared" si="8"/>
        <v>0</v>
      </c>
      <c r="P33" s="65">
        <f t="shared" si="8"/>
        <v>0</v>
      </c>
      <c r="Q33" s="65">
        <f t="shared" si="8"/>
        <v>0</v>
      </c>
      <c r="R33" s="65">
        <f t="shared" si="8"/>
        <v>0</v>
      </c>
      <c r="S33" s="65">
        <f t="shared" si="8"/>
        <v>43509144</v>
      </c>
      <c r="T33" s="65">
        <f t="shared" si="8"/>
        <v>-43509144</v>
      </c>
      <c r="U33" s="65">
        <f t="shared" si="8"/>
        <v>-21589575</v>
      </c>
      <c r="V33" s="65">
        <f t="shared" si="8"/>
        <v>0</v>
      </c>
      <c r="W33" s="65">
        <f t="shared" si="8"/>
        <v>-21589575</v>
      </c>
    </row>
    <row r="34" spans="1:23" ht="12.75">
      <c r="A34" s="309" t="s">
        <v>463</v>
      </c>
      <c r="B34" s="313"/>
      <c r="C34" s="313"/>
      <c r="D34" s="313"/>
      <c r="E34" s="313"/>
      <c r="F34" s="313"/>
      <c r="G34" s="313"/>
      <c r="H34" s="313"/>
      <c r="I34" s="313"/>
      <c r="J34" s="313"/>
      <c r="K34" s="313"/>
      <c r="L34" s="313"/>
      <c r="M34" s="313"/>
      <c r="N34" s="313"/>
      <c r="O34" s="313"/>
      <c r="P34" s="313"/>
      <c r="Q34" s="313"/>
      <c r="R34" s="313"/>
      <c r="S34" s="313"/>
      <c r="T34" s="313"/>
      <c r="U34" s="313"/>
      <c r="V34" s="313"/>
      <c r="W34" s="313"/>
    </row>
    <row r="35" spans="1:23" ht="12.75">
      <c r="A35" s="307" t="s">
        <v>464</v>
      </c>
      <c r="B35" s="307"/>
      <c r="C35" s="307"/>
      <c r="D35" s="307"/>
      <c r="E35" s="307"/>
      <c r="F35" s="307"/>
      <c r="G35" s="6">
        <v>27</v>
      </c>
      <c r="H35" s="62">
        <v>209244420</v>
      </c>
      <c r="I35" s="62">
        <v>-7657921</v>
      </c>
      <c r="J35" s="62">
        <v>18548510</v>
      </c>
      <c r="K35" s="62">
        <v>48811980</v>
      </c>
      <c r="L35" s="62">
        <v>37187824</v>
      </c>
      <c r="M35" s="62">
        <v>0</v>
      </c>
      <c r="N35" s="62">
        <v>31713713</v>
      </c>
      <c r="O35" s="62">
        <v>0</v>
      </c>
      <c r="P35" s="62">
        <v>0</v>
      </c>
      <c r="Q35" s="62">
        <v>0</v>
      </c>
      <c r="R35" s="62">
        <v>0</v>
      </c>
      <c r="S35" s="62">
        <v>153768167</v>
      </c>
      <c r="T35" s="62">
        <v>33684944</v>
      </c>
      <c r="U35" s="66">
        <f aca="true" t="shared" si="9" ref="U35:U37">H35+I35+J35+K35-L35+M35+N35+O35+P35+Q35+R35+S35+T35</f>
        <v>450925989</v>
      </c>
      <c r="V35" s="62">
        <v>0</v>
      </c>
      <c r="W35" s="66">
        <f aca="true" t="shared" si="10" ref="W35:W37">U35+V35</f>
        <v>450925989</v>
      </c>
    </row>
    <row r="36" spans="1:23" ht="12.75">
      <c r="A36" s="290" t="s">
        <v>465</v>
      </c>
      <c r="B36" s="290"/>
      <c r="C36" s="290"/>
      <c r="D36" s="290"/>
      <c r="E36" s="290"/>
      <c r="F36" s="290"/>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ht="12.75">
      <c r="A37" s="290" t="s">
        <v>466</v>
      </c>
      <c r="B37" s="290"/>
      <c r="C37" s="290"/>
      <c r="D37" s="290"/>
      <c r="E37" s="290"/>
      <c r="F37" s="290"/>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c r="A38" s="307" t="s">
        <v>467</v>
      </c>
      <c r="B38" s="307"/>
      <c r="C38" s="307"/>
      <c r="D38" s="307"/>
      <c r="E38" s="307"/>
      <c r="F38" s="307"/>
      <c r="G38" s="6">
        <v>30</v>
      </c>
      <c r="H38" s="66">
        <f>H35+H36+H37</f>
        <v>209244420</v>
      </c>
      <c r="I38" s="66">
        <f aca="true" t="shared" si="11" ref="I38:W38">I35+I36+I37</f>
        <v>-7657921</v>
      </c>
      <c r="J38" s="66">
        <f t="shared" si="11"/>
        <v>18548510</v>
      </c>
      <c r="K38" s="66">
        <f t="shared" si="11"/>
        <v>48811980</v>
      </c>
      <c r="L38" s="66">
        <f t="shared" si="11"/>
        <v>37187824</v>
      </c>
      <c r="M38" s="66">
        <f t="shared" si="11"/>
        <v>0</v>
      </c>
      <c r="N38" s="66">
        <f t="shared" si="11"/>
        <v>31713713</v>
      </c>
      <c r="O38" s="66">
        <f t="shared" si="11"/>
        <v>0</v>
      </c>
      <c r="P38" s="66">
        <f t="shared" si="11"/>
        <v>0</v>
      </c>
      <c r="Q38" s="66">
        <f t="shared" si="11"/>
        <v>0</v>
      </c>
      <c r="R38" s="66">
        <f t="shared" si="11"/>
        <v>0</v>
      </c>
      <c r="S38" s="66">
        <f t="shared" si="11"/>
        <v>153768167</v>
      </c>
      <c r="T38" s="66">
        <f t="shared" si="11"/>
        <v>33684944</v>
      </c>
      <c r="U38" s="66">
        <f t="shared" si="11"/>
        <v>450925989</v>
      </c>
      <c r="V38" s="66">
        <f t="shared" si="11"/>
        <v>0</v>
      </c>
      <c r="W38" s="66">
        <f t="shared" si="11"/>
        <v>450925989</v>
      </c>
    </row>
    <row r="39" spans="1:23" ht="12.75">
      <c r="A39" s="290" t="s">
        <v>468</v>
      </c>
      <c r="B39" s="290"/>
      <c r="C39" s="290"/>
      <c r="D39" s="290"/>
      <c r="E39" s="290"/>
      <c r="F39" s="290"/>
      <c r="G39" s="6">
        <v>31</v>
      </c>
      <c r="H39" s="64">
        <v>0</v>
      </c>
      <c r="I39" s="64">
        <v>0</v>
      </c>
      <c r="J39" s="64">
        <v>0</v>
      </c>
      <c r="K39" s="64">
        <v>0</v>
      </c>
      <c r="L39" s="64">
        <v>0</v>
      </c>
      <c r="M39" s="64">
        <v>0</v>
      </c>
      <c r="N39" s="64">
        <v>0</v>
      </c>
      <c r="O39" s="64">
        <v>0</v>
      </c>
      <c r="P39" s="64">
        <v>0</v>
      </c>
      <c r="Q39" s="64">
        <v>0</v>
      </c>
      <c r="R39" s="64">
        <v>0</v>
      </c>
      <c r="S39" s="64">
        <v>0</v>
      </c>
      <c r="T39" s="62">
        <v>72780086</v>
      </c>
      <c r="U39" s="66">
        <f aca="true" t="shared" si="12" ref="U39:U56">H39+I39+J39+K39-L39+M39+N39+O39+P39+Q39+R39+S39+T39</f>
        <v>72780086</v>
      </c>
      <c r="V39" s="62">
        <v>0</v>
      </c>
      <c r="W39" s="66">
        <f aca="true" t="shared" si="13" ref="W39:W56">U39+V39</f>
        <v>72780086</v>
      </c>
    </row>
    <row r="40" spans="1:23" ht="12.75">
      <c r="A40" s="290" t="s">
        <v>469</v>
      </c>
      <c r="B40" s="290"/>
      <c r="C40" s="290"/>
      <c r="D40" s="290"/>
      <c r="E40" s="290"/>
      <c r="F40" s="290"/>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c r="A41" s="290" t="s">
        <v>470</v>
      </c>
      <c r="B41" s="290"/>
      <c r="C41" s="290"/>
      <c r="D41" s="290"/>
      <c r="E41" s="290"/>
      <c r="F41" s="290"/>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c r="A42" s="290" t="s">
        <v>471</v>
      </c>
      <c r="B42" s="290"/>
      <c r="C42" s="290"/>
      <c r="D42" s="290"/>
      <c r="E42" s="290"/>
      <c r="F42" s="290"/>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c r="A43" s="290" t="s">
        <v>472</v>
      </c>
      <c r="B43" s="290"/>
      <c r="C43" s="290"/>
      <c r="D43" s="290"/>
      <c r="E43" s="290"/>
      <c r="F43" s="290"/>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c r="A44" s="290" t="s">
        <v>473</v>
      </c>
      <c r="B44" s="290"/>
      <c r="C44" s="290"/>
      <c r="D44" s="290"/>
      <c r="E44" s="290"/>
      <c r="F44" s="290"/>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c r="A45" s="290" t="s">
        <v>474</v>
      </c>
      <c r="B45" s="290"/>
      <c r="C45" s="290"/>
      <c r="D45" s="290"/>
      <c r="E45" s="290"/>
      <c r="F45" s="290"/>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ht="12.75">
      <c r="A46" s="290" t="s">
        <v>475</v>
      </c>
      <c r="B46" s="290"/>
      <c r="C46" s="290"/>
      <c r="D46" s="290"/>
      <c r="E46" s="290"/>
      <c r="F46" s="290"/>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ht="12.75">
      <c r="A47" s="290" t="s">
        <v>476</v>
      </c>
      <c r="B47" s="290"/>
      <c r="C47" s="290"/>
      <c r="D47" s="290"/>
      <c r="E47" s="290"/>
      <c r="F47" s="290"/>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ht="12.75">
      <c r="A48" s="290" t="s">
        <v>477</v>
      </c>
      <c r="B48" s="290"/>
      <c r="C48" s="290"/>
      <c r="D48" s="290"/>
      <c r="E48" s="290"/>
      <c r="F48" s="290"/>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c r="A49" s="290" t="s">
        <v>478</v>
      </c>
      <c r="B49" s="290"/>
      <c r="C49" s="290"/>
      <c r="D49" s="290"/>
      <c r="E49" s="290"/>
      <c r="F49" s="290"/>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c r="A50" s="290" t="s">
        <v>479</v>
      </c>
      <c r="B50" s="290"/>
      <c r="C50" s="290"/>
      <c r="D50" s="290"/>
      <c r="E50" s="290"/>
      <c r="F50" s="290"/>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c r="A51" s="290" t="s">
        <v>480</v>
      </c>
      <c r="B51" s="290"/>
      <c r="C51" s="290"/>
      <c r="D51" s="290"/>
      <c r="E51" s="290"/>
      <c r="F51" s="290"/>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ht="12.75">
      <c r="A52" s="290" t="s">
        <v>481</v>
      </c>
      <c r="B52" s="290"/>
      <c r="C52" s="290"/>
      <c r="D52" s="290"/>
      <c r="E52" s="290"/>
      <c r="F52" s="290"/>
      <c r="G52" s="6">
        <v>44</v>
      </c>
      <c r="H52" s="62">
        <v>0</v>
      </c>
      <c r="I52" s="62">
        <v>0</v>
      </c>
      <c r="J52" s="62">
        <v>0</v>
      </c>
      <c r="K52" s="62">
        <v>0</v>
      </c>
      <c r="L52" s="62">
        <v>0</v>
      </c>
      <c r="M52" s="62">
        <v>0</v>
      </c>
      <c r="N52" s="62">
        <v>0</v>
      </c>
      <c r="O52" s="62">
        <v>0</v>
      </c>
      <c r="P52" s="62">
        <v>0</v>
      </c>
      <c r="Q52" s="62">
        <v>0</v>
      </c>
      <c r="R52" s="62">
        <v>0</v>
      </c>
      <c r="S52" s="62">
        <v>0</v>
      </c>
      <c r="T52" s="62">
        <v>0</v>
      </c>
      <c r="U52" s="66">
        <f t="shared" si="12"/>
        <v>0</v>
      </c>
      <c r="V52" s="62">
        <v>0</v>
      </c>
      <c r="W52" s="66">
        <f t="shared" si="13"/>
        <v>0</v>
      </c>
    </row>
    <row r="53" spans="1:23" ht="12.75">
      <c r="A53" s="290" t="s">
        <v>482</v>
      </c>
      <c r="B53" s="290"/>
      <c r="C53" s="290"/>
      <c r="D53" s="290"/>
      <c r="E53" s="290"/>
      <c r="F53" s="290"/>
      <c r="G53" s="6">
        <v>45</v>
      </c>
      <c r="H53" s="62">
        <v>0</v>
      </c>
      <c r="I53" s="62">
        <v>0</v>
      </c>
      <c r="J53" s="62">
        <v>0</v>
      </c>
      <c r="K53" s="62">
        <v>0</v>
      </c>
      <c r="L53" s="62">
        <v>0</v>
      </c>
      <c r="M53" s="62">
        <v>0</v>
      </c>
      <c r="N53" s="62">
        <v>0</v>
      </c>
      <c r="O53" s="62">
        <v>0</v>
      </c>
      <c r="P53" s="62">
        <v>0</v>
      </c>
      <c r="Q53" s="62">
        <v>0</v>
      </c>
      <c r="R53" s="62">
        <v>0</v>
      </c>
      <c r="S53" s="62">
        <v>-19077800</v>
      </c>
      <c r="T53" s="62">
        <v>0</v>
      </c>
      <c r="U53" s="66">
        <f t="shared" si="12"/>
        <v>-19077800</v>
      </c>
      <c r="V53" s="62">
        <v>0</v>
      </c>
      <c r="W53" s="66">
        <f t="shared" si="13"/>
        <v>-19077800</v>
      </c>
    </row>
    <row r="54" spans="1:23" ht="12.75">
      <c r="A54" s="290" t="s">
        <v>483</v>
      </c>
      <c r="B54" s="290"/>
      <c r="C54" s="290"/>
      <c r="D54" s="290"/>
      <c r="E54" s="290"/>
      <c r="F54" s="290"/>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ht="12.75">
      <c r="A55" s="290" t="s">
        <v>484</v>
      </c>
      <c r="B55" s="290"/>
      <c r="C55" s="290"/>
      <c r="D55" s="290"/>
      <c r="E55" s="290"/>
      <c r="F55" s="290"/>
      <c r="G55" s="6">
        <v>47</v>
      </c>
      <c r="H55" s="62">
        <v>0</v>
      </c>
      <c r="I55" s="62">
        <v>0</v>
      </c>
      <c r="J55" s="62">
        <v>0</v>
      </c>
      <c r="K55" s="62">
        <v>0</v>
      </c>
      <c r="L55" s="62">
        <v>0</v>
      </c>
      <c r="M55" s="62">
        <v>0</v>
      </c>
      <c r="N55" s="62">
        <v>0</v>
      </c>
      <c r="O55" s="62">
        <v>0</v>
      </c>
      <c r="P55" s="62">
        <v>0</v>
      </c>
      <c r="Q55" s="62">
        <v>0</v>
      </c>
      <c r="R55" s="62">
        <v>0</v>
      </c>
      <c r="S55" s="62">
        <v>33684944</v>
      </c>
      <c r="T55" s="62">
        <v>-33684944</v>
      </c>
      <c r="U55" s="66">
        <f t="shared" si="12"/>
        <v>0</v>
      </c>
      <c r="V55" s="62">
        <v>0</v>
      </c>
      <c r="W55" s="66">
        <f t="shared" si="13"/>
        <v>0</v>
      </c>
    </row>
    <row r="56" spans="1:23" ht="12.75">
      <c r="A56" s="290" t="s">
        <v>485</v>
      </c>
      <c r="B56" s="290"/>
      <c r="C56" s="290"/>
      <c r="D56" s="290"/>
      <c r="E56" s="290"/>
      <c r="F56" s="290"/>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c r="A57" s="316" t="s">
        <v>486</v>
      </c>
      <c r="B57" s="316"/>
      <c r="C57" s="316"/>
      <c r="D57" s="316"/>
      <c r="E57" s="316"/>
      <c r="F57" s="316"/>
      <c r="G57" s="9">
        <v>49</v>
      </c>
      <c r="H57" s="67">
        <f>SUM(H38:H56)</f>
        <v>209244420</v>
      </c>
      <c r="I57" s="67">
        <f aca="true" t="shared" si="14" ref="I57:W57">SUM(I38:I56)</f>
        <v>-7657921</v>
      </c>
      <c r="J57" s="67">
        <f t="shared" si="14"/>
        <v>18548510</v>
      </c>
      <c r="K57" s="67">
        <f t="shared" si="14"/>
        <v>48811980</v>
      </c>
      <c r="L57" s="67">
        <f t="shared" si="14"/>
        <v>37187824</v>
      </c>
      <c r="M57" s="67">
        <f t="shared" si="14"/>
        <v>0</v>
      </c>
      <c r="N57" s="67">
        <f t="shared" si="14"/>
        <v>31713713</v>
      </c>
      <c r="O57" s="67">
        <f t="shared" si="14"/>
        <v>0</v>
      </c>
      <c r="P57" s="67">
        <f t="shared" si="14"/>
        <v>0</v>
      </c>
      <c r="Q57" s="67">
        <f t="shared" si="14"/>
        <v>0</v>
      </c>
      <c r="R57" s="67">
        <f t="shared" si="14"/>
        <v>0</v>
      </c>
      <c r="S57" s="67">
        <f t="shared" si="14"/>
        <v>168375311</v>
      </c>
      <c r="T57" s="67">
        <f t="shared" si="14"/>
        <v>72780086</v>
      </c>
      <c r="U57" s="67">
        <f t="shared" si="14"/>
        <v>504628275</v>
      </c>
      <c r="V57" s="67">
        <f t="shared" si="14"/>
        <v>0</v>
      </c>
      <c r="W57" s="67">
        <f t="shared" si="14"/>
        <v>504628275</v>
      </c>
    </row>
    <row r="58" spans="1:23" ht="12.75">
      <c r="A58" s="309" t="s">
        <v>487</v>
      </c>
      <c r="B58" s="310"/>
      <c r="C58" s="310"/>
      <c r="D58" s="310"/>
      <c r="E58" s="310"/>
      <c r="F58" s="310"/>
      <c r="G58" s="310"/>
      <c r="H58" s="310"/>
      <c r="I58" s="310"/>
      <c r="J58" s="310"/>
      <c r="K58" s="310"/>
      <c r="L58" s="310"/>
      <c r="M58" s="310"/>
      <c r="N58" s="310"/>
      <c r="O58" s="310"/>
      <c r="P58" s="310"/>
      <c r="Q58" s="310"/>
      <c r="R58" s="310"/>
      <c r="S58" s="310"/>
      <c r="T58" s="310"/>
      <c r="U58" s="310"/>
      <c r="V58" s="310"/>
      <c r="W58" s="310"/>
    </row>
    <row r="59" spans="1:23" ht="31.5" customHeight="1">
      <c r="A59" s="314" t="s">
        <v>488</v>
      </c>
      <c r="B59" s="314"/>
      <c r="C59" s="314"/>
      <c r="D59" s="314"/>
      <c r="E59" s="314"/>
      <c r="F59" s="314"/>
      <c r="G59" s="6">
        <v>50</v>
      </c>
      <c r="H59" s="66">
        <f>SUM(H40:H48)</f>
        <v>0</v>
      </c>
      <c r="I59" s="66">
        <f aca="true" t="shared" si="15" ref="I59:W59">SUM(I40:I48)</f>
        <v>0</v>
      </c>
      <c r="J59" s="66">
        <f t="shared" si="15"/>
        <v>0</v>
      </c>
      <c r="K59" s="66">
        <f t="shared" si="15"/>
        <v>0</v>
      </c>
      <c r="L59" s="66">
        <f t="shared" si="15"/>
        <v>0</v>
      </c>
      <c r="M59" s="66">
        <f t="shared" si="15"/>
        <v>0</v>
      </c>
      <c r="N59" s="66">
        <f t="shared" si="15"/>
        <v>0</v>
      </c>
      <c r="O59" s="66">
        <f t="shared" si="15"/>
        <v>0</v>
      </c>
      <c r="P59" s="66">
        <f t="shared" si="15"/>
        <v>0</v>
      </c>
      <c r="Q59" s="66">
        <f t="shared" si="15"/>
        <v>0</v>
      </c>
      <c r="R59" s="66">
        <f t="shared" si="15"/>
        <v>0</v>
      </c>
      <c r="S59" s="66">
        <f t="shared" si="15"/>
        <v>0</v>
      </c>
      <c r="T59" s="66">
        <f t="shared" si="15"/>
        <v>0</v>
      </c>
      <c r="U59" s="66">
        <f t="shared" si="15"/>
        <v>0</v>
      </c>
      <c r="V59" s="66">
        <f t="shared" si="15"/>
        <v>0</v>
      </c>
      <c r="W59" s="66">
        <f t="shared" si="15"/>
        <v>0</v>
      </c>
    </row>
    <row r="60" spans="1:23" ht="27.75" customHeight="1">
      <c r="A60" s="314" t="s">
        <v>489</v>
      </c>
      <c r="B60" s="314"/>
      <c r="C60" s="314"/>
      <c r="D60" s="314"/>
      <c r="E60" s="314"/>
      <c r="F60" s="314"/>
      <c r="G60" s="6">
        <v>51</v>
      </c>
      <c r="H60" s="66">
        <f>H39+H59</f>
        <v>0</v>
      </c>
      <c r="I60" s="66">
        <f aca="true" t="shared" si="16" ref="I60:W60">I39+I59</f>
        <v>0</v>
      </c>
      <c r="J60" s="66">
        <f t="shared" si="16"/>
        <v>0</v>
      </c>
      <c r="K60" s="66">
        <f t="shared" si="16"/>
        <v>0</v>
      </c>
      <c r="L60" s="66">
        <f t="shared" si="16"/>
        <v>0</v>
      </c>
      <c r="M60" s="66">
        <f t="shared" si="16"/>
        <v>0</v>
      </c>
      <c r="N60" s="66">
        <f t="shared" si="16"/>
        <v>0</v>
      </c>
      <c r="O60" s="66">
        <f t="shared" si="16"/>
        <v>0</v>
      </c>
      <c r="P60" s="66">
        <f t="shared" si="16"/>
        <v>0</v>
      </c>
      <c r="Q60" s="66">
        <f t="shared" si="16"/>
        <v>0</v>
      </c>
      <c r="R60" s="66">
        <f t="shared" si="16"/>
        <v>0</v>
      </c>
      <c r="S60" s="66">
        <f t="shared" si="16"/>
        <v>0</v>
      </c>
      <c r="T60" s="66">
        <f t="shared" si="16"/>
        <v>72780086</v>
      </c>
      <c r="U60" s="66">
        <f t="shared" si="16"/>
        <v>72780086</v>
      </c>
      <c r="V60" s="66">
        <f t="shared" si="16"/>
        <v>0</v>
      </c>
      <c r="W60" s="66">
        <f t="shared" si="16"/>
        <v>72780086</v>
      </c>
    </row>
    <row r="61" spans="1:23" ht="29.25" customHeight="1">
      <c r="A61" s="315" t="s">
        <v>490</v>
      </c>
      <c r="B61" s="315"/>
      <c r="C61" s="315"/>
      <c r="D61" s="315"/>
      <c r="E61" s="315"/>
      <c r="F61" s="315"/>
      <c r="G61" s="9">
        <v>52</v>
      </c>
      <c r="H61" s="67">
        <f>SUM(H49:H56)</f>
        <v>0</v>
      </c>
      <c r="I61" s="67">
        <f aca="true" t="shared" si="17" ref="I61:W61">SUM(I49:I56)</f>
        <v>0</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14607144</v>
      </c>
      <c r="T61" s="67">
        <f t="shared" si="17"/>
        <v>-33684944</v>
      </c>
      <c r="U61" s="67">
        <f t="shared" si="17"/>
        <v>-19077800</v>
      </c>
      <c r="V61" s="67">
        <f t="shared" si="17"/>
        <v>0</v>
      </c>
      <c r="W61" s="67">
        <f t="shared" si="17"/>
        <v>-19077800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H7:T9">
    <cfRule type="cellIs" priority="6" dxfId="0" operator="notEqual" stopIfTrue="1">
      <formula>ROUND(H7,0)</formula>
    </cfRule>
  </conditionalFormatting>
  <conditionalFormatting sqref="T11">
    <cfRule type="cellIs" priority="5" dxfId="0" operator="notEqual" stopIfTrue="1">
      <formula>ROUND(T11,0)</formula>
    </cfRule>
  </conditionalFormatting>
  <conditionalFormatting sqref="H21:R28">
    <cfRule type="cellIs" priority="4" dxfId="0" operator="notEqual" stopIfTrue="1">
      <formula>ROUND(H21,0)</formula>
    </cfRule>
  </conditionalFormatting>
  <conditionalFormatting sqref="S21:T28">
    <cfRule type="cellIs" priority="3" dxfId="0" operator="notEqual" stopIfTrue="1">
      <formula>ROUND(S21,0)</formula>
    </cfRule>
  </conditionalFormatting>
  <conditionalFormatting sqref="H35:T37">
    <cfRule type="cellIs" priority="2" dxfId="0" operator="notEqual" stopIfTrue="1">
      <formula>ROUND(H35,0)</formula>
    </cfRule>
  </conditionalFormatting>
  <conditionalFormatting sqref="H49:T56">
    <cfRule type="cellIs" priority="1" dxfId="0" operator="notEqual" stopIfTrue="1">
      <formula>ROUND(H49,0)</formula>
    </cfRule>
  </conditionalFormatting>
  <dataValidations count="72">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formula1>0</formula1>
    </dataValidation>
    <dataValidation type="whole" operator="greaterThanOrEqual" allowBlank="1" showInputMessage="1" showErrorMessage="1" errorTitle="Incorrect entry" error="You can enter only positive whole numbers." sqref="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formula1>0</formula1>
    </dataValidation>
    <dataValidation type="whole" operator="greaterThanOrEqual" allowBlank="1" showInputMessage="1" showErrorMessage="1" errorTitle="Incorrect entry" error="You can enter only positive whole numbers." sqref="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formula1>0</formula1>
    </dataValidation>
    <dataValidation type="whole" operator="greaterThanOrEqual" allowBlank="1" showInputMessage="1" showErrorMessage="1" errorTitle="Incorrect entry" error="You can enter only positive whole numbers." sqref="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ormula1>0</formula1>
    </dataValidation>
    <dataValidation type="whole" operator="greaterThanOrEqual" allowBlank="1" showInputMessage="1" showErrorMessage="1" errorTitle="Incorrect entry" error="You can enter only positive whole numbers." sqref="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formula1>0</formula1>
    </dataValidation>
    <dataValidation type="whole" operator="greaterThanOrEqual" allowBlank="1" showInputMessage="1" showErrorMessage="1" errorTitle="Incorrect entry" error="You can enter only positive whole numbers." sqref="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formula1>0</formula1>
    </dataValidation>
    <dataValidation type="whole" operator="greaterThanOrEqual" allowBlank="1" showInputMessage="1" showErrorMessage="1" errorTitle="Incorrect entry" error="You can enter only positive whole numbers." sqref="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formula1>0</formula1>
    </dataValidation>
    <dataValidation type="whole" operator="greaterThanOrEqual" allowBlank="1" showInputMessage="1" showErrorMessage="1" errorTitle="Incorrect entry" error="You can enter only positive whole numbers." sqref="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formula1>0</formula1>
    </dataValidation>
    <dataValidation type="whole" operator="greaterThanOrEqual" allowBlank="1" showInputMessage="1" showErrorMessage="1" errorTitle="Incorrect entry" error="You can enter only positive whole numbers." sqref="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formula1>0</formula1>
    </dataValidation>
    <dataValidation type="whole" operator="greaterThanOrEqual" allowBlank="1" showInputMessage="1" showErrorMessage="1" errorTitle="Incorrect entry" error="You can enter only positive whole numbers." sqref="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formula1>0</formula1>
    </dataValidation>
    <dataValidation type="whole" operator="greaterThanOrEqual" allowBlank="1" showInputMessage="1" showErrorMessage="1" errorTitle="Incorrect entry" error="You can enter only positive whole numbers." sqref="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formula1>0</formula1>
    </dataValidation>
    <dataValidation type="whole" operator="greaterThanOrEqual" allowBlank="1" showInputMessage="1" showErrorMessage="1" errorTitle="Incorrect entry" error="You can enter only positive whole numbers." sqref="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formula1>0</formula1>
    </dataValidation>
    <dataValidation type="whole" operator="greaterThanOrEqual" allowBlank="1" showInputMessage="1" showErrorMessage="1" errorTitle="Incorrect entry" error="You can enter only positive whole numbers." sqref="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formula1>0</formula1>
    </dataValidation>
    <dataValidation type="whole" operator="greaterThanOrEqual" allowBlank="1" showInputMessage="1" showErrorMessage="1" errorTitle="Incorrect entry" error="You can enter only positive whole numbers." sqref="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formula1>0</formula1>
    </dataValidation>
    <dataValidation type="whole" operator="greaterThanOrEqual" allowBlank="1" showInputMessage="1" showErrorMessage="1" errorTitle="Incorrect entry" error="You can enter only positive whole numbers." sqref="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formula1>0</formula1>
    </dataValidation>
    <dataValidation type="whole" operator="greaterThanOrEqual" allowBlank="1" showInputMessage="1" showErrorMessage="1" errorTitle="Incorrect entry" error="You can enter only positive whole numbers." sqref="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formula1>0</formula1>
    </dataValidation>
    <dataValidation type="whole" operator="greaterThanOrEqual" allowBlank="1" showInputMessage="1" showErrorMessage="1" errorTitle="Incorrect entry" error="You can enter only positive whole numbers." sqref="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formula1>0</formula1>
    </dataValidation>
    <dataValidation type="whole" operator="greaterThanOrEqual" allowBlank="1" showInputMessage="1" showErrorMessage="1" errorTitle="Incorrect entry" error="You can enter only positive whole numbers." sqref="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formula1>0</formula1>
    </dataValidation>
    <dataValidation type="whole" operator="greaterThanOrEqual" allowBlank="1" showInputMessage="1" showErrorMessage="1" errorTitle="Incorrect entry" error="You can enter only positive whole numbers." sqref="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formula1>0</formula1>
    </dataValidation>
    <dataValidation type="whole" operator="greaterThanOrEqual" allowBlank="1" showInputMessage="1" showErrorMessage="1" errorTitle="Incorrect entry" error="You can enter only positive whole numbers." sqref="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formula1>999999999999</formula1>
    </dataValidation>
    <dataValidation type="whole" operator="notEqual" allowBlank="1" showInputMessage="1" showErrorMessage="1" errorTitle="Incorrect entry" error="You can enter only whole numbers." sqref="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formula1>999999999999</formula1>
    </dataValidation>
    <dataValidation type="whole" operator="notEqual" allowBlank="1" showInputMessage="1" showErrorMessage="1" errorTitle="Incorrect entry" error="You can enter only whole numbers." sqref="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formula1>999999999999</formula1>
    </dataValidation>
    <dataValidation type="whole" operator="notEqual" allowBlank="1" showInputMessage="1" showErrorMessage="1" errorTitle="Incorrect entry" error="You can enter only whole numbers." sqref="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ormula1>999999999999</formula1>
    </dataValidation>
    <dataValidation type="whole" operator="notEqual" allowBlank="1" showInputMessage="1" showErrorMessage="1" errorTitle="Incorrect entry" error="You can enter only whole numbers." sqref="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formula1>999999999999</formula1>
    </dataValidation>
    <dataValidation type="whole" operator="notEqual" allowBlank="1" showInputMessage="1" showErrorMessage="1" errorTitle="Incorrect entry" error="You can enter only whole numbers." sqref="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formula1>999999999999</formula1>
    </dataValidation>
    <dataValidation type="whole" operator="notEqual" allowBlank="1" showInputMessage="1" showErrorMessage="1" errorTitle="Incorrect entry" error="You can enter only whole numbers." sqref="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formula1>999999999999</formula1>
    </dataValidation>
    <dataValidation type="whole" operator="notEqual" allowBlank="1" showInputMessage="1" showErrorMessage="1" errorTitle="Incorrect entry" error="You can enter only whole numbers." sqref="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formula1>999999999999</formula1>
    </dataValidation>
    <dataValidation type="whole" operator="notEqual" allowBlank="1" showInputMessage="1" showErrorMessage="1" errorTitle="Incorrect entry" error="You can enter only whole numbers." sqref="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formula1>999999999999</formula1>
    </dataValidation>
    <dataValidation type="whole" operator="notEqual" allowBlank="1" showInputMessage="1" showErrorMessage="1" errorTitle="Incorrect entry" error="You can enter only whole numbers." sqref="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formula1>999999999999</formula1>
    </dataValidation>
    <dataValidation type="whole" operator="notEqual" allowBlank="1" showInputMessage="1" showErrorMessage="1" errorTitle="Incorrect entry" error="You can enter only whole numbers." sqref="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formula1>999999999999</formula1>
    </dataValidation>
    <dataValidation type="whole" operator="notEqual" allowBlank="1" showInputMessage="1" showErrorMessage="1" errorTitle="Incorrect entry" error="You can enter only whole numbers." sqref="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formula1>999999999999</formula1>
    </dataValidation>
    <dataValidation type="whole" operator="notEqual" allowBlank="1" showInputMessage="1" showErrorMessage="1" errorTitle="Incorrect entry" error="You can enter only whole numbers." sqref="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formula1>999999999999</formula1>
    </dataValidation>
    <dataValidation type="whole" operator="notEqual" allowBlank="1" showInputMessage="1" showErrorMessage="1" errorTitle="Incorrect entry" error="You can enter only whole numbers." sqref="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formula1>999999999999</formula1>
    </dataValidation>
    <dataValidation type="whole" operator="notEqual" allowBlank="1" showInputMessage="1" showErrorMessage="1" errorTitle="Incorrect entry" error="You can enter only whole numbers." sqref="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formula1>999999999999</formula1>
    </dataValidation>
    <dataValidation type="whole" operator="notEqual" allowBlank="1" showInputMessage="1" showErrorMessage="1" errorTitle="Incorrect entry" error="You can enter only whole numbers." sqref="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formula1>999999999999</formula1>
    </dataValidation>
    <dataValidation type="whole" operator="notEqual" allowBlank="1" showInputMessage="1" showErrorMessage="1" errorTitle="Incorrect entry" error="You can enter only whole numbers." sqref="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formula1>999999999999</formula1>
    </dataValidation>
    <dataValidation type="whole" operator="notEqual" allowBlank="1" showInputMessage="1" showErrorMessage="1" errorTitle="Incorrect entry" error="You can enter only whole numbers." sqref="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formula1>999999999999</formula1>
    </dataValidation>
    <dataValidation type="whole" operator="notEqual" allowBlank="1" showInputMessage="1" showErrorMessage="1" errorTitle="Incorrect entry" error="You can enter only whole numbers." sqref="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formula1>999999999999</formula1>
    </dataValidation>
    <dataValidation type="whole" operator="notEqual" allowBlank="1" showInputMessage="1" showErrorMessage="1" errorTitle="Incorrect entry" error="You can enter only whole numbers." sqref="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formula1>9999999999</formula1>
    </dataValidation>
    <dataValidation type="whole" operator="notEqual" allowBlank="1" showInputMessage="1" showErrorMessage="1" errorTitle="Incorrect entry" error="You can enter only whole numbers." sqref="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formula1>9999999999</formula1>
    </dataValidation>
    <dataValidation type="whole" operator="notEqual" allowBlank="1" showInputMessage="1" showErrorMessage="1" errorTitle="Incorrect entry" error="You can enter only whole numbers." sqref="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formula1>9999999999</formula1>
    </dataValidation>
    <dataValidation type="whole" operator="notEqual" allowBlank="1" showInputMessage="1" showErrorMessage="1" errorTitle="Incorrect entry" error="You can enter only whole numbers." sqref="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ormula1>9999999999</formula1>
    </dataValidation>
    <dataValidation type="whole" operator="notEqual" allowBlank="1" showInputMessage="1" showErrorMessage="1" errorTitle="Incorrect entry" error="You can enter only whole numbers." sqref="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formula1>9999999999</formula1>
    </dataValidation>
    <dataValidation type="whole" operator="notEqual" allowBlank="1" showInputMessage="1" showErrorMessage="1" errorTitle="Incorrect entry" error="You can enter only whole numbers." sqref="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formula1>9999999999</formula1>
    </dataValidation>
    <dataValidation type="whole" operator="notEqual" allowBlank="1" showInputMessage="1" showErrorMessage="1" errorTitle="Incorrect entry" error="You can enter only whole numbers." sqref="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formula1>9999999999</formula1>
    </dataValidation>
    <dataValidation type="whole" operator="notEqual" allowBlank="1" showInputMessage="1" showErrorMessage="1" errorTitle="Incorrect entry" error="You can enter only whole numbers." sqref="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formula1>9999999999</formula1>
    </dataValidation>
    <dataValidation type="whole" operator="notEqual" allowBlank="1" showInputMessage="1" showErrorMessage="1" errorTitle="Incorrect entry" error="You can enter only whole numbers." sqref="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formula1>9999999999</formula1>
    </dataValidation>
    <dataValidation type="whole" operator="notEqual" allowBlank="1" showInputMessage="1" showErrorMessage="1" errorTitle="Incorrect entry" error="You can enter only whole numbers." sqref="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rintOptions horizontalCentered="1"/>
  <pageMargins left="0" right="0" top="0.3937007874015748" bottom="0" header="0.5118110236220472" footer="0.5118110236220472"/>
  <pageSetup fitToHeight="1" fitToWidth="1" horizontalDpi="600" verticalDpi="600" orientation="landscape" paperSize="9" scale="47" r:id="rId1"/>
  <rowBreaks count="1" manualBreakCount="1">
    <brk id="6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workbookViewId="0" topLeftCell="A1">
      <selection activeCell="K40" sqref="K40"/>
    </sheetView>
  </sheetViews>
  <sheetFormatPr defaultColWidth="9.140625" defaultRowHeight="12.75"/>
  <sheetData>
    <row r="1" spans="1:9" ht="12.75">
      <c r="A1" s="317" t="s">
        <v>527</v>
      </c>
      <c r="B1" s="318"/>
      <c r="C1" s="318"/>
      <c r="D1" s="318"/>
      <c r="E1" s="318"/>
      <c r="F1" s="318"/>
      <c r="G1" s="318"/>
      <c r="H1" s="318"/>
      <c r="I1" s="318"/>
    </row>
    <row r="2" spans="1:9" ht="12.75">
      <c r="A2" s="318"/>
      <c r="B2" s="318"/>
      <c r="C2" s="318"/>
      <c r="D2" s="318"/>
      <c r="E2" s="318"/>
      <c r="F2" s="318"/>
      <c r="G2" s="318"/>
      <c r="H2" s="318"/>
      <c r="I2" s="318"/>
    </row>
    <row r="3" spans="1:9" ht="12.75">
      <c r="A3" s="318"/>
      <c r="B3" s="318"/>
      <c r="C3" s="318"/>
      <c r="D3" s="318"/>
      <c r="E3" s="318"/>
      <c r="F3" s="318"/>
      <c r="G3" s="318"/>
      <c r="H3" s="318"/>
      <c r="I3" s="318"/>
    </row>
    <row r="4" spans="1:9" ht="12.75">
      <c r="A4" s="318"/>
      <c r="B4" s="318"/>
      <c r="C4" s="318"/>
      <c r="D4" s="318"/>
      <c r="E4" s="318"/>
      <c r="F4" s="318"/>
      <c r="G4" s="318"/>
      <c r="H4" s="318"/>
      <c r="I4" s="318"/>
    </row>
    <row r="5" spans="1:9" ht="12.75">
      <c r="A5" s="318"/>
      <c r="B5" s="318"/>
      <c r="C5" s="318"/>
      <c r="D5" s="318"/>
      <c r="E5" s="318"/>
      <c r="F5" s="318"/>
      <c r="G5" s="318"/>
      <c r="H5" s="318"/>
      <c r="I5" s="318"/>
    </row>
    <row r="6" spans="1:9" ht="12.75">
      <c r="A6" s="318"/>
      <c r="B6" s="318"/>
      <c r="C6" s="318"/>
      <c r="D6" s="318"/>
      <c r="E6" s="318"/>
      <c r="F6" s="318"/>
      <c r="G6" s="318"/>
      <c r="H6" s="318"/>
      <c r="I6" s="318"/>
    </row>
    <row r="7" spans="1:9" ht="12.75">
      <c r="A7" s="318"/>
      <c r="B7" s="318"/>
      <c r="C7" s="318"/>
      <c r="D7" s="318"/>
      <c r="E7" s="318"/>
      <c r="F7" s="318"/>
      <c r="G7" s="318"/>
      <c r="H7" s="318"/>
      <c r="I7" s="318"/>
    </row>
    <row r="8" spans="1:9" ht="12.75">
      <c r="A8" s="318"/>
      <c r="B8" s="318"/>
      <c r="C8" s="318"/>
      <c r="D8" s="318"/>
      <c r="E8" s="318"/>
      <c r="F8" s="318"/>
      <c r="G8" s="318"/>
      <c r="H8" s="318"/>
      <c r="I8" s="318"/>
    </row>
    <row r="9" spans="1:9" ht="12.75">
      <c r="A9" s="318"/>
      <c r="B9" s="318"/>
      <c r="C9" s="318"/>
      <c r="D9" s="318"/>
      <c r="E9" s="318"/>
      <c r="F9" s="318"/>
      <c r="G9" s="318"/>
      <c r="H9" s="318"/>
      <c r="I9" s="318"/>
    </row>
    <row r="10" spans="1:9" ht="12.75">
      <c r="A10" s="318"/>
      <c r="B10" s="318"/>
      <c r="C10" s="318"/>
      <c r="D10" s="318"/>
      <c r="E10" s="318"/>
      <c r="F10" s="318"/>
      <c r="G10" s="318"/>
      <c r="H10" s="318"/>
      <c r="I10" s="318"/>
    </row>
    <row r="11" spans="1:9" ht="12.75">
      <c r="A11" s="318"/>
      <c r="B11" s="318"/>
      <c r="C11" s="318"/>
      <c r="D11" s="318"/>
      <c r="E11" s="318"/>
      <c r="F11" s="318"/>
      <c r="G11" s="318"/>
      <c r="H11" s="318"/>
      <c r="I11" s="318"/>
    </row>
    <row r="12" spans="1:9" ht="12.75">
      <c r="A12" s="318"/>
      <c r="B12" s="318"/>
      <c r="C12" s="318"/>
      <c r="D12" s="318"/>
      <c r="E12" s="318"/>
      <c r="F12" s="318"/>
      <c r="G12" s="318"/>
      <c r="H12" s="318"/>
      <c r="I12" s="318"/>
    </row>
    <row r="13" spans="1:9" ht="12.75">
      <c r="A13" s="318"/>
      <c r="B13" s="318"/>
      <c r="C13" s="318"/>
      <c r="D13" s="318"/>
      <c r="E13" s="318"/>
      <c r="F13" s="318"/>
      <c r="G13" s="318"/>
      <c r="H13" s="318"/>
      <c r="I13" s="318"/>
    </row>
    <row r="14" spans="1:9" ht="12.75">
      <c r="A14" s="318"/>
      <c r="B14" s="318"/>
      <c r="C14" s="318"/>
      <c r="D14" s="318"/>
      <c r="E14" s="318"/>
      <c r="F14" s="318"/>
      <c r="G14" s="318"/>
      <c r="H14" s="318"/>
      <c r="I14" s="318"/>
    </row>
    <row r="15" spans="1:9" ht="12.75">
      <c r="A15" s="318"/>
      <c r="B15" s="318"/>
      <c r="C15" s="318"/>
      <c r="D15" s="318"/>
      <c r="E15" s="318"/>
      <c r="F15" s="318"/>
      <c r="G15" s="318"/>
      <c r="H15" s="318"/>
      <c r="I15" s="318"/>
    </row>
    <row r="16" spans="1:9" ht="12.75">
      <c r="A16" s="318"/>
      <c r="B16" s="318"/>
      <c r="C16" s="318"/>
      <c r="D16" s="318"/>
      <c r="E16" s="318"/>
      <c r="F16" s="318"/>
      <c r="G16" s="318"/>
      <c r="H16" s="318"/>
      <c r="I16" s="318"/>
    </row>
    <row r="17" spans="1:9" ht="12.75">
      <c r="A17" s="318"/>
      <c r="B17" s="318"/>
      <c r="C17" s="318"/>
      <c r="D17" s="318"/>
      <c r="E17" s="318"/>
      <c r="F17" s="318"/>
      <c r="G17" s="318"/>
      <c r="H17" s="318"/>
      <c r="I17" s="318"/>
    </row>
    <row r="18" spans="1:9" ht="12.75">
      <c r="A18" s="318"/>
      <c r="B18" s="318"/>
      <c r="C18" s="318"/>
      <c r="D18" s="318"/>
      <c r="E18" s="318"/>
      <c r="F18" s="318"/>
      <c r="G18" s="318"/>
      <c r="H18" s="318"/>
      <c r="I18" s="318"/>
    </row>
    <row r="19" spans="1:9" ht="12.75">
      <c r="A19" s="318"/>
      <c r="B19" s="318"/>
      <c r="C19" s="318"/>
      <c r="D19" s="318"/>
      <c r="E19" s="318"/>
      <c r="F19" s="318"/>
      <c r="G19" s="318"/>
      <c r="H19" s="318"/>
      <c r="I19" s="318"/>
    </row>
    <row r="20" spans="1:9" ht="12.75">
      <c r="A20" s="318"/>
      <c r="B20" s="318"/>
      <c r="C20" s="318"/>
      <c r="D20" s="318"/>
      <c r="E20" s="318"/>
      <c r="F20" s="318"/>
      <c r="G20" s="318"/>
      <c r="H20" s="318"/>
      <c r="I20" s="318"/>
    </row>
    <row r="21" spans="1:9" ht="12.75">
      <c r="A21" s="318"/>
      <c r="B21" s="318"/>
      <c r="C21" s="318"/>
      <c r="D21" s="318"/>
      <c r="E21" s="318"/>
      <c r="F21" s="318"/>
      <c r="G21" s="318"/>
      <c r="H21" s="318"/>
      <c r="I21" s="318"/>
    </row>
    <row r="22" spans="1:9" ht="12.75">
      <c r="A22" s="318"/>
      <c r="B22" s="318"/>
      <c r="C22" s="318"/>
      <c r="D22" s="318"/>
      <c r="E22" s="318"/>
      <c r="F22" s="318"/>
      <c r="G22" s="318"/>
      <c r="H22" s="318"/>
      <c r="I22" s="318"/>
    </row>
    <row r="23" spans="1:9" ht="12.75">
      <c r="A23" s="318"/>
      <c r="B23" s="318"/>
      <c r="C23" s="318"/>
      <c r="D23" s="318"/>
      <c r="E23" s="318"/>
      <c r="F23" s="318"/>
      <c r="G23" s="318"/>
      <c r="H23" s="318"/>
      <c r="I23" s="318"/>
    </row>
    <row r="24" spans="1:9" ht="12.75">
      <c r="A24" s="318"/>
      <c r="B24" s="318"/>
      <c r="C24" s="318"/>
      <c r="D24" s="318"/>
      <c r="E24" s="318"/>
      <c r="F24" s="318"/>
      <c r="G24" s="318"/>
      <c r="H24" s="318"/>
      <c r="I24" s="318"/>
    </row>
    <row r="25" spans="1:9" ht="12.75">
      <c r="A25" s="318"/>
      <c r="B25" s="318"/>
      <c r="C25" s="318"/>
      <c r="D25" s="318"/>
      <c r="E25" s="318"/>
      <c r="F25" s="318"/>
      <c r="G25" s="318"/>
      <c r="H25" s="318"/>
      <c r="I25" s="318"/>
    </row>
    <row r="26" spans="1:9" ht="12.75">
      <c r="A26" s="318"/>
      <c r="B26" s="318"/>
      <c r="C26" s="318"/>
      <c r="D26" s="318"/>
      <c r="E26" s="318"/>
      <c r="F26" s="318"/>
      <c r="G26" s="318"/>
      <c r="H26" s="318"/>
      <c r="I26" s="318"/>
    </row>
    <row r="27" spans="1:9" ht="12.75">
      <c r="A27" s="318"/>
      <c r="B27" s="318"/>
      <c r="C27" s="318"/>
      <c r="D27" s="318"/>
      <c r="E27" s="318"/>
      <c r="F27" s="318"/>
      <c r="G27" s="318"/>
      <c r="H27" s="318"/>
      <c r="I27" s="318"/>
    </row>
    <row r="28" spans="1:9" ht="12.75">
      <c r="A28" s="318"/>
      <c r="B28" s="318"/>
      <c r="C28" s="318"/>
      <c r="D28" s="318"/>
      <c r="E28" s="318"/>
      <c r="F28" s="318"/>
      <c r="G28" s="318"/>
      <c r="H28" s="318"/>
      <c r="I28" s="318"/>
    </row>
    <row r="29" spans="1:9" ht="12.75">
      <c r="A29" s="318"/>
      <c r="B29" s="318"/>
      <c r="C29" s="318"/>
      <c r="D29" s="318"/>
      <c r="E29" s="318"/>
      <c r="F29" s="318"/>
      <c r="G29" s="318"/>
      <c r="H29" s="318"/>
      <c r="I29" s="318"/>
    </row>
    <row r="30" spans="1:9" ht="12.75">
      <c r="A30" s="318"/>
      <c r="B30" s="318"/>
      <c r="C30" s="318"/>
      <c r="D30" s="318"/>
      <c r="E30" s="318"/>
      <c r="F30" s="318"/>
      <c r="G30" s="318"/>
      <c r="H30" s="318"/>
      <c r="I30" s="318"/>
    </row>
    <row r="31" spans="1:9" ht="12.75">
      <c r="A31" s="318"/>
      <c r="B31" s="318"/>
      <c r="C31" s="318"/>
      <c r="D31" s="318"/>
      <c r="E31" s="318"/>
      <c r="F31" s="318"/>
      <c r="G31" s="318"/>
      <c r="H31" s="318"/>
      <c r="I31" s="318"/>
    </row>
    <row r="32" spans="1:9" ht="12.75">
      <c r="A32" s="318"/>
      <c r="B32" s="318"/>
      <c r="C32" s="318"/>
      <c r="D32" s="318"/>
      <c r="E32" s="318"/>
      <c r="F32" s="318"/>
      <c r="G32" s="318"/>
      <c r="H32" s="318"/>
      <c r="I32" s="318"/>
    </row>
    <row r="33" spans="1:9" ht="12.75">
      <c r="A33" s="318"/>
      <c r="B33" s="318"/>
      <c r="C33" s="318"/>
      <c r="D33" s="318"/>
      <c r="E33" s="318"/>
      <c r="F33" s="318"/>
      <c r="G33" s="318"/>
      <c r="H33" s="318"/>
      <c r="I33" s="318"/>
    </row>
    <row r="34" spans="1:9" ht="12.75">
      <c r="A34" s="318"/>
      <c r="B34" s="318"/>
      <c r="C34" s="318"/>
      <c r="D34" s="318"/>
      <c r="E34" s="318"/>
      <c r="F34" s="318"/>
      <c r="G34" s="318"/>
      <c r="H34" s="318"/>
      <c r="I34" s="318"/>
    </row>
    <row r="35" spans="1:9" ht="12.75">
      <c r="A35" s="318"/>
      <c r="B35" s="318"/>
      <c r="C35" s="318"/>
      <c r="D35" s="318"/>
      <c r="E35" s="318"/>
      <c r="F35" s="318"/>
      <c r="G35" s="318"/>
      <c r="H35" s="318"/>
      <c r="I35" s="318"/>
    </row>
    <row r="36" spans="1:9" ht="12.75">
      <c r="A36" s="318"/>
      <c r="B36" s="318"/>
      <c r="C36" s="318"/>
      <c r="D36" s="318"/>
      <c r="E36" s="318"/>
      <c r="F36" s="318"/>
      <c r="G36" s="318"/>
      <c r="H36" s="318"/>
      <c r="I36" s="318"/>
    </row>
    <row r="37" spans="1:9" ht="12.75">
      <c r="A37" s="318"/>
      <c r="B37" s="318"/>
      <c r="C37" s="318"/>
      <c r="D37" s="318"/>
      <c r="E37" s="318"/>
      <c r="F37" s="318"/>
      <c r="G37" s="318"/>
      <c r="H37" s="318"/>
      <c r="I37" s="318"/>
    </row>
    <row r="38" spans="1:9" ht="12.75">
      <c r="A38" s="318"/>
      <c r="B38" s="318"/>
      <c r="C38" s="318"/>
      <c r="D38" s="318"/>
      <c r="E38" s="318"/>
      <c r="F38" s="318"/>
      <c r="G38" s="318"/>
      <c r="H38" s="318"/>
      <c r="I38" s="318"/>
    </row>
    <row r="39" spans="1:9" ht="12.75">
      <c r="A39" s="318"/>
      <c r="B39" s="318"/>
      <c r="C39" s="318"/>
      <c r="D39" s="318"/>
      <c r="E39" s="318"/>
      <c r="F39" s="318"/>
      <c r="G39" s="318"/>
      <c r="H39" s="318"/>
      <c r="I39" s="318"/>
    </row>
    <row r="40" spans="1:9" ht="12.75">
      <c r="A40" s="318"/>
      <c r="B40" s="318"/>
      <c r="C40" s="318"/>
      <c r="D40" s="318"/>
      <c r="E40" s="318"/>
      <c r="F40" s="318"/>
      <c r="G40" s="318"/>
      <c r="H40" s="318"/>
      <c r="I40" s="318"/>
    </row>
  </sheetData>
  <mergeCells count="1">
    <mergeCell ref="A1:I40"/>
  </mergeCells>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Ines Bosnar Šmituc</cp:lastModifiedBy>
  <cp:lastPrinted>2020-02-28T14:31:27Z</cp:lastPrinted>
  <dcterms:created xsi:type="dcterms:W3CDTF">2008-10-17T11:51:54Z</dcterms:created>
  <dcterms:modified xsi:type="dcterms:W3CDTF">2020-02-28T14:31:29Z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