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'Bilješke'!$A$2:$J$48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<sst xmlns="http://schemas.openxmlformats.org/spreadsheetml/2006/main" count="426" uniqueCount="376">
  <si>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</si>
  <si>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</si>
  <si>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</si>
  <si>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</si>
  <si>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</si>
  <si>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</si>
  <si>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</si>
  <si>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</si>
  <si>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</si>
  <si>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</si>
  <si>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</si>
  <si>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</si>
  <si>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</si>
  <si>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</si>
  <si>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</si>
  <si>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</si>
  <si>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</si>
  <si>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</si>
  <si>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</si>
  <si>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</si>
  <si>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</si>
  <si>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</si>
  <si>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</si>
  <si>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</si>
  <si>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</si>
  <si>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</si>
  <si>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</si>
  <si>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</si>
  <si>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</si>
  <si>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</si>
  <si>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</si>
  <si>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</si>
  <si>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</si>
  <si>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</si>
  <si>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</si>
  <si>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</si>
  <si>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</si>
  <si>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</si>
  <si>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</si>
  <si>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</si>
  <si>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</si>
  <si>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</si>
  <si>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</si>
  <si>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</si>
  <si>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</si>
  <si>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</si>
  <si>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</si>
  <si>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</si>
  <si>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</si>
  <si>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</si>
  <si>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</si>
  <si>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</si>
  <si>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</si>
  <si>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</si>
  <si>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</si>
  <si>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</si>
  <si>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</si>
  <si>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</si>
  <si>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</si>
  <si>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</si>
  <si>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</si>
  <si>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</si>
  <si>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</si>
  <si>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</si>
  <si>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</si>
  <si>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</si>
  <si>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</si>
  <si>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</si>
  <si>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</si>
  <si>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</si>
  <si>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</si>
  <si>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</si>
  <si>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</si>
  <si>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</si>
  <si>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</si>
  <si>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</si>
  <si>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</si>
  <si>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</si>
  <si>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</si>
  <si>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</si>
  <si>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</si>
  <si>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</si>
  <si>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</si>
  <si>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</si>
  <si>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</si>
  <si>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</si>
  <si>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</si>
  <si>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</si>
  <si>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</si>
  <si>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</si>
  <si>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</si>
  <si>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</si>
  <si>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</si>
  <si>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</si>
  <si>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</si>
  <si>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</si>
  <si>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</si>
  <si>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</si>
  <si>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</si>
  <si>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</si>
  <si>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</si>
  <si>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</si>
  <si>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</si>
  <si>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</si>
  <si>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</si>
  <si>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</si>
  <si>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</si>
  <si>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</si>
  <si>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</si>
  <si>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</si>
  <si>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</si>
  <si>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</si>
  <si>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</si>
  <si>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</si>
  <si>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</si>
  <si>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</si>
  <si>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</si>
  <si>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</si>
  <si>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</si>
  <si>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</si>
  <si>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</si>
  <si>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</si>
  <si>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</si>
  <si>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</si>
  <si>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</si>
  <si>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</si>
  <si>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</si>
  <si>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</si>
  <si>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</si>
  <si>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</si>
  <si>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</si>
  <si>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</si>
  <si>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</si>
  <si>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</si>
  <si>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</si>
  <si>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</si>
  <si>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</si>
  <si>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</si>
  <si>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</si>
  <si>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</si>
  <si>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</si>
  <si>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</si>
  <si>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</si>
  <si>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</si>
  <si>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</si>
  <si>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</si>
  <si>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</si>
  <si>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</si>
  <si>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</si>
  <si>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</si>
  <si>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</si>
  <si>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</si>
  <si>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</si>
  <si>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</si>
  <si>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</si>
  <si>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</si>
  <si>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</si>
  <si>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</si>
  <si>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</si>
  <si>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</si>
  <si>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</si>
  <si>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</si>
  <si>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</si>
  <si>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</si>
  <si>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</si>
  <si>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</si>
  <si>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</si>
  <si>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</si>
  <si>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</si>
  <si>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</si>
  <si>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</si>
  <si>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</si>
  <si>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</si>
  <si>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</si>
  <si>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</si>
  <si>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</si>
  <si>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</si>
  <si>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</si>
  <si>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</si>
  <si>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</si>
  <si>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</si>
  <si>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</si>
  <si>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</si>
  <si>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</si>
  <si>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</si>
  <si>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</si>
  <si>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</si>
  <si>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</si>
  <si>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</si>
  <si>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</si>
  <si>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</si>
  <si>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</si>
  <si>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</si>
  <si>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</si>
  <si>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</si>
  <si>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</si>
  <si>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</si>
  <si>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</si>
  <si>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</si>
  <si>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</si>
  <si>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</si>
  <si>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</si>
  <si>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</si>
  <si>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</si>
  <si>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</si>
  <si>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</si>
  <si>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</si>
  <si>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</si>
  <si>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</si>
  <si>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</si>
  <si>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</si>
  <si>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</si>
  <si>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</si>
  <si>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</si>
  <si>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</si>
  <si>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</si>
  <si>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</si>
  <si>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</si>
  <si>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</si>
  <si>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</si>
  <si>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</si>
  <si>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</si>
  <si>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</si>
  <si>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</si>
  <si>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</si>
  <si>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</si>
  <si>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</si>
  <si>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</si>
  <si>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</si>
  <si>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</si>
  <si>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</si>
  <si>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</si>
  <si>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</si>
  <si>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</si>
  <si>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</si>
  <si>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</si>
  <si>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</si>
  <si>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</si>
  <si>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</si>
  <si>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</si>
  <si>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</si>
  <si>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</si>
  <si>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</si>
  <si>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</si>
  <si>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</si>
  <si>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</si>
  <si>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</si>
  <si>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</si>
  <si>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</si>
  <si>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</si>
  <si>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</si>
  <si>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</si>
  <si>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</si>
  <si>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</si>
  <si>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</si>
  <si>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</si>
  <si>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</si>
  <si>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</si>
  <si>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</si>
  <si>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</si>
  <si>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</si>
  <si>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</si>
  <si>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</si>
  <si>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</si>
  <si>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</si>
  <si>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</si>
  <si>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</si>
  <si>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</si>
  <si>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</si>
  <si>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</si>
  <si>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</si>
  <si>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</si>
  <si>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</si>
  <si>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</si>
  <si>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</si>
  <si>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</si>
  <si>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</si>
  <si>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</si>
  <si>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</si>
  <si>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</si>
  <si>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</si>
  <si>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</si>
  <si>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</si>
  <si>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</si>
  <si>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</si>
  <si>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</si>
  <si>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</si>
  <si>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</si>
  <si>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</si>
  <si>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</si>
  <si>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</si>
  <si>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</si>
  <si>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</si>
  <si>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</si>
  <si>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</si>
  <si>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</si>
  <si>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</si>
  <si>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</si>
  <si>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</si>
  <si>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</si>
  <si>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</si>
  <si>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</si>
  <si>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</si>
  <si>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</si>
  <si>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</si>
  <si>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</si>
  <si>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</si>
  <si>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</si>
  <si>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</si>
  <si>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</si>
  <si>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</si>
  <si>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</si>
  <si>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</si>
  <si>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</si>
  <si>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</si>
  <si>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</si>
  <si>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</si>
  <si>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</si>
  <si>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</si>
  <si>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</si>
  <si>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</si>
  <si>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</si>
  <si>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</si>
  <si>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</si>
  <si>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</si>
  <si>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</si>
  <si>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</si>
  <si>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</si>
  <si>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</si>
  <si>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</si>
  <si>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4719</t>
  </si>
  <si>
    <t>MIRA RUBIĆ</t>
  </si>
  <si>
    <t>021/482 901</t>
  </si>
  <si>
    <t>021/482 928</t>
  </si>
  <si>
    <t>racunovodstvo@koteks.hr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</si>
  <si>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</si>
  <si>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</si>
  <si>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</si>
  <si>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</si>
  <si>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</si>
  <si>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</si>
  <si>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 xml:space="preserve">I    OPĆI PODACI </t>
  </si>
  <si>
    <t>Društvo je uvršteno na kotaciju javnih društava na Zagrebačkoj burzi.Temeljni kapital Društva podijeljen</t>
  </si>
  <si>
    <t>je na 669.467 dionica nominalne vrijednosti  50,00 kuna po dionici.</t>
  </si>
  <si>
    <t>5. OSTALI DIONIČARI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</si>
  <si>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</si>
  <si>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</si>
  <si>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</si>
  <si>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</si>
  <si>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</si>
  <si>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</si>
  <si>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</si>
  <si>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</si>
  <si>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</si>
  <si>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3. RODOLJUB NAJEV</t>
  </si>
  <si>
    <t>u razdoblju 01.01.2012.  do 30.09.2012.</t>
  </si>
  <si>
    <t>u razdoblju _01.01.2012 do _30.09.2012.</t>
  </si>
  <si>
    <t>za razdoblje od 01.01.2012</t>
  </si>
  <si>
    <t>do 30.09.2012.</t>
  </si>
  <si>
    <t>finnacijskog izvještavanja koji su na snazi u Republici Hrvatskoj za 2012.godinu.</t>
  </si>
  <si>
    <t>U financijskim izvještajima za razdoblje .01.01.-30.09.2012. godine primjenjivane su iste računovodstvene</t>
  </si>
  <si>
    <t>politike i metode izračunavanja kao i kod posljednjeg godišnjeg financijskog izvještaja za godinu 2011.</t>
  </si>
  <si>
    <t>Direktor Društva gosp.Goran Sapunar, Društvo zastupa pojedinačno i samostalno.</t>
  </si>
  <si>
    <t>Vlasnička struktura Društva na dan 30.09.2012. g. je slijedeća:</t>
  </si>
  <si>
    <t>1. MOJ MARKET  d.o.o.                        Broj dionica 604.027         =      90,23%</t>
  </si>
  <si>
    <t>2. AUDIO  R.HRVATSKA</t>
  </si>
  <si>
    <t>19.265                        =      2,86%</t>
  </si>
  <si>
    <t xml:space="preserve">                 =       0,08%</t>
  </si>
  <si>
    <t>4. MILKA ALJINOVIĆ</t>
  </si>
  <si>
    <t xml:space="preserve">                 =      0,07%</t>
  </si>
  <si>
    <t xml:space="preserve">                 =        6,76%</t>
  </si>
  <si>
    <t>GORAN SAPUNAR</t>
  </si>
  <si>
    <t>NE</t>
  </si>
  <si>
    <t>Na dan 30.09.2012. Društvo zapošljava 72 zaposlenika.</t>
  </si>
  <si>
    <t>Društvo obavlja djelatnost trgovine na veliko i malo tekstilnom robom u Splitu (PC Koteks) i u TC Joker.</t>
  </si>
  <si>
    <t>Obveznik: _____KOTEKS DD________________________________________________________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</si>
</sst>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32" sqref="A32:I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248</v>
      </c>
      <c r="B1" s="151"/>
      <c r="C1" s="15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3" t="s">
        <v>249</v>
      </c>
      <c r="B2" s="194"/>
      <c r="C2" s="194"/>
      <c r="D2" s="195"/>
      <c r="E2" s="119">
        <v>40909</v>
      </c>
      <c r="F2" s="12"/>
      <c r="G2" s="13" t="s">
        <v>250</v>
      </c>
      <c r="H2" s="119">
        <v>41182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6" t="s">
        <v>314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251</v>
      </c>
      <c r="B6" s="142"/>
      <c r="C6" s="156" t="s">
        <v>320</v>
      </c>
      <c r="D6" s="15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9" t="s">
        <v>252</v>
      </c>
      <c r="B8" s="200"/>
      <c r="C8" s="156" t="s">
        <v>321</v>
      </c>
      <c r="D8" s="15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6" t="s">
        <v>253</v>
      </c>
      <c r="B10" s="191"/>
      <c r="C10" s="156" t="s">
        <v>322</v>
      </c>
      <c r="D10" s="15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254</v>
      </c>
      <c r="B12" s="142"/>
      <c r="C12" s="169" t="s">
        <v>323</v>
      </c>
      <c r="D12" s="186"/>
      <c r="E12" s="186"/>
      <c r="F12" s="186"/>
      <c r="G12" s="186"/>
      <c r="H12" s="186"/>
      <c r="I12" s="187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255</v>
      </c>
      <c r="B14" s="142"/>
      <c r="C14" s="188">
        <v>21000</v>
      </c>
      <c r="D14" s="189"/>
      <c r="E14" s="16"/>
      <c r="F14" s="158" t="s">
        <v>324</v>
      </c>
      <c r="G14" s="190"/>
      <c r="H14" s="190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256</v>
      </c>
      <c r="B16" s="142"/>
      <c r="C16" s="158" t="s">
        <v>325</v>
      </c>
      <c r="D16" s="190"/>
      <c r="E16" s="190"/>
      <c r="F16" s="190"/>
      <c r="G16" s="190"/>
      <c r="H16" s="190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257</v>
      </c>
      <c r="B18" s="142"/>
      <c r="C18" s="182" t="s">
        <v>326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258</v>
      </c>
      <c r="B20" s="142"/>
      <c r="C20" s="182" t="s">
        <v>327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259</v>
      </c>
      <c r="B22" s="142"/>
      <c r="C22" s="120">
        <v>409</v>
      </c>
      <c r="D22" s="158" t="s">
        <v>328</v>
      </c>
      <c r="E22" s="167"/>
      <c r="F22" s="168"/>
      <c r="G22" s="141"/>
      <c r="H22" s="185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260</v>
      </c>
      <c r="B24" s="142"/>
      <c r="C24" s="120">
        <v>17</v>
      </c>
      <c r="D24" s="158" t="s">
        <v>329</v>
      </c>
      <c r="E24" s="167"/>
      <c r="F24" s="167"/>
      <c r="G24" s="168"/>
      <c r="H24" s="50" t="s">
        <v>261</v>
      </c>
      <c r="I24" s="121">
        <v>72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  <c r="L25" s="10"/>
    </row>
    <row r="26" spans="1:12" ht="12.75">
      <c r="A26" s="141" t="s">
        <v>262</v>
      </c>
      <c r="B26" s="142"/>
      <c r="C26" s="122" t="s">
        <v>372</v>
      </c>
      <c r="D26" s="25"/>
      <c r="E26" s="33"/>
      <c r="F26" s="24"/>
      <c r="G26" s="174" t="s">
        <v>263</v>
      </c>
      <c r="H26" s="142"/>
      <c r="I26" s="123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8"/>
      <c r="B30" s="167"/>
      <c r="C30" s="167"/>
      <c r="D30" s="168"/>
      <c r="E30" s="169"/>
      <c r="F30" s="170"/>
      <c r="G30" s="171"/>
      <c r="H30" s="156"/>
      <c r="I30" s="157"/>
      <c r="J30" s="10"/>
      <c r="K30" s="10"/>
      <c r="L30" s="10"/>
    </row>
    <row r="31" spans="1:12" ht="12.75">
      <c r="A31" s="93"/>
      <c r="B31" s="22"/>
      <c r="C31" s="21"/>
      <c r="D31" s="172"/>
      <c r="E31" s="172"/>
      <c r="F31" s="172"/>
      <c r="G31" s="173"/>
      <c r="H31" s="16"/>
      <c r="I31" s="100"/>
      <c r="J31" s="10"/>
      <c r="K31" s="10"/>
      <c r="L31" s="10"/>
    </row>
    <row r="32" spans="1:12" ht="12.75">
      <c r="A32" s="158"/>
      <c r="B32" s="167"/>
      <c r="C32" s="167"/>
      <c r="D32" s="168"/>
      <c r="E32" s="169"/>
      <c r="F32" s="170"/>
      <c r="G32" s="171"/>
      <c r="H32" s="156"/>
      <c r="I32" s="15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8"/>
      <c r="B34" s="167"/>
      <c r="C34" s="167"/>
      <c r="D34" s="168"/>
      <c r="E34" s="169"/>
      <c r="F34" s="170"/>
      <c r="G34" s="171"/>
      <c r="H34" s="156"/>
      <c r="I34" s="15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2"/>
      <c r="B37" s="30"/>
      <c r="C37" s="161"/>
      <c r="D37" s="162"/>
      <c r="E37" s="16"/>
      <c r="F37" s="161"/>
      <c r="G37" s="162"/>
      <c r="H37" s="16"/>
      <c r="I37" s="94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6" t="s">
        <v>267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2"/>
      <c r="B45" s="30"/>
      <c r="C45" s="161"/>
      <c r="D45" s="162"/>
      <c r="E45" s="16"/>
      <c r="F45" s="161"/>
      <c r="G45" s="163"/>
      <c r="H45" s="35"/>
      <c r="I45" s="106"/>
      <c r="J45" s="10"/>
      <c r="K45" s="10"/>
      <c r="L45" s="10"/>
    </row>
    <row r="46" spans="1:12" ht="12.75">
      <c r="A46" s="136" t="s">
        <v>268</v>
      </c>
      <c r="B46" s="137"/>
      <c r="C46" s="158" t="s">
        <v>331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6" t="s">
        <v>270</v>
      </c>
      <c r="B48" s="137"/>
      <c r="C48" s="143" t="s">
        <v>332</v>
      </c>
      <c r="D48" s="139"/>
      <c r="E48" s="140"/>
      <c r="F48" s="16"/>
      <c r="G48" s="50" t="s">
        <v>271</v>
      </c>
      <c r="H48" s="143" t="s">
        <v>333</v>
      </c>
      <c r="I48" s="14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6" t="s">
        <v>257</v>
      </c>
      <c r="B50" s="137"/>
      <c r="C50" s="138" t="s">
        <v>334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1" t="s">
        <v>272</v>
      </c>
      <c r="B52" s="142"/>
      <c r="C52" s="143" t="s">
        <v>371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7"/>
      <c r="B53" s="20"/>
      <c r="C53" s="152" t="s">
        <v>273</v>
      </c>
      <c r="D53" s="152"/>
      <c r="E53" s="152"/>
      <c r="F53" s="152"/>
      <c r="G53" s="152"/>
      <c r="H53" s="15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5" t="s">
        <v>274</v>
      </c>
      <c r="C55" s="146"/>
      <c r="D55" s="146"/>
      <c r="E55" s="146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47" t="s">
        <v>304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7"/>
      <c r="B57" s="147" t="s">
        <v>305</v>
      </c>
      <c r="C57" s="148"/>
      <c r="D57" s="148"/>
      <c r="E57" s="148"/>
      <c r="F57" s="148"/>
      <c r="G57" s="148"/>
      <c r="H57" s="148"/>
      <c r="I57" s="109"/>
      <c r="J57" s="10"/>
      <c r="K57" s="10"/>
      <c r="L57" s="10"/>
    </row>
    <row r="58" spans="1:12" ht="12.75">
      <c r="A58" s="107"/>
      <c r="B58" s="147" t="s">
        <v>306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7"/>
      <c r="B59" s="147" t="s">
        <v>307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>
        <v>41182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335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7" t="s">
        <v>278</v>
      </c>
      <c r="J4" s="58" t="s">
        <v>316</v>
      </c>
      <c r="K4" s="59" t="s">
        <v>317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6">
        <v>2</v>
      </c>
      <c r="J5" s="55">
        <v>3</v>
      </c>
      <c r="K5" s="55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2">
        <v>27524542</v>
      </c>
      <c r="K8" s="52">
        <f>K16+K9+K26</f>
        <v>25879842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2">
        <v>3026</v>
      </c>
      <c r="K9" s="7">
        <v>3026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3026</v>
      </c>
      <c r="K11" s="7">
        <v>3026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2">
        <v>27459946</v>
      </c>
      <c r="K16" s="52">
        <v>25504646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7583310</v>
      </c>
      <c r="K17" s="7">
        <v>7062771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19707394</v>
      </c>
      <c r="K18" s="7">
        <v>18288514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/>
      <c r="K19" s="7"/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169242</v>
      </c>
      <c r="K20" s="7">
        <v>153361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/>
      <c r="K23" s="7"/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2">
        <v>61570</v>
      </c>
      <c r="K26" s="52">
        <f>K33+K27</f>
        <v>372170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7320</v>
      </c>
      <c r="K27" s="7">
        <v>7320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/>
      <c r="K32" s="7"/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54250</v>
      </c>
      <c r="K33" s="7">
        <v>364850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2"/>
      <c r="K35" s="52"/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2">
        <v>13231210</v>
      </c>
      <c r="K40" s="52">
        <f>K64+K56+K49+K41</f>
        <v>13820350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2">
        <v>2090496</v>
      </c>
      <c r="K41" s="52">
        <v>1881431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184</v>
      </c>
      <c r="K42" s="7">
        <v>184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/>
      <c r="K44" s="7"/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2090312</v>
      </c>
      <c r="K45" s="7">
        <v>1881247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2">
        <v>5739079</v>
      </c>
      <c r="K49" s="52">
        <f>K55+K54+K53+K51</f>
        <v>5160861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5435284</v>
      </c>
      <c r="K51" s="7">
        <v>4939424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27555</v>
      </c>
      <c r="K53" s="7">
        <v>2275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112823</v>
      </c>
      <c r="K54" s="7">
        <v>67962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151200</v>
      </c>
      <c r="K55" s="7">
        <v>151200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2">
        <v>5395239</v>
      </c>
      <c r="K56" s="52">
        <f>K63+K62+K61+K58</f>
        <v>5861616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30882</v>
      </c>
      <c r="K58" s="7">
        <v>30882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105215</v>
      </c>
      <c r="K61" s="7">
        <v>71592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/>
      <c r="K62" s="7">
        <v>506879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5259142</v>
      </c>
      <c r="K63" s="7">
        <v>5252263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18613</v>
      </c>
      <c r="K64" s="7">
        <v>916442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2">
        <v>40755752</v>
      </c>
      <c r="K66" s="52">
        <f>K40+K8</f>
        <v>39700192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11792548</v>
      </c>
      <c r="K67" s="8">
        <v>4536262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3">
        <v>18012883</v>
      </c>
      <c r="K69" s="53">
        <v>22101435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33473350</v>
      </c>
      <c r="K70" s="7">
        <v>33473350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1673668</v>
      </c>
      <c r="K71" s="7">
        <v>1673668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2"/>
      <c r="K72" s="52"/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/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7">
        <v>14239178</v>
      </c>
      <c r="K79" s="7">
        <v>17134135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14239178</v>
      </c>
      <c r="K81" s="7">
        <v>17134135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2">
        <v>2894957</v>
      </c>
      <c r="K82" s="52"/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4088552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2894957</v>
      </c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2"/>
      <c r="K86" s="52"/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2">
        <v>827071</v>
      </c>
      <c r="K90" s="52">
        <v>853992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/>
      <c r="K93" s="7"/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827071</v>
      </c>
      <c r="K98" s="7">
        <v>853992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2">
        <v>21033585</v>
      </c>
      <c r="K100" s="52">
        <f>K112+K109+K108+K105+K103+K102</f>
        <v>16711225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6429033</v>
      </c>
      <c r="K101" s="7"/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1233530</v>
      </c>
      <c r="K102" s="7">
        <v>7000951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720090</v>
      </c>
      <c r="K103" s="7">
        <v>232669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/>
      <c r="K104" s="7"/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7362864</v>
      </c>
      <c r="K105" s="7">
        <v>6129221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299389</v>
      </c>
      <c r="K108" s="7">
        <v>252601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2124350</v>
      </c>
      <c r="K109" s="7">
        <v>658750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2864329</v>
      </c>
      <c r="K112" s="7">
        <v>2437033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882213</v>
      </c>
      <c r="K113" s="7">
        <v>33540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2">
        <v>40755752</v>
      </c>
      <c r="K114" s="52">
        <f>K113+K100+K90+K69</f>
        <v>39700192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11792548</v>
      </c>
      <c r="K115" s="8">
        <v>4536262</v>
      </c>
    </row>
    <row r="116" spans="1:11" ht="12.75">
      <c r="A116" s="226" t="s">
        <v>308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309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56" t="s">
        <v>356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375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7" t="s">
        <v>279</v>
      </c>
      <c r="J4" s="249" t="s">
        <v>316</v>
      </c>
      <c r="K4" s="249"/>
      <c r="L4" s="249" t="s">
        <v>317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/>
      <c r="K6" s="59"/>
      <c r="L6" s="59"/>
      <c r="M6" s="59"/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3">
        <v>10392117</v>
      </c>
      <c r="K7" s="53">
        <v>3742176</v>
      </c>
      <c r="L7" s="53">
        <v>8774125</v>
      </c>
      <c r="M7" s="53">
        <v>3325895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4724816</v>
      </c>
      <c r="K8" s="7">
        <v>1368624</v>
      </c>
      <c r="L8" s="7">
        <v>8696943</v>
      </c>
      <c r="M8" s="7">
        <v>3292408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5667301</v>
      </c>
      <c r="K9" s="7">
        <v>2373552</v>
      </c>
      <c r="L9" s="7">
        <v>77182</v>
      </c>
      <c r="M9" s="7">
        <v>33487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2">
        <v>12230257</v>
      </c>
      <c r="K10" s="52">
        <v>4217240</v>
      </c>
      <c r="L10" s="52">
        <v>10094392</v>
      </c>
      <c r="M10" s="52">
        <v>3562730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2">
        <v>4875879</v>
      </c>
      <c r="K12" s="52">
        <v>1755800</v>
      </c>
      <c r="L12" s="52">
        <v>4507180</v>
      </c>
      <c r="M12" s="52">
        <v>1676544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1901508</v>
      </c>
      <c r="K13" s="7">
        <v>903046</v>
      </c>
      <c r="L13" s="7">
        <v>2025747</v>
      </c>
      <c r="M13" s="7">
        <v>833168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1267314</v>
      </c>
      <c r="K14" s="7">
        <v>336539</v>
      </c>
      <c r="L14" s="7">
        <v>828442</v>
      </c>
      <c r="M14" s="7">
        <v>264223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1707057</v>
      </c>
      <c r="K15" s="7">
        <v>516215</v>
      </c>
      <c r="L15" s="7">
        <v>1652991</v>
      </c>
      <c r="M15" s="7">
        <v>579153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2">
        <v>5297457</v>
      </c>
      <c r="K16" s="52">
        <v>1710968</v>
      </c>
      <c r="L16" s="52">
        <v>3610374</v>
      </c>
      <c r="M16" s="52">
        <v>1157994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3296232</v>
      </c>
      <c r="K17" s="7">
        <v>1065432</v>
      </c>
      <c r="L17" s="7">
        <v>2282654</v>
      </c>
      <c r="M17" s="7">
        <v>746245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1219929</v>
      </c>
      <c r="K18" s="7">
        <v>939195</v>
      </c>
      <c r="L18" s="7">
        <v>824422</v>
      </c>
      <c r="M18" s="7">
        <v>258086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781296</v>
      </c>
      <c r="K19" s="7">
        <v>252341</v>
      </c>
      <c r="L19" s="7">
        <v>503298</v>
      </c>
      <c r="M19" s="7">
        <v>354886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1438615</v>
      </c>
      <c r="K20" s="7">
        <v>479538</v>
      </c>
      <c r="L20" s="7">
        <v>1300748</v>
      </c>
      <c r="M20" s="7">
        <v>442564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583341</v>
      </c>
      <c r="K21" s="7">
        <v>235969</v>
      </c>
      <c r="L21" s="7"/>
      <c r="M21" s="7"/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2">
        <v>34965</v>
      </c>
      <c r="K22" s="52">
        <v>34965</v>
      </c>
      <c r="L22" s="52"/>
      <c r="M22" s="52"/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34965</v>
      </c>
      <c r="K23" s="7">
        <v>34965</v>
      </c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>
        <v>676090</v>
      </c>
      <c r="M26" s="7">
        <v>285628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2">
        <v>34202</v>
      </c>
      <c r="K27" s="52">
        <v>28466</v>
      </c>
      <c r="L27" s="52">
        <v>40563</v>
      </c>
      <c r="M27" s="52">
        <v>35994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34202</v>
      </c>
      <c r="K29" s="7">
        <v>28466</v>
      </c>
      <c r="L29" s="7">
        <v>40563</v>
      </c>
      <c r="M29" s="7">
        <v>35994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2">
        <v>438469</v>
      </c>
      <c r="K33" s="52">
        <v>214387</v>
      </c>
      <c r="L33" s="52">
        <v>298397</v>
      </c>
      <c r="M33" s="52">
        <v>66318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361162</v>
      </c>
      <c r="K35" s="7">
        <v>137080</v>
      </c>
      <c r="L35" s="7">
        <v>252801</v>
      </c>
      <c r="M35" s="7">
        <v>20722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77307</v>
      </c>
      <c r="K37" s="7">
        <v>77307</v>
      </c>
      <c r="L37" s="7">
        <v>45596</v>
      </c>
      <c r="M37" s="7">
        <v>45596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>
        <v>6338000</v>
      </c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3500</v>
      </c>
      <c r="K41" s="7">
        <v>3500</v>
      </c>
      <c r="L41" s="7">
        <v>671347</v>
      </c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2">
        <v>10426319</v>
      </c>
      <c r="K42" s="52">
        <v>3770642</v>
      </c>
      <c r="L42" s="52">
        <v>15152688</v>
      </c>
      <c r="M42" s="52">
        <v>3361889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2">
        <v>12672226</v>
      </c>
      <c r="K43" s="52">
        <v>4435127</v>
      </c>
      <c r="L43" s="52">
        <v>11064136</v>
      </c>
      <c r="M43" s="52">
        <v>3629048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2"/>
      <c r="K44" s="52"/>
      <c r="L44" s="52">
        <v>4088552</v>
      </c>
      <c r="M44" s="52">
        <v>267159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/>
      <c r="K45" s="52"/>
      <c r="L45" s="52">
        <v>4088552</v>
      </c>
      <c r="M45" s="52"/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v>2245907</v>
      </c>
      <c r="K46" s="52">
        <v>664485</v>
      </c>
      <c r="L46" s="52"/>
      <c r="M46" s="52">
        <v>267159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2"/>
      <c r="K48" s="52"/>
      <c r="L48" s="52">
        <v>4088552</v>
      </c>
      <c r="M48" s="52">
        <v>267159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/>
      <c r="K49" s="52"/>
      <c r="L49" s="52">
        <v>4088552</v>
      </c>
      <c r="M49" s="52"/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v>2245907</v>
      </c>
      <c r="K50" s="60">
        <v>664485</v>
      </c>
      <c r="L50" s="60"/>
      <c r="M50" s="60">
        <v>267159</v>
      </c>
    </row>
    <row r="51" spans="1:13" ht="12.75" customHeight="1">
      <c r="A51" s="226" t="s">
        <v>310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4"/>
      <c r="J52" s="54"/>
      <c r="K52" s="54"/>
      <c r="L52" s="54"/>
      <c r="M52" s="61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2245907</v>
      </c>
      <c r="K56" s="6">
        <v>664485</v>
      </c>
      <c r="L56" s="6">
        <v>4088552</v>
      </c>
      <c r="M56" s="6">
        <v>267159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0">
        <f>J56+J66</f>
        <v>2245907</v>
      </c>
      <c r="K67" s="60">
        <f>K56+K66</f>
        <v>664485</v>
      </c>
      <c r="L67" s="60">
        <f>L56+L66</f>
        <v>4088552</v>
      </c>
      <c r="M67" s="60">
        <f>M56+M66</f>
        <v>267159</v>
      </c>
    </row>
    <row r="68" spans="1:13" ht="12.75" customHeight="1">
      <c r="A68" s="260" t="s">
        <v>311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L47 J70:L71 J53:L54 L56 J57:M57 L58:L65 J47 J66:M6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16 J12:M12 L8:L9 J28:J32 J22:M22 J23 J33:M33 L13:L21 L28:L32 J8:J9 J13:J21 J10:M10 L27:M27 L23:L26 J24:K27 L34:L41 J7:M7 K16 J42:M46 J34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375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66" t="s">
        <v>316</v>
      </c>
      <c r="K4" s="66" t="s">
        <v>317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7">
        <v>2</v>
      </c>
      <c r="J5" s="68" t="s">
        <v>281</v>
      </c>
      <c r="K5" s="68" t="s">
        <v>282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-2894957</v>
      </c>
      <c r="K7" s="7">
        <v>4088552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1770256</v>
      </c>
      <c r="K8" s="7">
        <v>1300748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579491</v>
      </c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/>
      <c r="K10" s="7">
        <v>566001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1008694</v>
      </c>
      <c r="K11" s="7">
        <v>209065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2">
        <v>463484</v>
      </c>
      <c r="K13" s="52">
        <v>6164366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1024028</v>
      </c>
      <c r="K14" s="7">
        <v>3173327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/>
      <c r="K15" s="7"/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/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20302</v>
      </c>
      <c r="K17" s="7">
        <v>848673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2">
        <v>1044330</v>
      </c>
      <c r="K18" s="52">
        <v>4022000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2"/>
      <c r="K19" s="52">
        <v>2142366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2">
        <v>580846</v>
      </c>
      <c r="K20" s="52"/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3956</v>
      </c>
      <c r="K22" s="7">
        <v>1955300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178938</v>
      </c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2">
        <v>182894</v>
      </c>
      <c r="K27" s="52">
        <v>1955300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43363</v>
      </c>
      <c r="K28" s="7">
        <v>1300748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/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/>
      <c r="K30" s="7">
        <v>776977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3">
        <v>43363</v>
      </c>
      <c r="K31" s="52">
        <v>2077725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2">
        <v>139531</v>
      </c>
      <c r="K32" s="52"/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/>
      <c r="K33" s="52">
        <v>122425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41298</v>
      </c>
      <c r="K36" s="7">
        <v>6069206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1263777</v>
      </c>
      <c r="K37" s="7">
        <v>26921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2">
        <v>1305076</v>
      </c>
      <c r="K38" s="52">
        <f>SUM(K36:K37)</f>
        <v>6096127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238426</v>
      </c>
      <c r="K39" s="7">
        <v>6730818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637807</v>
      </c>
      <c r="K43" s="7">
        <v>487421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3">
        <v>876233</v>
      </c>
      <c r="K44" s="52">
        <f>SUM(K39:K43)</f>
        <v>7218239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2">
        <v>428842</v>
      </c>
      <c r="K45" s="52"/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2"/>
      <c r="K46" s="52">
        <v>1122112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2"/>
      <c r="K47" s="52"/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2">
        <v>12473</v>
      </c>
      <c r="K48" s="52"/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31086</v>
      </c>
      <c r="K49" s="7">
        <v>18613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/>
      <c r="J50" s="7"/>
      <c r="K50" s="7">
        <v>897829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v>12473</v>
      </c>
      <c r="K51" s="7"/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0">
        <v>18613</v>
      </c>
      <c r="K52" s="60">
        <f>SUM(K49:K51)</f>
        <v>916442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39:K43 J28:K30 J7:K12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31:K33 J18:K20 J13:K13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66" t="s">
        <v>316</v>
      </c>
      <c r="K4" s="66" t="s">
        <v>317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1">
        <v>2</v>
      </c>
      <c r="J5" s="72" t="s">
        <v>281</v>
      </c>
      <c r="K5" s="72" t="s">
        <v>282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318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319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3" width="9.140625" style="75" customWidth="1"/>
    <col min="4" max="4" width="14.28125" style="75" customWidth="1"/>
    <col min="5" max="5" width="5.140625" style="75" customWidth="1"/>
    <col min="6" max="6" width="11.57421875" style="75" customWidth="1"/>
    <col min="7" max="16384" width="9.140625" style="75" customWidth="1"/>
  </cols>
  <sheetData>
    <row r="1" spans="1:12" ht="12.75">
      <c r="A1" s="286" t="s">
        <v>280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4"/>
    </row>
    <row r="2" spans="1:12" ht="15.75">
      <c r="A2" s="42"/>
      <c r="B2" s="73"/>
      <c r="C2" s="296" t="s">
        <v>357</v>
      </c>
      <c r="D2" s="297"/>
      <c r="E2" s="76"/>
      <c r="F2" s="133" t="s">
        <v>358</v>
      </c>
      <c r="G2" s="298"/>
      <c r="H2" s="299"/>
      <c r="I2" s="73"/>
      <c r="J2" s="73"/>
      <c r="K2" s="73"/>
      <c r="L2" s="77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80" t="s">
        <v>303</v>
      </c>
      <c r="J3" s="81" t="s">
        <v>150</v>
      </c>
      <c r="K3" s="81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3">
        <v>2</v>
      </c>
      <c r="J4" s="82" t="s">
        <v>281</v>
      </c>
      <c r="K4" s="82" t="s">
        <v>282</v>
      </c>
    </row>
    <row r="5" spans="1:11" ht="12.75">
      <c r="A5" s="288" t="s">
        <v>283</v>
      </c>
      <c r="B5" s="289"/>
      <c r="C5" s="289"/>
      <c r="D5" s="289"/>
      <c r="E5" s="289"/>
      <c r="F5" s="289"/>
      <c r="G5" s="289"/>
      <c r="H5" s="289"/>
      <c r="I5" s="43">
        <v>1</v>
      </c>
      <c r="J5" s="44">
        <v>33473350</v>
      </c>
      <c r="K5" s="44">
        <v>33473350</v>
      </c>
    </row>
    <row r="6" spans="1:11" ht="12.75">
      <c r="A6" s="288" t="s">
        <v>284</v>
      </c>
      <c r="B6" s="289"/>
      <c r="C6" s="289"/>
      <c r="D6" s="289"/>
      <c r="E6" s="289"/>
      <c r="F6" s="289"/>
      <c r="G6" s="289"/>
      <c r="H6" s="289"/>
      <c r="I6" s="43">
        <v>2</v>
      </c>
      <c r="J6" s="45">
        <v>1673668</v>
      </c>
      <c r="K6" s="45">
        <v>1673668</v>
      </c>
    </row>
    <row r="7" spans="1:11" ht="12.75">
      <c r="A7" s="288" t="s">
        <v>285</v>
      </c>
      <c r="B7" s="289"/>
      <c r="C7" s="289"/>
      <c r="D7" s="289"/>
      <c r="E7" s="289"/>
      <c r="F7" s="289"/>
      <c r="G7" s="289"/>
      <c r="H7" s="289"/>
      <c r="I7" s="43">
        <v>3</v>
      </c>
      <c r="J7" s="45"/>
      <c r="K7" s="45"/>
    </row>
    <row r="8" spans="1:11" ht="12.75">
      <c r="A8" s="288" t="s">
        <v>286</v>
      </c>
      <c r="B8" s="289"/>
      <c r="C8" s="289"/>
      <c r="D8" s="289"/>
      <c r="E8" s="289"/>
      <c r="F8" s="289"/>
      <c r="G8" s="289"/>
      <c r="H8" s="289"/>
      <c r="I8" s="43">
        <v>4</v>
      </c>
      <c r="J8" s="45">
        <v>-14239178</v>
      </c>
      <c r="K8" s="45">
        <v>-17134135</v>
      </c>
    </row>
    <row r="9" spans="1:11" ht="12.75">
      <c r="A9" s="288" t="s">
        <v>287</v>
      </c>
      <c r="B9" s="289"/>
      <c r="C9" s="289"/>
      <c r="D9" s="289"/>
      <c r="E9" s="289"/>
      <c r="F9" s="289"/>
      <c r="G9" s="289"/>
      <c r="H9" s="289"/>
      <c r="I9" s="43">
        <v>5</v>
      </c>
      <c r="J9" s="45">
        <v>-2894957</v>
      </c>
      <c r="K9" s="45">
        <v>4088552</v>
      </c>
    </row>
    <row r="10" spans="1:11" ht="12.75">
      <c r="A10" s="288" t="s">
        <v>288</v>
      </c>
      <c r="B10" s="289"/>
      <c r="C10" s="289"/>
      <c r="D10" s="289"/>
      <c r="E10" s="289"/>
      <c r="F10" s="289"/>
      <c r="G10" s="289"/>
      <c r="H10" s="289"/>
      <c r="I10" s="43">
        <v>6</v>
      </c>
      <c r="J10" s="45"/>
      <c r="K10" s="45"/>
    </row>
    <row r="11" spans="1:11" ht="12.75">
      <c r="A11" s="288" t="s">
        <v>289</v>
      </c>
      <c r="B11" s="289"/>
      <c r="C11" s="289"/>
      <c r="D11" s="289"/>
      <c r="E11" s="289"/>
      <c r="F11" s="289"/>
      <c r="G11" s="289"/>
      <c r="H11" s="289"/>
      <c r="I11" s="43">
        <v>7</v>
      </c>
      <c r="J11" s="45"/>
      <c r="K11" s="45"/>
    </row>
    <row r="12" spans="1:11" ht="12.75">
      <c r="A12" s="288" t="s">
        <v>290</v>
      </c>
      <c r="B12" s="289"/>
      <c r="C12" s="289"/>
      <c r="D12" s="289"/>
      <c r="E12" s="289"/>
      <c r="F12" s="289"/>
      <c r="G12" s="289"/>
      <c r="H12" s="289"/>
      <c r="I12" s="43">
        <v>8</v>
      </c>
      <c r="J12" s="45"/>
      <c r="K12" s="45"/>
    </row>
    <row r="13" spans="1:11" ht="12.75">
      <c r="A13" s="288" t="s">
        <v>291</v>
      </c>
      <c r="B13" s="289"/>
      <c r="C13" s="289"/>
      <c r="D13" s="289"/>
      <c r="E13" s="289"/>
      <c r="F13" s="289"/>
      <c r="G13" s="289"/>
      <c r="H13" s="289"/>
      <c r="I13" s="43">
        <v>9</v>
      </c>
      <c r="J13" s="45"/>
      <c r="K13" s="45"/>
    </row>
    <row r="14" spans="1:11" ht="12.75">
      <c r="A14" s="290" t="s">
        <v>292</v>
      </c>
      <c r="B14" s="291"/>
      <c r="C14" s="291"/>
      <c r="D14" s="291"/>
      <c r="E14" s="291"/>
      <c r="F14" s="291"/>
      <c r="G14" s="291"/>
      <c r="H14" s="291"/>
      <c r="I14" s="43">
        <v>10</v>
      </c>
      <c r="J14" s="78">
        <f>SUM(J5:J13)</f>
        <v>18012883</v>
      </c>
      <c r="K14" s="78">
        <f>SUM(K5:K13)</f>
        <v>22101435</v>
      </c>
    </row>
    <row r="15" spans="1:11" ht="12.75">
      <c r="A15" s="288" t="s">
        <v>293</v>
      </c>
      <c r="B15" s="289"/>
      <c r="C15" s="289"/>
      <c r="D15" s="289"/>
      <c r="E15" s="289"/>
      <c r="F15" s="289"/>
      <c r="G15" s="289"/>
      <c r="H15" s="289"/>
      <c r="I15" s="43">
        <v>11</v>
      </c>
      <c r="J15" s="45"/>
      <c r="K15" s="45"/>
    </row>
    <row r="16" spans="1:11" ht="12.75">
      <c r="A16" s="288" t="s">
        <v>294</v>
      </c>
      <c r="B16" s="289"/>
      <c r="C16" s="289"/>
      <c r="D16" s="289"/>
      <c r="E16" s="289"/>
      <c r="F16" s="289"/>
      <c r="G16" s="289"/>
      <c r="H16" s="289"/>
      <c r="I16" s="43">
        <v>12</v>
      </c>
      <c r="J16" s="45"/>
      <c r="K16" s="45"/>
    </row>
    <row r="17" spans="1:11" ht="12.75">
      <c r="A17" s="288" t="s">
        <v>295</v>
      </c>
      <c r="B17" s="289"/>
      <c r="C17" s="289"/>
      <c r="D17" s="289"/>
      <c r="E17" s="289"/>
      <c r="F17" s="289"/>
      <c r="G17" s="289"/>
      <c r="H17" s="289"/>
      <c r="I17" s="43">
        <v>13</v>
      </c>
      <c r="J17" s="45"/>
      <c r="K17" s="45"/>
    </row>
    <row r="18" spans="1:11" ht="12.75">
      <c r="A18" s="288" t="s">
        <v>296</v>
      </c>
      <c r="B18" s="289"/>
      <c r="C18" s="289"/>
      <c r="D18" s="289"/>
      <c r="E18" s="289"/>
      <c r="F18" s="289"/>
      <c r="G18" s="289"/>
      <c r="H18" s="289"/>
      <c r="I18" s="43">
        <v>14</v>
      </c>
      <c r="J18" s="45"/>
      <c r="K18" s="45"/>
    </row>
    <row r="19" spans="1:11" ht="12.75">
      <c r="A19" s="288" t="s">
        <v>297</v>
      </c>
      <c r="B19" s="289"/>
      <c r="C19" s="289"/>
      <c r="D19" s="289"/>
      <c r="E19" s="289"/>
      <c r="F19" s="289"/>
      <c r="G19" s="289"/>
      <c r="H19" s="289"/>
      <c r="I19" s="43">
        <v>15</v>
      </c>
      <c r="J19" s="45"/>
      <c r="K19" s="45"/>
    </row>
    <row r="20" spans="1:11" ht="12.75">
      <c r="A20" s="288" t="s">
        <v>298</v>
      </c>
      <c r="B20" s="289"/>
      <c r="C20" s="289"/>
      <c r="D20" s="289"/>
      <c r="E20" s="289"/>
      <c r="F20" s="289"/>
      <c r="G20" s="289"/>
      <c r="H20" s="289"/>
      <c r="I20" s="43">
        <v>16</v>
      </c>
      <c r="J20" s="45">
        <v>-2894957</v>
      </c>
      <c r="K20" s="45">
        <v>4088552</v>
      </c>
    </row>
    <row r="21" spans="1:11" ht="12.75">
      <c r="A21" s="290" t="s">
        <v>299</v>
      </c>
      <c r="B21" s="291"/>
      <c r="C21" s="291"/>
      <c r="D21" s="291"/>
      <c r="E21" s="291"/>
      <c r="F21" s="291"/>
      <c r="G21" s="291"/>
      <c r="H21" s="291"/>
      <c r="I21" s="43">
        <v>17</v>
      </c>
      <c r="J21" s="79"/>
      <c r="K21" s="79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300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4"/>
      <c r="K23" s="44"/>
    </row>
    <row r="24" spans="1:11" ht="17.25" customHeight="1">
      <c r="A24" s="282" t="s">
        <v>301</v>
      </c>
      <c r="B24" s="283"/>
      <c r="C24" s="283"/>
      <c r="D24" s="283"/>
      <c r="E24" s="283"/>
      <c r="F24" s="283"/>
      <c r="G24" s="283"/>
      <c r="H24" s="283"/>
      <c r="I24" s="47">
        <v>19</v>
      </c>
      <c r="J24" s="79"/>
      <c r="K24" s="79"/>
    </row>
    <row r="25" spans="1:11" ht="30" customHeight="1">
      <c r="A25" s="284" t="s">
        <v>302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110" zoomScaleSheetLayoutView="110" zoomScalePageLayoutView="0" workbookViewId="0" topLeftCell="A14">
      <selection activeCell="A15" sqref="A15"/>
    </sheetView>
  </sheetViews>
  <sheetFormatPr defaultColWidth="9.140625" defaultRowHeight="12.75"/>
  <cols>
    <col min="1" max="1" width="9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336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" customHeight="1">
      <c r="A3" s="130" t="s">
        <v>341</v>
      </c>
      <c r="B3" s="130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3"/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hidden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hidden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hidden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hidden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hidden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hidden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 t="s">
        <v>337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 t="s">
        <v>338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339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374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340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373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342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343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0" t="s">
        <v>363</v>
      </c>
      <c r="B21" s="40"/>
      <c r="C21" s="40"/>
      <c r="D21" s="40"/>
      <c r="E21" s="40"/>
      <c r="F21" s="40"/>
      <c r="G21" s="40"/>
      <c r="H21" s="40"/>
      <c r="I21" s="41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364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5" ht="12.75">
      <c r="A24" s="127" t="s">
        <v>365</v>
      </c>
      <c r="E24" t="s">
        <v>366</v>
      </c>
    </row>
    <row r="25" spans="1:6" ht="12.75">
      <c r="A25" s="127" t="s">
        <v>354</v>
      </c>
      <c r="D25" s="128"/>
      <c r="E25" s="129">
        <v>515</v>
      </c>
      <c r="F25" t="s">
        <v>367</v>
      </c>
    </row>
    <row r="26" spans="1:6" ht="12.75">
      <c r="A26" s="127" t="s">
        <v>368</v>
      </c>
      <c r="E26" s="129">
        <v>436</v>
      </c>
      <c r="F26" t="s">
        <v>369</v>
      </c>
    </row>
    <row r="27" spans="1:6" ht="12.75">
      <c r="A27" s="127" t="s">
        <v>344</v>
      </c>
      <c r="E27" s="129">
        <v>45224</v>
      </c>
      <c r="F27" t="s">
        <v>370</v>
      </c>
    </row>
    <row r="29" ht="12.75">
      <c r="A29" s="127" t="s">
        <v>345</v>
      </c>
    </row>
    <row r="31" ht="12.75">
      <c r="A31" s="127" t="s">
        <v>346</v>
      </c>
    </row>
    <row r="32" spans="1:3" ht="12.75">
      <c r="A32" t="s">
        <v>347</v>
      </c>
      <c r="C32" t="s">
        <v>348</v>
      </c>
    </row>
    <row r="33" spans="1:3" ht="12.75">
      <c r="A33" s="127" t="s">
        <v>347</v>
      </c>
      <c r="C33" t="s">
        <v>349</v>
      </c>
    </row>
    <row r="35" ht="12.75">
      <c r="A35" s="127" t="s">
        <v>362</v>
      </c>
    </row>
    <row r="37" spans="1:6" ht="12.75">
      <c r="A37" s="131" t="s">
        <v>350</v>
      </c>
      <c r="B37" s="131"/>
      <c r="C37" s="131"/>
      <c r="D37" s="131"/>
      <c r="E37" s="131"/>
      <c r="F37" s="131"/>
    </row>
    <row r="39" ht="12.75">
      <c r="A39" s="132" t="s">
        <v>351</v>
      </c>
    </row>
    <row r="40" ht="12.75">
      <c r="A40" s="132" t="s">
        <v>359</v>
      </c>
    </row>
    <row r="41" ht="12.75">
      <c r="A41" s="132" t="s">
        <v>352</v>
      </c>
    </row>
    <row r="42" ht="12.75">
      <c r="A42" s="132" t="s">
        <v>353</v>
      </c>
    </row>
    <row r="43" ht="12.75">
      <c r="A43" s="132" t="s">
        <v>360</v>
      </c>
    </row>
    <row r="44" ht="12.75">
      <c r="A44" s="132" t="s">
        <v>361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2013-07-09T11:21:14Z</cp:lastPrinted>
  <dcterms:created xsi:type="dcterms:W3CDTF">2008-10-17T11:51:54Z</dcterms:created>
  <dcterms:modified xsi:type="dcterms:W3CDTF">2013-07-09T11:24:19Z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