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TIJEK'!$A$1:$K$54</definedName>
  </definedNames>
  <calcPr fullCalcOnLoad="1"/>
</workbook>
</file>

<file path=xl/sharedStrings.xml><?xml version="1.0" encoding="utf-8"?>
<sst xmlns="http://schemas.openxmlformats.org/spreadsheetml/2006/main" count="247" uniqueCount="225">
  <si>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</si>
  <si>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</si>
  <si>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</si>
  <si>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</si>
  <si>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</si>
  <si>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</si>
  <si>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</si>
  <si>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</si>
  <si>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</si>
  <si>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</si>
  <si>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</si>
  <si>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</si>
  <si>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</si>
  <si>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</si>
  <si>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</si>
  <si>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</si>
  <si>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</si>
  <si>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</si>
  <si>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</si>
  <si>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</si>
  <si>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</si>
  <si>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</si>
  <si>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</si>
  <si>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</si>
  <si>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</si>
  <si>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</si>
  <si>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</si>
  <si>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</si>
  <si>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</si>
  <si>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</si>
  <si>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</si>
  <si>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</si>
  <si>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</si>
  <si>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</si>
  <si>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</si>
  <si>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</si>
  <si>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</si>
  <si>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</si>
  <si>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</si>
  <si>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</si>
  <si>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</si>
  <si>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</si>
  <si>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</si>
  <si>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</si>
  <si>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</si>
  <si>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</si>
  <si>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</si>
  <si>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</si>
  <si>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</si>
  <si>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</si>
  <si>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</si>
  <si>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</si>
  <si>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</si>
  <si>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</si>
  <si>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</si>
  <si>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</si>
  <si>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</si>
  <si>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</si>
  <si>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</si>
  <si>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</si>
  <si>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</si>
  <si>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</si>
  <si>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</si>
  <si>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</si>
  <si>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</si>
  <si>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</si>
  <si>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</si>
  <si>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</si>
  <si>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</si>
  <si>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</si>
  <si>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</si>
  <si>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</si>
  <si>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</si>
  <si>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</si>
  <si>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</si>
  <si>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</si>
  <si>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</si>
  <si>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</si>
  <si>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</si>
  <si>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</si>
  <si>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</si>
  <si>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</si>
  <si>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</si>
  <si>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</si>
  <si>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</si>
  <si>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</si>
  <si>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</si>
  <si>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</si>
  <si>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</si>
  <si>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</si>
  <si>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</si>
  <si>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</si>
  <si>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</si>
  <si>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</si>
  <si>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</si>
  <si>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</si>
  <si>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</si>
  <si>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</si>
  <si>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</si>
  <si>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</si>
  <si>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</si>
  <si>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</si>
  <si>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</si>
  <si>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</si>
  <si>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</si>
  <si>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</si>
  <si>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</si>
  <si>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</si>
  <si>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</si>
  <si>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</si>
  <si>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</si>
  <si>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</si>
  <si>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</si>
  <si>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</si>
  <si>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</si>
  <si>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</si>
  <si>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</si>
  <si>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</si>
  <si>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</si>
  <si>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</si>
  <si>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</si>
  <si>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</si>
  <si>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</si>
  <si>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</si>
  <si>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</si>
  <si>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</si>
  <si>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</si>
  <si>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</si>
  <si>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</si>
  <si>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</si>
  <si>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</si>
  <si>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</si>
  <si>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</si>
  <si>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</si>
  <si>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</si>
  <si>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</si>
  <si>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</si>
  <si>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</si>
  <si>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</si>
  <si>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</si>
  <si>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</si>
  <si>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</si>
  <si>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</si>
  <si>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</si>
  <si>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</si>
  <si>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</si>
  <si>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</si>
  <si>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</si>
  <si>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</si>
  <si>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</si>
  <si>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</si>
  <si>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</si>
  <si>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</si>
  <si>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</si>
  <si>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</si>
  <si>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</si>
  <si>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</si>
  <si>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</si>
  <si>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</si>
  <si>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</si>
  <si>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</si>
  <si>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</si>
  <si>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</si>
  <si>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</si>
  <si>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</si>
  <si>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</si>
  <si>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</si>
  <si>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</si>
  <si>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</si>
  <si>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</si>
  <si>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</si>
  <si>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</si>
  <si>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</si>
  <si>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</si>
  <si>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</si>
  <si>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</si>
  <si>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</si>
  <si>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</si>
  <si>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</si>
  <si>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</si>
  <si>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</si>
  <si>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</si>
  <si>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</si>
  <si>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</si>
  <si>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</si>
  <si>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</si>
  <si>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</si>
  <si>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</si>
  <si>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</si>
  <si>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</si>
  <si>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</si>
  <si>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</si>
  <si>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</si>
  <si>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</si>
  <si>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</si>
  <si>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</si>
  <si>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</si>
  <si>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</si>
  <si>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</si>
  <si>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</si>
  <si>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</si>
  <si>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</si>
  <si>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</si>
  <si>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</t>
  </si>
  <si>
    <t>03517292</t>
  </si>
  <si>
    <t>060004761</t>
  </si>
  <si>
    <t>51177655549</t>
  </si>
  <si>
    <t>JELSA d.d. Za hotelijerstvo</t>
  </si>
  <si>
    <t>Jelsa</t>
  </si>
  <si>
    <t>Mala banda b.b.</t>
  </si>
  <si>
    <t>www.jelsa-hotels.com</t>
  </si>
  <si>
    <t>da</t>
  </si>
  <si>
    <t>5510</t>
  </si>
  <si>
    <t>Hotel Hvar</t>
  </si>
  <si>
    <t>Jelsa, Vitarnja bb</t>
  </si>
  <si>
    <t>060230129</t>
  </si>
  <si>
    <t>Fontana Hotel Apartmani</t>
  </si>
  <si>
    <t>Jelsa, Vitranja bb</t>
  </si>
  <si>
    <t>0602535517</t>
  </si>
  <si>
    <t>Roška Vlasta</t>
  </si>
  <si>
    <t>01 6176 800</t>
  </si>
  <si>
    <t>inforagriatiq.com</t>
  </si>
  <si>
    <t>Kerekes Attila Laszlo</t>
  </si>
  <si>
    <t>30.06.2010.</t>
  </si>
  <si>
    <t>info@adriatiq.com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</si>
</sst>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5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167" fontId="11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  <protection hidden="1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3" borderId="28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28" xfId="53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4" fillId="33" borderId="28" xfId="53" applyFont="1" applyFill="1" applyBorder="1" applyAlignment="1" applyProtection="1">
      <alignment/>
      <protection hidden="1" locked="0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3" borderId="28" xfId="0" applyFont="1" applyFill="1" applyBorder="1" applyAlignment="1" applyProtection="1">
      <alignment horizontal="right" vertical="center"/>
      <protection hidden="1" locked="0"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left" vertical="center"/>
      <protection hidden="1" locked="0"/>
    </xf>
    <xf numFmtId="49" fontId="11" fillId="33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4" fillId="33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38" xfId="0" applyFont="1" applyFill="1" applyBorder="1" applyAlignment="1" applyProtection="1">
      <alignment horizontal="center" vertical="center" wrapText="1"/>
      <protection hidden="1"/>
    </xf>
    <xf numFmtId="0" fontId="11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49" xfId="0" applyFont="1" applyFill="1" applyBorder="1" applyAlignment="1" applyProtection="1">
      <alignment horizontal="center" vertical="center"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 wrapText="1"/>
    </xf>
    <xf numFmtId="0" fontId="1" fillId="35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2" fillId="34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11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C18" sqref="C18:I18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39" t="s">
        <v>198</v>
      </c>
      <c r="B1" s="139"/>
      <c r="C1" s="13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40" t="s">
        <v>95</v>
      </c>
      <c r="B2" s="141"/>
      <c r="C2" s="141"/>
      <c r="D2" s="142"/>
      <c r="E2" s="7" t="s">
        <v>203</v>
      </c>
      <c r="F2" s="8"/>
      <c r="G2" s="9" t="s">
        <v>96</v>
      </c>
      <c r="H2" s="7" t="s">
        <v>223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43" t="s">
        <v>171</v>
      </c>
      <c r="B4" s="143"/>
      <c r="C4" s="143"/>
      <c r="D4" s="143"/>
      <c r="E4" s="143"/>
      <c r="F4" s="143"/>
      <c r="G4" s="143"/>
      <c r="H4" s="143"/>
      <c r="I4" s="143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32"/>
      <c r="H5" s="18"/>
      <c r="I5" s="19"/>
      <c r="J5" s="2"/>
      <c r="K5" s="2"/>
      <c r="L5" s="2"/>
    </row>
    <row r="6" spans="1:12" ht="12.75">
      <c r="A6" s="144" t="s">
        <v>97</v>
      </c>
      <c r="B6" s="145"/>
      <c r="C6" s="146" t="s">
        <v>204</v>
      </c>
      <c r="D6" s="147"/>
      <c r="E6" s="148"/>
      <c r="F6" s="148"/>
      <c r="G6" s="148"/>
      <c r="H6" s="148"/>
      <c r="I6" s="21"/>
      <c r="J6" s="2"/>
      <c r="K6" s="2"/>
      <c r="L6" s="2"/>
    </row>
    <row r="7" spans="1:12" ht="12.75">
      <c r="A7" s="22"/>
      <c r="B7" s="22"/>
      <c r="C7" s="14"/>
      <c r="D7" s="14"/>
      <c r="E7" s="148"/>
      <c r="F7" s="148"/>
      <c r="G7" s="148"/>
      <c r="H7" s="148"/>
      <c r="I7" s="21"/>
      <c r="J7" s="2"/>
      <c r="K7" s="2"/>
      <c r="L7" s="2"/>
    </row>
    <row r="8" spans="1:12" ht="12.75">
      <c r="A8" s="149" t="s">
        <v>199</v>
      </c>
      <c r="B8" s="150"/>
      <c r="C8" s="146" t="s">
        <v>205</v>
      </c>
      <c r="D8" s="147"/>
      <c r="E8" s="148"/>
      <c r="F8" s="148"/>
      <c r="G8" s="148"/>
      <c r="H8" s="148"/>
      <c r="I8" s="15"/>
      <c r="J8" s="2"/>
      <c r="K8" s="2"/>
      <c r="L8" s="2"/>
    </row>
    <row r="9" spans="1:12" ht="12.75">
      <c r="A9" s="23"/>
      <c r="B9" s="23"/>
      <c r="C9" s="24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51" t="s">
        <v>98</v>
      </c>
      <c r="B10" s="152"/>
      <c r="C10" s="146" t="s">
        <v>206</v>
      </c>
      <c r="D10" s="14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53"/>
      <c r="B11" s="153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44" t="s">
        <v>197</v>
      </c>
      <c r="B12" s="145"/>
      <c r="C12" s="154" t="s">
        <v>207</v>
      </c>
      <c r="D12" s="155"/>
      <c r="E12" s="155"/>
      <c r="F12" s="155"/>
      <c r="G12" s="155"/>
      <c r="H12" s="155"/>
      <c r="I12" s="156"/>
      <c r="J12" s="2"/>
      <c r="K12" s="2"/>
      <c r="L12" s="2"/>
    </row>
    <row r="13" spans="1:12" ht="12.75">
      <c r="A13" s="22"/>
      <c r="B13" s="22"/>
      <c r="C13" s="25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44" t="s">
        <v>99</v>
      </c>
      <c r="B14" s="145"/>
      <c r="C14" s="157">
        <v>21465</v>
      </c>
      <c r="D14" s="158"/>
      <c r="E14" s="14"/>
      <c r="F14" s="154" t="s">
        <v>208</v>
      </c>
      <c r="G14" s="155"/>
      <c r="H14" s="155"/>
      <c r="I14" s="156"/>
      <c r="J14" s="2"/>
      <c r="K14" s="2"/>
      <c r="L14" s="2"/>
    </row>
    <row r="15" spans="1:12" ht="12.75">
      <c r="A15" s="22"/>
      <c r="B15" s="22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44" t="s">
        <v>100</v>
      </c>
      <c r="B16" s="145"/>
      <c r="C16" s="154" t="s">
        <v>209</v>
      </c>
      <c r="D16" s="155"/>
      <c r="E16" s="155"/>
      <c r="F16" s="155"/>
      <c r="G16" s="155"/>
      <c r="H16" s="155"/>
      <c r="I16" s="156"/>
      <c r="J16" s="2"/>
      <c r="K16" s="2"/>
      <c r="L16" s="2"/>
    </row>
    <row r="17" spans="1:12" ht="12.75">
      <c r="A17" s="22"/>
      <c r="B17" s="22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44" t="s">
        <v>101</v>
      </c>
      <c r="B18" s="145"/>
      <c r="C18" s="159" t="s">
        <v>224</v>
      </c>
      <c r="D18" s="160"/>
      <c r="E18" s="160"/>
      <c r="F18" s="160"/>
      <c r="G18" s="160"/>
      <c r="H18" s="160"/>
      <c r="I18" s="161"/>
      <c r="J18" s="2"/>
      <c r="K18" s="2"/>
      <c r="L18" s="2"/>
    </row>
    <row r="19" spans="1:12" ht="12.75">
      <c r="A19" s="22"/>
      <c r="B19" s="22"/>
      <c r="C19" s="25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44" t="s">
        <v>102</v>
      </c>
      <c r="B20" s="145"/>
      <c r="C20" s="162" t="s">
        <v>210</v>
      </c>
      <c r="D20" s="160"/>
      <c r="E20" s="160"/>
      <c r="F20" s="160"/>
      <c r="G20" s="160"/>
      <c r="H20" s="160"/>
      <c r="I20" s="161"/>
      <c r="J20" s="2"/>
      <c r="K20" s="2"/>
      <c r="L20" s="2"/>
    </row>
    <row r="21" spans="1:12" ht="12.75">
      <c r="A21" s="22"/>
      <c r="B21" s="22"/>
      <c r="C21" s="25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44" t="s">
        <v>131</v>
      </c>
      <c r="B22" s="145"/>
      <c r="C22" s="26">
        <v>171</v>
      </c>
      <c r="D22" s="154" t="s">
        <v>208</v>
      </c>
      <c r="E22" s="163"/>
      <c r="F22" s="164"/>
      <c r="G22" s="165"/>
      <c r="H22" s="166"/>
      <c r="I22" s="28"/>
      <c r="J22" s="2"/>
      <c r="K22" s="2"/>
      <c r="L22" s="2"/>
    </row>
    <row r="23" spans="1:12" ht="12.75">
      <c r="A23" s="22"/>
      <c r="B23" s="22"/>
      <c r="C23" s="14"/>
      <c r="D23" s="29"/>
      <c r="E23" s="29"/>
      <c r="F23" s="29"/>
      <c r="G23" s="29"/>
      <c r="H23" s="14"/>
      <c r="I23" s="15"/>
      <c r="J23" s="2"/>
      <c r="K23" s="2"/>
      <c r="L23" s="2"/>
    </row>
    <row r="24" spans="1:12" ht="12.75">
      <c r="A24" s="144" t="s">
        <v>132</v>
      </c>
      <c r="B24" s="145"/>
      <c r="C24" s="26">
        <v>17</v>
      </c>
      <c r="D24" s="154"/>
      <c r="E24" s="163"/>
      <c r="F24" s="163"/>
      <c r="G24" s="164"/>
      <c r="H24" s="20" t="s">
        <v>127</v>
      </c>
      <c r="I24" s="30">
        <v>74</v>
      </c>
      <c r="J24" s="2"/>
      <c r="K24" s="2"/>
      <c r="L24" s="2"/>
    </row>
    <row r="25" spans="1:12" ht="12.75">
      <c r="A25" s="22"/>
      <c r="B25" s="22"/>
      <c r="C25" s="14"/>
      <c r="D25" s="29"/>
      <c r="E25" s="29"/>
      <c r="F25" s="29"/>
      <c r="G25" s="22"/>
      <c r="H25" s="22" t="s">
        <v>128</v>
      </c>
      <c r="I25" s="25"/>
      <c r="J25" s="2"/>
      <c r="K25" s="2"/>
      <c r="L25" s="2"/>
    </row>
    <row r="26" spans="1:12" ht="12.75">
      <c r="A26" s="144" t="s">
        <v>104</v>
      </c>
      <c r="B26" s="145"/>
      <c r="C26" s="31" t="s">
        <v>211</v>
      </c>
      <c r="D26" s="33"/>
      <c r="E26" s="2"/>
      <c r="F26" s="34"/>
      <c r="G26" s="144" t="s">
        <v>103</v>
      </c>
      <c r="H26" s="145"/>
      <c r="I26" s="35" t="s">
        <v>212</v>
      </c>
      <c r="J26" s="2"/>
      <c r="K26" s="2"/>
      <c r="L26" s="2"/>
    </row>
    <row r="27" spans="1:12" ht="12.75">
      <c r="A27" s="22"/>
      <c r="B27" s="22"/>
      <c r="C27" s="14"/>
      <c r="D27" s="34"/>
      <c r="E27" s="34"/>
      <c r="F27" s="34"/>
      <c r="G27" s="34"/>
      <c r="H27" s="14"/>
      <c r="I27" s="36"/>
      <c r="J27" s="2"/>
      <c r="K27" s="2"/>
      <c r="L27" s="2"/>
    </row>
    <row r="28" spans="1:12" ht="12.75">
      <c r="A28" s="167" t="s">
        <v>200</v>
      </c>
      <c r="B28" s="168"/>
      <c r="C28" s="169"/>
      <c r="D28" s="169"/>
      <c r="E28" s="170" t="s">
        <v>130</v>
      </c>
      <c r="F28" s="171"/>
      <c r="G28" s="171"/>
      <c r="H28" s="172" t="s">
        <v>129</v>
      </c>
      <c r="I28" s="172"/>
      <c r="J28" s="2"/>
      <c r="K28" s="2"/>
      <c r="L28" s="2"/>
    </row>
    <row r="29" spans="1:12" ht="12.75">
      <c r="A29" s="2"/>
      <c r="B29" s="2"/>
      <c r="C29" s="2"/>
      <c r="D29" s="19"/>
      <c r="E29" s="14"/>
      <c r="F29" s="14"/>
      <c r="G29" s="14"/>
      <c r="H29" s="37"/>
      <c r="I29" s="36"/>
      <c r="J29" s="2"/>
      <c r="K29" s="2"/>
      <c r="L29" s="2"/>
    </row>
    <row r="30" spans="1:12" ht="12.75">
      <c r="A30" s="173" t="s">
        <v>213</v>
      </c>
      <c r="B30" s="174"/>
      <c r="C30" s="174"/>
      <c r="D30" s="175"/>
      <c r="E30" s="173" t="s">
        <v>214</v>
      </c>
      <c r="F30" s="174"/>
      <c r="G30" s="174"/>
      <c r="H30" s="146" t="s">
        <v>215</v>
      </c>
      <c r="I30" s="147"/>
      <c r="J30" s="2"/>
      <c r="K30" s="2"/>
      <c r="L30" s="2"/>
    </row>
    <row r="31" spans="1:12" ht="12.75">
      <c r="A31" s="27"/>
      <c r="B31" s="27"/>
      <c r="C31" s="25"/>
      <c r="D31" s="176"/>
      <c r="E31" s="176"/>
      <c r="F31" s="176"/>
      <c r="G31" s="177"/>
      <c r="H31" s="14"/>
      <c r="I31" s="40"/>
      <c r="J31" s="2"/>
      <c r="K31" s="2"/>
      <c r="L31" s="2"/>
    </row>
    <row r="32" spans="1:12" ht="12.75">
      <c r="A32" s="173" t="s">
        <v>216</v>
      </c>
      <c r="B32" s="174"/>
      <c r="C32" s="174"/>
      <c r="D32" s="175"/>
      <c r="E32" s="173" t="s">
        <v>217</v>
      </c>
      <c r="F32" s="174"/>
      <c r="G32" s="174"/>
      <c r="H32" s="146" t="s">
        <v>218</v>
      </c>
      <c r="I32" s="147"/>
      <c r="J32" s="2"/>
      <c r="K32" s="2"/>
      <c r="L32" s="2"/>
    </row>
    <row r="33" spans="1:12" ht="12.75">
      <c r="A33" s="27"/>
      <c r="B33" s="27"/>
      <c r="C33" s="25"/>
      <c r="D33" s="38"/>
      <c r="E33" s="38"/>
      <c r="F33" s="38"/>
      <c r="G33" s="39"/>
      <c r="H33" s="14"/>
      <c r="I33" s="41"/>
      <c r="J33" s="2"/>
      <c r="K33" s="2"/>
      <c r="L33" s="2"/>
    </row>
    <row r="34" spans="1:12" ht="12.75">
      <c r="A34" s="173"/>
      <c r="B34" s="174"/>
      <c r="C34" s="174"/>
      <c r="D34" s="175"/>
      <c r="E34" s="173"/>
      <c r="F34" s="174"/>
      <c r="G34" s="174"/>
      <c r="H34" s="146"/>
      <c r="I34" s="147"/>
      <c r="J34" s="2"/>
      <c r="K34" s="2"/>
      <c r="L34" s="2"/>
    </row>
    <row r="35" spans="1:12" ht="12.75">
      <c r="A35" s="27"/>
      <c r="B35" s="27"/>
      <c r="C35" s="25"/>
      <c r="D35" s="38"/>
      <c r="E35" s="38"/>
      <c r="F35" s="38"/>
      <c r="G35" s="39"/>
      <c r="H35" s="14"/>
      <c r="I35" s="41"/>
      <c r="J35" s="2"/>
      <c r="K35" s="2"/>
      <c r="L35" s="2"/>
    </row>
    <row r="36" spans="1:12" ht="12.75">
      <c r="A36" s="173"/>
      <c r="B36" s="174"/>
      <c r="C36" s="174"/>
      <c r="D36" s="175"/>
      <c r="E36" s="173"/>
      <c r="F36" s="174"/>
      <c r="G36" s="174"/>
      <c r="H36" s="146"/>
      <c r="I36" s="147"/>
      <c r="J36" s="2"/>
      <c r="K36" s="2"/>
      <c r="L36" s="2"/>
    </row>
    <row r="37" spans="1:12" ht="12.75">
      <c r="A37" s="42"/>
      <c r="B37" s="42"/>
      <c r="C37" s="178"/>
      <c r="D37" s="179"/>
      <c r="E37" s="14"/>
      <c r="F37" s="178"/>
      <c r="G37" s="179"/>
      <c r="H37" s="14"/>
      <c r="I37" s="14"/>
      <c r="J37" s="2"/>
      <c r="K37" s="2"/>
      <c r="L37" s="2"/>
    </row>
    <row r="38" spans="1:12" ht="12.75">
      <c r="A38" s="173"/>
      <c r="B38" s="174"/>
      <c r="C38" s="174"/>
      <c r="D38" s="175"/>
      <c r="E38" s="173"/>
      <c r="F38" s="174"/>
      <c r="G38" s="174"/>
      <c r="H38" s="146"/>
      <c r="I38" s="147"/>
      <c r="J38" s="2"/>
      <c r="K38" s="2"/>
      <c r="L38" s="2"/>
    </row>
    <row r="39" spans="1:12" ht="12.75">
      <c r="A39" s="42"/>
      <c r="B39" s="42"/>
      <c r="C39" s="43"/>
      <c r="D39" s="32"/>
      <c r="E39" s="14"/>
      <c r="F39" s="43"/>
      <c r="G39" s="32"/>
      <c r="H39" s="14"/>
      <c r="I39" s="14"/>
      <c r="J39" s="2"/>
      <c r="K39" s="2"/>
      <c r="L39" s="2"/>
    </row>
    <row r="40" spans="1:12" ht="12.75">
      <c r="A40" s="173"/>
      <c r="B40" s="174"/>
      <c r="C40" s="174"/>
      <c r="D40" s="175"/>
      <c r="E40" s="173"/>
      <c r="F40" s="174"/>
      <c r="G40" s="174"/>
      <c r="H40" s="146"/>
      <c r="I40" s="147"/>
      <c r="J40" s="2"/>
      <c r="K40" s="2"/>
      <c r="L40" s="2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2"/>
      <c r="K41" s="2"/>
      <c r="L41" s="2"/>
    </row>
    <row r="42" spans="1:12" ht="12.75">
      <c r="A42" s="42"/>
      <c r="B42" s="42"/>
      <c r="C42" s="43"/>
      <c r="D42" s="32"/>
      <c r="E42" s="14"/>
      <c r="F42" s="43"/>
      <c r="G42" s="32"/>
      <c r="H42" s="14"/>
      <c r="I42" s="14"/>
      <c r="J42" s="2"/>
      <c r="K42" s="2"/>
      <c r="L42" s="2"/>
    </row>
    <row r="43" spans="1:12" ht="12.75">
      <c r="A43" s="48"/>
      <c r="B43" s="48"/>
      <c r="C43" s="48"/>
      <c r="D43" s="24"/>
      <c r="E43" s="24"/>
      <c r="F43" s="48"/>
      <c r="G43" s="24"/>
      <c r="H43" s="24"/>
      <c r="I43" s="24"/>
      <c r="J43" s="2"/>
      <c r="K43" s="2"/>
      <c r="L43" s="2"/>
    </row>
    <row r="44" spans="1:12" ht="12.75">
      <c r="A44" s="180" t="s">
        <v>105</v>
      </c>
      <c r="B44" s="181"/>
      <c r="C44" s="146"/>
      <c r="D44" s="147"/>
      <c r="E44" s="15"/>
      <c r="F44" s="154"/>
      <c r="G44" s="174"/>
      <c r="H44" s="174"/>
      <c r="I44" s="175"/>
      <c r="J44" s="2"/>
      <c r="K44" s="2"/>
      <c r="L44" s="2"/>
    </row>
    <row r="45" spans="1:12" ht="12.75">
      <c r="A45" s="42"/>
      <c r="B45" s="42"/>
      <c r="C45" s="178"/>
      <c r="D45" s="179"/>
      <c r="E45" s="14"/>
      <c r="F45" s="178"/>
      <c r="G45" s="182"/>
      <c r="H45" s="49"/>
      <c r="I45" s="49"/>
      <c r="J45" s="2"/>
      <c r="K45" s="2"/>
      <c r="L45" s="2"/>
    </row>
    <row r="46" spans="1:12" ht="12.75">
      <c r="A46" s="180" t="s">
        <v>201</v>
      </c>
      <c r="B46" s="181"/>
      <c r="C46" s="154" t="s">
        <v>219</v>
      </c>
      <c r="D46" s="183"/>
      <c r="E46" s="183"/>
      <c r="F46" s="183"/>
      <c r="G46" s="183"/>
      <c r="H46" s="183"/>
      <c r="I46" s="183"/>
      <c r="J46" s="2"/>
      <c r="K46" s="2"/>
      <c r="L46" s="2"/>
    </row>
    <row r="47" spans="1:12" ht="12.75">
      <c r="A47" s="22"/>
      <c r="B47" s="22"/>
      <c r="C47" s="50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80" t="s">
        <v>107</v>
      </c>
      <c r="B48" s="181"/>
      <c r="C48" s="184" t="s">
        <v>220</v>
      </c>
      <c r="D48" s="185"/>
      <c r="E48" s="186"/>
      <c r="F48" s="15"/>
      <c r="G48" s="20" t="s">
        <v>108</v>
      </c>
      <c r="H48" s="184" t="s">
        <v>220</v>
      </c>
      <c r="I48" s="186"/>
      <c r="J48" s="2"/>
      <c r="K48" s="2"/>
      <c r="L48" s="2"/>
    </row>
    <row r="49" spans="1:12" ht="12.75">
      <c r="A49" s="22"/>
      <c r="B49" s="22"/>
      <c r="C49" s="50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80" t="s">
        <v>101</v>
      </c>
      <c r="B50" s="181"/>
      <c r="C50" s="187" t="s">
        <v>221</v>
      </c>
      <c r="D50" s="185"/>
      <c r="E50" s="185"/>
      <c r="F50" s="185"/>
      <c r="G50" s="185"/>
      <c r="H50" s="185"/>
      <c r="I50" s="186"/>
      <c r="J50" s="2"/>
      <c r="K50" s="2"/>
      <c r="L50" s="2"/>
    </row>
    <row r="51" spans="1:12" ht="12.75">
      <c r="A51" s="22"/>
      <c r="B51" s="22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44" t="s">
        <v>109</v>
      </c>
      <c r="B52" s="145"/>
      <c r="C52" s="184" t="s">
        <v>222</v>
      </c>
      <c r="D52" s="185"/>
      <c r="E52" s="185"/>
      <c r="F52" s="185"/>
      <c r="G52" s="185"/>
      <c r="H52" s="185"/>
      <c r="I52" s="156"/>
      <c r="J52" s="2"/>
      <c r="K52" s="2"/>
      <c r="L52" s="2"/>
    </row>
    <row r="53" spans="1:12" ht="12.75">
      <c r="A53" s="51"/>
      <c r="B53" s="51"/>
      <c r="C53" s="188" t="s">
        <v>110</v>
      </c>
      <c r="D53" s="188"/>
      <c r="E53" s="188"/>
      <c r="F53" s="188"/>
      <c r="G53" s="188"/>
      <c r="H53" s="188"/>
      <c r="I53" s="53"/>
      <c r="J53" s="2"/>
      <c r="K53" s="2"/>
      <c r="L53" s="2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2"/>
      <c r="K54" s="2"/>
      <c r="L54" s="2"/>
    </row>
    <row r="55" spans="1:12" ht="12.75">
      <c r="A55" s="51"/>
      <c r="B55" s="189" t="s">
        <v>192</v>
      </c>
      <c r="C55" s="190"/>
      <c r="D55" s="190"/>
      <c r="E55" s="190"/>
      <c r="F55" s="119"/>
      <c r="G55" s="119"/>
      <c r="H55" s="119"/>
      <c r="I55" s="120"/>
      <c r="J55" s="2"/>
      <c r="K55" s="2"/>
      <c r="L55" s="2"/>
    </row>
    <row r="56" spans="1:12" ht="12.75">
      <c r="A56" s="51"/>
      <c r="B56" s="189" t="s">
        <v>193</v>
      </c>
      <c r="C56" s="190"/>
      <c r="D56" s="190"/>
      <c r="E56" s="190"/>
      <c r="F56" s="190"/>
      <c r="G56" s="190"/>
      <c r="H56" s="190"/>
      <c r="I56" s="190"/>
      <c r="J56" s="2"/>
      <c r="K56" s="2"/>
      <c r="L56" s="2"/>
    </row>
    <row r="57" spans="1:12" ht="12.75">
      <c r="A57" s="51"/>
      <c r="B57" s="189" t="s">
        <v>194</v>
      </c>
      <c r="C57" s="190"/>
      <c r="D57" s="190"/>
      <c r="E57" s="190"/>
      <c r="F57" s="190"/>
      <c r="G57" s="190"/>
      <c r="H57" s="190"/>
      <c r="I57" s="120"/>
      <c r="J57" s="2"/>
      <c r="K57" s="2"/>
      <c r="L57" s="2"/>
    </row>
    <row r="58" spans="1:12" ht="12.75">
      <c r="A58" s="51"/>
      <c r="B58" s="189" t="s">
        <v>195</v>
      </c>
      <c r="C58" s="190"/>
      <c r="D58" s="190"/>
      <c r="E58" s="190"/>
      <c r="F58" s="190"/>
      <c r="G58" s="190"/>
      <c r="H58" s="190"/>
      <c r="I58" s="190"/>
      <c r="J58" s="2"/>
      <c r="K58" s="2"/>
      <c r="L58" s="2"/>
    </row>
    <row r="59" spans="1:12" ht="12.75">
      <c r="A59" s="51"/>
      <c r="B59" s="189" t="s">
        <v>196</v>
      </c>
      <c r="C59" s="190"/>
      <c r="D59" s="190"/>
      <c r="E59" s="190"/>
      <c r="F59" s="190"/>
      <c r="G59" s="190"/>
      <c r="H59" s="190"/>
      <c r="I59" s="190"/>
      <c r="J59" s="2"/>
      <c r="K59" s="2"/>
      <c r="L59" s="2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2"/>
      <c r="K60" s="2"/>
      <c r="L60" s="2"/>
    </row>
    <row r="61" spans="1:12" ht="13.5" thickBot="1">
      <c r="A61" s="54" t="s">
        <v>113</v>
      </c>
      <c r="B61" s="15"/>
      <c r="C61" s="15"/>
      <c r="D61" s="15"/>
      <c r="E61" s="15"/>
      <c r="F61" s="15"/>
      <c r="G61" s="55"/>
      <c r="H61" s="56"/>
      <c r="I61" s="55"/>
      <c r="J61" s="2"/>
      <c r="K61" s="2"/>
      <c r="L61" s="2"/>
    </row>
    <row r="62" spans="1:12" ht="12.75">
      <c r="A62" s="15"/>
      <c r="B62" s="15"/>
      <c r="C62" s="15"/>
      <c r="D62" s="15"/>
      <c r="E62" s="51" t="s">
        <v>111</v>
      </c>
      <c r="F62" s="2"/>
      <c r="G62" s="191" t="s">
        <v>112</v>
      </c>
      <c r="H62" s="192"/>
      <c r="I62" s="193"/>
      <c r="J62" s="2"/>
      <c r="K62" s="2"/>
      <c r="L62" s="2"/>
    </row>
    <row r="63" spans="1:12" ht="12.75">
      <c r="A63" s="57"/>
      <c r="B63" s="57"/>
      <c r="C63" s="19"/>
      <c r="D63" s="19"/>
      <c r="E63" s="19"/>
      <c r="F63" s="19"/>
      <c r="G63" s="194"/>
      <c r="H63" s="195"/>
      <c r="I63" s="19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</hyperlinks>
  <printOptions/>
  <pageMargins left="0.17" right="0.16" top="0.3" bottom="0.26" header="0.17" footer="0.17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31" sqref="N31:P34"/>
    </sheetView>
  </sheetViews>
  <sheetFormatPr defaultColWidth="9.140625" defaultRowHeight="12.75"/>
  <cols>
    <col min="10" max="10" width="9.57421875" style="0" bestFit="1" customWidth="1"/>
    <col min="11" max="11" width="12.57421875" style="0" bestFit="1" customWidth="1"/>
    <col min="12" max="12" width="2.7109375" style="0" customWidth="1"/>
    <col min="15" max="15" width="10.140625" style="0" bestFit="1" customWidth="1"/>
    <col min="16" max="16" width="9.7109375" style="0" bestFit="1" customWidth="1"/>
  </cols>
  <sheetData>
    <row r="1" spans="1:11" ht="15.75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58"/>
    </row>
    <row r="2" spans="1:11" ht="12.75">
      <c r="A2" s="58"/>
      <c r="B2" s="59"/>
      <c r="C2" s="59"/>
      <c r="D2" s="59"/>
      <c r="E2" s="60" t="s">
        <v>121</v>
      </c>
      <c r="F2" s="58"/>
      <c r="G2" s="197">
        <v>40359</v>
      </c>
      <c r="H2" s="198"/>
      <c r="I2" s="59"/>
      <c r="J2" s="59"/>
      <c r="K2" s="58"/>
    </row>
    <row r="3" spans="1:11" ht="15">
      <c r="A3" s="58"/>
      <c r="B3" s="58"/>
      <c r="C3" s="58"/>
      <c r="D3" s="58"/>
      <c r="E3" s="58"/>
      <c r="F3" s="58"/>
      <c r="G3" s="58"/>
      <c r="H3" s="58"/>
      <c r="I3" s="58"/>
      <c r="J3" s="199" t="s">
        <v>202</v>
      </c>
      <c r="K3" s="200"/>
    </row>
    <row r="4" spans="1:11" ht="12.75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34.5" thickBot="1">
      <c r="A5" s="204" t="s">
        <v>51</v>
      </c>
      <c r="B5" s="205"/>
      <c r="C5" s="205"/>
      <c r="D5" s="205"/>
      <c r="E5" s="205"/>
      <c r="F5" s="205"/>
      <c r="G5" s="205"/>
      <c r="H5" s="206"/>
      <c r="I5" s="62" t="s">
        <v>182</v>
      </c>
      <c r="J5" s="63" t="s">
        <v>137</v>
      </c>
      <c r="K5" s="64" t="s">
        <v>138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66">
        <v>2</v>
      </c>
      <c r="J6" s="65">
        <v>3</v>
      </c>
      <c r="K6" s="65">
        <v>4</v>
      </c>
    </row>
    <row r="7" spans="1:11" ht="12.75">
      <c r="A7" s="208" t="s">
        <v>14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s="1" customFormat="1" ht="12.75">
      <c r="A8" s="211" t="s">
        <v>15</v>
      </c>
      <c r="B8" s="212"/>
      <c r="C8" s="212"/>
      <c r="D8" s="212"/>
      <c r="E8" s="212"/>
      <c r="F8" s="212"/>
      <c r="G8" s="212"/>
      <c r="H8" s="213"/>
      <c r="I8" s="67">
        <v>1</v>
      </c>
      <c r="J8" s="68"/>
      <c r="K8" s="123"/>
    </row>
    <row r="9" spans="1:11" s="1" customFormat="1" ht="12.75">
      <c r="A9" s="214" t="s">
        <v>144</v>
      </c>
      <c r="B9" s="215"/>
      <c r="C9" s="215"/>
      <c r="D9" s="215"/>
      <c r="E9" s="215"/>
      <c r="F9" s="215"/>
      <c r="G9" s="215"/>
      <c r="H9" s="216"/>
      <c r="I9" s="67">
        <v>2</v>
      </c>
      <c r="J9" s="122">
        <v>144580609.82999998</v>
      </c>
      <c r="K9" s="123">
        <v>142521306</v>
      </c>
    </row>
    <row r="10" spans="1:11" ht="12.75">
      <c r="A10" s="217" t="s">
        <v>0</v>
      </c>
      <c r="B10" s="218"/>
      <c r="C10" s="218"/>
      <c r="D10" s="218"/>
      <c r="E10" s="218"/>
      <c r="F10" s="218"/>
      <c r="G10" s="218"/>
      <c r="H10" s="219"/>
      <c r="I10" s="67">
        <v>3</v>
      </c>
      <c r="J10" s="68">
        <v>7536402.409999999</v>
      </c>
      <c r="K10" s="69">
        <v>7536330.74</v>
      </c>
    </row>
    <row r="11" spans="1:11" ht="12.75">
      <c r="A11" s="217" t="s">
        <v>1</v>
      </c>
      <c r="B11" s="218"/>
      <c r="C11" s="218"/>
      <c r="D11" s="218"/>
      <c r="E11" s="218"/>
      <c r="F11" s="218"/>
      <c r="G11" s="218"/>
      <c r="H11" s="219"/>
      <c r="I11" s="67">
        <v>4</v>
      </c>
      <c r="J11" s="68">
        <v>137005372.07</v>
      </c>
      <c r="K11" s="69">
        <v>134966139.91</v>
      </c>
    </row>
    <row r="12" spans="1:11" ht="12.75">
      <c r="A12" s="217" t="s">
        <v>2</v>
      </c>
      <c r="B12" s="218"/>
      <c r="C12" s="218"/>
      <c r="D12" s="218"/>
      <c r="E12" s="218"/>
      <c r="F12" s="218"/>
      <c r="G12" s="218"/>
      <c r="H12" s="219"/>
      <c r="I12" s="67">
        <v>5</v>
      </c>
      <c r="J12" s="68">
        <v>38835.35</v>
      </c>
      <c r="K12" s="69">
        <v>18835.35</v>
      </c>
    </row>
    <row r="13" spans="1:11" ht="12.75">
      <c r="A13" s="217" t="s">
        <v>3</v>
      </c>
      <c r="B13" s="218"/>
      <c r="C13" s="218"/>
      <c r="D13" s="218"/>
      <c r="E13" s="218"/>
      <c r="F13" s="218"/>
      <c r="G13" s="218"/>
      <c r="H13" s="219"/>
      <c r="I13" s="70">
        <v>6</v>
      </c>
      <c r="J13" s="68"/>
      <c r="K13" s="69"/>
    </row>
    <row r="14" spans="1:11" ht="12.75">
      <c r="A14" s="217" t="s">
        <v>16</v>
      </c>
      <c r="B14" s="218"/>
      <c r="C14" s="218"/>
      <c r="D14" s="218"/>
      <c r="E14" s="218"/>
      <c r="F14" s="218"/>
      <c r="G14" s="218"/>
      <c r="H14" s="219"/>
      <c r="I14" s="67">
        <v>7</v>
      </c>
      <c r="J14" s="68"/>
      <c r="K14" s="69"/>
    </row>
    <row r="15" spans="1:11" s="1" customFormat="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67">
        <v>8</v>
      </c>
      <c r="J15" s="122">
        <v>12040583.08</v>
      </c>
      <c r="K15" s="123">
        <v>14777310.420000002</v>
      </c>
    </row>
    <row r="16" spans="1:11" ht="12.75">
      <c r="A16" s="217" t="s">
        <v>133</v>
      </c>
      <c r="B16" s="218"/>
      <c r="C16" s="218"/>
      <c r="D16" s="218"/>
      <c r="E16" s="218"/>
      <c r="F16" s="218"/>
      <c r="G16" s="218"/>
      <c r="H16" s="219"/>
      <c r="I16" s="67">
        <v>9</v>
      </c>
      <c r="J16" s="68">
        <v>451700.03</v>
      </c>
      <c r="K16" s="69">
        <v>720551.8</v>
      </c>
    </row>
    <row r="17" spans="1:11" ht="12.75">
      <c r="A17" s="217" t="s">
        <v>134</v>
      </c>
      <c r="B17" s="218"/>
      <c r="C17" s="218"/>
      <c r="D17" s="218"/>
      <c r="E17" s="218"/>
      <c r="F17" s="218"/>
      <c r="G17" s="218"/>
      <c r="H17" s="219"/>
      <c r="I17" s="67">
        <v>10</v>
      </c>
      <c r="J17" s="68">
        <v>6688072.83</v>
      </c>
      <c r="K17" s="69">
        <v>9005477.389999999</v>
      </c>
    </row>
    <row r="18" spans="1:11" ht="12.75">
      <c r="A18" s="217" t="s">
        <v>135</v>
      </c>
      <c r="B18" s="218"/>
      <c r="C18" s="218"/>
      <c r="D18" s="218"/>
      <c r="E18" s="218"/>
      <c r="F18" s="218"/>
      <c r="G18" s="218"/>
      <c r="H18" s="219"/>
      <c r="I18" s="67">
        <v>11</v>
      </c>
      <c r="J18" s="68">
        <v>2871059.9</v>
      </c>
      <c r="K18" s="69">
        <v>4677693.02</v>
      </c>
    </row>
    <row r="19" spans="1:11" ht="12.75">
      <c r="A19" s="217" t="s">
        <v>17</v>
      </c>
      <c r="B19" s="218"/>
      <c r="C19" s="218"/>
      <c r="D19" s="218"/>
      <c r="E19" s="218"/>
      <c r="F19" s="218"/>
      <c r="G19" s="218"/>
      <c r="H19" s="219"/>
      <c r="I19" s="67">
        <v>12</v>
      </c>
      <c r="J19" s="68">
        <v>2029750.32</v>
      </c>
      <c r="K19" s="69">
        <v>373588.21</v>
      </c>
    </row>
    <row r="20" spans="1:11" s="1" customFormat="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67">
        <v>13</v>
      </c>
      <c r="J20" s="122">
        <v>48959.19</v>
      </c>
      <c r="K20" s="123">
        <v>79802.58</v>
      </c>
    </row>
    <row r="21" spans="1:11" s="1" customFormat="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67">
        <v>14</v>
      </c>
      <c r="J21" s="68"/>
      <c r="K21" s="123"/>
    </row>
    <row r="22" spans="1:11" s="1" customFormat="1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67">
        <v>15</v>
      </c>
      <c r="J22" s="123">
        <v>156670152.1</v>
      </c>
      <c r="K22" s="123">
        <v>157378419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67">
        <v>16</v>
      </c>
      <c r="J23" s="69"/>
      <c r="K23" s="69"/>
    </row>
    <row r="24" spans="1:11" ht="12.75">
      <c r="A24" s="223" t="s">
        <v>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1:11" s="1" customFormat="1" ht="12.75">
      <c r="A25" s="211" t="s">
        <v>147</v>
      </c>
      <c r="B25" s="212"/>
      <c r="C25" s="212"/>
      <c r="D25" s="212"/>
      <c r="E25" s="212"/>
      <c r="F25" s="212"/>
      <c r="G25" s="212"/>
      <c r="H25" s="213"/>
      <c r="I25" s="67">
        <v>17</v>
      </c>
      <c r="J25" s="125">
        <v>55525649.36</v>
      </c>
      <c r="K25" s="125">
        <v>46062690.910000004</v>
      </c>
    </row>
    <row r="26" spans="1:11" ht="12.75">
      <c r="A26" s="217" t="s">
        <v>22</v>
      </c>
      <c r="B26" s="218"/>
      <c r="C26" s="218"/>
      <c r="D26" s="218"/>
      <c r="E26" s="218"/>
      <c r="F26" s="218"/>
      <c r="G26" s="218"/>
      <c r="H26" s="219"/>
      <c r="I26" s="70">
        <v>18</v>
      </c>
      <c r="J26" s="124">
        <v>94043110</v>
      </c>
      <c r="K26" s="124">
        <v>94043110</v>
      </c>
    </row>
    <row r="27" spans="1:11" ht="12.75">
      <c r="A27" s="217" t="s">
        <v>23</v>
      </c>
      <c r="B27" s="218"/>
      <c r="C27" s="218"/>
      <c r="D27" s="218"/>
      <c r="E27" s="218"/>
      <c r="F27" s="218"/>
      <c r="G27" s="218"/>
      <c r="H27" s="219"/>
      <c r="I27" s="67">
        <v>19</v>
      </c>
      <c r="J27" s="124"/>
      <c r="K27" s="124"/>
    </row>
    <row r="28" spans="1:11" ht="12.75">
      <c r="A28" s="217" t="s">
        <v>136</v>
      </c>
      <c r="B28" s="218"/>
      <c r="C28" s="218"/>
      <c r="D28" s="218"/>
      <c r="E28" s="218"/>
      <c r="F28" s="218"/>
      <c r="G28" s="218"/>
      <c r="H28" s="219"/>
      <c r="I28" s="70">
        <v>20</v>
      </c>
      <c r="J28" s="124">
        <v>14854.1</v>
      </c>
      <c r="K28" s="124">
        <v>14854.1</v>
      </c>
    </row>
    <row r="29" spans="1:11" ht="12.75">
      <c r="A29" s="217" t="s">
        <v>24</v>
      </c>
      <c r="B29" s="218"/>
      <c r="C29" s="218"/>
      <c r="D29" s="218"/>
      <c r="E29" s="218"/>
      <c r="F29" s="218"/>
      <c r="G29" s="218"/>
      <c r="H29" s="219"/>
      <c r="I29" s="67">
        <v>21</v>
      </c>
      <c r="J29" s="124"/>
      <c r="K29" s="124"/>
    </row>
    <row r="30" spans="1:11" ht="12.75">
      <c r="A30" s="217" t="s">
        <v>25</v>
      </c>
      <c r="B30" s="218"/>
      <c r="C30" s="218"/>
      <c r="D30" s="218"/>
      <c r="E30" s="218"/>
      <c r="F30" s="218"/>
      <c r="G30" s="218"/>
      <c r="H30" s="219"/>
      <c r="I30" s="70">
        <v>22</v>
      </c>
      <c r="J30" s="124"/>
      <c r="K30" s="124">
        <v>76371.43</v>
      </c>
    </row>
    <row r="31" spans="1:16" ht="12.75">
      <c r="A31" s="217" t="s">
        <v>26</v>
      </c>
      <c r="B31" s="218"/>
      <c r="C31" s="218"/>
      <c r="D31" s="218"/>
      <c r="E31" s="218"/>
      <c r="F31" s="218"/>
      <c r="G31" s="218"/>
      <c r="H31" s="219"/>
      <c r="I31" s="67">
        <v>23</v>
      </c>
      <c r="J31" s="124">
        <v>-29915135.959999997</v>
      </c>
      <c r="K31" s="124">
        <v>-40969089</v>
      </c>
      <c r="O31" s="128"/>
      <c r="P31" s="128"/>
    </row>
    <row r="32" spans="1:11" ht="12.75">
      <c r="A32" s="217" t="s">
        <v>27</v>
      </c>
      <c r="B32" s="218"/>
      <c r="C32" s="218"/>
      <c r="D32" s="218"/>
      <c r="E32" s="218"/>
      <c r="F32" s="218"/>
      <c r="G32" s="218"/>
      <c r="H32" s="219"/>
      <c r="I32" s="70">
        <v>24</v>
      </c>
      <c r="J32" s="124"/>
      <c r="K32" s="124"/>
    </row>
    <row r="33" spans="1:16" ht="12.75">
      <c r="A33" s="217" t="s">
        <v>28</v>
      </c>
      <c r="B33" s="218"/>
      <c r="C33" s="218"/>
      <c r="D33" s="218"/>
      <c r="E33" s="218"/>
      <c r="F33" s="218"/>
      <c r="G33" s="218"/>
      <c r="H33" s="219"/>
      <c r="I33" s="67">
        <v>25</v>
      </c>
      <c r="J33" s="124">
        <v>-8617178.780000001</v>
      </c>
      <c r="K33" s="124">
        <v>-7102556</v>
      </c>
      <c r="P33" s="128"/>
    </row>
    <row r="34" spans="1:11" ht="12.75">
      <c r="A34" s="217" t="s">
        <v>29</v>
      </c>
      <c r="B34" s="218"/>
      <c r="C34" s="218"/>
      <c r="D34" s="218"/>
      <c r="E34" s="218"/>
      <c r="F34" s="218"/>
      <c r="G34" s="218"/>
      <c r="H34" s="219"/>
      <c r="I34" s="70">
        <v>26</v>
      </c>
      <c r="J34" s="124"/>
      <c r="K34" s="124"/>
    </row>
    <row r="35" spans="1:11" s="1" customFormat="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67">
        <v>27</v>
      </c>
      <c r="J35" s="124"/>
      <c r="K35" s="125"/>
    </row>
    <row r="36" spans="1:11" s="1" customFormat="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70">
        <v>28</v>
      </c>
      <c r="J36" s="125">
        <v>59401086.75</v>
      </c>
      <c r="K36" s="125">
        <v>58953198</v>
      </c>
    </row>
    <row r="37" spans="1:11" s="1" customFormat="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67">
        <v>29</v>
      </c>
      <c r="J37" s="125">
        <v>34621129.540000014</v>
      </c>
      <c r="K37" s="125">
        <v>44571586.54000001</v>
      </c>
    </row>
    <row r="38" spans="1:11" s="1" customFormat="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70">
        <v>30</v>
      </c>
      <c r="J38" s="125">
        <v>7122286.25</v>
      </c>
      <c r="K38" s="125">
        <v>7790943.569999999</v>
      </c>
    </row>
    <row r="39" spans="1:11" s="1" customFormat="1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67">
        <v>31</v>
      </c>
      <c r="J39" s="125">
        <f>SUM(J36:J38)+J25</f>
        <v>156670151.90000004</v>
      </c>
      <c r="K39" s="125">
        <f>SUM(K36:K38)+K25</f>
        <v>157378419.02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1">
        <v>32</v>
      </c>
      <c r="J40" s="124"/>
      <c r="K40" s="124"/>
    </row>
    <row r="41" spans="1:11" ht="12.75">
      <c r="A41" s="223" t="s">
        <v>183</v>
      </c>
      <c r="B41" s="226"/>
      <c r="C41" s="226"/>
      <c r="D41" s="226"/>
      <c r="E41" s="226"/>
      <c r="F41" s="226"/>
      <c r="G41" s="226"/>
      <c r="H41" s="226"/>
      <c r="I41" s="227"/>
      <c r="J41" s="227"/>
      <c r="K41" s="228"/>
    </row>
    <row r="42" spans="1:11" ht="12.75">
      <c r="A42" s="229" t="s">
        <v>11</v>
      </c>
      <c r="B42" s="230"/>
      <c r="C42" s="230"/>
      <c r="D42" s="230"/>
      <c r="E42" s="230"/>
      <c r="F42" s="230"/>
      <c r="G42" s="230"/>
      <c r="H42" s="230"/>
      <c r="I42" s="231"/>
      <c r="J42" s="231"/>
      <c r="K42" s="232"/>
    </row>
    <row r="43" spans="1:11" ht="12.75">
      <c r="A43" s="233" t="s">
        <v>12</v>
      </c>
      <c r="B43" s="234"/>
      <c r="C43" s="234"/>
      <c r="D43" s="234"/>
      <c r="E43" s="234"/>
      <c r="F43" s="234"/>
      <c r="G43" s="234"/>
      <c r="H43" s="235"/>
      <c r="I43" s="72">
        <v>33</v>
      </c>
      <c r="J43" s="73"/>
      <c r="K43" s="74"/>
    </row>
    <row r="44" spans="1:11" ht="12.75">
      <c r="A44" s="236" t="s">
        <v>13</v>
      </c>
      <c r="B44" s="237"/>
      <c r="C44" s="237"/>
      <c r="D44" s="237"/>
      <c r="E44" s="237"/>
      <c r="F44" s="237"/>
      <c r="G44" s="237"/>
      <c r="H44" s="238"/>
      <c r="I44" s="71">
        <v>34</v>
      </c>
      <c r="J44" s="75"/>
      <c r="K44" s="76"/>
    </row>
    <row r="47" ht="12.75">
      <c r="K47" s="128"/>
    </row>
  </sheetData>
  <sheetProtection/>
  <protectedRanges>
    <protectedRange sqref="G2:H2 J43:K44 K25:K40" name="Range2"/>
    <protectedRange sqref="K8:K23" name="Range1"/>
    <protectedRange sqref="J8:J23" name="Range1_1"/>
    <protectedRange sqref="J25:J40" name="Range2_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17" right="0.16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4" width="9.140625" style="58" customWidth="1"/>
    <col min="5" max="5" width="5.00390625" style="58" customWidth="1"/>
    <col min="6" max="6" width="11.28125" style="58" customWidth="1"/>
    <col min="7" max="7" width="3.28125" style="58" bestFit="1" customWidth="1"/>
    <col min="8" max="8" width="5.140625" style="58" customWidth="1"/>
    <col min="9" max="9" width="6.57421875" style="1" bestFit="1" customWidth="1"/>
    <col min="10" max="10" width="11.00390625" style="1" bestFit="1" customWidth="1"/>
    <col min="11" max="11" width="12.140625" style="77" bestFit="1" customWidth="1"/>
    <col min="12" max="12" width="11.00390625" style="77" bestFit="1" customWidth="1"/>
    <col min="13" max="13" width="12.140625" style="58" bestFit="1" customWidth="1"/>
    <col min="14" max="16384" width="9.140625" style="58" customWidth="1"/>
  </cols>
  <sheetData>
    <row r="1" spans="1:13" ht="15.75">
      <c r="A1" s="196" t="s">
        <v>119</v>
      </c>
      <c r="B1" s="196"/>
      <c r="C1" s="196"/>
      <c r="D1" s="196"/>
      <c r="E1" s="196"/>
      <c r="F1" s="196"/>
      <c r="G1" s="196"/>
      <c r="H1" s="196"/>
      <c r="I1" s="196"/>
      <c r="J1" s="239"/>
      <c r="K1" s="239"/>
      <c r="L1" s="239"/>
      <c r="M1" s="239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40" t="s">
        <v>118</v>
      </c>
      <c r="E3" s="241"/>
      <c r="F3" s="61">
        <v>40179</v>
      </c>
      <c r="G3" s="78" t="s">
        <v>96</v>
      </c>
      <c r="H3" s="79"/>
      <c r="I3" s="197">
        <v>40359</v>
      </c>
      <c r="J3" s="242"/>
    </row>
    <row r="4" spans="3:13" ht="15">
      <c r="C4" s="80"/>
      <c r="D4" s="81"/>
      <c r="E4" s="82"/>
      <c r="G4" s="82"/>
      <c r="L4" s="199" t="s">
        <v>202</v>
      </c>
      <c r="M4" s="200"/>
    </row>
    <row r="5" spans="1:13" ht="12.7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43"/>
      <c r="L5" s="243"/>
      <c r="M5" s="242"/>
    </row>
    <row r="6" spans="1:13" ht="28.5" customHeight="1">
      <c r="A6" s="244" t="s">
        <v>51</v>
      </c>
      <c r="B6" s="244"/>
      <c r="C6" s="244"/>
      <c r="D6" s="244"/>
      <c r="E6" s="244"/>
      <c r="F6" s="244"/>
      <c r="G6" s="244"/>
      <c r="H6" s="244"/>
      <c r="I6" s="83" t="s">
        <v>184</v>
      </c>
      <c r="J6" s="245" t="s">
        <v>139</v>
      </c>
      <c r="K6" s="246"/>
      <c r="L6" s="245" t="s">
        <v>140</v>
      </c>
      <c r="M6" s="246"/>
    </row>
    <row r="7" spans="1:13" ht="16.5" customHeight="1" thickBot="1">
      <c r="A7" s="247"/>
      <c r="B7" s="248"/>
      <c r="C7" s="248"/>
      <c r="D7" s="248"/>
      <c r="E7" s="248"/>
      <c r="F7" s="248"/>
      <c r="G7" s="248"/>
      <c r="H7" s="249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07">
        <v>1</v>
      </c>
      <c r="B8" s="207"/>
      <c r="C8" s="207"/>
      <c r="D8" s="207"/>
      <c r="E8" s="207"/>
      <c r="F8" s="207"/>
      <c r="G8" s="207"/>
      <c r="H8" s="207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11" t="s">
        <v>149</v>
      </c>
      <c r="B9" s="212"/>
      <c r="C9" s="212"/>
      <c r="D9" s="212"/>
      <c r="E9" s="212"/>
      <c r="F9" s="212"/>
      <c r="G9" s="212"/>
      <c r="H9" s="213"/>
      <c r="I9" s="67">
        <v>35</v>
      </c>
      <c r="J9" s="126">
        <v>2288704.09</v>
      </c>
      <c r="K9" s="126">
        <v>1967247.7</v>
      </c>
      <c r="L9" s="126">
        <v>3871390.08</v>
      </c>
      <c r="M9" s="127">
        <v>3382768.6</v>
      </c>
    </row>
    <row r="10" spans="1:13" ht="12.75" customHeight="1">
      <c r="A10" s="217" t="s">
        <v>31</v>
      </c>
      <c r="B10" s="218"/>
      <c r="C10" s="218"/>
      <c r="D10" s="218"/>
      <c r="E10" s="218"/>
      <c r="F10" s="218"/>
      <c r="G10" s="218"/>
      <c r="H10" s="219"/>
      <c r="I10" s="70">
        <v>36</v>
      </c>
      <c r="J10" s="68">
        <v>2278877.08</v>
      </c>
      <c r="K10" s="68">
        <v>1962605.86</v>
      </c>
      <c r="L10" s="68">
        <v>3830309.96</v>
      </c>
      <c r="M10" s="69">
        <v>3369221.96</v>
      </c>
    </row>
    <row r="11" spans="1:13" ht="12.75" customHeight="1">
      <c r="A11" s="217" t="s">
        <v>32</v>
      </c>
      <c r="B11" s="218"/>
      <c r="C11" s="218"/>
      <c r="D11" s="218"/>
      <c r="E11" s="218"/>
      <c r="F11" s="218"/>
      <c r="G11" s="218"/>
      <c r="H11" s="219"/>
      <c r="I11" s="67">
        <v>37</v>
      </c>
      <c r="J11" s="68"/>
      <c r="K11" s="68"/>
      <c r="L11" s="68"/>
      <c r="M11" s="69"/>
    </row>
    <row r="12" spans="1:13" ht="12.75" customHeight="1">
      <c r="A12" s="217" t="s">
        <v>33</v>
      </c>
      <c r="B12" s="218"/>
      <c r="C12" s="218"/>
      <c r="D12" s="218"/>
      <c r="E12" s="218"/>
      <c r="F12" s="218"/>
      <c r="G12" s="218"/>
      <c r="H12" s="219"/>
      <c r="I12" s="70">
        <v>38</v>
      </c>
      <c r="J12" s="68">
        <v>9827.01</v>
      </c>
      <c r="K12" s="68">
        <v>4641.84</v>
      </c>
      <c r="L12" s="68">
        <v>41080.12</v>
      </c>
      <c r="M12" s="69">
        <v>13546.64</v>
      </c>
    </row>
    <row r="13" spans="1:13" ht="12.75" customHeight="1">
      <c r="A13" s="214" t="s">
        <v>150</v>
      </c>
      <c r="B13" s="215"/>
      <c r="C13" s="215"/>
      <c r="D13" s="215"/>
      <c r="E13" s="215"/>
      <c r="F13" s="215"/>
      <c r="G13" s="215"/>
      <c r="H13" s="216"/>
      <c r="I13" s="67">
        <v>39</v>
      </c>
      <c r="J13" s="121">
        <v>8245865.43</v>
      </c>
      <c r="K13" s="121">
        <v>3796953.97</v>
      </c>
      <c r="L13" s="121">
        <v>9394290.06</v>
      </c>
      <c r="M13" s="123">
        <v>6171357.2700000005</v>
      </c>
    </row>
    <row r="14" spans="1:13" ht="12.75" customHeight="1">
      <c r="A14" s="217" t="s">
        <v>167</v>
      </c>
      <c r="B14" s="218"/>
      <c r="C14" s="218"/>
      <c r="D14" s="218"/>
      <c r="E14" s="218"/>
      <c r="F14" s="218"/>
      <c r="G14" s="218"/>
      <c r="H14" s="219"/>
      <c r="I14" s="70">
        <v>40</v>
      </c>
      <c r="J14" s="68"/>
      <c r="K14" s="68"/>
      <c r="L14" s="68"/>
      <c r="M14" s="69"/>
    </row>
    <row r="15" spans="1:13" ht="12.75" customHeight="1">
      <c r="A15" s="217" t="s">
        <v>168</v>
      </c>
      <c r="B15" s="218"/>
      <c r="C15" s="218"/>
      <c r="D15" s="218"/>
      <c r="E15" s="218"/>
      <c r="F15" s="218"/>
      <c r="G15" s="218"/>
      <c r="H15" s="219"/>
      <c r="I15" s="67">
        <v>41</v>
      </c>
      <c r="J15" s="68"/>
      <c r="K15" s="68"/>
      <c r="L15" s="68"/>
      <c r="M15" s="69"/>
    </row>
    <row r="16" spans="1:13" ht="12.75" customHeight="1">
      <c r="A16" s="217" t="s">
        <v>169</v>
      </c>
      <c r="B16" s="218"/>
      <c r="C16" s="218"/>
      <c r="D16" s="218"/>
      <c r="E16" s="218"/>
      <c r="F16" s="218"/>
      <c r="G16" s="218"/>
      <c r="H16" s="219"/>
      <c r="I16" s="70">
        <v>42</v>
      </c>
      <c r="J16" s="88">
        <v>620620.67</v>
      </c>
      <c r="K16" s="88">
        <v>546303.56</v>
      </c>
      <c r="L16" s="88">
        <v>1658548.62</v>
      </c>
      <c r="M16" s="69">
        <v>1515960.4</v>
      </c>
    </row>
    <row r="17" spans="1:13" ht="12.75" customHeight="1">
      <c r="A17" s="217" t="s">
        <v>8</v>
      </c>
      <c r="B17" s="218"/>
      <c r="C17" s="218"/>
      <c r="D17" s="218"/>
      <c r="E17" s="218"/>
      <c r="F17" s="218"/>
      <c r="G17" s="218"/>
      <c r="H17" s="219"/>
      <c r="I17" s="67">
        <v>43</v>
      </c>
      <c r="J17" s="88">
        <v>2860603.3</v>
      </c>
      <c r="K17" s="88">
        <v>1405166.21</v>
      </c>
      <c r="L17" s="88">
        <v>3274915.1</v>
      </c>
      <c r="M17" s="89">
        <v>1886530.32</v>
      </c>
    </row>
    <row r="18" spans="1:13" ht="12.75" customHeight="1">
      <c r="A18" s="217" t="s">
        <v>34</v>
      </c>
      <c r="B18" s="218"/>
      <c r="C18" s="218"/>
      <c r="D18" s="218"/>
      <c r="E18" s="218"/>
      <c r="F18" s="218"/>
      <c r="G18" s="218"/>
      <c r="H18" s="219"/>
      <c r="I18" s="70">
        <v>44</v>
      </c>
      <c r="J18" s="68">
        <v>1236369.44</v>
      </c>
      <c r="K18" s="68">
        <v>616870.22</v>
      </c>
      <c r="L18" s="68">
        <v>1064730.82</v>
      </c>
      <c r="M18" s="69">
        <v>532365.41</v>
      </c>
    </row>
    <row r="19" spans="1:13" ht="12.75" customHeight="1">
      <c r="A19" s="217" t="s">
        <v>35</v>
      </c>
      <c r="B19" s="218"/>
      <c r="C19" s="218"/>
      <c r="D19" s="218"/>
      <c r="E19" s="218"/>
      <c r="F19" s="218"/>
      <c r="G19" s="218"/>
      <c r="H19" s="219"/>
      <c r="I19" s="67">
        <v>45</v>
      </c>
      <c r="J19" s="68">
        <v>1550511.16</v>
      </c>
      <c r="K19" s="68">
        <v>1000545.75</v>
      </c>
      <c r="L19" s="68">
        <v>2632261.84</v>
      </c>
      <c r="M19" s="69">
        <v>1797809.28</v>
      </c>
    </row>
    <row r="20" spans="1:13" ht="12.75" customHeight="1">
      <c r="A20" s="217" t="s">
        <v>7</v>
      </c>
      <c r="B20" s="218"/>
      <c r="C20" s="218"/>
      <c r="D20" s="218"/>
      <c r="E20" s="218"/>
      <c r="F20" s="218"/>
      <c r="G20" s="218"/>
      <c r="H20" s="219"/>
      <c r="I20" s="70">
        <v>46</v>
      </c>
      <c r="J20" s="68"/>
      <c r="K20" s="68"/>
      <c r="L20" s="68"/>
      <c r="M20" s="69"/>
    </row>
    <row r="21" spans="1:13" ht="12.75" customHeight="1">
      <c r="A21" s="217" t="s">
        <v>36</v>
      </c>
      <c r="B21" s="218"/>
      <c r="C21" s="218"/>
      <c r="D21" s="218"/>
      <c r="E21" s="218"/>
      <c r="F21" s="218"/>
      <c r="G21" s="218"/>
      <c r="H21" s="219"/>
      <c r="I21" s="67">
        <v>47</v>
      </c>
      <c r="J21" s="88"/>
      <c r="K21" s="88"/>
      <c r="L21" s="88"/>
      <c r="M21" s="69"/>
    </row>
    <row r="22" spans="1:13" ht="12.75" customHeight="1">
      <c r="A22" s="217" t="s">
        <v>37</v>
      </c>
      <c r="B22" s="218"/>
      <c r="C22" s="218"/>
      <c r="D22" s="218"/>
      <c r="E22" s="218"/>
      <c r="F22" s="218"/>
      <c r="G22" s="218"/>
      <c r="H22" s="219"/>
      <c r="I22" s="70">
        <v>48</v>
      </c>
      <c r="J22" s="68">
        <v>1977760.86</v>
      </c>
      <c r="K22" s="68">
        <v>228068.23</v>
      </c>
      <c r="L22" s="68">
        <v>763833.68</v>
      </c>
      <c r="M22" s="69">
        <v>438691.86</v>
      </c>
    </row>
    <row r="23" spans="1:13" ht="12.75" customHeight="1">
      <c r="A23" s="214" t="s">
        <v>151</v>
      </c>
      <c r="B23" s="215"/>
      <c r="C23" s="215"/>
      <c r="D23" s="215"/>
      <c r="E23" s="215"/>
      <c r="F23" s="215"/>
      <c r="G23" s="215"/>
      <c r="H23" s="216"/>
      <c r="I23" s="67">
        <v>49</v>
      </c>
      <c r="J23" s="122">
        <v>193976.27</v>
      </c>
      <c r="K23" s="122">
        <v>113450.27</v>
      </c>
      <c r="L23" s="122">
        <v>645307.28</v>
      </c>
      <c r="M23" s="123">
        <v>104387.3</v>
      </c>
    </row>
    <row r="24" spans="1:13" ht="21" customHeight="1">
      <c r="A24" s="217" t="s">
        <v>38</v>
      </c>
      <c r="B24" s="218"/>
      <c r="C24" s="218"/>
      <c r="D24" s="218"/>
      <c r="E24" s="218"/>
      <c r="F24" s="218"/>
      <c r="G24" s="218"/>
      <c r="H24" s="219"/>
      <c r="I24" s="70">
        <v>50</v>
      </c>
      <c r="J24" s="88">
        <v>139577.62</v>
      </c>
      <c r="K24" s="88">
        <v>67708.62</v>
      </c>
      <c r="L24" s="88">
        <v>119623.68</v>
      </c>
      <c r="M24" s="69">
        <v>57238.01</v>
      </c>
    </row>
    <row r="25" spans="1:13" ht="25.5" customHeight="1">
      <c r="A25" s="217" t="s">
        <v>39</v>
      </c>
      <c r="B25" s="218"/>
      <c r="C25" s="218"/>
      <c r="D25" s="218"/>
      <c r="E25" s="218"/>
      <c r="F25" s="218"/>
      <c r="G25" s="218"/>
      <c r="H25" s="219"/>
      <c r="I25" s="67">
        <v>51</v>
      </c>
      <c r="J25" s="88"/>
      <c r="K25" s="88"/>
      <c r="L25" s="88">
        <v>520878</v>
      </c>
      <c r="M25" s="69">
        <v>42343.69</v>
      </c>
    </row>
    <row r="26" spans="1:13" ht="12.75" customHeight="1">
      <c r="A26" s="217" t="s">
        <v>40</v>
      </c>
      <c r="B26" s="218"/>
      <c r="C26" s="218"/>
      <c r="D26" s="218"/>
      <c r="E26" s="218"/>
      <c r="F26" s="218"/>
      <c r="G26" s="218"/>
      <c r="H26" s="219"/>
      <c r="I26" s="70">
        <v>52</v>
      </c>
      <c r="J26" s="68"/>
      <c r="K26" s="68"/>
      <c r="L26" s="68"/>
      <c r="M26" s="69"/>
    </row>
    <row r="27" spans="1:13" ht="12.75" customHeight="1">
      <c r="A27" s="217" t="s">
        <v>41</v>
      </c>
      <c r="B27" s="218"/>
      <c r="C27" s="218"/>
      <c r="D27" s="218"/>
      <c r="E27" s="218"/>
      <c r="F27" s="218"/>
      <c r="G27" s="218"/>
      <c r="H27" s="219"/>
      <c r="I27" s="67">
        <v>53</v>
      </c>
      <c r="J27" s="68"/>
      <c r="K27" s="68"/>
      <c r="L27" s="68"/>
      <c r="M27" s="69"/>
    </row>
    <row r="28" spans="1:13" ht="12.75" customHeight="1">
      <c r="A28" s="217" t="s">
        <v>42</v>
      </c>
      <c r="B28" s="218"/>
      <c r="C28" s="218"/>
      <c r="D28" s="218"/>
      <c r="E28" s="218"/>
      <c r="F28" s="218"/>
      <c r="G28" s="218"/>
      <c r="H28" s="219"/>
      <c r="I28" s="70">
        <v>54</v>
      </c>
      <c r="J28" s="68">
        <v>54398.65</v>
      </c>
      <c r="K28" s="68">
        <v>45741.65</v>
      </c>
      <c r="L28" s="68">
        <v>4805.6</v>
      </c>
      <c r="M28" s="69">
        <v>4805.6</v>
      </c>
    </row>
    <row r="29" spans="1:13" ht="12.75" customHeight="1">
      <c r="A29" s="214" t="s">
        <v>152</v>
      </c>
      <c r="B29" s="215"/>
      <c r="C29" s="215"/>
      <c r="D29" s="215"/>
      <c r="E29" s="215"/>
      <c r="F29" s="215"/>
      <c r="G29" s="215"/>
      <c r="H29" s="216"/>
      <c r="I29" s="67">
        <v>55</v>
      </c>
      <c r="J29" s="121">
        <v>2853993.18</v>
      </c>
      <c r="K29" s="121">
        <v>1573042.98</v>
      </c>
      <c r="L29" s="121">
        <v>2224962.93</v>
      </c>
      <c r="M29" s="123">
        <v>899885.42</v>
      </c>
    </row>
    <row r="30" spans="1:13" ht="12" customHeight="1">
      <c r="A30" s="217" t="s">
        <v>43</v>
      </c>
      <c r="B30" s="218"/>
      <c r="C30" s="218"/>
      <c r="D30" s="218"/>
      <c r="E30" s="218"/>
      <c r="F30" s="218"/>
      <c r="G30" s="218"/>
      <c r="H30" s="219"/>
      <c r="I30" s="70">
        <v>56</v>
      </c>
      <c r="J30" s="68">
        <v>2743349.9</v>
      </c>
      <c r="K30" s="68">
        <v>1468611.36</v>
      </c>
      <c r="L30" s="68">
        <v>2143561.23</v>
      </c>
      <c r="M30" s="69">
        <v>880416.17</v>
      </c>
    </row>
    <row r="31" spans="1:13" ht="21" customHeight="1">
      <c r="A31" s="217" t="s">
        <v>44</v>
      </c>
      <c r="B31" s="218"/>
      <c r="C31" s="218"/>
      <c r="D31" s="218"/>
      <c r="E31" s="218"/>
      <c r="F31" s="218"/>
      <c r="G31" s="218"/>
      <c r="H31" s="219"/>
      <c r="I31" s="67">
        <v>57</v>
      </c>
      <c r="J31" s="68">
        <v>15271.16</v>
      </c>
      <c r="K31" s="68">
        <v>9059.5</v>
      </c>
      <c r="L31" s="68">
        <v>77009.9</v>
      </c>
      <c r="M31" s="69">
        <v>17334.32</v>
      </c>
    </row>
    <row r="32" spans="1:13" ht="12.75" customHeight="1">
      <c r="A32" s="217" t="s">
        <v>45</v>
      </c>
      <c r="B32" s="218"/>
      <c r="C32" s="218"/>
      <c r="D32" s="218"/>
      <c r="E32" s="218"/>
      <c r="F32" s="218"/>
      <c r="G32" s="218"/>
      <c r="H32" s="219"/>
      <c r="I32" s="70">
        <v>58</v>
      </c>
      <c r="J32" s="88"/>
      <c r="K32" s="88"/>
      <c r="L32" s="88"/>
      <c r="M32" s="69"/>
    </row>
    <row r="33" spans="1:13" ht="12.75" customHeight="1">
      <c r="A33" s="217" t="s">
        <v>46</v>
      </c>
      <c r="B33" s="218"/>
      <c r="C33" s="218"/>
      <c r="D33" s="218"/>
      <c r="E33" s="218"/>
      <c r="F33" s="218"/>
      <c r="G33" s="218"/>
      <c r="H33" s="219"/>
      <c r="I33" s="67">
        <v>59</v>
      </c>
      <c r="J33" s="68">
        <v>95372.12</v>
      </c>
      <c r="K33" s="68">
        <v>95371.87</v>
      </c>
      <c r="L33" s="68">
        <v>4391.8</v>
      </c>
      <c r="M33" s="69">
        <v>2134.93</v>
      </c>
    </row>
    <row r="34" spans="1:13" ht="12.75" customHeight="1">
      <c r="A34" s="214" t="s">
        <v>47</v>
      </c>
      <c r="B34" s="215"/>
      <c r="C34" s="215"/>
      <c r="D34" s="215"/>
      <c r="E34" s="215"/>
      <c r="F34" s="215"/>
      <c r="G34" s="215"/>
      <c r="H34" s="216"/>
      <c r="I34" s="70">
        <v>60</v>
      </c>
      <c r="J34" s="68"/>
      <c r="K34" s="68"/>
      <c r="L34" s="68"/>
      <c r="M34" s="69"/>
    </row>
    <row r="35" spans="1:13" ht="12.75" customHeight="1">
      <c r="A35" s="214" t="s">
        <v>48</v>
      </c>
      <c r="B35" s="215"/>
      <c r="C35" s="215"/>
      <c r="D35" s="215"/>
      <c r="E35" s="215"/>
      <c r="F35" s="215"/>
      <c r="G35" s="215"/>
      <c r="H35" s="216"/>
      <c r="I35" s="67">
        <v>61</v>
      </c>
      <c r="J35" s="88"/>
      <c r="K35" s="88"/>
      <c r="L35" s="88"/>
      <c r="M35" s="69"/>
    </row>
    <row r="36" spans="1:13" s="1" customFormat="1" ht="12.75" customHeight="1">
      <c r="A36" s="214" t="s">
        <v>153</v>
      </c>
      <c r="B36" s="215"/>
      <c r="C36" s="215"/>
      <c r="D36" s="215"/>
      <c r="E36" s="215"/>
      <c r="F36" s="215"/>
      <c r="G36" s="215"/>
      <c r="H36" s="216"/>
      <c r="I36" s="70">
        <v>62</v>
      </c>
      <c r="J36" s="121">
        <v>2482680.42</v>
      </c>
      <c r="K36" s="121">
        <v>2080698.03</v>
      </c>
      <c r="L36" s="121">
        <v>4516697.36</v>
      </c>
      <c r="M36" s="123">
        <v>3487155.9</v>
      </c>
    </row>
    <row r="37" spans="1:13" s="1" customFormat="1" ht="12.75" customHeight="1">
      <c r="A37" s="214" t="s">
        <v>154</v>
      </c>
      <c r="B37" s="215"/>
      <c r="C37" s="215"/>
      <c r="D37" s="215"/>
      <c r="E37" s="215"/>
      <c r="F37" s="215"/>
      <c r="G37" s="215"/>
      <c r="H37" s="216"/>
      <c r="I37" s="67">
        <v>63</v>
      </c>
      <c r="J37" s="121">
        <v>11099858.549999999</v>
      </c>
      <c r="K37" s="121">
        <v>5369996.889999999</v>
      </c>
      <c r="L37" s="121">
        <v>11619252.99</v>
      </c>
      <c r="M37" s="123">
        <v>7071242.69</v>
      </c>
    </row>
    <row r="38" spans="1:13" s="1" customFormat="1" ht="12.75" customHeight="1">
      <c r="A38" s="214" t="s">
        <v>155</v>
      </c>
      <c r="B38" s="215"/>
      <c r="C38" s="215"/>
      <c r="D38" s="215"/>
      <c r="E38" s="215"/>
      <c r="F38" s="215"/>
      <c r="G38" s="215"/>
      <c r="H38" s="216"/>
      <c r="I38" s="70">
        <v>64</v>
      </c>
      <c r="J38" s="121"/>
      <c r="K38" s="121"/>
      <c r="L38" s="121"/>
      <c r="M38" s="123"/>
    </row>
    <row r="39" spans="1:13" s="1" customFormat="1" ht="12.75" customHeight="1">
      <c r="A39" s="214" t="s">
        <v>156</v>
      </c>
      <c r="B39" s="215"/>
      <c r="C39" s="215"/>
      <c r="D39" s="215"/>
      <c r="E39" s="215"/>
      <c r="F39" s="215"/>
      <c r="G39" s="215"/>
      <c r="H39" s="216"/>
      <c r="I39" s="67">
        <v>65</v>
      </c>
      <c r="J39" s="121">
        <v>-8617178.129999997</v>
      </c>
      <c r="K39" s="121">
        <v>-3289298.86</v>
      </c>
      <c r="L39" s="121">
        <v>-7102555.63</v>
      </c>
      <c r="M39" s="123">
        <v>-3584086.79</v>
      </c>
    </row>
    <row r="40" spans="1:13" s="1" customFormat="1" ht="12.75" customHeight="1">
      <c r="A40" s="214" t="s">
        <v>49</v>
      </c>
      <c r="B40" s="215"/>
      <c r="C40" s="215"/>
      <c r="D40" s="215"/>
      <c r="E40" s="215"/>
      <c r="F40" s="215"/>
      <c r="G40" s="215"/>
      <c r="H40" s="216"/>
      <c r="I40" s="70">
        <v>66</v>
      </c>
      <c r="J40" s="121"/>
      <c r="K40" s="121"/>
      <c r="L40" s="121"/>
      <c r="M40" s="123"/>
    </row>
    <row r="41" spans="1:13" s="1" customFormat="1" ht="12.75" customHeight="1">
      <c r="A41" s="214" t="s">
        <v>157</v>
      </c>
      <c r="B41" s="215"/>
      <c r="C41" s="215"/>
      <c r="D41" s="215"/>
      <c r="E41" s="215"/>
      <c r="F41" s="215"/>
      <c r="G41" s="215"/>
      <c r="H41" s="216"/>
      <c r="I41" s="67">
        <v>67</v>
      </c>
      <c r="J41" s="121"/>
      <c r="K41" s="121"/>
      <c r="L41" s="121"/>
      <c r="M41" s="123"/>
    </row>
    <row r="42" spans="1:13" s="1" customFormat="1" ht="12.75">
      <c r="A42" s="250" t="s">
        <v>158</v>
      </c>
      <c r="B42" s="251"/>
      <c r="C42" s="251"/>
      <c r="D42" s="251"/>
      <c r="E42" s="251"/>
      <c r="F42" s="251"/>
      <c r="G42" s="251"/>
      <c r="H42" s="252"/>
      <c r="I42" s="129">
        <v>68</v>
      </c>
      <c r="J42" s="130">
        <v>-8617178.129999997</v>
      </c>
      <c r="K42" s="130">
        <v>-3289298.86</v>
      </c>
      <c r="L42" s="130">
        <v>-7102555.63</v>
      </c>
      <c r="M42" s="131">
        <v>-3584086.79</v>
      </c>
    </row>
    <row r="43" spans="1:13" ht="12.75">
      <c r="A43" s="223" t="s">
        <v>9</v>
      </c>
      <c r="B43" s="226"/>
      <c r="C43" s="226"/>
      <c r="D43" s="226"/>
      <c r="E43" s="226"/>
      <c r="F43" s="226"/>
      <c r="G43" s="226"/>
      <c r="H43" s="226"/>
      <c r="I43" s="253"/>
      <c r="J43" s="253"/>
      <c r="K43" s="253"/>
      <c r="L43" s="253"/>
      <c r="M43" s="254"/>
    </row>
    <row r="44" spans="1:13" ht="12.75">
      <c r="A44" s="211" t="s">
        <v>123</v>
      </c>
      <c r="B44" s="212"/>
      <c r="C44" s="212"/>
      <c r="D44" s="212"/>
      <c r="E44" s="212"/>
      <c r="F44" s="212"/>
      <c r="G44" s="212"/>
      <c r="H44" s="213"/>
      <c r="I44" s="72">
        <v>69</v>
      </c>
      <c r="J44" s="90"/>
      <c r="K44" s="90"/>
      <c r="L44" s="90"/>
      <c r="M44" s="91"/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70">
        <v>70</v>
      </c>
      <c r="J45" s="88"/>
      <c r="K45" s="88"/>
      <c r="L45" s="88"/>
      <c r="M45" s="89"/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70">
        <v>71</v>
      </c>
      <c r="J46" s="88"/>
      <c r="K46" s="88"/>
      <c r="L46" s="88"/>
      <c r="M46" s="89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1">
        <v>72</v>
      </c>
      <c r="J47" s="92">
        <f>J42</f>
        <v>-8617178.129999997</v>
      </c>
      <c r="K47" s="92">
        <f>K42</f>
        <v>-3289298.86</v>
      </c>
      <c r="L47" s="92">
        <f>L42</f>
        <v>-7102555.63</v>
      </c>
      <c r="M47" s="93">
        <f>M42</f>
        <v>-3584086.79</v>
      </c>
    </row>
  </sheetData>
  <sheetProtection/>
  <protectedRanges>
    <protectedRange sqref="I3:J3 F3 J9:M42 J44:M47" name="Range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0.19" bottom="0.16" header="0.17" footer="0.1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6">
      <selection activeCell="N17" sqref="N17"/>
    </sheetView>
  </sheetViews>
  <sheetFormatPr defaultColWidth="9.140625" defaultRowHeight="12.75"/>
  <cols>
    <col min="1" max="3" width="9.140625" style="94" customWidth="1"/>
    <col min="4" max="4" width="3.57421875" style="94" customWidth="1"/>
    <col min="5" max="5" width="5.8515625" style="94" customWidth="1"/>
    <col min="6" max="6" width="10.140625" style="94" bestFit="1" customWidth="1"/>
    <col min="7" max="7" width="6.8515625" style="94" customWidth="1"/>
    <col min="8" max="8" width="2.57421875" style="94" customWidth="1"/>
    <col min="9" max="9" width="8.140625" style="94" customWidth="1"/>
    <col min="10" max="10" width="10.8515625" style="94" customWidth="1"/>
    <col min="11" max="11" width="9.421875" style="94" customWidth="1"/>
    <col min="12" max="145" width="9.140625" style="95" customWidth="1"/>
    <col min="146" max="16384" width="9.140625" style="94" customWidth="1"/>
  </cols>
  <sheetData>
    <row r="1" spans="1:11" ht="15.75">
      <c r="A1" s="255" t="s">
        <v>50</v>
      </c>
      <c r="B1" s="256"/>
      <c r="C1" s="256"/>
      <c r="D1" s="256"/>
      <c r="E1" s="256"/>
      <c r="F1" s="256"/>
      <c r="G1" s="256"/>
      <c r="H1" s="256"/>
      <c r="I1" s="256"/>
      <c r="J1" s="257"/>
      <c r="K1" s="258"/>
    </row>
    <row r="2" spans="1:10" ht="15.75">
      <c r="A2" s="96"/>
      <c r="B2" s="133"/>
      <c r="C2" s="133"/>
      <c r="D2" s="133"/>
      <c r="E2" s="133"/>
      <c r="F2" s="133"/>
      <c r="G2" s="133"/>
      <c r="H2" s="133"/>
      <c r="I2" s="133"/>
      <c r="J2" s="138"/>
    </row>
    <row r="3" spans="1:10" ht="12.75">
      <c r="A3" s="97"/>
      <c r="B3" s="134"/>
      <c r="D3" s="259" t="s">
        <v>117</v>
      </c>
      <c r="E3" s="260"/>
      <c r="F3" s="98">
        <v>40179</v>
      </c>
      <c r="G3" s="99" t="s">
        <v>96</v>
      </c>
      <c r="H3" s="261">
        <v>40359</v>
      </c>
      <c r="I3" s="262"/>
      <c r="J3" s="136"/>
    </row>
    <row r="4" spans="1:11" ht="22.5" customHeight="1">
      <c r="A4" s="263"/>
      <c r="B4" s="263"/>
      <c r="C4" s="263"/>
      <c r="D4" s="263"/>
      <c r="E4" s="263"/>
      <c r="F4" s="263"/>
      <c r="G4" s="137"/>
      <c r="H4" s="137"/>
      <c r="I4" s="137"/>
      <c r="J4" s="264" t="s">
        <v>202</v>
      </c>
      <c r="K4" s="265"/>
    </row>
    <row r="5" spans="1:11" ht="12.75" customHeight="1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1" ht="24" thickBot="1">
      <c r="A6" s="270" t="s">
        <v>51</v>
      </c>
      <c r="B6" s="270"/>
      <c r="C6" s="270"/>
      <c r="D6" s="270"/>
      <c r="E6" s="270"/>
      <c r="F6" s="270"/>
      <c r="G6" s="270"/>
      <c r="H6" s="270"/>
      <c r="I6" s="101" t="s">
        <v>185</v>
      </c>
      <c r="J6" s="102" t="s">
        <v>139</v>
      </c>
      <c r="K6" s="102" t="s">
        <v>140</v>
      </c>
    </row>
    <row r="7" spans="1:11" ht="12.75">
      <c r="A7" s="269">
        <v>1</v>
      </c>
      <c r="B7" s="269"/>
      <c r="C7" s="269"/>
      <c r="D7" s="269"/>
      <c r="E7" s="269"/>
      <c r="F7" s="269"/>
      <c r="G7" s="269"/>
      <c r="H7" s="269"/>
      <c r="I7" s="103">
        <v>2</v>
      </c>
      <c r="J7" s="104" t="s">
        <v>115</v>
      </c>
      <c r="K7" s="104" t="s">
        <v>116</v>
      </c>
    </row>
    <row r="8" spans="1:11" ht="12.75">
      <c r="A8" s="271" t="s">
        <v>52</v>
      </c>
      <c r="B8" s="272"/>
      <c r="C8" s="272"/>
      <c r="D8" s="272"/>
      <c r="E8" s="272"/>
      <c r="F8" s="272"/>
      <c r="G8" s="272"/>
      <c r="H8" s="272"/>
      <c r="I8" s="273"/>
      <c r="J8" s="273"/>
      <c r="K8" s="274"/>
    </row>
    <row r="9" spans="1:11" ht="12.75">
      <c r="A9" s="275" t="s">
        <v>53</v>
      </c>
      <c r="B9" s="276"/>
      <c r="C9" s="276"/>
      <c r="D9" s="276"/>
      <c r="E9" s="276"/>
      <c r="F9" s="276"/>
      <c r="G9" s="276"/>
      <c r="H9" s="276"/>
      <c r="I9" s="105">
        <v>73</v>
      </c>
      <c r="J9" s="106">
        <v>-8617178</v>
      </c>
      <c r="K9" s="107">
        <v>-7102556</v>
      </c>
    </row>
    <row r="10" spans="1:11" ht="12.75">
      <c r="A10" s="275" t="s">
        <v>54</v>
      </c>
      <c r="B10" s="276"/>
      <c r="C10" s="276"/>
      <c r="D10" s="276"/>
      <c r="E10" s="276"/>
      <c r="F10" s="276"/>
      <c r="G10" s="276"/>
      <c r="H10" s="276"/>
      <c r="I10" s="105">
        <v>74</v>
      </c>
      <c r="J10" s="106">
        <v>1236369</v>
      </c>
      <c r="K10" s="107">
        <v>1064731</v>
      </c>
    </row>
    <row r="11" spans="1:11" ht="12.75">
      <c r="A11" s="275" t="s">
        <v>55</v>
      </c>
      <c r="B11" s="276"/>
      <c r="C11" s="276"/>
      <c r="D11" s="276"/>
      <c r="E11" s="276"/>
      <c r="F11" s="276"/>
      <c r="G11" s="276"/>
      <c r="H11" s="276"/>
      <c r="I11" s="105">
        <v>75</v>
      </c>
      <c r="J11" s="106">
        <f>2456594+2542000</f>
        <v>4998594</v>
      </c>
      <c r="K11" s="107">
        <f>931521+93876+1980710+90147+711036+86357</f>
        <v>3893647</v>
      </c>
    </row>
    <row r="12" spans="1:11" ht="12.75">
      <c r="A12" s="275" t="s">
        <v>56</v>
      </c>
      <c r="B12" s="276"/>
      <c r="C12" s="276"/>
      <c r="D12" s="276"/>
      <c r="E12" s="276"/>
      <c r="F12" s="276"/>
      <c r="G12" s="276"/>
      <c r="H12" s="276"/>
      <c r="I12" s="105">
        <v>76</v>
      </c>
      <c r="J12" s="106">
        <f>2324198+58517+491+173819-6229</f>
        <v>2550796</v>
      </c>
      <c r="K12" s="107">
        <v>2530535</v>
      </c>
    </row>
    <row r="13" spans="1:11" ht="12.75">
      <c r="A13" s="275" t="s">
        <v>57</v>
      </c>
      <c r="B13" s="276"/>
      <c r="C13" s="276"/>
      <c r="D13" s="276"/>
      <c r="E13" s="276"/>
      <c r="F13" s="276"/>
      <c r="G13" s="276"/>
      <c r="H13" s="276"/>
      <c r="I13" s="105">
        <v>77</v>
      </c>
      <c r="J13" s="106"/>
      <c r="K13" s="107"/>
    </row>
    <row r="14" spans="1:11" ht="12.75">
      <c r="A14" s="275" t="s">
        <v>58</v>
      </c>
      <c r="B14" s="276"/>
      <c r="C14" s="276"/>
      <c r="D14" s="276"/>
      <c r="E14" s="276"/>
      <c r="F14" s="276"/>
      <c r="G14" s="276"/>
      <c r="H14" s="276"/>
      <c r="I14" s="105">
        <v>78</v>
      </c>
      <c r="J14" s="106"/>
      <c r="K14" s="107"/>
    </row>
    <row r="15" spans="1:11" ht="12.75">
      <c r="A15" s="277" t="s">
        <v>159</v>
      </c>
      <c r="B15" s="278"/>
      <c r="C15" s="278"/>
      <c r="D15" s="278"/>
      <c r="E15" s="278"/>
      <c r="F15" s="278"/>
      <c r="G15" s="278"/>
      <c r="H15" s="278"/>
      <c r="I15" s="105">
        <v>79</v>
      </c>
      <c r="J15" s="106">
        <f>J9+J10+J11+J12</f>
        <v>168581</v>
      </c>
      <c r="K15" s="107">
        <f>SUM(K9:K14)</f>
        <v>386357</v>
      </c>
    </row>
    <row r="16" spans="1:11" ht="12.75">
      <c r="A16" s="275" t="s">
        <v>59</v>
      </c>
      <c r="B16" s="276"/>
      <c r="C16" s="276"/>
      <c r="D16" s="276"/>
      <c r="E16" s="276"/>
      <c r="F16" s="276"/>
      <c r="G16" s="276"/>
      <c r="H16" s="276"/>
      <c r="I16" s="105">
        <v>80</v>
      </c>
      <c r="J16" s="106"/>
      <c r="K16" s="107"/>
    </row>
    <row r="17" spans="1:11" ht="12.75">
      <c r="A17" s="275" t="s">
        <v>60</v>
      </c>
      <c r="B17" s="276"/>
      <c r="C17" s="276"/>
      <c r="D17" s="276"/>
      <c r="E17" s="276"/>
      <c r="F17" s="276"/>
      <c r="G17" s="276"/>
      <c r="H17" s="276"/>
      <c r="I17" s="105">
        <v>81</v>
      </c>
      <c r="J17" s="106"/>
      <c r="K17" s="107"/>
    </row>
    <row r="18" spans="1:11" ht="12.75">
      <c r="A18" s="275" t="s">
        <v>61</v>
      </c>
      <c r="B18" s="276"/>
      <c r="C18" s="276"/>
      <c r="D18" s="276"/>
      <c r="E18" s="276"/>
      <c r="F18" s="276"/>
      <c r="G18" s="276"/>
      <c r="H18" s="276"/>
      <c r="I18" s="105">
        <v>82</v>
      </c>
      <c r="J18" s="106"/>
      <c r="K18" s="107"/>
    </row>
    <row r="19" spans="1:11" ht="12.75">
      <c r="A19" s="275" t="s">
        <v>62</v>
      </c>
      <c r="B19" s="276"/>
      <c r="C19" s="276"/>
      <c r="D19" s="276"/>
      <c r="E19" s="276"/>
      <c r="F19" s="276"/>
      <c r="G19" s="276"/>
      <c r="H19" s="276"/>
      <c r="I19" s="105">
        <v>83</v>
      </c>
      <c r="J19" s="106"/>
      <c r="K19" s="107"/>
    </row>
    <row r="20" spans="1:11" ht="12.75">
      <c r="A20" s="277" t="s">
        <v>160</v>
      </c>
      <c r="B20" s="278"/>
      <c r="C20" s="278"/>
      <c r="D20" s="278"/>
      <c r="E20" s="278"/>
      <c r="F20" s="278"/>
      <c r="G20" s="278"/>
      <c r="H20" s="278"/>
      <c r="I20" s="105">
        <v>84</v>
      </c>
      <c r="J20" s="106"/>
      <c r="K20" s="107"/>
    </row>
    <row r="21" spans="1:11" ht="12.75">
      <c r="A21" s="277" t="s">
        <v>186</v>
      </c>
      <c r="B21" s="278"/>
      <c r="C21" s="278"/>
      <c r="D21" s="278"/>
      <c r="E21" s="278"/>
      <c r="F21" s="278"/>
      <c r="G21" s="278"/>
      <c r="H21" s="278"/>
      <c r="I21" s="105">
        <v>85</v>
      </c>
      <c r="J21" s="106">
        <f>J15</f>
        <v>168581</v>
      </c>
      <c r="K21" s="107">
        <f>K15-K19</f>
        <v>386357</v>
      </c>
    </row>
    <row r="22" spans="1:11" ht="12.75">
      <c r="A22" s="277" t="s">
        <v>187</v>
      </c>
      <c r="B22" s="278"/>
      <c r="C22" s="278"/>
      <c r="D22" s="278"/>
      <c r="E22" s="278"/>
      <c r="F22" s="278"/>
      <c r="G22" s="278"/>
      <c r="H22" s="278"/>
      <c r="I22" s="105">
        <v>86</v>
      </c>
      <c r="J22" s="106"/>
      <c r="K22" s="107"/>
    </row>
    <row r="23" spans="1:11" ht="12.75">
      <c r="A23" s="271" t="s">
        <v>63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75" t="s">
        <v>64</v>
      </c>
      <c r="B24" s="276"/>
      <c r="C24" s="276"/>
      <c r="D24" s="276"/>
      <c r="E24" s="276"/>
      <c r="F24" s="276"/>
      <c r="G24" s="276"/>
      <c r="H24" s="276"/>
      <c r="I24" s="105">
        <v>87</v>
      </c>
      <c r="J24" s="106"/>
      <c r="K24" s="107"/>
    </row>
    <row r="25" spans="1:11" ht="12.75">
      <c r="A25" s="275" t="s">
        <v>65</v>
      </c>
      <c r="B25" s="276"/>
      <c r="C25" s="276"/>
      <c r="D25" s="276"/>
      <c r="E25" s="276"/>
      <c r="F25" s="276"/>
      <c r="G25" s="276"/>
      <c r="H25" s="276"/>
      <c r="I25" s="105">
        <v>88</v>
      </c>
      <c r="J25" s="106"/>
      <c r="K25" s="107"/>
    </row>
    <row r="26" spans="1:11" ht="12.75">
      <c r="A26" s="275" t="s">
        <v>66</v>
      </c>
      <c r="B26" s="276"/>
      <c r="C26" s="276"/>
      <c r="D26" s="276"/>
      <c r="E26" s="276"/>
      <c r="F26" s="276"/>
      <c r="G26" s="276"/>
      <c r="H26" s="276"/>
      <c r="I26" s="105">
        <v>89</v>
      </c>
      <c r="J26" s="106"/>
      <c r="K26" s="107"/>
    </row>
    <row r="27" spans="1:11" ht="12.75">
      <c r="A27" s="275" t="s">
        <v>67</v>
      </c>
      <c r="B27" s="276"/>
      <c r="C27" s="276"/>
      <c r="D27" s="276"/>
      <c r="E27" s="276"/>
      <c r="F27" s="276"/>
      <c r="G27" s="276"/>
      <c r="H27" s="276"/>
      <c r="I27" s="105">
        <v>90</v>
      </c>
      <c r="J27" s="106"/>
      <c r="K27" s="107"/>
    </row>
    <row r="28" spans="1:11" ht="12.75">
      <c r="A28" s="275" t="s">
        <v>68</v>
      </c>
      <c r="B28" s="276"/>
      <c r="C28" s="276"/>
      <c r="D28" s="276"/>
      <c r="E28" s="276"/>
      <c r="F28" s="276"/>
      <c r="G28" s="276"/>
      <c r="H28" s="276"/>
      <c r="I28" s="105">
        <v>91</v>
      </c>
      <c r="J28" s="106"/>
      <c r="K28" s="107"/>
    </row>
    <row r="29" spans="1:11" ht="12.75">
      <c r="A29" s="277" t="s">
        <v>161</v>
      </c>
      <c r="B29" s="278"/>
      <c r="C29" s="278"/>
      <c r="D29" s="278"/>
      <c r="E29" s="278"/>
      <c r="F29" s="278"/>
      <c r="G29" s="278"/>
      <c r="H29" s="278"/>
      <c r="I29" s="105">
        <v>92</v>
      </c>
      <c r="J29" s="106"/>
      <c r="K29" s="107"/>
    </row>
    <row r="30" spans="1:11" ht="12.75">
      <c r="A30" s="275" t="s">
        <v>69</v>
      </c>
      <c r="B30" s="276"/>
      <c r="C30" s="276"/>
      <c r="D30" s="276"/>
      <c r="E30" s="276"/>
      <c r="F30" s="276"/>
      <c r="G30" s="276"/>
      <c r="H30" s="276"/>
      <c r="I30" s="105">
        <v>93</v>
      </c>
      <c r="J30" s="106"/>
      <c r="K30" s="107"/>
    </row>
    <row r="31" spans="1:11" ht="12.75">
      <c r="A31" s="275" t="s">
        <v>70</v>
      </c>
      <c r="B31" s="276"/>
      <c r="C31" s="276"/>
      <c r="D31" s="276"/>
      <c r="E31" s="276"/>
      <c r="F31" s="276"/>
      <c r="G31" s="276"/>
      <c r="H31" s="276"/>
      <c r="I31" s="105">
        <v>94</v>
      </c>
      <c r="J31" s="106"/>
      <c r="K31" s="107"/>
    </row>
    <row r="32" spans="1:11" ht="12.75">
      <c r="A32" s="275" t="s">
        <v>71</v>
      </c>
      <c r="B32" s="276"/>
      <c r="C32" s="276"/>
      <c r="D32" s="276"/>
      <c r="E32" s="276"/>
      <c r="F32" s="276"/>
      <c r="G32" s="276"/>
      <c r="H32" s="276"/>
      <c r="I32" s="105">
        <v>95</v>
      </c>
      <c r="J32" s="106"/>
      <c r="K32" s="107">
        <v>23997</v>
      </c>
    </row>
    <row r="33" spans="1:11" ht="12.75">
      <c r="A33" s="277" t="s">
        <v>162</v>
      </c>
      <c r="B33" s="278"/>
      <c r="C33" s="278"/>
      <c r="D33" s="278"/>
      <c r="E33" s="278"/>
      <c r="F33" s="278"/>
      <c r="G33" s="278"/>
      <c r="H33" s="278"/>
      <c r="I33" s="105">
        <v>96</v>
      </c>
      <c r="J33" s="106"/>
      <c r="K33" s="107">
        <f>K32</f>
        <v>23997</v>
      </c>
    </row>
    <row r="34" spans="1:11" ht="12.75">
      <c r="A34" s="277" t="s">
        <v>188</v>
      </c>
      <c r="B34" s="278"/>
      <c r="C34" s="278"/>
      <c r="D34" s="278"/>
      <c r="E34" s="278"/>
      <c r="F34" s="278"/>
      <c r="G34" s="278"/>
      <c r="H34" s="278"/>
      <c r="I34" s="105">
        <v>97</v>
      </c>
      <c r="J34" s="106"/>
      <c r="K34" s="107"/>
    </row>
    <row r="35" spans="1:11" ht="12.75">
      <c r="A35" s="277" t="s">
        <v>189</v>
      </c>
      <c r="B35" s="278"/>
      <c r="C35" s="278"/>
      <c r="D35" s="278"/>
      <c r="E35" s="278"/>
      <c r="F35" s="278"/>
      <c r="G35" s="278"/>
      <c r="H35" s="278"/>
      <c r="I35" s="105">
        <v>98</v>
      </c>
      <c r="J35" s="106"/>
      <c r="K35" s="107">
        <f>K33</f>
        <v>23997</v>
      </c>
    </row>
    <row r="36" spans="1:11" ht="12.75">
      <c r="A36" s="271" t="s">
        <v>72</v>
      </c>
      <c r="B36" s="272"/>
      <c r="C36" s="272"/>
      <c r="D36" s="272"/>
      <c r="E36" s="272"/>
      <c r="F36" s="272"/>
      <c r="G36" s="272"/>
      <c r="H36" s="272"/>
      <c r="I36" s="273"/>
      <c r="J36" s="273"/>
      <c r="K36" s="274"/>
    </row>
    <row r="37" spans="1:11" ht="12.75">
      <c r="A37" s="275" t="s">
        <v>73</v>
      </c>
      <c r="B37" s="276"/>
      <c r="C37" s="276"/>
      <c r="D37" s="276"/>
      <c r="E37" s="276"/>
      <c r="F37" s="276"/>
      <c r="G37" s="276"/>
      <c r="H37" s="276"/>
      <c r="I37" s="105">
        <v>99</v>
      </c>
      <c r="J37" s="106"/>
      <c r="K37" s="107"/>
    </row>
    <row r="38" spans="1:11" ht="12.75">
      <c r="A38" s="275" t="s">
        <v>74</v>
      </c>
      <c r="B38" s="276"/>
      <c r="C38" s="276"/>
      <c r="D38" s="276"/>
      <c r="E38" s="276"/>
      <c r="F38" s="276"/>
      <c r="G38" s="276"/>
      <c r="H38" s="276"/>
      <c r="I38" s="105">
        <v>100</v>
      </c>
      <c r="J38" s="106">
        <v>50000</v>
      </c>
      <c r="K38" s="107">
        <v>55990</v>
      </c>
    </row>
    <row r="39" spans="1:11" ht="12.75">
      <c r="A39" s="275" t="s">
        <v>75</v>
      </c>
      <c r="B39" s="276"/>
      <c r="C39" s="276"/>
      <c r="D39" s="276"/>
      <c r="E39" s="276"/>
      <c r="F39" s="276"/>
      <c r="G39" s="276"/>
      <c r="H39" s="276"/>
      <c r="I39" s="105">
        <v>101</v>
      </c>
      <c r="J39" s="106"/>
      <c r="K39" s="107"/>
    </row>
    <row r="40" spans="1:11" ht="12.75">
      <c r="A40" s="277" t="s">
        <v>163</v>
      </c>
      <c r="B40" s="278"/>
      <c r="C40" s="278"/>
      <c r="D40" s="278"/>
      <c r="E40" s="278"/>
      <c r="F40" s="278"/>
      <c r="G40" s="278"/>
      <c r="H40" s="278"/>
      <c r="I40" s="105">
        <v>102</v>
      </c>
      <c r="J40" s="106">
        <f>J38</f>
        <v>50000</v>
      </c>
      <c r="K40" s="107">
        <f>K38</f>
        <v>55990</v>
      </c>
    </row>
    <row r="41" spans="1:11" ht="12.75">
      <c r="A41" s="275" t="s">
        <v>76</v>
      </c>
      <c r="B41" s="276"/>
      <c r="C41" s="276"/>
      <c r="D41" s="276"/>
      <c r="E41" s="276"/>
      <c r="F41" s="276"/>
      <c r="G41" s="276"/>
      <c r="H41" s="276"/>
      <c r="I41" s="105">
        <v>103</v>
      </c>
      <c r="J41" s="106">
        <v>200000</v>
      </c>
      <c r="K41" s="107">
        <v>50000</v>
      </c>
    </row>
    <row r="42" spans="1:11" ht="12.75">
      <c r="A42" s="275" t="s">
        <v>77</v>
      </c>
      <c r="B42" s="276"/>
      <c r="C42" s="276"/>
      <c r="D42" s="276"/>
      <c r="E42" s="276"/>
      <c r="F42" s="276"/>
      <c r="G42" s="276"/>
      <c r="H42" s="276"/>
      <c r="I42" s="105">
        <v>104</v>
      </c>
      <c r="J42" s="106"/>
      <c r="K42" s="107"/>
    </row>
    <row r="43" spans="1:11" ht="12.75">
      <c r="A43" s="275" t="s">
        <v>78</v>
      </c>
      <c r="B43" s="276"/>
      <c r="C43" s="276"/>
      <c r="D43" s="276"/>
      <c r="E43" s="276"/>
      <c r="F43" s="276"/>
      <c r="G43" s="276"/>
      <c r="H43" s="276"/>
      <c r="I43" s="105">
        <v>105</v>
      </c>
      <c r="J43" s="106"/>
      <c r="K43" s="107"/>
    </row>
    <row r="44" spans="1:11" ht="12.75">
      <c r="A44" s="275" t="s">
        <v>79</v>
      </c>
      <c r="B44" s="276"/>
      <c r="C44" s="276"/>
      <c r="D44" s="276"/>
      <c r="E44" s="276"/>
      <c r="F44" s="276"/>
      <c r="G44" s="276"/>
      <c r="H44" s="276"/>
      <c r="I44" s="105">
        <v>106</v>
      </c>
      <c r="J44" s="106"/>
      <c r="K44" s="107"/>
    </row>
    <row r="45" spans="1:11" ht="12.75">
      <c r="A45" s="275" t="s">
        <v>80</v>
      </c>
      <c r="B45" s="276"/>
      <c r="C45" s="276"/>
      <c r="D45" s="276"/>
      <c r="E45" s="276"/>
      <c r="F45" s="276"/>
      <c r="G45" s="276"/>
      <c r="H45" s="276"/>
      <c r="I45" s="105">
        <v>107</v>
      </c>
      <c r="J45" s="106"/>
      <c r="K45" s="107"/>
    </row>
    <row r="46" spans="1:11" ht="14.25" customHeight="1">
      <c r="A46" s="277" t="s">
        <v>164</v>
      </c>
      <c r="B46" s="278"/>
      <c r="C46" s="278"/>
      <c r="D46" s="278"/>
      <c r="E46" s="278"/>
      <c r="F46" s="278"/>
      <c r="G46" s="278"/>
      <c r="H46" s="278"/>
      <c r="I46" s="105">
        <v>108</v>
      </c>
      <c r="J46" s="106">
        <f>J41</f>
        <v>200000</v>
      </c>
      <c r="K46" s="107">
        <f>K41</f>
        <v>50000</v>
      </c>
    </row>
    <row r="47" spans="1:11" ht="12.75">
      <c r="A47" s="277" t="s">
        <v>190</v>
      </c>
      <c r="B47" s="278"/>
      <c r="C47" s="278"/>
      <c r="D47" s="278"/>
      <c r="E47" s="278"/>
      <c r="F47" s="278"/>
      <c r="G47" s="278"/>
      <c r="H47" s="278"/>
      <c r="I47" s="105">
        <v>109</v>
      </c>
      <c r="J47" s="106"/>
      <c r="K47" s="107">
        <f>K40-K46</f>
        <v>5990</v>
      </c>
    </row>
    <row r="48" spans="1:11" ht="12.75">
      <c r="A48" s="277" t="s">
        <v>191</v>
      </c>
      <c r="B48" s="278"/>
      <c r="C48" s="278"/>
      <c r="D48" s="278"/>
      <c r="E48" s="278"/>
      <c r="F48" s="278"/>
      <c r="G48" s="278"/>
      <c r="H48" s="278"/>
      <c r="I48" s="105">
        <v>110</v>
      </c>
      <c r="J48" s="106">
        <f>J46-J40</f>
        <v>150000</v>
      </c>
      <c r="K48" s="107"/>
    </row>
    <row r="49" spans="1:11" ht="12.75">
      <c r="A49" s="275" t="s">
        <v>165</v>
      </c>
      <c r="B49" s="276"/>
      <c r="C49" s="276"/>
      <c r="D49" s="276"/>
      <c r="E49" s="276"/>
      <c r="F49" s="276"/>
      <c r="G49" s="276"/>
      <c r="H49" s="276"/>
      <c r="I49" s="105">
        <v>111</v>
      </c>
      <c r="J49" s="106">
        <f>J21</f>
        <v>168581</v>
      </c>
      <c r="K49" s="107">
        <f>K47+K21</f>
        <v>392347</v>
      </c>
    </row>
    <row r="50" spans="1:11" ht="12.75">
      <c r="A50" s="275" t="s">
        <v>166</v>
      </c>
      <c r="B50" s="276"/>
      <c r="C50" s="276"/>
      <c r="D50" s="276"/>
      <c r="E50" s="276"/>
      <c r="F50" s="276"/>
      <c r="G50" s="276"/>
      <c r="H50" s="276"/>
      <c r="I50" s="105">
        <v>112</v>
      </c>
      <c r="J50" s="106">
        <f>J48</f>
        <v>150000</v>
      </c>
      <c r="K50" s="107">
        <f>K35</f>
        <v>23997</v>
      </c>
    </row>
    <row r="51" spans="1:11" ht="12.75">
      <c r="A51" s="275" t="s">
        <v>81</v>
      </c>
      <c r="B51" s="276"/>
      <c r="C51" s="276"/>
      <c r="D51" s="276"/>
      <c r="E51" s="276"/>
      <c r="F51" s="276"/>
      <c r="G51" s="276"/>
      <c r="H51" s="276"/>
      <c r="I51" s="105">
        <v>113</v>
      </c>
      <c r="J51" s="106">
        <v>23819</v>
      </c>
      <c r="K51" s="107">
        <v>5238</v>
      </c>
    </row>
    <row r="52" spans="1:11" ht="12.75">
      <c r="A52" s="275" t="s">
        <v>82</v>
      </c>
      <c r="B52" s="276"/>
      <c r="C52" s="276"/>
      <c r="D52" s="276"/>
      <c r="E52" s="276"/>
      <c r="F52" s="276"/>
      <c r="G52" s="276"/>
      <c r="H52" s="276"/>
      <c r="I52" s="105">
        <v>114</v>
      </c>
      <c r="J52" s="106"/>
      <c r="K52" s="107">
        <f>K54-K51</f>
        <v>368350</v>
      </c>
    </row>
    <row r="53" spans="1:11" ht="12.75">
      <c r="A53" s="275" t="s">
        <v>83</v>
      </c>
      <c r="B53" s="276"/>
      <c r="C53" s="276"/>
      <c r="D53" s="276"/>
      <c r="E53" s="276"/>
      <c r="F53" s="276"/>
      <c r="G53" s="276"/>
      <c r="H53" s="276"/>
      <c r="I53" s="105">
        <v>115</v>
      </c>
      <c r="J53" s="106">
        <f>J51-J54</f>
        <v>18581</v>
      </c>
      <c r="K53" s="107"/>
    </row>
    <row r="54" spans="1:11" ht="12.75">
      <c r="A54" s="279" t="s">
        <v>84</v>
      </c>
      <c r="B54" s="280"/>
      <c r="C54" s="280"/>
      <c r="D54" s="280"/>
      <c r="E54" s="280"/>
      <c r="F54" s="280"/>
      <c r="G54" s="280"/>
      <c r="H54" s="280"/>
      <c r="I54" s="108">
        <v>116</v>
      </c>
      <c r="J54" s="109">
        <v>5238</v>
      </c>
      <c r="K54" s="110">
        <v>373588</v>
      </c>
    </row>
    <row r="55" spans="1:11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  <row r="1446" s="95" customFormat="1" ht="12.75"/>
    <row r="1447" s="95" customFormat="1" ht="12.75"/>
    <row r="1448" s="95" customFormat="1" ht="12.75"/>
  </sheetData>
  <sheetProtection/>
  <protectedRanges>
    <protectedRange sqref="J9:K22 J24:K35 J37:K54 F3 H3:I3" name="Range1_1"/>
  </protectedRanges>
  <mergeCells count="55">
    <mergeCell ref="A54:H54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K36"/>
    <mergeCell ref="A37:H37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22:H22"/>
    <mergeCell ref="A25:H25"/>
    <mergeCell ref="A23:K23"/>
    <mergeCell ref="A24:H24"/>
    <mergeCell ref="A12:H12"/>
    <mergeCell ref="A13:H13"/>
    <mergeCell ref="A14:H14"/>
    <mergeCell ref="A15:H15"/>
    <mergeCell ref="A16:H16"/>
    <mergeCell ref="A17:H17"/>
    <mergeCell ref="A7:H7"/>
    <mergeCell ref="A6:H6"/>
    <mergeCell ref="A8:K8"/>
    <mergeCell ref="A9:H9"/>
    <mergeCell ref="A10:H10"/>
    <mergeCell ref="A11:H11"/>
    <mergeCell ref="A1:K1"/>
    <mergeCell ref="D3:E3"/>
    <mergeCell ref="H3:I3"/>
    <mergeCell ref="A4:F4"/>
    <mergeCell ref="J4:K4"/>
    <mergeCell ref="A5:K5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9:K54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6">
      <selection activeCell="F5" sqref="F5:G5"/>
    </sheetView>
  </sheetViews>
  <sheetFormatPr defaultColWidth="9.140625" defaultRowHeight="12.75"/>
  <cols>
    <col min="1" max="3" width="9.140625" style="94" customWidth="1"/>
    <col min="4" max="4" width="8.28125" style="94" customWidth="1"/>
    <col min="5" max="5" width="11.28125" style="94" customWidth="1"/>
    <col min="6" max="6" width="8.140625" style="94" customWidth="1"/>
    <col min="7" max="7" width="10.57421875" style="94" customWidth="1"/>
    <col min="8" max="8" width="4.57421875" style="94" hidden="1" customWidth="1"/>
    <col min="9" max="9" width="7.140625" style="94" customWidth="1"/>
    <col min="10" max="10" width="11.7109375" style="94" customWidth="1"/>
    <col min="11" max="11" width="10.140625" style="94" customWidth="1"/>
    <col min="12" max="12" width="10.00390625" style="94" customWidth="1"/>
    <col min="13" max="13" width="11.7109375" style="94" customWidth="1"/>
    <col min="14" max="176" width="9.140625" style="95" customWidth="1"/>
    <col min="177" max="16384" width="9.140625" style="94" customWidth="1"/>
  </cols>
  <sheetData>
    <row r="2" spans="1:13" ht="18" customHeight="1">
      <c r="A2" s="281" t="s">
        <v>85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58"/>
    </row>
    <row r="3" spans="1:12" ht="8.25" customHeight="1">
      <c r="A3" s="9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5.75" customHeight="1">
      <c r="A4" s="97"/>
      <c r="B4" s="134"/>
      <c r="C4" s="111"/>
      <c r="D4" s="112" t="s">
        <v>114</v>
      </c>
      <c r="E4" s="98">
        <v>40179</v>
      </c>
      <c r="F4" s="99" t="s">
        <v>96</v>
      </c>
      <c r="G4" s="98">
        <v>40359</v>
      </c>
      <c r="H4" s="135"/>
      <c r="I4" s="100"/>
      <c r="J4" s="100"/>
      <c r="K4" s="100"/>
      <c r="L4" s="136"/>
    </row>
    <row r="5" spans="1:13" ht="15">
      <c r="A5" s="283"/>
      <c r="B5" s="284"/>
      <c r="C5" s="284"/>
      <c r="D5" s="284"/>
      <c r="E5" s="284"/>
      <c r="F5" s="285"/>
      <c r="G5" s="285"/>
      <c r="H5" s="137"/>
      <c r="I5" s="137"/>
      <c r="J5" s="137"/>
      <c r="K5" s="137"/>
      <c r="L5" s="264" t="s">
        <v>202</v>
      </c>
      <c r="M5" s="265"/>
    </row>
    <row r="6" spans="1:13" ht="13.5" customHeight="1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8"/>
    </row>
    <row r="7" spans="1:13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01" t="s">
        <v>185</v>
      </c>
      <c r="J7" s="102" t="s">
        <v>139</v>
      </c>
      <c r="K7" s="102" t="s">
        <v>141</v>
      </c>
      <c r="L7" s="102" t="s">
        <v>142</v>
      </c>
      <c r="M7" s="102" t="s">
        <v>140</v>
      </c>
    </row>
    <row r="8" spans="1:13" ht="33.75">
      <c r="A8" s="286">
        <v>1</v>
      </c>
      <c r="B8" s="286"/>
      <c r="C8" s="286"/>
      <c r="D8" s="286"/>
      <c r="E8" s="286"/>
      <c r="F8" s="286"/>
      <c r="G8" s="286"/>
      <c r="H8" s="286"/>
      <c r="I8" s="113">
        <v>2</v>
      </c>
      <c r="J8" s="104" t="s">
        <v>143</v>
      </c>
      <c r="K8" s="113"/>
      <c r="L8" s="104" t="s">
        <v>115</v>
      </c>
      <c r="M8" s="104" t="s">
        <v>116</v>
      </c>
    </row>
    <row r="9" spans="1:13" ht="12.75">
      <c r="A9" s="275" t="s">
        <v>86</v>
      </c>
      <c r="B9" s="276"/>
      <c r="C9" s="276"/>
      <c r="D9" s="276"/>
      <c r="E9" s="276"/>
      <c r="F9" s="276"/>
      <c r="G9" s="276"/>
      <c r="H9" s="276"/>
      <c r="I9" s="105">
        <v>117</v>
      </c>
      <c r="J9" s="114">
        <v>94043110</v>
      </c>
      <c r="K9" s="114"/>
      <c r="L9" s="114"/>
      <c r="M9" s="114">
        <f>J9</f>
        <v>94043110</v>
      </c>
    </row>
    <row r="10" spans="1:13" ht="12.75">
      <c r="A10" s="275" t="s">
        <v>87</v>
      </c>
      <c r="B10" s="276"/>
      <c r="C10" s="276"/>
      <c r="D10" s="276"/>
      <c r="E10" s="276"/>
      <c r="F10" s="276"/>
      <c r="G10" s="276"/>
      <c r="H10" s="276"/>
      <c r="I10" s="105">
        <v>118</v>
      </c>
      <c r="J10" s="107">
        <v>14854</v>
      </c>
      <c r="K10" s="107"/>
      <c r="L10" s="107"/>
      <c r="M10" s="107">
        <f>J10</f>
        <v>14854</v>
      </c>
    </row>
    <row r="11" spans="1:13" ht="12.75">
      <c r="A11" s="275" t="s">
        <v>88</v>
      </c>
      <c r="B11" s="276"/>
      <c r="C11" s="276"/>
      <c r="D11" s="276"/>
      <c r="E11" s="276"/>
      <c r="F11" s="276"/>
      <c r="G11" s="276"/>
      <c r="H11" s="276"/>
      <c r="I11" s="105">
        <v>119</v>
      </c>
      <c r="J11" s="107"/>
      <c r="K11" s="107"/>
      <c r="L11" s="107"/>
      <c r="M11" s="107"/>
    </row>
    <row r="12" spans="1:13" ht="12.75">
      <c r="A12" s="275" t="s">
        <v>89</v>
      </c>
      <c r="B12" s="276"/>
      <c r="C12" s="276"/>
      <c r="D12" s="276"/>
      <c r="E12" s="276"/>
      <c r="F12" s="276"/>
      <c r="G12" s="276"/>
      <c r="H12" s="276"/>
      <c r="I12" s="105">
        <v>120</v>
      </c>
      <c r="J12" s="107">
        <f>-29915136-6720-13776+3003</f>
        <v>-29932629</v>
      </c>
      <c r="K12" s="107">
        <v>-10957088</v>
      </c>
      <c r="L12" s="107"/>
      <c r="M12" s="107">
        <f>J12+K12</f>
        <v>-40889717</v>
      </c>
    </row>
    <row r="13" spans="1:13" ht="12.75">
      <c r="A13" s="275" t="s">
        <v>90</v>
      </c>
      <c r="B13" s="276"/>
      <c r="C13" s="276"/>
      <c r="D13" s="276"/>
      <c r="E13" s="276"/>
      <c r="F13" s="276"/>
      <c r="G13" s="276"/>
      <c r="H13" s="276"/>
      <c r="I13" s="105">
        <v>121</v>
      </c>
      <c r="J13" s="107">
        <v>-10957088</v>
      </c>
      <c r="K13" s="107">
        <v>-7105556</v>
      </c>
      <c r="L13" s="107">
        <v>10957088</v>
      </c>
      <c r="M13" s="107">
        <f>J13+K13+L13</f>
        <v>-7105556</v>
      </c>
    </row>
    <row r="14" spans="1:13" ht="12.75">
      <c r="A14" s="275" t="s">
        <v>91</v>
      </c>
      <c r="B14" s="276"/>
      <c r="C14" s="276"/>
      <c r="D14" s="276"/>
      <c r="E14" s="276"/>
      <c r="F14" s="276"/>
      <c r="G14" s="276"/>
      <c r="H14" s="276"/>
      <c r="I14" s="105">
        <v>122</v>
      </c>
      <c r="J14" s="107"/>
      <c r="K14" s="107"/>
      <c r="L14" s="107"/>
      <c r="M14" s="107"/>
    </row>
    <row r="15" spans="1:13" ht="12.75">
      <c r="A15" s="275" t="s">
        <v>92</v>
      </c>
      <c r="B15" s="276"/>
      <c r="C15" s="276"/>
      <c r="D15" s="276"/>
      <c r="E15" s="276"/>
      <c r="F15" s="276"/>
      <c r="G15" s="276"/>
      <c r="H15" s="276"/>
      <c r="I15" s="105">
        <v>123</v>
      </c>
      <c r="J15" s="107"/>
      <c r="K15" s="107"/>
      <c r="L15" s="107"/>
      <c r="M15" s="107"/>
    </row>
    <row r="16" spans="1:13" ht="12.75">
      <c r="A16" s="275" t="s">
        <v>93</v>
      </c>
      <c r="B16" s="276"/>
      <c r="C16" s="276"/>
      <c r="D16" s="276"/>
      <c r="E16" s="276"/>
      <c r="F16" s="276"/>
      <c r="G16" s="276"/>
      <c r="H16" s="276"/>
      <c r="I16" s="105">
        <v>124</v>
      </c>
      <c r="J16" s="107"/>
      <c r="K16" s="107"/>
      <c r="L16" s="107"/>
      <c r="M16" s="107"/>
    </row>
    <row r="17" spans="1:13" ht="12.75">
      <c r="A17" s="275" t="s">
        <v>94</v>
      </c>
      <c r="B17" s="276"/>
      <c r="C17" s="276"/>
      <c r="D17" s="276"/>
      <c r="E17" s="276"/>
      <c r="F17" s="276"/>
      <c r="G17" s="276"/>
      <c r="H17" s="276"/>
      <c r="I17" s="105">
        <v>125</v>
      </c>
      <c r="J17" s="107"/>
      <c r="K17" s="107"/>
      <c r="L17" s="107"/>
      <c r="M17" s="107"/>
    </row>
    <row r="18" spans="1:13" ht="12.75">
      <c r="A18" s="275" t="s">
        <v>172</v>
      </c>
      <c r="B18" s="276"/>
      <c r="C18" s="276"/>
      <c r="D18" s="276"/>
      <c r="E18" s="276"/>
      <c r="F18" s="276"/>
      <c r="G18" s="276"/>
      <c r="H18" s="276"/>
      <c r="I18" s="105">
        <v>126</v>
      </c>
      <c r="J18" s="107"/>
      <c r="K18" s="107"/>
      <c r="L18" s="107"/>
      <c r="M18" s="107"/>
    </row>
    <row r="19" spans="1:13" ht="12.75">
      <c r="A19" s="275" t="s">
        <v>173</v>
      </c>
      <c r="B19" s="276"/>
      <c r="C19" s="276"/>
      <c r="D19" s="276"/>
      <c r="E19" s="276"/>
      <c r="F19" s="276"/>
      <c r="G19" s="276"/>
      <c r="H19" s="276"/>
      <c r="I19" s="105">
        <v>127</v>
      </c>
      <c r="J19" s="107"/>
      <c r="K19" s="107"/>
      <c r="L19" s="107"/>
      <c r="M19" s="107"/>
    </row>
    <row r="20" spans="1:13" ht="12.75">
      <c r="A20" s="275" t="s">
        <v>174</v>
      </c>
      <c r="B20" s="276"/>
      <c r="C20" s="276"/>
      <c r="D20" s="276"/>
      <c r="E20" s="276"/>
      <c r="F20" s="276"/>
      <c r="G20" s="276"/>
      <c r="H20" s="276"/>
      <c r="I20" s="105">
        <v>128</v>
      </c>
      <c r="J20" s="107"/>
      <c r="K20" s="107"/>
      <c r="L20" s="107"/>
      <c r="M20" s="107"/>
    </row>
    <row r="21" spans="1:13" ht="12.75">
      <c r="A21" s="275" t="s">
        <v>175</v>
      </c>
      <c r="B21" s="276"/>
      <c r="C21" s="276"/>
      <c r="D21" s="276"/>
      <c r="E21" s="276"/>
      <c r="F21" s="276"/>
      <c r="G21" s="276"/>
      <c r="H21" s="276"/>
      <c r="I21" s="105">
        <v>129</v>
      </c>
      <c r="J21" s="107"/>
      <c r="K21" s="107"/>
      <c r="L21" s="107"/>
      <c r="M21" s="107"/>
    </row>
    <row r="22" spans="1:13" ht="12.75">
      <c r="A22" s="275" t="s">
        <v>176</v>
      </c>
      <c r="B22" s="276"/>
      <c r="C22" s="276"/>
      <c r="D22" s="276"/>
      <c r="E22" s="276"/>
      <c r="F22" s="276"/>
      <c r="G22" s="276"/>
      <c r="H22" s="276"/>
      <c r="I22" s="105">
        <v>130</v>
      </c>
      <c r="J22" s="107"/>
      <c r="K22" s="107"/>
      <c r="L22" s="107"/>
      <c r="M22" s="107"/>
    </row>
    <row r="23" spans="1:13" ht="12.75">
      <c r="A23" s="275" t="s">
        <v>177</v>
      </c>
      <c r="B23" s="276"/>
      <c r="C23" s="276"/>
      <c r="D23" s="276"/>
      <c r="E23" s="276"/>
      <c r="F23" s="276"/>
      <c r="G23" s="276"/>
      <c r="H23" s="276"/>
      <c r="I23" s="105">
        <v>131</v>
      </c>
      <c r="J23" s="107"/>
      <c r="K23" s="107"/>
      <c r="L23" s="107"/>
      <c r="M23" s="107"/>
    </row>
    <row r="24" spans="1:13" ht="12.75">
      <c r="A24" s="277" t="s">
        <v>178</v>
      </c>
      <c r="B24" s="278"/>
      <c r="C24" s="278"/>
      <c r="D24" s="278"/>
      <c r="E24" s="278"/>
      <c r="F24" s="278"/>
      <c r="G24" s="278"/>
      <c r="H24" s="278"/>
      <c r="I24" s="105">
        <v>132</v>
      </c>
      <c r="J24" s="115">
        <f>SUM(J9:J23)</f>
        <v>53168247</v>
      </c>
      <c r="K24" s="115">
        <f>K12+K13</f>
        <v>-18062644</v>
      </c>
      <c r="L24" s="115">
        <f>L13</f>
        <v>10957088</v>
      </c>
      <c r="M24" s="115">
        <f>M9+M10+M12+M13</f>
        <v>46062691</v>
      </c>
    </row>
    <row r="25" spans="1:13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</row>
    <row r="26" spans="1:13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16">
        <v>133</v>
      </c>
      <c r="J26" s="116"/>
      <c r="K26" s="116"/>
      <c r="L26" s="117"/>
      <c r="M26" s="117">
        <f>M24</f>
        <v>46062691</v>
      </c>
    </row>
    <row r="27" spans="1:13" ht="12.75">
      <c r="A27" s="279" t="s">
        <v>180</v>
      </c>
      <c r="B27" s="280"/>
      <c r="C27" s="280"/>
      <c r="D27" s="280"/>
      <c r="E27" s="280"/>
      <c r="F27" s="280"/>
      <c r="G27" s="280"/>
      <c r="H27" s="280"/>
      <c r="I27" s="108">
        <v>134</v>
      </c>
      <c r="J27" s="108"/>
      <c r="K27" s="108"/>
      <c r="L27" s="110"/>
      <c r="M27" s="110"/>
    </row>
    <row r="28" spans="1:13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pans="1:13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4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18"/>
    </row>
    <row r="32" spans="1:13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="95" customFormat="1" ht="12.75"/>
    <row r="34" s="95" customFormat="1" ht="12.75"/>
    <row r="35" s="95" customFormat="1" ht="12.75"/>
    <row r="36" s="95" customFormat="1" ht="12.75"/>
    <row r="37" s="95" customFormat="1" ht="12.75"/>
    <row r="38" s="95" customFormat="1" ht="12.75"/>
    <row r="39" s="95" customFormat="1" ht="12.75"/>
    <row r="40" s="95" customFormat="1" ht="12.75"/>
    <row r="41" s="95" customFormat="1" ht="12.75"/>
    <row r="42" s="95" customFormat="1" ht="12.75"/>
    <row r="43" s="95" customFormat="1" ht="12.75"/>
    <row r="44" s="95" customFormat="1" ht="12.75"/>
    <row r="45" s="95" customFormat="1" ht="12.75"/>
    <row r="46" s="95" customFormat="1" ht="12.75"/>
    <row r="47" s="95" customFormat="1" ht="12.75"/>
    <row r="48" s="95" customFormat="1" ht="12.75"/>
    <row r="49" s="95" customFormat="1" ht="12.75"/>
    <row r="50" s="95" customFormat="1" ht="12.75"/>
    <row r="51" s="95" customFormat="1" ht="12.75"/>
    <row r="52" s="95" customFormat="1" ht="12.75"/>
    <row r="53" s="95" customFormat="1" ht="12.75"/>
    <row r="54" s="95" customFormat="1" ht="12.75"/>
    <row r="55" s="95" customFormat="1" ht="12.75"/>
    <row r="56" s="95" customFormat="1" ht="12.75"/>
    <row r="57" s="95" customFormat="1" ht="12.75"/>
    <row r="58" s="95" customFormat="1" ht="12.75"/>
    <row r="59" s="95" customFormat="1" ht="12.75"/>
    <row r="60" s="95" customFormat="1" ht="12.75"/>
    <row r="61" s="95" customFormat="1" ht="12.75"/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  <row r="1446" s="95" customFormat="1" ht="12.75"/>
    <row r="1447" s="95" customFormat="1" ht="12.75"/>
    <row r="1448" s="95" customFormat="1" ht="12.75"/>
    <row r="1449" s="95" customFormat="1" ht="12.75"/>
    <row r="1450" s="95" customFormat="1" ht="12.75"/>
    <row r="1451" s="95" customFormat="1" ht="12.75"/>
    <row r="1452" s="95" customFormat="1" ht="12.75"/>
    <row r="1453" s="95" customFormat="1" ht="12.75"/>
    <row r="1454" s="95" customFormat="1" ht="12.75"/>
    <row r="1455" s="95" customFormat="1" ht="12.75"/>
    <row r="1456" s="95" customFormat="1" ht="12.75"/>
    <row r="1457" s="95" customFormat="1" ht="12.75"/>
    <row r="1458" s="95" customFormat="1" ht="12.75"/>
    <row r="1459" s="95" customFormat="1" ht="12.75"/>
    <row r="1460" s="95" customFormat="1" ht="12.75"/>
    <row r="1461" s="95" customFormat="1" ht="12.75"/>
    <row r="1462" s="95" customFormat="1" ht="12.75"/>
    <row r="1463" s="95" customFormat="1" ht="12.75"/>
    <row r="1464" s="95" customFormat="1" ht="12.75"/>
    <row r="1465" s="95" customFormat="1" ht="12.75"/>
    <row r="1466" s="95" customFormat="1" ht="12.75"/>
    <row r="1467" s="95" customFormat="1" ht="12.75"/>
    <row r="1468" s="95" customFormat="1" ht="12.75"/>
    <row r="1469" s="95" customFormat="1" ht="12.75"/>
    <row r="1470" s="95" customFormat="1" ht="12.75"/>
    <row r="1471" s="95" customFormat="1" ht="12.75"/>
    <row r="1472" s="95" customFormat="1" ht="12.75"/>
    <row r="1473" s="95" customFormat="1" ht="12.75"/>
    <row r="1474" s="95" customFormat="1" ht="12.75"/>
    <row r="1475" s="95" customFormat="1" ht="12.75"/>
    <row r="1476" s="95" customFormat="1" ht="12.75"/>
    <row r="1477" s="95" customFormat="1" ht="12.75"/>
    <row r="1478" s="95" customFormat="1" ht="12.75"/>
    <row r="1479" s="95" customFormat="1" ht="12.75"/>
    <row r="1480" s="95" customFormat="1" ht="12.75"/>
    <row r="1481" s="95" customFormat="1" ht="12.75"/>
    <row r="1482" s="95" customFormat="1" ht="12.75"/>
    <row r="1483" s="95" customFormat="1" ht="12.75"/>
    <row r="1484" s="95" customFormat="1" ht="12.75"/>
    <row r="1485" s="95" customFormat="1" ht="12.75"/>
    <row r="1486" s="95" customFormat="1" ht="12.75"/>
    <row r="1487" s="95" customFormat="1" ht="12.75"/>
    <row r="1488" s="95" customFormat="1" ht="12.75"/>
    <row r="1489" s="95" customFormat="1" ht="12.75"/>
    <row r="1490" s="95" customFormat="1" ht="12.75"/>
    <row r="1491" s="95" customFormat="1" ht="12.75"/>
    <row r="1492" s="95" customFormat="1" ht="12.75"/>
    <row r="1493" s="95" customFormat="1" ht="12.75"/>
    <row r="1494" s="95" customFormat="1" ht="12.75"/>
    <row r="1495" s="95" customFormat="1" ht="12.75"/>
    <row r="1496" s="95" customFormat="1" ht="12.75"/>
    <row r="1497" s="95" customFormat="1" ht="12.75"/>
    <row r="1498" s="95" customFormat="1" ht="12.75"/>
    <row r="1499" s="95" customFormat="1" ht="12.75"/>
    <row r="1500" s="95" customFormat="1" ht="12.75"/>
    <row r="1501" s="95" customFormat="1" ht="12.75"/>
    <row r="1502" s="95" customFormat="1" ht="12.75"/>
    <row r="1503" s="95" customFormat="1" ht="12.75"/>
    <row r="1504" s="95" customFormat="1" ht="12.75"/>
    <row r="1505" s="95" customFormat="1" ht="12.75"/>
    <row r="1506" s="95" customFormat="1" ht="12.75"/>
    <row r="1507" s="95" customFormat="1" ht="12.75"/>
    <row r="1508" s="95" customFormat="1" ht="12.75"/>
    <row r="1509" s="95" customFormat="1" ht="12.75"/>
    <row r="1510" s="95" customFormat="1" ht="12.75"/>
    <row r="1511" s="95" customFormat="1" ht="12.75"/>
    <row r="1512" s="95" customFormat="1" ht="12.75"/>
    <row r="1513" s="95" customFormat="1" ht="12.75"/>
    <row r="1514" s="95" customFormat="1" ht="12.75"/>
    <row r="1515" s="95" customFormat="1" ht="12.75"/>
    <row r="1516" s="95" customFormat="1" ht="12.75"/>
    <row r="1517" s="95" customFormat="1" ht="12.75"/>
    <row r="1518" s="95" customFormat="1" ht="12.75"/>
    <row r="1519" s="95" customFormat="1" ht="12.75"/>
    <row r="1520" s="95" customFormat="1" ht="12.75"/>
    <row r="1521" s="95" customFormat="1" ht="12.75"/>
    <row r="1522" s="95" customFormat="1" ht="12.75"/>
    <row r="1523" s="95" customFormat="1" ht="12.75"/>
    <row r="1524" s="95" customFormat="1" ht="12.75"/>
    <row r="1525" s="95" customFormat="1" ht="12.75"/>
    <row r="1526" s="95" customFormat="1" ht="12.75"/>
    <row r="1527" s="95" customFormat="1" ht="12.75"/>
    <row r="1528" s="95" customFormat="1" ht="12.75"/>
    <row r="1529" s="95" customFormat="1" ht="12.75"/>
    <row r="1530" s="95" customFormat="1" ht="12.75"/>
    <row r="1531" s="95" customFormat="1" ht="12.75"/>
    <row r="1532" s="95" customFormat="1" ht="12.75"/>
    <row r="1533" s="95" customFormat="1" ht="12.75"/>
    <row r="1534" s="95" customFormat="1" ht="12.75"/>
    <row r="1535" s="95" customFormat="1" ht="12.75"/>
    <row r="1536" s="95" customFormat="1" ht="12.75"/>
    <row r="1537" s="95" customFormat="1" ht="12.75"/>
    <row r="1538" s="95" customFormat="1" ht="12.75"/>
    <row r="1539" s="95" customFormat="1" ht="12.75"/>
    <row r="1540" s="95" customFormat="1" ht="12.75"/>
    <row r="1541" s="95" customFormat="1" ht="12.75"/>
    <row r="1542" s="95" customFormat="1" ht="12.75"/>
    <row r="1543" s="95" customFormat="1" ht="12.75"/>
    <row r="1544" s="95" customFormat="1" ht="12.75"/>
    <row r="1545" s="95" customFormat="1" ht="12.75"/>
    <row r="1546" s="95" customFormat="1" ht="12.75"/>
    <row r="1547" s="95" customFormat="1" ht="12.75"/>
    <row r="1548" s="95" customFormat="1" ht="12.75"/>
    <row r="1549" s="95" customFormat="1" ht="12.75"/>
    <row r="1550" s="95" customFormat="1" ht="12.75"/>
    <row r="1551" s="95" customFormat="1" ht="12.75"/>
    <row r="1552" s="95" customFormat="1" ht="12.75"/>
    <row r="1553" s="95" customFormat="1" ht="12.75"/>
    <row r="1554" s="95" customFormat="1" ht="12.75"/>
    <row r="1555" s="95" customFormat="1" ht="12.75"/>
    <row r="1556" s="95" customFormat="1" ht="12.75"/>
    <row r="1557" s="95" customFormat="1" ht="12.75"/>
    <row r="1558" s="95" customFormat="1" ht="12.75"/>
    <row r="1559" s="95" customFormat="1" ht="12.75"/>
    <row r="1560" s="95" customFormat="1" ht="12.75"/>
    <row r="1561" s="95" customFormat="1" ht="12.75"/>
    <row r="1562" s="95" customFormat="1" ht="12.75"/>
    <row r="1563" s="95" customFormat="1" ht="12.75"/>
    <row r="1564" s="95" customFormat="1" ht="12.75"/>
    <row r="1565" s="95" customFormat="1" ht="12.75"/>
    <row r="1566" s="95" customFormat="1" ht="12.75"/>
    <row r="1567" s="95" customFormat="1" ht="12.75"/>
    <row r="1568" s="95" customFormat="1" ht="12.75"/>
    <row r="1569" s="95" customFormat="1" ht="12.75"/>
    <row r="1570" s="95" customFormat="1" ht="12.75"/>
    <row r="1571" s="95" customFormat="1" ht="12.75"/>
    <row r="1572" s="95" customFormat="1" ht="12.75"/>
    <row r="1573" s="95" customFormat="1" ht="12.75"/>
    <row r="1574" s="95" customFormat="1" ht="12.75"/>
    <row r="1575" s="95" customFormat="1" ht="12.75"/>
    <row r="1576" s="95" customFormat="1" ht="12.75"/>
    <row r="1577" s="95" customFormat="1" ht="12.75"/>
    <row r="1578" s="95" customFormat="1" ht="12.75"/>
    <row r="1579" s="95" customFormat="1" ht="12.75"/>
    <row r="1580" s="95" customFormat="1" ht="12.75"/>
    <row r="1581" s="95" customFormat="1" ht="12.75"/>
    <row r="1582" s="95" customFormat="1" ht="12.75"/>
    <row r="1583" s="95" customFormat="1" ht="12.75"/>
    <row r="1584" s="95" customFormat="1" ht="12.75"/>
    <row r="1585" s="95" customFormat="1" ht="12.75"/>
    <row r="1586" s="95" customFormat="1" ht="12.75"/>
    <row r="1587" s="95" customFormat="1" ht="12.75"/>
    <row r="1588" s="95" customFormat="1" ht="12.75"/>
    <row r="1589" s="95" customFormat="1" ht="12.75"/>
    <row r="1590" s="95" customFormat="1" ht="12.75"/>
    <row r="1591" s="95" customFormat="1" ht="12.75"/>
    <row r="1592" s="95" customFormat="1" ht="12.75"/>
    <row r="1593" s="95" customFormat="1" ht="12.75"/>
    <row r="1594" s="95" customFormat="1" ht="12.75"/>
    <row r="1595" s="95" customFormat="1" ht="12.75"/>
    <row r="1596" s="95" customFormat="1" ht="12.75"/>
    <row r="1597" s="95" customFormat="1" ht="12.75"/>
    <row r="1598" s="95" customFormat="1" ht="12.75"/>
    <row r="1599" s="95" customFormat="1" ht="12.75"/>
    <row r="1600" s="95" customFormat="1" ht="12.75"/>
    <row r="1601" s="95" customFormat="1" ht="12.75"/>
    <row r="1602" s="95" customFormat="1" ht="12.75"/>
    <row r="1603" s="95" customFormat="1" ht="12.75"/>
    <row r="1604" s="95" customFormat="1" ht="12.75"/>
    <row r="1605" s="95" customFormat="1" ht="12.75"/>
    <row r="1606" s="95" customFormat="1" ht="12.75"/>
    <row r="1607" s="95" customFormat="1" ht="12.75"/>
    <row r="1608" s="95" customFormat="1" ht="12.75"/>
    <row r="1609" s="95" customFormat="1" ht="12.75"/>
    <row r="1610" s="95" customFormat="1" ht="12.75"/>
    <row r="1611" s="95" customFormat="1" ht="12.75"/>
    <row r="1612" s="95" customFormat="1" ht="12.75"/>
    <row r="1613" s="95" customFormat="1" ht="12.75"/>
    <row r="1614" s="95" customFormat="1" ht="12.75"/>
    <row r="1615" s="95" customFormat="1" ht="12.75"/>
    <row r="1616" s="95" customFormat="1" ht="12.75"/>
    <row r="1617" s="95" customFormat="1" ht="12.75"/>
    <row r="1618" s="95" customFormat="1" ht="12.75"/>
    <row r="1619" s="95" customFormat="1" ht="12.75"/>
    <row r="1620" s="95" customFormat="1" ht="12.75"/>
    <row r="1621" s="95" customFormat="1" ht="12.75"/>
    <row r="1622" s="95" customFormat="1" ht="12.75"/>
    <row r="1623" s="95" customFormat="1" ht="12.75"/>
    <row r="1624" s="95" customFormat="1" ht="12.75"/>
    <row r="1625" s="95" customFormat="1" ht="12.75"/>
    <row r="1626" s="95" customFormat="1" ht="12.75"/>
    <row r="1627" s="95" customFormat="1" ht="12.75"/>
    <row r="1628" s="95" customFormat="1" ht="12.75"/>
    <row r="1629" s="95" customFormat="1" ht="12.75"/>
    <row r="1630" s="95" customFormat="1" ht="12.75"/>
    <row r="1631" s="95" customFormat="1" ht="12.75"/>
    <row r="1632" s="95" customFormat="1" ht="12.75"/>
    <row r="1633" s="95" customFormat="1" ht="12.75"/>
    <row r="1634" s="95" customFormat="1" ht="12.75"/>
    <row r="1635" s="95" customFormat="1" ht="12.75"/>
    <row r="1636" s="95" customFormat="1" ht="12.75"/>
    <row r="1637" s="95" customFormat="1" ht="12.75"/>
    <row r="1638" s="95" customFormat="1" ht="12.75"/>
    <row r="1639" s="95" customFormat="1" ht="12.75"/>
    <row r="1640" s="95" customFormat="1" ht="12.75"/>
    <row r="1641" s="95" customFormat="1" ht="12.75"/>
    <row r="1642" s="95" customFormat="1" ht="12.75"/>
    <row r="1643" s="95" customFormat="1" ht="12.75"/>
    <row r="1644" s="95" customFormat="1" ht="12.75"/>
    <row r="1645" s="95" customFormat="1" ht="12.75"/>
    <row r="1646" s="95" customFormat="1" ht="12.75"/>
    <row r="1647" s="95" customFormat="1" ht="12.75"/>
    <row r="1648" s="95" customFormat="1" ht="12.75"/>
    <row r="1649" s="95" customFormat="1" ht="12.75"/>
    <row r="1650" s="95" customFormat="1" ht="12.75"/>
    <row r="1651" s="95" customFormat="1" ht="12.75"/>
    <row r="1652" s="95" customFormat="1" ht="12.75"/>
    <row r="1653" s="95" customFormat="1" ht="12.75"/>
    <row r="1654" s="95" customFormat="1" ht="12.75"/>
    <row r="1655" s="95" customFormat="1" ht="12.75"/>
    <row r="1656" s="95" customFormat="1" ht="12.75"/>
    <row r="1657" s="95" customFormat="1" ht="12.75"/>
    <row r="1658" s="95" customFormat="1" ht="12.75"/>
    <row r="1659" s="95" customFormat="1" ht="12.75"/>
    <row r="1660" s="95" customFormat="1" ht="12.75"/>
    <row r="1661" s="95" customFormat="1" ht="12.75"/>
    <row r="1662" s="95" customFormat="1" ht="12.75"/>
    <row r="1663" s="95" customFormat="1" ht="12.75"/>
    <row r="1664" s="95" customFormat="1" ht="12.75"/>
    <row r="1665" s="95" customFormat="1" ht="12.75"/>
    <row r="1666" s="95" customFormat="1" ht="12.75"/>
    <row r="1667" s="95" customFormat="1" ht="12.75"/>
    <row r="1668" s="95" customFormat="1" ht="12.75"/>
    <row r="1669" s="95" customFormat="1" ht="12.75"/>
    <row r="1670" s="95" customFormat="1" ht="12.75"/>
    <row r="1671" s="95" customFormat="1" ht="12.75"/>
    <row r="1672" s="95" customFormat="1" ht="12.75"/>
    <row r="1673" s="95" customFormat="1" ht="12.75"/>
    <row r="1674" s="95" customFormat="1" ht="12.75"/>
    <row r="1675" s="95" customFormat="1" ht="12.75"/>
    <row r="1676" s="95" customFormat="1" ht="12.75"/>
    <row r="1677" s="95" customFormat="1" ht="12.75"/>
    <row r="1678" s="95" customFormat="1" ht="12.75"/>
    <row r="1679" s="95" customFormat="1" ht="12.75"/>
    <row r="1680" s="95" customFormat="1" ht="12.75"/>
    <row r="1681" s="95" customFormat="1" ht="12.75"/>
    <row r="1682" s="95" customFormat="1" ht="12.75"/>
    <row r="1683" s="95" customFormat="1" ht="12.75"/>
    <row r="1684" s="95" customFormat="1" ht="12.75"/>
    <row r="1685" s="95" customFormat="1" ht="12.75"/>
    <row r="1686" s="95" customFormat="1" ht="12.75"/>
    <row r="1687" s="95" customFormat="1" ht="12.75"/>
    <row r="1688" s="95" customFormat="1" ht="12.75"/>
    <row r="1689" s="95" customFormat="1" ht="12.75"/>
    <row r="1690" s="95" customFormat="1" ht="12.75"/>
    <row r="1691" s="95" customFormat="1" ht="12.75"/>
    <row r="1692" s="95" customFormat="1" ht="12.75"/>
    <row r="1693" s="95" customFormat="1" ht="12.75"/>
    <row r="1694" s="95" customFormat="1" ht="12.75"/>
    <row r="1695" s="95" customFormat="1" ht="12.75"/>
    <row r="1696" s="95" customFormat="1" ht="12.75"/>
    <row r="1697" s="95" customFormat="1" ht="12.75"/>
    <row r="1698" s="95" customFormat="1" ht="12.75"/>
    <row r="1699" s="95" customFormat="1" ht="12.75"/>
    <row r="1700" s="95" customFormat="1" ht="12.75"/>
    <row r="1701" s="95" customFormat="1" ht="12.75"/>
    <row r="1702" s="95" customFormat="1" ht="12.75"/>
    <row r="1703" s="95" customFormat="1" ht="12.75"/>
    <row r="1704" s="95" customFormat="1" ht="12.75"/>
    <row r="1705" s="95" customFormat="1" ht="12.75"/>
    <row r="1706" s="95" customFormat="1" ht="12.75"/>
    <row r="1707" s="95" customFormat="1" ht="12.75"/>
    <row r="1708" s="95" customFormat="1" ht="12.75"/>
    <row r="1709" s="95" customFormat="1" ht="12.75"/>
    <row r="1710" s="95" customFormat="1" ht="12.75"/>
    <row r="1711" s="95" customFormat="1" ht="12.75"/>
    <row r="1712" s="95" customFormat="1" ht="12.75"/>
    <row r="1713" s="95" customFormat="1" ht="12.75"/>
    <row r="1714" s="95" customFormat="1" ht="12.75"/>
    <row r="1715" s="95" customFormat="1" ht="12.75"/>
    <row r="1716" s="95" customFormat="1" ht="12.75"/>
    <row r="1717" s="95" customFormat="1" ht="12.75"/>
    <row r="1718" s="95" customFormat="1" ht="12.75"/>
    <row r="1719" s="95" customFormat="1" ht="12.75"/>
    <row r="1720" s="95" customFormat="1" ht="12.75"/>
    <row r="1721" s="95" customFormat="1" ht="12.75"/>
    <row r="1722" s="95" customFormat="1" ht="12.75"/>
    <row r="1723" s="95" customFormat="1" ht="12.75"/>
    <row r="1724" s="95" customFormat="1" ht="12.75"/>
    <row r="1725" s="95" customFormat="1" ht="12.75"/>
    <row r="1726" s="95" customFormat="1" ht="12.75"/>
    <row r="1727" s="95" customFormat="1" ht="12.75"/>
    <row r="1728" s="95" customFormat="1" ht="12.75"/>
    <row r="1729" s="95" customFormat="1" ht="12.75"/>
    <row r="1730" s="95" customFormat="1" ht="12.75"/>
    <row r="1731" s="95" customFormat="1" ht="12.75"/>
    <row r="1732" s="95" customFormat="1" ht="12.75"/>
    <row r="1733" s="95" customFormat="1" ht="12.75"/>
    <row r="1734" s="95" customFormat="1" ht="12.75"/>
    <row r="1735" s="95" customFormat="1" ht="12.75"/>
    <row r="1736" s="95" customFormat="1" ht="12.75"/>
    <row r="1737" s="95" customFormat="1" ht="12.75"/>
    <row r="1738" s="95" customFormat="1" ht="12.75"/>
    <row r="1739" s="95" customFormat="1" ht="12.75"/>
    <row r="1740" s="95" customFormat="1" ht="12.75"/>
    <row r="1741" s="95" customFormat="1" ht="12.75"/>
    <row r="1742" s="95" customFormat="1" ht="12.75"/>
    <row r="1743" s="95" customFormat="1" ht="12.75"/>
    <row r="1744" s="95" customFormat="1" ht="12.75"/>
    <row r="1745" s="95" customFormat="1" ht="12.75"/>
    <row r="1746" s="95" customFormat="1" ht="12.75"/>
    <row r="1747" s="95" customFormat="1" ht="12.75"/>
    <row r="1748" s="95" customFormat="1" ht="12.75"/>
    <row r="1749" s="95" customFormat="1" ht="12.75"/>
    <row r="1750" s="95" customFormat="1" ht="12.75"/>
    <row r="1751" s="95" customFormat="1" ht="12.75"/>
    <row r="1752" s="95" customFormat="1" ht="12.75"/>
    <row r="1753" s="95" customFormat="1" ht="12.75"/>
    <row r="1754" s="95" customFormat="1" ht="12.75"/>
    <row r="1755" s="95" customFormat="1" ht="12.75"/>
    <row r="1756" s="95" customFormat="1" ht="12.75"/>
    <row r="1757" s="95" customFormat="1" ht="12.75"/>
    <row r="1758" s="95" customFormat="1" ht="12.75"/>
    <row r="1759" s="95" customFormat="1" ht="12.75"/>
    <row r="1760" s="95" customFormat="1" ht="12.75"/>
    <row r="1761" s="95" customFormat="1" ht="12.75"/>
    <row r="1762" s="95" customFormat="1" ht="12.75"/>
    <row r="1763" s="95" customFormat="1" ht="12.75"/>
    <row r="1764" s="95" customFormat="1" ht="12.75"/>
    <row r="1765" s="95" customFormat="1" ht="12.75"/>
    <row r="1766" s="95" customFormat="1" ht="12.75"/>
    <row r="1767" s="95" customFormat="1" ht="12.75"/>
    <row r="1768" s="95" customFormat="1" ht="12.75"/>
    <row r="1769" s="95" customFormat="1" ht="12.75"/>
    <row r="1770" s="95" customFormat="1" ht="12.75"/>
    <row r="1771" s="95" customFormat="1" ht="12.75"/>
    <row r="1772" s="95" customFormat="1" ht="12.75"/>
    <row r="1773" s="95" customFormat="1" ht="12.75"/>
    <row r="1774" s="95" customFormat="1" ht="12.75"/>
    <row r="1775" s="95" customFormat="1" ht="12.75"/>
    <row r="1776" s="95" customFormat="1" ht="12.75"/>
    <row r="1777" s="95" customFormat="1" ht="12.75"/>
    <row r="1778" s="95" customFormat="1" ht="12.75"/>
    <row r="1779" s="95" customFormat="1" ht="12.75"/>
    <row r="1780" s="95" customFormat="1" ht="12.75"/>
    <row r="1781" s="95" customFormat="1" ht="12.75"/>
    <row r="1782" s="95" customFormat="1" ht="12.75"/>
    <row r="1783" s="95" customFormat="1" ht="12.75"/>
    <row r="1784" s="95" customFormat="1" ht="12.75"/>
    <row r="1785" s="95" customFormat="1" ht="12.75"/>
    <row r="1786" s="95" customFormat="1" ht="12.75"/>
    <row r="1787" s="95" customFormat="1" ht="12.75"/>
    <row r="1788" s="95" customFormat="1" ht="12.75"/>
    <row r="1789" s="95" customFormat="1" ht="12.75"/>
    <row r="1790" s="95" customFormat="1" ht="12.75"/>
    <row r="1791" s="95" customFormat="1" ht="12.75"/>
    <row r="1792" s="95" customFormat="1" ht="12.75"/>
    <row r="1793" s="95" customFormat="1" ht="12.75"/>
    <row r="1794" s="95" customFormat="1" ht="12.75"/>
    <row r="1795" s="95" customFormat="1" ht="12.75"/>
    <row r="1796" s="95" customFormat="1" ht="12.75"/>
    <row r="1797" s="95" customFormat="1" ht="12.75"/>
    <row r="1798" s="95" customFormat="1" ht="12.75"/>
    <row r="1799" s="95" customFormat="1" ht="12.75"/>
    <row r="1800" s="95" customFormat="1" ht="12.75"/>
    <row r="1801" s="95" customFormat="1" ht="12.75"/>
    <row r="1802" s="95" customFormat="1" ht="12.75"/>
    <row r="1803" s="95" customFormat="1" ht="12.75"/>
    <row r="1804" s="95" customFormat="1" ht="12.75"/>
    <row r="1805" s="95" customFormat="1" ht="12.75"/>
    <row r="1806" s="95" customFormat="1" ht="12.75"/>
    <row r="1807" s="95" customFormat="1" ht="12.75"/>
    <row r="1808" s="95" customFormat="1" ht="12.75"/>
    <row r="1809" s="95" customFormat="1" ht="12.75"/>
    <row r="1810" s="95" customFormat="1" ht="12.75"/>
    <row r="1811" s="95" customFormat="1" ht="12.75"/>
    <row r="1812" s="95" customFormat="1" ht="12.75"/>
    <row r="1813" s="95" customFormat="1" ht="12.75"/>
    <row r="1814" s="95" customFormat="1" ht="12.75"/>
    <row r="1815" s="95" customFormat="1" ht="12.75"/>
    <row r="1816" s="95" customFormat="1" ht="12.75"/>
    <row r="1817" s="95" customFormat="1" ht="12.75"/>
    <row r="1818" s="95" customFormat="1" ht="12.75"/>
    <row r="1819" s="95" customFormat="1" ht="12.75"/>
    <row r="1820" s="95" customFormat="1" ht="12.75"/>
    <row r="1821" s="95" customFormat="1" ht="12.75"/>
    <row r="1822" s="95" customFormat="1" ht="12.75"/>
    <row r="1823" s="95" customFormat="1" ht="12.75"/>
    <row r="1824" s="95" customFormat="1" ht="12.75"/>
    <row r="1825" s="95" customFormat="1" ht="12.75"/>
    <row r="1826" s="95" customFormat="1" ht="12.75"/>
    <row r="1827" s="95" customFormat="1" ht="12.75"/>
    <row r="1828" s="95" customFormat="1" ht="12.75"/>
    <row r="1829" s="95" customFormat="1" ht="12.75"/>
    <row r="1830" s="95" customFormat="1" ht="12.75"/>
    <row r="1831" s="95" customFormat="1" ht="12.75"/>
    <row r="1832" s="95" customFormat="1" ht="12.75"/>
    <row r="1833" s="95" customFormat="1" ht="12.75"/>
    <row r="1834" s="95" customFormat="1" ht="12.75"/>
    <row r="1835" s="95" customFormat="1" ht="12.75"/>
    <row r="1836" s="95" customFormat="1" ht="12.75"/>
    <row r="1837" s="95" customFormat="1" ht="12.75"/>
    <row r="1838" s="95" customFormat="1" ht="12.75"/>
    <row r="1839" s="95" customFormat="1" ht="12.75"/>
    <row r="1840" s="95" customFormat="1" ht="12.75"/>
    <row r="1841" s="95" customFormat="1" ht="12.75"/>
    <row r="1842" s="95" customFormat="1" ht="12.75"/>
    <row r="1843" s="95" customFormat="1" ht="12.75"/>
    <row r="1844" s="95" customFormat="1" ht="12.75"/>
    <row r="1845" s="95" customFormat="1" ht="12.75"/>
    <row r="1846" s="95" customFormat="1" ht="12.75"/>
    <row r="1847" s="95" customFormat="1" ht="12.75"/>
    <row r="1848" s="95" customFormat="1" ht="12.75"/>
    <row r="1849" s="95" customFormat="1" ht="12.75"/>
    <row r="1850" s="95" customFormat="1" ht="12.75"/>
    <row r="1851" s="95" customFormat="1" ht="12.75"/>
    <row r="1852" s="95" customFormat="1" ht="12.75"/>
    <row r="1853" s="95" customFormat="1" ht="12.75"/>
    <row r="1854" s="95" customFormat="1" ht="12.75"/>
    <row r="1855" s="95" customFormat="1" ht="12.75"/>
    <row r="1856" s="95" customFormat="1" ht="12.75"/>
    <row r="1857" s="95" customFormat="1" ht="12.75"/>
    <row r="1858" s="95" customFormat="1" ht="12.75"/>
    <row r="1859" s="95" customFormat="1" ht="12.75"/>
    <row r="1860" s="95" customFormat="1" ht="12.75"/>
    <row r="1861" s="95" customFormat="1" ht="12.75"/>
    <row r="1862" s="95" customFormat="1" ht="12.75"/>
    <row r="1863" s="95" customFormat="1" ht="12.75"/>
    <row r="1864" s="95" customFormat="1" ht="12.75"/>
    <row r="1865" s="95" customFormat="1" ht="12.75"/>
    <row r="1866" s="95" customFormat="1" ht="12.75"/>
    <row r="1867" s="95" customFormat="1" ht="12.75"/>
    <row r="1868" s="95" customFormat="1" ht="12.75"/>
    <row r="1869" s="95" customFormat="1" ht="12.75"/>
    <row r="1870" s="95" customFormat="1" ht="12.75"/>
    <row r="1871" s="95" customFormat="1" ht="12.75"/>
    <row r="1872" s="95" customFormat="1" ht="12.75"/>
    <row r="1873" s="95" customFormat="1" ht="12.75"/>
    <row r="1874" s="95" customFormat="1" ht="12.75"/>
    <row r="1875" s="95" customFormat="1" ht="12.75"/>
    <row r="1876" s="95" customFormat="1" ht="12.75"/>
    <row r="1877" s="95" customFormat="1" ht="12.75"/>
    <row r="1878" s="95" customFormat="1" ht="12.75"/>
    <row r="1879" s="95" customFormat="1" ht="12.75"/>
    <row r="1880" s="95" customFormat="1" ht="12.75"/>
    <row r="1881" s="95" customFormat="1" ht="12.75"/>
    <row r="1882" s="95" customFormat="1" ht="12.75"/>
    <row r="1883" s="95" customFormat="1" ht="12.75"/>
    <row r="1884" s="95" customFormat="1" ht="12.75"/>
    <row r="1885" s="95" customFormat="1" ht="12.75"/>
    <row r="1886" s="95" customFormat="1" ht="12.75"/>
    <row r="1887" s="95" customFormat="1" ht="12.75"/>
    <row r="1888" s="95" customFormat="1" ht="12.75"/>
    <row r="1889" s="95" customFormat="1" ht="12.75"/>
    <row r="1890" s="95" customFormat="1" ht="12.75"/>
    <row r="1891" s="95" customFormat="1" ht="12.75"/>
    <row r="1892" s="95" customFormat="1" ht="12.75"/>
    <row r="1893" s="95" customFormat="1" ht="12.75"/>
    <row r="1894" s="95" customFormat="1" ht="12.75"/>
    <row r="1895" s="95" customFormat="1" ht="12.75"/>
    <row r="1896" s="95" customFormat="1" ht="12.75"/>
    <row r="1897" s="95" customFormat="1" ht="12.75"/>
    <row r="1898" s="95" customFormat="1" ht="12.75"/>
    <row r="1899" s="95" customFormat="1" ht="12.75"/>
    <row r="1900" s="95" customFormat="1" ht="12.75"/>
    <row r="1901" s="95" customFormat="1" ht="12.75"/>
    <row r="1902" s="95" customFormat="1" ht="12.75"/>
    <row r="1903" s="95" customFormat="1" ht="12.75"/>
    <row r="1904" s="95" customFormat="1" ht="12.75"/>
    <row r="1905" s="95" customFormat="1" ht="12.75"/>
    <row r="1906" s="95" customFormat="1" ht="12.75"/>
    <row r="1907" s="95" customFormat="1" ht="12.75"/>
    <row r="1908" s="95" customFormat="1" ht="12.75"/>
    <row r="1909" s="95" customFormat="1" ht="12.75"/>
    <row r="1910" s="95" customFormat="1" ht="12.75"/>
    <row r="1911" s="95" customFormat="1" ht="12.75"/>
    <row r="1912" s="95" customFormat="1" ht="12.75"/>
    <row r="1913" s="95" customFormat="1" ht="12.75"/>
    <row r="1914" s="95" customFormat="1" ht="12.75"/>
    <row r="1915" s="95" customFormat="1" ht="12.75"/>
    <row r="1916" s="95" customFormat="1" ht="12.75"/>
    <row r="1917" s="95" customFormat="1" ht="12.75"/>
    <row r="1918" s="95" customFormat="1" ht="12.75"/>
    <row r="1919" s="95" customFormat="1" ht="12.75"/>
    <row r="1920" s="95" customFormat="1" ht="12.75"/>
    <row r="1921" s="95" customFormat="1" ht="12.75"/>
    <row r="1922" s="95" customFormat="1" ht="12.75"/>
    <row r="1923" s="95" customFormat="1" ht="12.75"/>
    <row r="1924" s="95" customFormat="1" ht="12.75"/>
    <row r="1925" s="95" customFormat="1" ht="12.75"/>
    <row r="1926" s="95" customFormat="1" ht="12.75"/>
    <row r="1927" s="95" customFormat="1" ht="12.75"/>
    <row r="1928" s="95" customFormat="1" ht="12.75"/>
    <row r="1929" s="95" customFormat="1" ht="12.75"/>
    <row r="1930" s="95" customFormat="1" ht="12.75"/>
    <row r="1931" s="95" customFormat="1" ht="12.75"/>
    <row r="1932" s="95" customFormat="1" ht="12.75"/>
    <row r="1933" s="95" customFormat="1" ht="12.75"/>
    <row r="1934" s="95" customFormat="1" ht="12.75"/>
    <row r="1935" s="95" customFormat="1" ht="12.75"/>
    <row r="1936" s="95" customFormat="1" ht="12.75"/>
    <row r="1937" s="95" customFormat="1" ht="12.75"/>
    <row r="1938" s="95" customFormat="1" ht="12.75"/>
    <row r="1939" s="95" customFormat="1" ht="12.75"/>
    <row r="1940" s="95" customFormat="1" ht="12.75"/>
    <row r="1941" s="95" customFormat="1" ht="12.75"/>
    <row r="1942" s="95" customFormat="1" ht="12.75"/>
    <row r="1943" s="95" customFormat="1" ht="12.75"/>
    <row r="1944" s="95" customFormat="1" ht="12.75"/>
    <row r="1945" s="95" customFormat="1" ht="12.75"/>
    <row r="1946" s="95" customFormat="1" ht="12.75"/>
    <row r="1947" s="95" customFormat="1" ht="12.75"/>
    <row r="1948" s="95" customFormat="1" ht="12.75"/>
    <row r="1949" s="95" customFormat="1" ht="12.75"/>
    <row r="1950" s="95" customFormat="1" ht="12.75"/>
    <row r="1951" s="95" customFormat="1" ht="12.75"/>
    <row r="1952" s="95" customFormat="1" ht="12.75"/>
    <row r="1953" s="95" customFormat="1" ht="12.75"/>
    <row r="1954" s="95" customFormat="1" ht="12.75"/>
    <row r="1955" s="95" customFormat="1" ht="12.75"/>
    <row r="1956" s="95" customFormat="1" ht="12.75"/>
    <row r="1957" s="95" customFormat="1" ht="12.75"/>
    <row r="1958" s="95" customFormat="1" ht="12.75"/>
    <row r="1959" s="95" customFormat="1" ht="12.75"/>
    <row r="1960" s="95" customFormat="1" ht="12.75"/>
    <row r="1961" s="95" customFormat="1" ht="12.75"/>
    <row r="1962" s="95" customFormat="1" ht="12.75"/>
    <row r="1963" s="95" customFormat="1" ht="12.75"/>
    <row r="1964" s="95" customFormat="1" ht="12.75"/>
    <row r="1965" s="95" customFormat="1" ht="12.75"/>
    <row r="1966" s="95" customFormat="1" ht="12.75"/>
    <row r="1967" s="95" customFormat="1" ht="12.75"/>
    <row r="1968" s="95" customFormat="1" ht="12.75"/>
    <row r="1969" s="95" customFormat="1" ht="12.75"/>
    <row r="1970" s="95" customFormat="1" ht="12.75"/>
    <row r="1971" s="95" customFormat="1" ht="12.75"/>
    <row r="1972" s="95" customFormat="1" ht="12.75"/>
    <row r="1973" s="95" customFormat="1" ht="12.75"/>
    <row r="1974" s="95" customFormat="1" ht="12.75"/>
    <row r="1975" s="95" customFormat="1" ht="12.75"/>
    <row r="1976" s="95" customFormat="1" ht="12.75"/>
    <row r="1977" s="95" customFormat="1" ht="12.75"/>
    <row r="1978" s="95" customFormat="1" ht="12.75"/>
    <row r="1979" s="95" customFormat="1" ht="12.75"/>
    <row r="1980" s="95" customFormat="1" ht="12.75"/>
    <row r="1981" s="95" customFormat="1" ht="12.75"/>
    <row r="1982" s="95" customFormat="1" ht="12.75"/>
    <row r="1983" s="95" customFormat="1" ht="12.75"/>
    <row r="1984" s="95" customFormat="1" ht="12.75"/>
    <row r="1985" s="95" customFormat="1" ht="12.75"/>
    <row r="1986" s="95" customFormat="1" ht="12.75"/>
    <row r="1987" s="95" customFormat="1" ht="12.75"/>
    <row r="1988" s="95" customFormat="1" ht="12.75"/>
    <row r="1989" s="95" customFormat="1" ht="12.75"/>
    <row r="1990" s="95" customFormat="1" ht="12.75"/>
    <row r="1991" s="95" customFormat="1" ht="12.75"/>
    <row r="1992" s="95" customFormat="1" ht="12.75"/>
    <row r="1993" s="95" customFormat="1" ht="12.75"/>
    <row r="1994" s="95" customFormat="1" ht="12.75"/>
    <row r="1995" s="95" customFormat="1" ht="12.75"/>
    <row r="1996" s="95" customFormat="1" ht="12.75"/>
    <row r="1997" s="95" customFormat="1" ht="12.75"/>
    <row r="1998" s="95" customFormat="1" ht="12.75"/>
    <row r="1999" s="95" customFormat="1" ht="12.75"/>
    <row r="2000" s="95" customFormat="1" ht="12.75"/>
    <row r="2001" s="95" customFormat="1" ht="12.75"/>
    <row r="2002" s="95" customFormat="1" ht="12.75"/>
    <row r="2003" s="95" customFormat="1" ht="12.75"/>
    <row r="2004" s="95" customFormat="1" ht="12.75"/>
    <row r="2005" s="95" customFormat="1" ht="12.75"/>
    <row r="2006" s="95" customFormat="1" ht="12.75"/>
    <row r="2007" s="95" customFormat="1" ht="12.75"/>
    <row r="2008" s="95" customFormat="1" ht="12.75"/>
    <row r="2009" s="95" customFormat="1" ht="12.75"/>
    <row r="2010" s="95" customFormat="1" ht="12.75"/>
    <row r="2011" s="95" customFormat="1" ht="12.75"/>
    <row r="2012" s="95" customFormat="1" ht="12.75"/>
    <row r="2013" s="95" customFormat="1" ht="12.75"/>
    <row r="2014" s="95" customFormat="1" ht="12.75"/>
    <row r="2015" s="95" customFormat="1" ht="12.75"/>
    <row r="2016" s="95" customFormat="1" ht="12.75"/>
    <row r="2017" s="95" customFormat="1" ht="12.75"/>
    <row r="2018" s="95" customFormat="1" ht="12.75"/>
    <row r="2019" s="95" customFormat="1" ht="12.75"/>
    <row r="2020" s="95" customFormat="1" ht="12.75"/>
    <row r="2021" s="95" customFormat="1" ht="12.75"/>
    <row r="2022" s="95" customFormat="1" ht="12.75"/>
    <row r="2023" s="95" customFormat="1" ht="12.75"/>
    <row r="2024" s="95" customFormat="1" ht="12.75"/>
    <row r="2025" s="95" customFormat="1" ht="12.75"/>
    <row r="2026" s="95" customFormat="1" ht="12.75"/>
    <row r="2027" s="95" customFormat="1" ht="12.75"/>
    <row r="2028" s="95" customFormat="1" ht="12.75"/>
    <row r="2029" s="95" customFormat="1" ht="12.75"/>
    <row r="2030" s="95" customFormat="1" ht="12.75"/>
    <row r="2031" s="95" customFormat="1" ht="12.75"/>
    <row r="2032" s="95" customFormat="1" ht="12.75"/>
    <row r="2033" s="95" customFormat="1" ht="12.75"/>
    <row r="2034" s="95" customFormat="1" ht="12.75"/>
    <row r="2035" s="95" customFormat="1" ht="12.75"/>
    <row r="2036" s="95" customFormat="1" ht="12.75"/>
    <row r="2037" s="95" customFormat="1" ht="12.75"/>
    <row r="2038" s="95" customFormat="1" ht="12.75"/>
    <row r="2039" s="95" customFormat="1" ht="12.75"/>
    <row r="2040" s="95" customFormat="1" ht="12.75"/>
    <row r="2041" s="95" customFormat="1" ht="12.75"/>
    <row r="2042" s="95" customFormat="1" ht="12.75"/>
    <row r="2043" s="95" customFormat="1" ht="12.75"/>
    <row r="2044" s="95" customFormat="1" ht="12.75"/>
    <row r="2045" s="95" customFormat="1" ht="12.75"/>
    <row r="2046" s="95" customFormat="1" ht="12.75"/>
    <row r="2047" s="95" customFormat="1" ht="12.75"/>
    <row r="2048" s="95" customFormat="1" ht="12.75"/>
    <row r="2049" s="95" customFormat="1" ht="12.75"/>
    <row r="2050" s="95" customFormat="1" ht="12.75"/>
    <row r="2051" s="95" customFormat="1" ht="12.75"/>
    <row r="2052" s="95" customFormat="1" ht="12.75"/>
    <row r="2053" s="95" customFormat="1" ht="12.75"/>
    <row r="2054" s="95" customFormat="1" ht="12.75"/>
    <row r="2055" s="95" customFormat="1" ht="12.75"/>
    <row r="2056" s="95" customFormat="1" ht="12.75"/>
    <row r="2057" s="95" customFormat="1" ht="12.75"/>
    <row r="2058" s="95" customFormat="1" ht="12.75"/>
    <row r="2059" s="95" customFormat="1" ht="12.75"/>
    <row r="2060" s="95" customFormat="1" ht="12.75"/>
    <row r="2061" s="95" customFormat="1" ht="12.75"/>
    <row r="2062" s="95" customFormat="1" ht="12.75"/>
    <row r="2063" s="95" customFormat="1" ht="12.75"/>
    <row r="2064" s="95" customFormat="1" ht="12.75"/>
    <row r="2065" s="95" customFormat="1" ht="12.75"/>
    <row r="2066" s="95" customFormat="1" ht="12.75"/>
    <row r="2067" s="95" customFormat="1" ht="12.75"/>
    <row r="2068" s="95" customFormat="1" ht="12.75"/>
    <row r="2069" s="95" customFormat="1" ht="12.75"/>
    <row r="2070" s="95" customFormat="1" ht="12.75"/>
    <row r="2071" s="95" customFormat="1" ht="12.75"/>
    <row r="2072" s="95" customFormat="1" ht="12.75"/>
    <row r="2073" s="95" customFormat="1" ht="12.75"/>
    <row r="2074" s="95" customFormat="1" ht="12.75"/>
    <row r="2075" s="95" customFormat="1" ht="12.75"/>
    <row r="2076" s="95" customFormat="1" ht="12.75"/>
    <row r="2077" s="95" customFormat="1" ht="12.75"/>
    <row r="2078" s="95" customFormat="1" ht="12.75"/>
    <row r="2079" s="95" customFormat="1" ht="12.75"/>
    <row r="2080" s="95" customFormat="1" ht="12.75"/>
    <row r="2081" s="95" customFormat="1" ht="12.75"/>
    <row r="2082" s="95" customFormat="1" ht="12.75"/>
    <row r="2083" s="95" customFormat="1" ht="12.75"/>
    <row r="2084" s="95" customFormat="1" ht="12.75"/>
    <row r="2085" s="95" customFormat="1" ht="12.75"/>
    <row r="2086" s="95" customFormat="1" ht="12.75"/>
    <row r="2087" s="95" customFormat="1" ht="12.75"/>
    <row r="2088" s="95" customFormat="1" ht="12.75"/>
    <row r="2089" s="95" customFormat="1" ht="12.75"/>
    <row r="2090" s="95" customFormat="1" ht="12.75"/>
    <row r="2091" s="95" customFormat="1" ht="12.75"/>
    <row r="2092" s="95" customFormat="1" ht="12.75"/>
    <row r="2093" s="95" customFormat="1" ht="12.75"/>
    <row r="2094" s="95" customFormat="1" ht="12.75"/>
    <row r="2095" s="95" customFormat="1" ht="12.75"/>
    <row r="2096" s="95" customFormat="1" ht="12.75"/>
    <row r="2097" s="95" customFormat="1" ht="12.75"/>
    <row r="2098" s="95" customFormat="1" ht="12.75"/>
    <row r="2099" s="95" customFormat="1" ht="12.75"/>
    <row r="2100" s="95" customFormat="1" ht="12.75"/>
    <row r="2101" s="95" customFormat="1" ht="12.75"/>
    <row r="2102" s="95" customFormat="1" ht="12.75"/>
    <row r="2103" s="95" customFormat="1" ht="12.75"/>
    <row r="2104" s="95" customFormat="1" ht="12.75"/>
    <row r="2105" s="95" customFormat="1" ht="12.75"/>
    <row r="2106" s="95" customFormat="1" ht="12.75"/>
    <row r="2107" s="95" customFormat="1" ht="12.75"/>
    <row r="2108" s="95" customFormat="1" ht="12.75"/>
    <row r="2109" s="95" customFormat="1" ht="12.75"/>
    <row r="2110" s="95" customFormat="1" ht="12.75"/>
    <row r="2111" s="95" customFormat="1" ht="12.75"/>
    <row r="2112" s="95" customFormat="1" ht="12.75"/>
    <row r="2113" s="95" customFormat="1" ht="12.75"/>
    <row r="2114" s="95" customFormat="1" ht="12.75"/>
    <row r="2115" s="95" customFormat="1" ht="12.75"/>
    <row r="2116" s="95" customFormat="1" ht="12.75"/>
    <row r="2117" s="95" customFormat="1" ht="12.75"/>
    <row r="2118" s="95" customFormat="1" ht="12.75"/>
    <row r="2119" s="95" customFormat="1" ht="12.75"/>
    <row r="2120" s="95" customFormat="1" ht="12.75"/>
    <row r="2121" s="95" customFormat="1" ht="12.75"/>
    <row r="2122" s="95" customFormat="1" ht="12.75"/>
    <row r="2123" s="95" customFormat="1" ht="12.75"/>
    <row r="2124" s="95" customFormat="1" ht="12.75"/>
    <row r="2125" s="95" customFormat="1" ht="12.75"/>
    <row r="2126" s="95" customFormat="1" ht="12.75"/>
    <row r="2127" s="95" customFormat="1" ht="12.75"/>
    <row r="2128" s="95" customFormat="1" ht="12.75"/>
    <row r="2129" s="95" customFormat="1" ht="12.75"/>
    <row r="2130" s="95" customFormat="1" ht="12.75"/>
    <row r="2131" s="95" customFormat="1" ht="12.75"/>
    <row r="2132" s="95" customFormat="1" ht="12.75"/>
    <row r="2133" s="95" customFormat="1" ht="12.75"/>
    <row r="2134" s="95" customFormat="1" ht="12.75"/>
    <row r="2135" s="95" customFormat="1" ht="12.75"/>
    <row r="2136" s="95" customFormat="1" ht="12.75"/>
    <row r="2137" s="95" customFormat="1" ht="12.75"/>
    <row r="2138" s="95" customFormat="1" ht="12.75"/>
    <row r="2139" s="95" customFormat="1" ht="12.75"/>
    <row r="2140" s="95" customFormat="1" ht="12.75"/>
    <row r="2141" s="95" customFormat="1" ht="12.75"/>
    <row r="2142" s="95" customFormat="1" ht="12.75"/>
    <row r="2143" s="95" customFormat="1" ht="12.75"/>
    <row r="2144" s="95" customFormat="1" ht="12.75"/>
    <row r="2145" s="95" customFormat="1" ht="12.75"/>
    <row r="2146" s="95" customFormat="1" ht="12.75"/>
    <row r="2147" s="95" customFormat="1" ht="12.75"/>
    <row r="2148" s="95" customFormat="1" ht="12.75"/>
    <row r="2149" s="95" customFormat="1" ht="12.75"/>
    <row r="2150" s="95" customFormat="1" ht="12.75"/>
    <row r="2151" s="95" customFormat="1" ht="12.75"/>
    <row r="2152" s="95" customFormat="1" ht="12.75"/>
    <row r="2153" s="95" customFormat="1" ht="12.75"/>
    <row r="2154" s="95" customFormat="1" ht="12.75"/>
    <row r="2155" s="95" customFormat="1" ht="12.75"/>
    <row r="2156" s="95" customFormat="1" ht="12.75"/>
    <row r="2157" s="95" customFormat="1" ht="12.75"/>
    <row r="2158" s="95" customFormat="1" ht="12.75"/>
    <row r="2159" s="95" customFormat="1" ht="12.75"/>
    <row r="2160" s="95" customFormat="1" ht="12.75"/>
    <row r="2161" s="95" customFormat="1" ht="12.75"/>
    <row r="2162" s="95" customFormat="1" ht="12.75"/>
    <row r="2163" s="95" customFormat="1" ht="12.75"/>
    <row r="2164" s="95" customFormat="1" ht="12.75"/>
    <row r="2165" s="95" customFormat="1" ht="12.75"/>
    <row r="2166" s="95" customFormat="1" ht="12.75"/>
    <row r="2167" s="95" customFormat="1" ht="12.75"/>
    <row r="2168" s="95" customFormat="1" ht="12.75"/>
    <row r="2169" s="95" customFormat="1" ht="12.75"/>
    <row r="2170" s="95" customFormat="1" ht="12.75"/>
    <row r="2171" s="95" customFormat="1" ht="12.75"/>
    <row r="2172" s="95" customFormat="1" ht="12.75"/>
    <row r="2173" s="95" customFormat="1" ht="12.75"/>
    <row r="2174" s="95" customFormat="1" ht="12.75"/>
    <row r="2175" s="95" customFormat="1" ht="12.75"/>
    <row r="2176" s="95" customFormat="1" ht="12.75"/>
    <row r="2177" s="95" customFormat="1" ht="12.75"/>
    <row r="2178" s="95" customFormat="1" ht="12.75"/>
    <row r="2179" s="95" customFormat="1" ht="12.75"/>
    <row r="2180" s="95" customFormat="1" ht="12.75"/>
    <row r="2181" s="95" customFormat="1" ht="12.75"/>
    <row r="2182" s="95" customFormat="1" ht="12.75"/>
    <row r="2183" s="95" customFormat="1" ht="12.75"/>
    <row r="2184" s="95" customFormat="1" ht="12.75"/>
    <row r="2185" s="95" customFormat="1" ht="12.75"/>
    <row r="2186" s="95" customFormat="1" ht="12.75"/>
    <row r="2187" s="95" customFormat="1" ht="12.75"/>
    <row r="2188" s="95" customFormat="1" ht="12.75"/>
    <row r="2189" s="95" customFormat="1" ht="12.75"/>
    <row r="2190" s="95" customFormat="1" ht="12.75"/>
    <row r="2191" s="95" customFormat="1" ht="12.75"/>
    <row r="2192" s="95" customFormat="1" ht="12.75"/>
    <row r="2193" s="95" customFormat="1" ht="12.75"/>
    <row r="2194" s="95" customFormat="1" ht="12.75"/>
    <row r="2195" s="95" customFormat="1" ht="12.75"/>
    <row r="2196" s="95" customFormat="1" ht="12.75"/>
    <row r="2197" s="95" customFormat="1" ht="12.75"/>
    <row r="2198" s="95" customFormat="1" ht="12.75"/>
    <row r="2199" s="95" customFormat="1" ht="12.75"/>
    <row r="2200" s="95" customFormat="1" ht="12.75"/>
    <row r="2201" s="95" customFormat="1" ht="12.75"/>
    <row r="2202" s="95" customFormat="1" ht="12.75"/>
    <row r="2203" s="95" customFormat="1" ht="12.75"/>
    <row r="2204" s="95" customFormat="1" ht="12.75"/>
    <row r="2205" s="95" customFormat="1" ht="12.75"/>
    <row r="2206" s="95" customFormat="1" ht="12.75"/>
    <row r="2207" s="95" customFormat="1" ht="12.75"/>
    <row r="2208" s="95" customFormat="1" ht="12.75"/>
    <row r="2209" s="95" customFormat="1" ht="12.75"/>
    <row r="2210" s="95" customFormat="1" ht="12.75"/>
    <row r="2211" s="95" customFormat="1" ht="12.75"/>
    <row r="2212" s="95" customFormat="1" ht="12.75"/>
    <row r="2213" s="95" customFormat="1" ht="12.75"/>
    <row r="2214" s="95" customFormat="1" ht="12.75"/>
    <row r="2215" s="95" customFormat="1" ht="12.75"/>
    <row r="2216" s="95" customFormat="1" ht="12.75"/>
    <row r="2217" s="95" customFormat="1" ht="12.75"/>
    <row r="2218" s="95" customFormat="1" ht="12.75"/>
    <row r="2219" s="95" customFormat="1" ht="12.75"/>
    <row r="2220" s="95" customFormat="1" ht="12.75"/>
    <row r="2221" s="95" customFormat="1" ht="12.75"/>
    <row r="2222" s="95" customFormat="1" ht="12.75"/>
    <row r="2223" s="95" customFormat="1" ht="12.75"/>
    <row r="2224" s="95" customFormat="1" ht="12.75"/>
    <row r="2225" s="95" customFormat="1" ht="12.75"/>
    <row r="2226" s="95" customFormat="1" ht="12.75"/>
    <row r="2227" s="95" customFormat="1" ht="12.75"/>
    <row r="2228" s="95" customFormat="1" ht="12.75"/>
    <row r="2229" s="95" customFormat="1" ht="12.75"/>
    <row r="2230" s="95" customFormat="1" ht="12.75"/>
    <row r="2231" s="95" customFormat="1" ht="12.75"/>
    <row r="2232" s="95" customFormat="1" ht="12.75"/>
    <row r="2233" s="95" customFormat="1" ht="12.75"/>
    <row r="2234" s="95" customFormat="1" ht="12.75"/>
    <row r="2235" s="95" customFormat="1" ht="12.75"/>
    <row r="2236" s="95" customFormat="1" ht="12.75"/>
    <row r="2237" s="95" customFormat="1" ht="12.75"/>
    <row r="2238" s="95" customFormat="1" ht="12.75"/>
    <row r="2239" s="95" customFormat="1" ht="12.75"/>
    <row r="2240" s="95" customFormat="1" ht="12.75"/>
    <row r="2241" s="95" customFormat="1" ht="12.75"/>
    <row r="2242" s="95" customFormat="1" ht="12.75"/>
    <row r="2243" s="95" customFormat="1" ht="12.75"/>
    <row r="2244" s="95" customFormat="1" ht="12.75"/>
    <row r="2245" s="95" customFormat="1" ht="12.75"/>
    <row r="2246" s="95" customFormat="1" ht="12.75"/>
    <row r="2247" s="95" customFormat="1" ht="12.75"/>
    <row r="2248" s="95" customFormat="1" ht="12.75"/>
    <row r="2249" s="95" customFormat="1" ht="12.75"/>
    <row r="2250" s="95" customFormat="1" ht="12.75"/>
    <row r="2251" s="95" customFormat="1" ht="12.75"/>
    <row r="2252" s="95" customFormat="1" ht="12.75"/>
    <row r="2253" s="95" customFormat="1" ht="12.75"/>
    <row r="2254" s="95" customFormat="1" ht="12.75"/>
    <row r="2255" s="95" customFormat="1" ht="12.75"/>
    <row r="2256" s="95" customFormat="1" ht="12.75"/>
    <row r="2257" s="95" customFormat="1" ht="12.75"/>
    <row r="2258" s="95" customFormat="1" ht="12.75"/>
    <row r="2259" s="95" customFormat="1" ht="12.75"/>
    <row r="2260" s="95" customFormat="1" ht="12.75"/>
    <row r="2261" s="95" customFormat="1" ht="12.75"/>
    <row r="2262" s="95" customFormat="1" ht="12.75"/>
    <row r="2263" s="95" customFormat="1" ht="12.75"/>
    <row r="2264" s="95" customFormat="1" ht="12.75"/>
    <row r="2265" s="95" customFormat="1" ht="12.75"/>
    <row r="2266" s="95" customFormat="1" ht="12.75"/>
    <row r="2267" s="95" customFormat="1" ht="12.75"/>
    <row r="2268" s="95" customFormat="1" ht="12.75"/>
    <row r="2269" s="95" customFormat="1" ht="12.75"/>
    <row r="2270" s="95" customFormat="1" ht="12.75"/>
    <row r="2271" s="95" customFormat="1" ht="12.75"/>
    <row r="2272" s="95" customFormat="1" ht="12.75"/>
    <row r="2273" s="95" customFormat="1" ht="12.75"/>
    <row r="2274" s="95" customFormat="1" ht="12.75"/>
    <row r="2275" s="95" customFormat="1" ht="12.75"/>
    <row r="2276" s="95" customFormat="1" ht="12.75"/>
    <row r="2277" s="95" customFormat="1" ht="12.75"/>
    <row r="2278" s="95" customFormat="1" ht="12.75"/>
    <row r="2279" s="95" customFormat="1" ht="12.75"/>
    <row r="2280" s="95" customFormat="1" ht="12.75"/>
    <row r="2281" s="95" customFormat="1" ht="12.75"/>
    <row r="2282" s="95" customFormat="1" ht="12.75"/>
    <row r="2283" s="95" customFormat="1" ht="12.75"/>
    <row r="2284" s="95" customFormat="1" ht="12.75"/>
    <row r="2285" s="95" customFormat="1" ht="12.75"/>
    <row r="2286" s="95" customFormat="1" ht="12.75"/>
    <row r="2287" s="95" customFormat="1" ht="12.75"/>
    <row r="2288" s="95" customFormat="1" ht="12.75"/>
    <row r="2289" s="95" customFormat="1" ht="12.75"/>
    <row r="2290" s="95" customFormat="1" ht="12.75"/>
    <row r="2291" s="95" customFormat="1" ht="12.75"/>
    <row r="2292" s="95" customFormat="1" ht="12.75"/>
    <row r="2293" s="95" customFormat="1" ht="12.75"/>
    <row r="2294" s="95" customFormat="1" ht="12.75"/>
    <row r="2295" s="95" customFormat="1" ht="12.75"/>
    <row r="2296" s="95" customFormat="1" ht="12.75"/>
    <row r="2297" s="95" customFormat="1" ht="12.75"/>
    <row r="2298" s="95" customFormat="1" ht="12.75"/>
    <row r="2299" s="95" customFormat="1" ht="12.75"/>
    <row r="2300" s="95" customFormat="1" ht="12.75"/>
    <row r="2301" s="95" customFormat="1" ht="12.75"/>
    <row r="2302" s="95" customFormat="1" ht="12.75"/>
    <row r="2303" s="95" customFormat="1" ht="12.75"/>
    <row r="2304" s="95" customFormat="1" ht="12.75"/>
    <row r="2305" s="95" customFormat="1" ht="12.75"/>
    <row r="2306" s="95" customFormat="1" ht="12.75"/>
    <row r="2307" s="95" customFormat="1" ht="12.75"/>
    <row r="2308" s="95" customFormat="1" ht="12.75"/>
    <row r="2309" s="95" customFormat="1" ht="12.75"/>
    <row r="2310" s="95" customFormat="1" ht="12.75"/>
    <row r="2311" s="95" customFormat="1" ht="12.75"/>
    <row r="2312" s="95" customFormat="1" ht="12.75"/>
    <row r="2313" s="95" customFormat="1" ht="12.75"/>
    <row r="2314" s="95" customFormat="1" ht="12.75"/>
    <row r="2315" s="95" customFormat="1" ht="12.75"/>
    <row r="2316" s="95" customFormat="1" ht="12.75"/>
    <row r="2317" s="95" customFormat="1" ht="12.75"/>
    <row r="2318" s="95" customFormat="1" ht="12.75"/>
    <row r="2319" s="95" customFormat="1" ht="12.75"/>
    <row r="2320" s="95" customFormat="1" ht="12.75"/>
    <row r="2321" s="95" customFormat="1" ht="12.75"/>
  </sheetData>
  <sheetProtection/>
  <protectedRanges>
    <protectedRange sqref="J9:M24 J26:M27 E4 G4" name="Range1_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39" t="s">
        <v>170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5" t="s">
        <v>181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 customHeight="1">
      <c r="A12" s="295"/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ht="12.75" customHeight="1">
      <c r="A13" s="295"/>
      <c r="B13" s="295"/>
      <c r="C13" s="295"/>
      <c r="D13" s="295"/>
      <c r="E13" s="295"/>
      <c r="F13" s="295"/>
      <c r="G13" s="295"/>
      <c r="H13" s="295"/>
      <c r="I13" s="295"/>
      <c r="J13" s="295"/>
    </row>
    <row r="14" spans="1:10" ht="12.75" customHeigh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</row>
    <row r="15" spans="1:10" ht="12.75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</row>
    <row r="16" spans="1:10" ht="12.75" customHeigh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12.7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</row>
    <row r="18" spans="1:10" ht="12.75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</row>
    <row r="19" spans="1:10" ht="12.75" customHeight="1">
      <c r="A19" s="295"/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2.75" customHeight="1">
      <c r="A20" s="295"/>
      <c r="B20" s="295"/>
      <c r="C20" s="295"/>
      <c r="D20" s="295"/>
      <c r="E20" s="295"/>
      <c r="F20" s="295"/>
      <c r="G20" s="295"/>
      <c r="H20" s="295"/>
      <c r="I20" s="295"/>
      <c r="J20" s="295"/>
    </row>
    <row r="21" spans="1:10" ht="12.75">
      <c r="A21" s="296"/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User</cp:lastModifiedBy>
  <cp:lastPrinted>2010-07-30T15:41:03Z</cp:lastPrinted>
  <dcterms:created xsi:type="dcterms:W3CDTF">2009-04-09T07:10:35Z</dcterms:created>
  <dcterms:modified xsi:type="dcterms:W3CDTF">2010-07-30T15:41:23Z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