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1"/>
  </bookViews>
  <sheets>
    <sheet name="GENERAL" sheetId="1" r:id="rId1"/>
    <sheet name="BS" sheetId="2" r:id="rId2"/>
    <sheet name="PL" sheetId="3" r:id="rId3"/>
    <sheet name="CF_I" sheetId="4" r:id="rId4"/>
    <sheet name="EQUITY" sheetId="5" r:id="rId5"/>
    <sheet name="NOTES" sheetId="6" state="hidden" r:id="rId6"/>
    <sheet name="CF_D" sheetId="7" state="hidden" r:id="rId7"/>
  </sheets>
  <definedNames>
    <definedName name="_xlnm.Print_Area" localSheetId="4">'EQUITY'!$A$1:$K$25</definedName>
    <definedName name="_xlnm.Print_Area" localSheetId="0">'GENERAL'!$A$1:$I$61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<sst xmlns="http://schemas.openxmlformats.org/spreadsheetml/2006/main" count="391" uniqueCount="325">
  <si>
    <t xml:space="preserve">   3. Goodwill</t>
  </si>
  <si>
    <t>do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</si>
  <si>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</si>
  <si>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</si>
  <si>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</si>
  <si>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</si>
  <si>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</si>
  <si>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</si>
  <si>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</si>
  <si>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</si>
  <si>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</si>
  <si>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</si>
  <si>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</si>
  <si>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</si>
  <si>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</si>
  <si>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</si>
  <si>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</si>
  <si>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</si>
  <si>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</si>
  <si>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</si>
  <si>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</si>
  <si>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</si>
  <si>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</si>
  <si>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</si>
  <si>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</si>
  <si>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</si>
  <si>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</si>
  <si>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</si>
  <si>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</si>
  <si>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</si>
  <si>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</si>
  <si>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</si>
  <si>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</si>
  <si>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</si>
  <si>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</si>
  <si>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</si>
  <si>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</si>
  <si>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</si>
  <si>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</si>
  <si>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</si>
  <si>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(please enter only contact person's family name and name)</t>
  </si>
  <si>
    <t>Telephone: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</si>
  <si>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</si>
  <si>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</si>
  <si>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</si>
  <si>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</si>
  <si>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</si>
  <si>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</si>
  <si>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</si>
  <si>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</si>
  <si>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BALANCE SHEET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</si>
  <si>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</si>
  <si>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</si>
  <si>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</si>
  <si>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</si>
  <si>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</si>
  <si>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</si>
  <si>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</si>
  <si>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</si>
  <si>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</si>
  <si>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</si>
  <si>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</si>
  <si>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</si>
  <si>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</si>
  <si>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</si>
  <si>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</si>
  <si>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</si>
  <si>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</si>
  <si>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</si>
  <si>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</si>
  <si>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</si>
  <si>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</si>
  <si>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</si>
  <si>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</si>
  <si>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</si>
  <si>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</si>
  <si>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</si>
  <si>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</si>
  <si>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</si>
  <si>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</si>
  <si>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</si>
  <si>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</si>
  <si>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</si>
  <si>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</si>
  <si>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</si>
  <si>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</si>
  <si>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</si>
  <si>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</si>
  <si>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</si>
  <si>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</si>
  <si>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</si>
  <si>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</si>
  <si>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</si>
  <si>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</si>
  <si>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</si>
  <si>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</si>
  <si>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</si>
  <si>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</si>
  <si>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</si>
  <si>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</si>
  <si>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</si>
  <si>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</si>
  <si>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</si>
  <si>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</si>
  <si>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</si>
  <si>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</si>
  <si>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</si>
  <si>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</si>
  <si>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</si>
  <si>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</si>
  <si>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</si>
  <si>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</si>
  <si>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</si>
  <si>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</si>
  <si>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</si>
  <si>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</si>
  <si>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</si>
  <si>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</si>
  <si>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</si>
  <si>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</si>
  <si>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</si>
  <si>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</si>
  <si>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</si>
  <si>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</si>
  <si>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</si>
  <si>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</si>
  <si>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</si>
  <si>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</si>
  <si>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</si>
  <si>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</si>
  <si>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</si>
  <si>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</si>
  <si>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</si>
  <si>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</si>
  <si>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</si>
  <si>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</si>
  <si>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</si>
  <si>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</si>
  <si>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</si>
  <si>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</si>
  <si>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</si>
  <si>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</si>
  <si>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</si>
  <si>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</si>
  <si>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</si>
  <si>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</si>
  <si>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</si>
  <si>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</si>
  <si>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</si>
  <si>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</si>
  <si>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</si>
  <si>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</si>
  <si>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</si>
  <si>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</si>
  <si>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</si>
  <si>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</si>
  <si>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</si>
  <si>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</si>
  <si>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</si>
  <si>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</si>
  <si>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</si>
  <si>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</si>
  <si>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</si>
  <si>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</si>
  <si>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</si>
  <si>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</si>
  <si>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</si>
  <si>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</si>
  <si>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</si>
  <si>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</si>
  <si>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</si>
  <si>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</si>
  <si>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</si>
  <si>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</si>
  <si>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</si>
  <si>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</si>
  <si>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</si>
  <si>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</si>
  <si>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</si>
  <si>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</si>
  <si>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</si>
  <si>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</si>
  <si>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</si>
  <si>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</si>
  <si>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</si>
  <si>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</si>
  <si>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</si>
  <si>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</si>
  <si>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</si>
  <si>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</si>
  <si>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</si>
  <si>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</si>
  <si>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</si>
  <si>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</si>
  <si>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</si>
  <si>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</si>
  <si>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</si>
  <si>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</si>
  <si>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</si>
  <si>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</si>
  <si>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</si>
  <si>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</si>
  <si>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</si>
  <si>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</si>
  <si>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</si>
  <si>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</si>
  <si>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</si>
  <si>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</si>
  <si>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</si>
  <si>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</si>
  <si>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</si>
  <si>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</si>
  <si>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</si>
  <si>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period  01.01.2011. to 31.03.2011.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</si>
  <si>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</si>
  <si>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</si>
  <si>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</si>
  <si>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</si>
  <si>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</si>
  <si>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</si>
  <si>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</si>
  <si>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</si>
  <si>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</si>
  <si>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</si>
  <si>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</si>
  <si>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</si>
  <si>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</si>
  <si>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</si>
  <si>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</si>
  <si>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</si>
  <si>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</si>
  <si>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</si>
  <si>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</si>
  <si>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</si>
  <si>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</si>
  <si>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</si>
  <si>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</si>
  <si>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</si>
  <si>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</si>
  <si>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</si>
  <si>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</si>
  <si>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</si>
  <si>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</si>
  <si>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</si>
  <si>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</si>
  <si>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</si>
  <si>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</si>
  <si>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</si>
  <si>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</si>
  <si>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</si>
  <si>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</si>
  <si>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</si>
  <si>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</si>
  <si>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</si>
  <si>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</si>
  <si>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</si>
  <si>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</si>
  <si>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</si>
  <si>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</si>
  <si>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</si>
  <si>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</si>
  <si>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CASH FLOWS  - Direct method</t>
  </si>
  <si>
    <t xml:space="preserve">Position 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</si>
  <si>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</si>
  <si>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</si>
  <si>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</si>
  <si>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</si>
  <si>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</si>
  <si>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</si>
  <si>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</si>
  <si>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</si>
  <si>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</si>
  <si>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</si>
  <si>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</si>
  <si>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</si>
  <si>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</si>
  <si>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</si>
  <si>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</si>
  <si>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</si>
  <si>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</si>
  <si>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</si>
  <si>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</si>
  <si>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</si>
  <si>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</si>
  <si>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</si>
  <si>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</si>
  <si>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</si>
  <si>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</si>
  <si>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</si>
  <si>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</si>
  <si>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</si>
  <si>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</si>
  <si>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</si>
  <si>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</si>
  <si>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</si>
  <si>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</si>
  <si>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</si>
  <si>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</si>
  <si>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</si>
  <si>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</si>
  <si>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</si>
  <si>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</si>
  <si>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</si>
  <si>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</si>
  <si>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</si>
  <si>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</si>
  <si>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INSTITUT IGH D.D._____________________________________________________________</t>
  </si>
  <si>
    <t>APPENDIX to Profit and Loss Account (only for consolidated financial statements)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</si>
  <si>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</si>
  <si>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7. Actuarial gains / losses on defined benefit plans</t>
  </si>
  <si>
    <t xml:space="preserve">    5. Gains or losses on efficient hedge of a net investment in foreign countries</t>
  </si>
  <si>
    <t>III. Total cash inflows from investing activities(015 to 019)</t>
  </si>
  <si>
    <t>IV. Total cash outflows from investing activities (021 to 023)</t>
  </si>
  <si>
    <t>VI. Total cash outflows from financing activities (031 do 035)</t>
  </si>
  <si>
    <t>V. Total cash inflows from financing activities (027 to 029)</t>
  </si>
  <si>
    <t>03750272</t>
  </si>
  <si>
    <t>Legal entity : INSTITUT IGH D.D._____________________________________________________________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</si>
  <si>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</si>
  <si>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</si>
  <si>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http://www.igh.hr</t>
  </si>
  <si>
    <t>01 6125 401</t>
  </si>
  <si>
    <t>HRDALO IVO</t>
  </si>
  <si>
    <t xml:space="preserve">KUMRIĆ OLIVER </t>
  </si>
  <si>
    <t>01 6125 311</t>
  </si>
  <si>
    <t>ivo.hrdalo@igh.hr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</si>
</sst>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9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1" fillId="0" borderId="0" xfId="58" applyFont="1" applyBorder="1" applyAlignment="1" applyProtection="1">
      <alignment horizontal="right" vertical="center" wrapText="1"/>
      <protection hidden="1"/>
    </xf>
    <xf numFmtId="0" fontId="11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8" fillId="0" borderId="0" xfId="63">
      <alignment vertical="top"/>
      <protection/>
    </xf>
    <xf numFmtId="0" fontId="8" fillId="0" borderId="0" xfId="63" applyAlignment="1">
      <alignment/>
      <protection/>
    </xf>
    <xf numFmtId="0" fontId="14" fillId="0" borderId="0" xfId="63" applyFont="1" applyAlignment="1">
      <alignment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3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22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16" xfId="58" applyFont="1" applyBorder="1" applyAlignment="1" applyProtection="1">
      <alignment/>
      <protection hidden="1"/>
    </xf>
    <xf numFmtId="0" fontId="11" fillId="0" borderId="0" xfId="58" applyFont="1" applyBorder="1" applyAlignment="1" applyProtection="1">
      <alignment horizontal="right"/>
      <protection hidden="1"/>
    </xf>
    <xf numFmtId="0" fontId="3" fillId="0" borderId="22" xfId="58" applyFont="1" applyFill="1" applyBorder="1" applyAlignment="1" applyProtection="1">
      <alignment/>
      <protection hidden="1"/>
    </xf>
    <xf numFmtId="0" fontId="3" fillId="0" borderId="22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2" xfId="58" applyFont="1" applyBorder="1" applyAlignment="1" applyProtection="1">
      <alignment/>
      <protection hidden="1"/>
    </xf>
    <xf numFmtId="0" fontId="2" fillId="0" borderId="22" xfId="58" applyFont="1" applyFill="1" applyBorder="1" applyAlignment="1" applyProtection="1">
      <alignment horizontal="right" vertical="center"/>
      <protection hidden="1" locked="0"/>
    </xf>
    <xf numFmtId="0" fontId="3" fillId="0" borderId="22" xfId="58" applyFont="1" applyBorder="1" applyAlignment="1" applyProtection="1">
      <alignment vertical="top"/>
      <protection hidden="1"/>
    </xf>
    <xf numFmtId="0" fontId="3" fillId="0" borderId="0" xfId="58" applyFont="1" applyBorder="1" applyAlignment="1">
      <alignment/>
      <protection/>
    </xf>
    <xf numFmtId="0" fontId="3" fillId="0" borderId="22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2" xfId="58" applyFont="1" applyBorder="1" applyAlignment="1" applyProtection="1">
      <alignment horizontal="left"/>
      <protection hidden="1"/>
    </xf>
    <xf numFmtId="0" fontId="3" fillId="0" borderId="22" xfId="58" applyFont="1" applyFill="1" applyBorder="1" applyAlignment="1" applyProtection="1">
      <alignment vertical="center"/>
      <protection hidden="1"/>
    </xf>
    <xf numFmtId="0" fontId="12" fillId="0" borderId="22" xfId="63" applyFont="1" applyFill="1" applyBorder="1" applyAlignment="1" applyProtection="1">
      <alignment vertical="center"/>
      <protection hidden="1"/>
    </xf>
    <xf numFmtId="0" fontId="12" fillId="0" borderId="0" xfId="63" applyFont="1" applyBorder="1" applyAlignment="1" applyProtection="1">
      <alignment horizontal="left"/>
      <protection hidden="1"/>
    </xf>
    <xf numFmtId="0" fontId="8" fillId="0" borderId="0" xfId="63" applyBorder="1" applyAlignment="1">
      <alignment/>
      <protection/>
    </xf>
    <xf numFmtId="0" fontId="8" fillId="0" borderId="22" xfId="63" applyBorder="1" applyAlignment="1">
      <alignment/>
      <protection/>
    </xf>
    <xf numFmtId="0" fontId="3" fillId="0" borderId="23" xfId="58" applyFont="1" applyFill="1" applyBorder="1" applyAlignment="1" applyProtection="1">
      <alignment horizontal="right" vertical="top" wrapText="1"/>
      <protection hidden="1"/>
    </xf>
    <xf numFmtId="0" fontId="3" fillId="0" borderId="24" xfId="58" applyFont="1" applyFill="1" applyBorder="1" applyAlignment="1" applyProtection="1">
      <alignment horizontal="right" vertical="top" wrapText="1"/>
      <protection hidden="1"/>
    </xf>
    <xf numFmtId="14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8" applyFont="1" applyFill="1" applyBorder="1" applyAlignment="1" applyProtection="1">
      <alignment horizontal="center" vertical="center"/>
      <protection hidden="1" locked="0"/>
    </xf>
    <xf numFmtId="49" fontId="2" fillId="0" borderId="18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2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Protection="1">
      <alignment vertical="top"/>
      <protection hidden="1"/>
    </xf>
    <xf numFmtId="0" fontId="3" fillId="0" borderId="22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left" wrapText="1"/>
      <protection hidden="1"/>
    </xf>
    <xf numFmtId="0" fontId="3" fillId="0" borderId="22" xfId="58" applyFont="1" applyBorder="1" applyProtection="1">
      <alignment vertical="top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5" xfId="58" applyFont="1" applyBorder="1">
      <alignment vertical="top"/>
      <protection/>
    </xf>
    <xf numFmtId="0" fontId="3" fillId="0" borderId="26" xfId="58" applyFont="1" applyBorder="1">
      <alignment vertical="top"/>
      <protection/>
    </xf>
    <xf numFmtId="0" fontId="3" fillId="0" borderId="22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Fill="1" applyBorder="1" applyProtection="1">
      <alignment vertical="top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25" xfId="58" applyFont="1" applyBorder="1" applyProtection="1">
      <alignment vertical="top"/>
      <protection hidden="1"/>
    </xf>
    <xf numFmtId="0" fontId="3" fillId="0" borderId="26" xfId="58" applyFont="1" applyBorder="1" applyProtection="1">
      <alignment vertical="top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7" xfId="58" applyFont="1" applyBorder="1" applyProtection="1">
      <alignment vertical="top"/>
      <protection hidden="1"/>
    </xf>
    <xf numFmtId="0" fontId="3" fillId="0" borderId="27" xfId="58" applyFont="1" applyBorder="1">
      <alignment vertical="top"/>
      <protection/>
    </xf>
    <xf numFmtId="0" fontId="3" fillId="0" borderId="28" xfId="58" applyFont="1" applyBorder="1" applyProtection="1">
      <alignment vertical="top"/>
      <protection hidden="1"/>
    </xf>
    <xf numFmtId="0" fontId="3" fillId="0" borderId="16" xfId="58" applyFont="1" applyBorder="1" applyProtection="1">
      <alignment vertical="top"/>
      <protection hidden="1"/>
    </xf>
    <xf numFmtId="0" fontId="3" fillId="0" borderId="0" xfId="58" applyFont="1" applyBorder="1">
      <alignment vertical="top"/>
      <protection/>
    </xf>
    <xf numFmtId="0" fontId="3" fillId="0" borderId="24" xfId="58" applyFont="1" applyFill="1" applyBorder="1" applyProtection="1">
      <alignment vertical="top"/>
      <protection hidden="1"/>
    </xf>
    <xf numFmtId="0" fontId="3" fillId="0" borderId="29" xfId="58" applyFont="1" applyFill="1" applyBorder="1" applyProtection="1">
      <alignment vertical="top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2" fillId="0" borderId="18" xfId="58" applyNumberFormat="1" applyFont="1" applyFill="1" applyBorder="1" applyAlignment="1" applyProtection="1">
      <alignment horizontal="right" vertical="center"/>
      <protection hidden="1" locked="0"/>
    </xf>
    <xf numFmtId="3" fontId="1" fillId="0" borderId="22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0" borderId="23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2" xfId="58" applyFont="1" applyBorder="1" applyAlignment="1" applyProtection="1">
      <alignment horizontal="right"/>
      <protection hidden="1"/>
    </xf>
    <xf numFmtId="1" fontId="2" fillId="0" borderId="23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8" applyFont="1" applyFill="1" applyBorder="1" applyAlignment="1" applyProtection="1">
      <alignment horizontal="left" vertical="center"/>
      <protection hidden="1" locked="0"/>
    </xf>
    <xf numFmtId="0" fontId="3" fillId="0" borderId="24" xfId="58" applyFont="1" applyFill="1" applyBorder="1" applyAlignment="1">
      <alignment horizontal="left" vertical="center"/>
      <protection/>
    </xf>
    <xf numFmtId="0" fontId="3" fillId="0" borderId="29" xfId="58" applyFont="1" applyFill="1" applyBorder="1" applyAlignment="1">
      <alignment horizontal="left" vertical="center"/>
      <protection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2" xfId="58" applyFont="1" applyFill="1" applyBorder="1" applyAlignment="1" applyProtection="1">
      <alignment horizontal="left" vertical="center" wrapText="1"/>
      <protection hidden="1"/>
    </xf>
    <xf numFmtId="0" fontId="10" fillId="0" borderId="16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22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2" xfId="58" applyFont="1" applyBorder="1" applyAlignment="1" applyProtection="1">
      <alignment horizontal="right" wrapText="1"/>
      <protection hidden="1"/>
    </xf>
    <xf numFmtId="0" fontId="4" fillId="0" borderId="23" xfId="54" applyFill="1" applyBorder="1" applyAlignment="1" applyProtection="1">
      <alignment/>
      <protection hidden="1" locked="0"/>
    </xf>
    <xf numFmtId="0" fontId="2" fillId="0" borderId="24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1" fillId="0" borderId="16" xfId="58" applyFont="1" applyBorder="1" applyAlignment="1" applyProtection="1">
      <alignment horizontal="right" vertical="center"/>
      <protection hidden="1"/>
    </xf>
    <xf numFmtId="0" fontId="1" fillId="0" borderId="22" xfId="58" applyFont="1" applyBorder="1" applyAlignment="1" applyProtection="1">
      <alignment horizontal="right"/>
      <protection hidden="1"/>
    </xf>
    <xf numFmtId="0" fontId="3" fillId="0" borderId="24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1" fillId="0" borderId="16" xfId="58" applyFont="1" applyBorder="1" applyAlignment="1" applyProtection="1">
      <alignment horizontal="center" vertical="center"/>
      <protection hidden="1"/>
    </xf>
    <xf numFmtId="0" fontId="1" fillId="0" borderId="0" xfId="58" applyFont="1" applyBorder="1" applyAlignment="1">
      <alignment horizontal="center" vertical="center"/>
      <protection/>
    </xf>
    <xf numFmtId="0" fontId="1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2" xfId="58" applyFont="1" applyBorder="1" applyAlignment="1">
      <alignment horizontal="center"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22" xfId="58" applyFont="1" applyBorder="1" applyAlignment="1" applyProtection="1">
      <alignment horizontal="right" wrapText="1"/>
      <protection hidden="1"/>
    </xf>
    <xf numFmtId="0" fontId="3" fillId="0" borderId="24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0" fontId="3" fillId="0" borderId="24" xfId="58" applyFont="1" applyFill="1" applyBorder="1" applyAlignment="1" applyProtection="1">
      <alignment horizontal="center" vertical="top"/>
      <protection hidden="1"/>
    </xf>
    <xf numFmtId="0" fontId="3" fillId="0" borderId="24" xfId="58" applyFont="1" applyFill="1" applyBorder="1" applyAlignment="1" applyProtection="1">
      <alignment horizontal="center"/>
      <protection hidden="1"/>
    </xf>
    <xf numFmtId="49" fontId="4" fillId="0" borderId="23" xfId="54" applyNumberFormat="1" applyFill="1" applyBorder="1" applyAlignment="1" applyProtection="1">
      <alignment horizontal="left" vertical="center"/>
      <protection hidden="1" locked="0"/>
    </xf>
    <xf numFmtId="49" fontId="2" fillId="0" borderId="24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3" xfId="58" applyNumberFormat="1" applyFont="1" applyFill="1" applyBorder="1" applyAlignment="1" applyProtection="1">
      <alignment horizontal="left" vertical="center"/>
      <protection hidden="1" locked="0"/>
    </xf>
    <xf numFmtId="0" fontId="15" fillId="0" borderId="0" xfId="63" applyFont="1" applyBorder="1" applyAlignment="1" applyProtection="1">
      <alignment horizontal="left"/>
      <protection hidden="1"/>
    </xf>
    <xf numFmtId="0" fontId="16" fillId="0" borderId="0" xfId="63" applyFont="1" applyBorder="1" applyAlignment="1">
      <alignment/>
      <protection/>
    </xf>
    <xf numFmtId="0" fontId="12" fillId="0" borderId="0" xfId="63" applyFont="1" applyBorder="1" applyAlignment="1" applyProtection="1">
      <alignment horizontal="left"/>
      <protection hidden="1"/>
    </xf>
    <xf numFmtId="0" fontId="8" fillId="0" borderId="0" xfId="63" applyBorder="1" applyAlignment="1">
      <alignment/>
      <protection/>
    </xf>
    <xf numFmtId="0" fontId="8" fillId="0" borderId="22" xfId="63" applyBorder="1" applyAlignment="1">
      <alignment/>
      <protection/>
    </xf>
    <xf numFmtId="0" fontId="9" fillId="0" borderId="33" xfId="58" applyFont="1" applyBorder="1" applyAlignment="1">
      <alignment/>
      <protection/>
    </xf>
    <xf numFmtId="0" fontId="9" fillId="0" borderId="25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5" xfId="58" applyFont="1" applyBorder="1" applyAlignment="1" applyProtection="1">
      <alignment horizontal="center"/>
      <protection hidden="1"/>
    </xf>
    <xf numFmtId="0" fontId="2" fillId="0" borderId="24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7" fillId="0" borderId="42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9" fillId="0" borderId="0" xfId="63" applyFont="1" applyAlignment="1">
      <alignment/>
      <protection/>
    </xf>
    <xf numFmtId="0" fontId="13" fillId="0" borderId="0" xfId="63" applyFont="1" applyBorder="1" applyAlignment="1">
      <alignment horizontal="justify" vertical="top" wrapText="1"/>
      <protection/>
    </xf>
    <xf numFmtId="0" fontId="8" fillId="0" borderId="0" xfId="63" applyAlignment="1">
      <alignment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</cellXfs>
  <cellStyles count="53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vo.hrdalo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SheetLayoutView="110" zoomScalePageLayoutView="0" workbookViewId="0" topLeftCell="A1">
      <selection activeCell="C44" sqref="C44:I44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0" t="s">
        <v>18</v>
      </c>
      <c r="B1" s="191"/>
      <c r="C1" s="191"/>
      <c r="D1" s="106"/>
      <c r="E1" s="106"/>
      <c r="F1" s="106"/>
      <c r="G1" s="106"/>
      <c r="H1" s="106"/>
      <c r="I1" s="107"/>
      <c r="J1" s="9"/>
      <c r="K1" s="9"/>
      <c r="L1" s="9"/>
    </row>
    <row r="2" spans="1:12" ht="12.75" customHeight="1">
      <c r="A2" s="147" t="s">
        <v>19</v>
      </c>
      <c r="B2" s="148"/>
      <c r="C2" s="148"/>
      <c r="D2" s="149"/>
      <c r="E2" s="90">
        <v>43101</v>
      </c>
      <c r="F2" s="11"/>
      <c r="G2" s="12" t="s">
        <v>1</v>
      </c>
      <c r="H2" s="90">
        <v>43281</v>
      </c>
      <c r="I2" s="68"/>
      <c r="J2" s="9"/>
      <c r="K2" s="9"/>
      <c r="L2" s="9"/>
    </row>
    <row r="3" spans="1:12" ht="12.75">
      <c r="A3" s="69"/>
      <c r="B3" s="13"/>
      <c r="C3" s="13"/>
      <c r="D3" s="13"/>
      <c r="E3" s="14"/>
      <c r="F3" s="14"/>
      <c r="G3" s="13"/>
      <c r="H3" s="13"/>
      <c r="I3" s="108"/>
      <c r="J3" s="9"/>
      <c r="K3" s="9"/>
      <c r="L3" s="9"/>
    </row>
    <row r="4" spans="1:12" ht="15" customHeight="1">
      <c r="A4" s="150" t="s">
        <v>20</v>
      </c>
      <c r="B4" s="151"/>
      <c r="C4" s="151"/>
      <c r="D4" s="151"/>
      <c r="E4" s="151"/>
      <c r="F4" s="151"/>
      <c r="G4" s="151"/>
      <c r="H4" s="151"/>
      <c r="I4" s="152"/>
      <c r="J4" s="9"/>
      <c r="K4" s="9"/>
      <c r="L4" s="9"/>
    </row>
    <row r="5" spans="1:12" ht="12.75">
      <c r="A5" s="70"/>
      <c r="B5" s="15"/>
      <c r="C5" s="15"/>
      <c r="D5" s="15"/>
      <c r="E5" s="16"/>
      <c r="F5" s="71"/>
      <c r="G5" s="17"/>
      <c r="H5" s="18"/>
      <c r="I5" s="72"/>
      <c r="J5" s="9"/>
      <c r="K5" s="9"/>
      <c r="L5" s="9"/>
    </row>
    <row r="6" spans="1:12" ht="12.75">
      <c r="A6" s="140" t="s">
        <v>21</v>
      </c>
      <c r="B6" s="141"/>
      <c r="C6" s="138" t="s">
        <v>315</v>
      </c>
      <c r="D6" s="139"/>
      <c r="E6" s="27"/>
      <c r="F6" s="27"/>
      <c r="G6" s="27"/>
      <c r="H6" s="27"/>
      <c r="I6" s="73"/>
      <c r="J6" s="9"/>
      <c r="K6" s="9"/>
      <c r="L6" s="9"/>
    </row>
    <row r="7" spans="1:12" ht="12.75">
      <c r="A7" s="74"/>
      <c r="B7" s="21"/>
      <c r="C7" s="15"/>
      <c r="D7" s="15"/>
      <c r="E7" s="27"/>
      <c r="F7" s="27"/>
      <c r="G7" s="27"/>
      <c r="H7" s="27"/>
      <c r="I7" s="73"/>
      <c r="J7" s="9"/>
      <c r="K7" s="9"/>
      <c r="L7" s="9"/>
    </row>
    <row r="8" spans="1:12" ht="21.75" customHeight="1">
      <c r="A8" s="153" t="s">
        <v>22</v>
      </c>
      <c r="B8" s="154"/>
      <c r="C8" s="138" t="s">
        <v>10</v>
      </c>
      <c r="D8" s="139"/>
      <c r="E8" s="27"/>
      <c r="F8" s="27"/>
      <c r="G8" s="27"/>
      <c r="H8" s="27"/>
      <c r="I8" s="75"/>
      <c r="J8" s="9"/>
      <c r="K8" s="9"/>
      <c r="L8" s="9"/>
    </row>
    <row r="9" spans="1:12" ht="12.75">
      <c r="A9" s="109"/>
      <c r="B9" s="110"/>
      <c r="C9" s="19"/>
      <c r="D9" s="25"/>
      <c r="E9" s="15"/>
      <c r="F9" s="15"/>
      <c r="G9" s="15"/>
      <c r="H9" s="15"/>
      <c r="I9" s="75"/>
      <c r="J9" s="9"/>
      <c r="K9" s="9"/>
      <c r="L9" s="9"/>
    </row>
    <row r="10" spans="1:12" ht="12.75" customHeight="1">
      <c r="A10" s="135" t="s">
        <v>23</v>
      </c>
      <c r="B10" s="136"/>
      <c r="C10" s="138" t="s">
        <v>11</v>
      </c>
      <c r="D10" s="139"/>
      <c r="E10" s="15"/>
      <c r="F10" s="15"/>
      <c r="G10" s="15"/>
      <c r="H10" s="15"/>
      <c r="I10" s="75"/>
      <c r="J10" s="9"/>
      <c r="K10" s="9"/>
      <c r="L10" s="9"/>
    </row>
    <row r="11" spans="1:12" ht="12.75">
      <c r="A11" s="137"/>
      <c r="B11" s="136"/>
      <c r="C11" s="15"/>
      <c r="D11" s="15"/>
      <c r="E11" s="15"/>
      <c r="F11" s="15"/>
      <c r="G11" s="15"/>
      <c r="H11" s="15"/>
      <c r="I11" s="75"/>
      <c r="J11" s="9"/>
      <c r="K11" s="9"/>
      <c r="L11" s="9"/>
    </row>
    <row r="12" spans="1:12" ht="12.75">
      <c r="A12" s="140" t="s">
        <v>24</v>
      </c>
      <c r="B12" s="141"/>
      <c r="C12" s="144" t="s">
        <v>12</v>
      </c>
      <c r="D12" s="145"/>
      <c r="E12" s="145"/>
      <c r="F12" s="145"/>
      <c r="G12" s="145"/>
      <c r="H12" s="145"/>
      <c r="I12" s="146"/>
      <c r="J12" s="9"/>
      <c r="K12" s="9"/>
      <c r="L12" s="9"/>
    </row>
    <row r="13" spans="1:12" ht="12.75">
      <c r="A13" s="74"/>
      <c r="B13" s="21"/>
      <c r="C13" s="20"/>
      <c r="D13" s="15"/>
      <c r="E13" s="15"/>
      <c r="F13" s="15"/>
      <c r="G13" s="15"/>
      <c r="H13" s="15"/>
      <c r="I13" s="75"/>
      <c r="J13" s="9"/>
      <c r="K13" s="9"/>
      <c r="L13" s="9"/>
    </row>
    <row r="14" spans="1:12" ht="12.75">
      <c r="A14" s="140" t="s">
        <v>25</v>
      </c>
      <c r="B14" s="141"/>
      <c r="C14" s="142">
        <v>10000</v>
      </c>
      <c r="D14" s="143"/>
      <c r="E14" s="15"/>
      <c r="F14" s="144" t="s">
        <v>13</v>
      </c>
      <c r="G14" s="145"/>
      <c r="H14" s="145"/>
      <c r="I14" s="146"/>
      <c r="J14" s="9"/>
      <c r="K14" s="9"/>
      <c r="L14" s="9"/>
    </row>
    <row r="15" spans="1:12" ht="12.75">
      <c r="A15" s="74"/>
      <c r="B15" s="21"/>
      <c r="C15" s="15"/>
      <c r="D15" s="15"/>
      <c r="E15" s="15"/>
      <c r="F15" s="15"/>
      <c r="G15" s="15"/>
      <c r="H15" s="15"/>
      <c r="I15" s="75"/>
      <c r="J15" s="9"/>
      <c r="K15" s="9"/>
      <c r="L15" s="9"/>
    </row>
    <row r="16" spans="1:12" ht="12.75">
      <c r="A16" s="140" t="s">
        <v>26</v>
      </c>
      <c r="B16" s="141"/>
      <c r="C16" s="144" t="s">
        <v>14</v>
      </c>
      <c r="D16" s="145"/>
      <c r="E16" s="145"/>
      <c r="F16" s="145"/>
      <c r="G16" s="145"/>
      <c r="H16" s="145"/>
      <c r="I16" s="146"/>
      <c r="J16" s="9"/>
      <c r="K16" s="9"/>
      <c r="L16" s="9"/>
    </row>
    <row r="17" spans="1:12" ht="12.75">
      <c r="A17" s="74"/>
      <c r="B17" s="21"/>
      <c r="C17" s="15"/>
      <c r="D17" s="15"/>
      <c r="E17" s="15"/>
      <c r="F17" s="15"/>
      <c r="G17" s="15"/>
      <c r="H17" s="15"/>
      <c r="I17" s="75"/>
      <c r="J17" s="9"/>
      <c r="K17" s="9"/>
      <c r="L17" s="9"/>
    </row>
    <row r="18" spans="1:12" ht="12.75">
      <c r="A18" s="140" t="s">
        <v>27</v>
      </c>
      <c r="B18" s="141"/>
      <c r="C18" s="155" t="s">
        <v>15</v>
      </c>
      <c r="D18" s="156"/>
      <c r="E18" s="156"/>
      <c r="F18" s="156"/>
      <c r="G18" s="156"/>
      <c r="H18" s="156"/>
      <c r="I18" s="157"/>
      <c r="J18" s="9"/>
      <c r="K18" s="9"/>
      <c r="L18" s="9"/>
    </row>
    <row r="19" spans="1:12" ht="12.75">
      <c r="A19" s="74"/>
      <c r="B19" s="21"/>
      <c r="C19" s="20"/>
      <c r="D19" s="15"/>
      <c r="E19" s="15"/>
      <c r="F19" s="15"/>
      <c r="G19" s="15"/>
      <c r="H19" s="15"/>
      <c r="I19" s="75"/>
      <c r="J19" s="9"/>
      <c r="K19" s="9"/>
      <c r="L19" s="9"/>
    </row>
    <row r="20" spans="1:12" ht="12.75">
      <c r="A20" s="140" t="s">
        <v>28</v>
      </c>
      <c r="B20" s="141"/>
      <c r="C20" s="155" t="s">
        <v>319</v>
      </c>
      <c r="D20" s="156"/>
      <c r="E20" s="156"/>
      <c r="F20" s="156"/>
      <c r="G20" s="156"/>
      <c r="H20" s="156"/>
      <c r="I20" s="157"/>
      <c r="J20" s="9"/>
      <c r="K20" s="9"/>
      <c r="L20" s="9"/>
    </row>
    <row r="21" spans="1:12" ht="12.75">
      <c r="A21" s="74"/>
      <c r="B21" s="21"/>
      <c r="C21" s="20"/>
      <c r="D21" s="15"/>
      <c r="E21" s="15"/>
      <c r="F21" s="15"/>
      <c r="G21" s="15"/>
      <c r="H21" s="15"/>
      <c r="I21" s="75"/>
      <c r="J21" s="9"/>
      <c r="K21" s="9"/>
      <c r="L21" s="9"/>
    </row>
    <row r="22" spans="1:12" ht="12.75">
      <c r="A22" s="158" t="s">
        <v>29</v>
      </c>
      <c r="B22" s="159"/>
      <c r="C22" s="91">
        <v>133</v>
      </c>
      <c r="D22" s="144" t="s">
        <v>13</v>
      </c>
      <c r="E22" s="160"/>
      <c r="F22" s="161"/>
      <c r="G22" s="140"/>
      <c r="H22" s="162"/>
      <c r="I22" s="76"/>
      <c r="J22" s="9"/>
      <c r="K22" s="9"/>
      <c r="L22" s="9"/>
    </row>
    <row r="23" spans="1:12" ht="12.75">
      <c r="A23" s="74"/>
      <c r="B23" s="21"/>
      <c r="C23" s="15"/>
      <c r="D23" s="23"/>
      <c r="E23" s="23"/>
      <c r="F23" s="23"/>
      <c r="G23" s="23"/>
      <c r="H23" s="15"/>
      <c r="I23" s="75"/>
      <c r="J23" s="9"/>
      <c r="K23" s="9"/>
      <c r="L23" s="9"/>
    </row>
    <row r="24" spans="1:12" ht="12.75">
      <c r="A24" s="140" t="s">
        <v>30</v>
      </c>
      <c r="B24" s="141"/>
      <c r="C24" s="91">
        <v>21</v>
      </c>
      <c r="D24" s="144" t="s">
        <v>16</v>
      </c>
      <c r="E24" s="160"/>
      <c r="F24" s="160"/>
      <c r="G24" s="161"/>
      <c r="H24" s="105" t="s">
        <v>33</v>
      </c>
      <c r="I24" s="132">
        <v>578</v>
      </c>
      <c r="J24" s="9"/>
      <c r="K24" s="9"/>
      <c r="L24" s="9"/>
    </row>
    <row r="25" spans="1:12" ht="12.75">
      <c r="A25" s="74"/>
      <c r="B25" s="21"/>
      <c r="C25" s="15"/>
      <c r="D25" s="23"/>
      <c r="E25" s="23"/>
      <c r="F25" s="23"/>
      <c r="G25" s="21"/>
      <c r="H25" s="21" t="s">
        <v>34</v>
      </c>
      <c r="I25" s="77"/>
      <c r="J25" s="9"/>
      <c r="K25" s="9"/>
      <c r="L25" s="9"/>
    </row>
    <row r="26" spans="1:12" ht="12.75">
      <c r="A26" s="140" t="s">
        <v>31</v>
      </c>
      <c r="B26" s="141"/>
      <c r="C26" s="92" t="s">
        <v>32</v>
      </c>
      <c r="D26" s="24"/>
      <c r="E26" s="78"/>
      <c r="F26" s="23"/>
      <c r="G26" s="163" t="s">
        <v>35</v>
      </c>
      <c r="H26" s="141"/>
      <c r="I26" s="93" t="s">
        <v>17</v>
      </c>
      <c r="J26" s="9"/>
      <c r="K26" s="9"/>
      <c r="L26" s="9"/>
    </row>
    <row r="27" spans="1:12" ht="12.75">
      <c r="A27" s="74"/>
      <c r="B27" s="21"/>
      <c r="C27" s="15"/>
      <c r="D27" s="23"/>
      <c r="E27" s="23"/>
      <c r="F27" s="23"/>
      <c r="G27" s="23"/>
      <c r="H27" s="15"/>
      <c r="I27" s="79"/>
      <c r="J27" s="9"/>
      <c r="K27" s="9"/>
      <c r="L27" s="9"/>
    </row>
    <row r="28" spans="1:12" ht="12.75">
      <c r="A28" s="164" t="s">
        <v>36</v>
      </c>
      <c r="B28" s="165"/>
      <c r="C28" s="166"/>
      <c r="D28" s="166"/>
      <c r="E28" s="167" t="s">
        <v>37</v>
      </c>
      <c r="F28" s="168"/>
      <c r="G28" s="168"/>
      <c r="H28" s="169" t="s">
        <v>2</v>
      </c>
      <c r="I28" s="170"/>
      <c r="J28" s="9"/>
      <c r="K28" s="9"/>
      <c r="L28" s="9"/>
    </row>
    <row r="29" spans="1:12" ht="12.75">
      <c r="A29" s="80"/>
      <c r="B29" s="78"/>
      <c r="C29" s="78"/>
      <c r="D29" s="25"/>
      <c r="E29" s="15"/>
      <c r="F29" s="15"/>
      <c r="G29" s="15"/>
      <c r="H29" s="26"/>
      <c r="I29" s="79"/>
      <c r="J29" s="9"/>
      <c r="K29" s="9"/>
      <c r="L29" s="9"/>
    </row>
    <row r="30" spans="1:12" ht="12.75">
      <c r="A30" s="144"/>
      <c r="B30" s="160"/>
      <c r="C30" s="160"/>
      <c r="D30" s="161"/>
      <c r="E30" s="144"/>
      <c r="F30" s="160"/>
      <c r="G30" s="161"/>
      <c r="H30" s="138"/>
      <c r="I30" s="139"/>
      <c r="J30" s="9"/>
      <c r="K30" s="9"/>
      <c r="L30" s="9"/>
    </row>
    <row r="31" spans="1:12" ht="12.75">
      <c r="A31" s="74"/>
      <c r="B31" s="21"/>
      <c r="C31" s="20"/>
      <c r="D31" s="98"/>
      <c r="E31" s="98"/>
      <c r="F31" s="98"/>
      <c r="G31" s="27"/>
      <c r="H31" s="99"/>
      <c r="I31" s="100"/>
      <c r="J31" s="9"/>
      <c r="K31" s="9"/>
      <c r="L31" s="9"/>
    </row>
    <row r="32" spans="1:12" ht="12.75">
      <c r="A32" s="144"/>
      <c r="B32" s="160"/>
      <c r="C32" s="160"/>
      <c r="D32" s="161"/>
      <c r="E32" s="144"/>
      <c r="F32" s="160"/>
      <c r="G32" s="160"/>
      <c r="H32" s="138"/>
      <c r="I32" s="139"/>
      <c r="J32" s="9"/>
      <c r="K32" s="9"/>
      <c r="L32" s="9"/>
    </row>
    <row r="33" spans="1:12" ht="12.75">
      <c r="A33" s="101"/>
      <c r="B33" s="19"/>
      <c r="C33" s="28"/>
      <c r="D33" s="102"/>
      <c r="E33" s="102"/>
      <c r="F33" s="102"/>
      <c r="G33" s="103"/>
      <c r="H33" s="99"/>
      <c r="I33" s="100"/>
      <c r="J33" s="9"/>
      <c r="K33" s="9"/>
      <c r="L33" s="9"/>
    </row>
    <row r="34" spans="1:12" ht="12.75">
      <c r="A34" s="144"/>
      <c r="B34" s="160"/>
      <c r="C34" s="160"/>
      <c r="D34" s="161"/>
      <c r="E34" s="144"/>
      <c r="F34" s="160"/>
      <c r="G34" s="160"/>
      <c r="H34" s="138"/>
      <c r="I34" s="139"/>
      <c r="J34" s="9"/>
      <c r="K34" s="9"/>
      <c r="L34" s="9"/>
    </row>
    <row r="35" spans="1:12" ht="12.75">
      <c r="A35" s="81"/>
      <c r="B35" s="28"/>
      <c r="C35" s="171"/>
      <c r="D35" s="172"/>
      <c r="E35" s="19"/>
      <c r="F35" s="171"/>
      <c r="G35" s="172"/>
      <c r="H35" s="99"/>
      <c r="I35" s="104"/>
      <c r="J35" s="9"/>
      <c r="K35" s="9"/>
      <c r="L35" s="9"/>
    </row>
    <row r="36" spans="1:12" ht="12.75">
      <c r="A36" s="144"/>
      <c r="B36" s="160"/>
      <c r="C36" s="160"/>
      <c r="D36" s="161"/>
      <c r="E36" s="144"/>
      <c r="F36" s="160"/>
      <c r="G36" s="160"/>
      <c r="H36" s="138"/>
      <c r="I36" s="139"/>
      <c r="J36" s="9"/>
      <c r="K36" s="9"/>
      <c r="L36" s="9"/>
    </row>
    <row r="37" spans="1:12" ht="12.75">
      <c r="A37" s="81"/>
      <c r="B37" s="28"/>
      <c r="C37" s="28"/>
      <c r="D37" s="19"/>
      <c r="E37" s="19"/>
      <c r="F37" s="28"/>
      <c r="G37" s="19"/>
      <c r="H37" s="99"/>
      <c r="I37" s="104"/>
      <c r="J37" s="9"/>
      <c r="K37" s="9"/>
      <c r="L37" s="9"/>
    </row>
    <row r="38" spans="1:12" ht="12.75">
      <c r="A38" s="144"/>
      <c r="B38" s="160"/>
      <c r="C38" s="160"/>
      <c r="D38" s="161"/>
      <c r="E38" s="144"/>
      <c r="F38" s="160"/>
      <c r="G38" s="160"/>
      <c r="H38" s="138"/>
      <c r="I38" s="139"/>
      <c r="J38" s="9"/>
      <c r="K38" s="9"/>
      <c r="L38" s="9"/>
    </row>
    <row r="39" spans="1:12" ht="12.75">
      <c r="A39" s="81"/>
      <c r="B39" s="28"/>
      <c r="C39" s="28"/>
      <c r="D39" s="19"/>
      <c r="E39" s="19"/>
      <c r="F39" s="28"/>
      <c r="G39" s="19"/>
      <c r="H39" s="99"/>
      <c r="I39" s="104"/>
      <c r="J39" s="9"/>
      <c r="K39" s="9"/>
      <c r="L39" s="9"/>
    </row>
    <row r="40" spans="1:12" ht="12.75">
      <c r="A40" s="94"/>
      <c r="B40" s="95"/>
      <c r="C40" s="95"/>
      <c r="D40" s="95"/>
      <c r="E40" s="22"/>
      <c r="F40" s="95"/>
      <c r="G40" s="95"/>
      <c r="H40" s="96"/>
      <c r="I40" s="97"/>
      <c r="J40" s="9"/>
      <c r="K40" s="9"/>
      <c r="L40" s="9"/>
    </row>
    <row r="41" spans="1:12" ht="12.75">
      <c r="A41" s="81"/>
      <c r="B41" s="28"/>
      <c r="C41" s="28"/>
      <c r="D41" s="19"/>
      <c r="E41" s="19"/>
      <c r="F41" s="28"/>
      <c r="G41" s="19"/>
      <c r="H41" s="19"/>
      <c r="I41" s="82"/>
      <c r="J41" s="9"/>
      <c r="K41" s="9"/>
      <c r="L41" s="9"/>
    </row>
    <row r="42" spans="1:12" ht="12.75" customHeight="1">
      <c r="A42" s="135" t="s">
        <v>38</v>
      </c>
      <c r="B42" s="173"/>
      <c r="C42" s="138"/>
      <c r="D42" s="139"/>
      <c r="E42" s="111"/>
      <c r="F42" s="144"/>
      <c r="G42" s="174"/>
      <c r="H42" s="174"/>
      <c r="I42" s="175"/>
      <c r="J42" s="9"/>
      <c r="K42" s="9"/>
      <c r="L42" s="9"/>
    </row>
    <row r="43" spans="1:12" ht="12.75">
      <c r="A43" s="112"/>
      <c r="B43" s="113"/>
      <c r="C43" s="193"/>
      <c r="D43" s="194"/>
      <c r="E43" s="99"/>
      <c r="F43" s="193"/>
      <c r="G43" s="195"/>
      <c r="H43" s="114"/>
      <c r="I43" s="115"/>
      <c r="J43" s="9"/>
      <c r="K43" s="9"/>
      <c r="L43" s="9"/>
    </row>
    <row r="44" spans="1:12" ht="12.75" customHeight="1">
      <c r="A44" s="135" t="s">
        <v>39</v>
      </c>
      <c r="B44" s="173"/>
      <c r="C44" s="144" t="s">
        <v>321</v>
      </c>
      <c r="D44" s="196"/>
      <c r="E44" s="196"/>
      <c r="F44" s="196"/>
      <c r="G44" s="196"/>
      <c r="H44" s="196"/>
      <c r="I44" s="197"/>
      <c r="J44" s="9"/>
      <c r="K44" s="9"/>
      <c r="L44" s="9"/>
    </row>
    <row r="45" spans="1:12" ht="12.75">
      <c r="A45" s="74"/>
      <c r="B45" s="21"/>
      <c r="C45" s="20" t="s">
        <v>40</v>
      </c>
      <c r="D45" s="99"/>
      <c r="E45" s="99"/>
      <c r="F45" s="99"/>
      <c r="G45" s="99"/>
      <c r="H45" s="99"/>
      <c r="I45" s="104"/>
      <c r="J45" s="9"/>
      <c r="K45" s="9"/>
      <c r="L45" s="9"/>
    </row>
    <row r="46" spans="1:12" ht="12.75">
      <c r="A46" s="135" t="s">
        <v>41</v>
      </c>
      <c r="B46" s="173"/>
      <c r="C46" s="184" t="s">
        <v>323</v>
      </c>
      <c r="D46" s="182"/>
      <c r="E46" s="183"/>
      <c r="F46" s="99"/>
      <c r="G46" s="105" t="s">
        <v>3</v>
      </c>
      <c r="H46" s="184" t="s">
        <v>320</v>
      </c>
      <c r="I46" s="183"/>
      <c r="J46" s="9"/>
      <c r="K46" s="9"/>
      <c r="L46" s="9"/>
    </row>
    <row r="47" spans="1:12" ht="12.75">
      <c r="A47" s="74"/>
      <c r="B47" s="21"/>
      <c r="C47" s="20"/>
      <c r="D47" s="99"/>
      <c r="E47" s="99"/>
      <c r="F47" s="99"/>
      <c r="G47" s="99"/>
      <c r="H47" s="99"/>
      <c r="I47" s="104"/>
      <c r="J47" s="9"/>
      <c r="K47" s="9"/>
      <c r="L47" s="9"/>
    </row>
    <row r="48" spans="1:12" ht="12.75" customHeight="1">
      <c r="A48" s="135" t="s">
        <v>27</v>
      </c>
      <c r="B48" s="173"/>
      <c r="C48" s="181" t="s">
        <v>324</v>
      </c>
      <c r="D48" s="182"/>
      <c r="E48" s="182"/>
      <c r="F48" s="182"/>
      <c r="G48" s="182"/>
      <c r="H48" s="182"/>
      <c r="I48" s="183"/>
      <c r="J48" s="9"/>
      <c r="K48" s="9"/>
      <c r="L48" s="9"/>
    </row>
    <row r="49" spans="1:12" ht="12.75">
      <c r="A49" s="74"/>
      <c r="B49" s="21"/>
      <c r="C49" s="99"/>
      <c r="D49" s="99"/>
      <c r="E49" s="99"/>
      <c r="F49" s="99"/>
      <c r="G49" s="99"/>
      <c r="H49" s="99"/>
      <c r="I49" s="104"/>
      <c r="J49" s="9"/>
      <c r="K49" s="9"/>
      <c r="L49" s="9"/>
    </row>
    <row r="50" spans="1:12" ht="12.75">
      <c r="A50" s="140" t="s">
        <v>42</v>
      </c>
      <c r="B50" s="141"/>
      <c r="C50" s="184" t="s">
        <v>322</v>
      </c>
      <c r="D50" s="182"/>
      <c r="E50" s="182"/>
      <c r="F50" s="182"/>
      <c r="G50" s="182"/>
      <c r="H50" s="182"/>
      <c r="I50" s="146"/>
      <c r="J50" s="9"/>
      <c r="K50" s="9"/>
      <c r="L50" s="9"/>
    </row>
    <row r="51" spans="1:12" ht="12.75">
      <c r="A51" s="101"/>
      <c r="B51" s="19"/>
      <c r="C51" s="192" t="s">
        <v>43</v>
      </c>
      <c r="D51" s="192"/>
      <c r="E51" s="192"/>
      <c r="F51" s="192"/>
      <c r="G51" s="192"/>
      <c r="H51" s="192"/>
      <c r="I51" s="83"/>
      <c r="J51" s="9"/>
      <c r="K51" s="9"/>
      <c r="L51" s="9"/>
    </row>
    <row r="52" spans="1:12" ht="12.75">
      <c r="A52" s="101"/>
      <c r="B52" s="19"/>
      <c r="C52" s="116"/>
      <c r="D52" s="116"/>
      <c r="E52" s="116"/>
      <c r="F52" s="116"/>
      <c r="G52" s="116"/>
      <c r="H52" s="116"/>
      <c r="I52" s="83"/>
      <c r="J52" s="9"/>
      <c r="K52" s="9"/>
      <c r="L52" s="9"/>
    </row>
    <row r="53" spans="1:12" ht="12.75">
      <c r="A53" s="101"/>
      <c r="B53" s="185" t="s">
        <v>44</v>
      </c>
      <c r="C53" s="186"/>
      <c r="D53" s="186"/>
      <c r="E53" s="186"/>
      <c r="F53" s="38"/>
      <c r="G53" s="38"/>
      <c r="H53" s="38"/>
      <c r="I53" s="84"/>
      <c r="J53" s="9"/>
      <c r="K53" s="9"/>
      <c r="L53" s="9"/>
    </row>
    <row r="54" spans="1:12" ht="12.75">
      <c r="A54" s="101"/>
      <c r="B54" s="187" t="s">
        <v>45</v>
      </c>
      <c r="C54" s="188"/>
      <c r="D54" s="188"/>
      <c r="E54" s="188"/>
      <c r="F54" s="188"/>
      <c r="G54" s="188"/>
      <c r="H54" s="188"/>
      <c r="I54" s="189"/>
      <c r="J54" s="9"/>
      <c r="K54" s="9"/>
      <c r="L54" s="9"/>
    </row>
    <row r="55" spans="1:12" ht="12.75">
      <c r="A55" s="101"/>
      <c r="B55" s="187" t="s">
        <v>46</v>
      </c>
      <c r="C55" s="188"/>
      <c r="D55" s="188"/>
      <c r="E55" s="188"/>
      <c r="F55" s="188"/>
      <c r="G55" s="188"/>
      <c r="H55" s="188"/>
      <c r="I55" s="84"/>
      <c r="J55" s="9"/>
      <c r="K55" s="9"/>
      <c r="L55" s="9"/>
    </row>
    <row r="56" spans="1:12" ht="12.75">
      <c r="A56" s="101"/>
      <c r="B56" s="187" t="s">
        <v>47</v>
      </c>
      <c r="C56" s="188"/>
      <c r="D56" s="188"/>
      <c r="E56" s="188"/>
      <c r="F56" s="188"/>
      <c r="G56" s="188"/>
      <c r="H56" s="188"/>
      <c r="I56" s="189"/>
      <c r="J56" s="9"/>
      <c r="K56" s="9"/>
      <c r="L56" s="9"/>
    </row>
    <row r="57" spans="1:12" ht="12.75">
      <c r="A57" s="101"/>
      <c r="B57" s="187" t="s">
        <v>48</v>
      </c>
      <c r="C57" s="188"/>
      <c r="D57" s="188"/>
      <c r="E57" s="188"/>
      <c r="F57" s="188"/>
      <c r="G57" s="188"/>
      <c r="H57" s="188"/>
      <c r="I57" s="189"/>
      <c r="J57" s="9"/>
      <c r="K57" s="9"/>
      <c r="L57" s="9"/>
    </row>
    <row r="58" spans="1:12" ht="12.75">
      <c r="A58" s="101"/>
      <c r="B58" s="85"/>
      <c r="C58" s="86"/>
      <c r="D58" s="86"/>
      <c r="E58" s="86"/>
      <c r="F58" s="86"/>
      <c r="G58" s="86"/>
      <c r="H58" s="86"/>
      <c r="I58" s="87"/>
      <c r="J58" s="9"/>
      <c r="K58" s="9"/>
      <c r="L58" s="9"/>
    </row>
    <row r="59" spans="1:12" ht="13.5" thickBot="1">
      <c r="A59" s="117" t="s">
        <v>4</v>
      </c>
      <c r="B59" s="99"/>
      <c r="C59" s="99"/>
      <c r="D59" s="99"/>
      <c r="E59" s="99"/>
      <c r="F59" s="99"/>
      <c r="G59" s="118"/>
      <c r="H59" s="119"/>
      <c r="I59" s="120"/>
      <c r="J59" s="9"/>
      <c r="K59" s="9"/>
      <c r="L59" s="9"/>
    </row>
    <row r="60" spans="1:12" ht="12.75">
      <c r="A60" s="121"/>
      <c r="B60" s="99"/>
      <c r="C60" s="99"/>
      <c r="D60" s="99"/>
      <c r="E60" s="19" t="s">
        <v>5</v>
      </c>
      <c r="F60" s="122"/>
      <c r="G60" s="176" t="s">
        <v>49</v>
      </c>
      <c r="H60" s="177"/>
      <c r="I60" s="178"/>
      <c r="J60" s="9"/>
      <c r="K60" s="9"/>
      <c r="L60" s="9"/>
    </row>
    <row r="61" spans="1:12" ht="12.75">
      <c r="A61" s="88"/>
      <c r="B61" s="89"/>
      <c r="C61" s="123"/>
      <c r="D61" s="123"/>
      <c r="E61" s="123"/>
      <c r="F61" s="123"/>
      <c r="G61" s="179"/>
      <c r="H61" s="180"/>
      <c r="I61" s="124"/>
      <c r="J61" s="9"/>
      <c r="K61" s="9"/>
      <c r="L61" s="9"/>
    </row>
  </sheetData>
  <sheetProtection/>
  <protectedRanges>
    <protectedRange sqref="I26 I24 C6:D6 C8:D8 C10:D10 C12:I12 C14:D14 F14:I14 C16:I16 C18:I18 C20:I20 C24:G24 C22:F22 C26" name="Range1"/>
    <protectedRange sqref="A32:D32 A30:I30" name="Range1_1"/>
    <protectedRange sqref="E2 H2" name="Range1_2"/>
  </protectedRanges>
  <mergeCells count="69">
    <mergeCell ref="B57:I57"/>
    <mergeCell ref="A1:C1"/>
    <mergeCell ref="C51:H51"/>
    <mergeCell ref="A44:B44"/>
    <mergeCell ref="C43:D43"/>
    <mergeCell ref="F43:G43"/>
    <mergeCell ref="C44:I44"/>
    <mergeCell ref="A46:B46"/>
    <mergeCell ref="C46:E46"/>
    <mergeCell ref="H46:I46"/>
    <mergeCell ref="G60:I60"/>
    <mergeCell ref="G61:H61"/>
    <mergeCell ref="A48:B48"/>
    <mergeCell ref="C48:I48"/>
    <mergeCell ref="A50:B50"/>
    <mergeCell ref="C50:I50"/>
    <mergeCell ref="B53:E53"/>
    <mergeCell ref="B54:I54"/>
    <mergeCell ref="B55:H55"/>
    <mergeCell ref="B56:I56"/>
    <mergeCell ref="A38:D38"/>
    <mergeCell ref="E38:G38"/>
    <mergeCell ref="H38:I38"/>
    <mergeCell ref="A42:B42"/>
    <mergeCell ref="C42:D42"/>
    <mergeCell ref="F42:I42"/>
    <mergeCell ref="A34:D34"/>
    <mergeCell ref="E34:G34"/>
    <mergeCell ref="H34:I34"/>
    <mergeCell ref="A36:D36"/>
    <mergeCell ref="E36:G36"/>
    <mergeCell ref="H36:I36"/>
    <mergeCell ref="C35:D35"/>
    <mergeCell ref="F35:G35"/>
    <mergeCell ref="A30:D30"/>
    <mergeCell ref="E30:G30"/>
    <mergeCell ref="H30:I3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C18:I18"/>
    <mergeCell ref="A20:B20"/>
    <mergeCell ref="C20:I20"/>
    <mergeCell ref="A22:B22"/>
    <mergeCell ref="D22:F22"/>
    <mergeCell ref="G22:H22"/>
    <mergeCell ref="A18:B18"/>
    <mergeCell ref="A2:D2"/>
    <mergeCell ref="A4:I4"/>
    <mergeCell ref="A6:B6"/>
    <mergeCell ref="C6:D6"/>
    <mergeCell ref="A8:B8"/>
    <mergeCell ref="C8:D8"/>
    <mergeCell ref="A10:B11"/>
    <mergeCell ref="C10:D10"/>
    <mergeCell ref="A14:B14"/>
    <mergeCell ref="C14:D14"/>
    <mergeCell ref="F14:I14"/>
    <mergeCell ref="A16:B16"/>
    <mergeCell ref="C16:I16"/>
    <mergeCell ref="A12:B12"/>
    <mergeCell ref="C12:I1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gh.hr"/>
    <hyperlink ref="C48" r:id="rId3" display="ivo.hrdalo@igh.hr"/>
  </hyperlinks>
  <printOptions/>
  <pageMargins left="0.7" right="0.7" top="0.75" bottom="0.75" header="0.3" footer="0.3"/>
  <pageSetup fitToHeight="0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tabSelected="1" view="pageBreakPreview" zoomScale="110" zoomScaleSheetLayoutView="110" zoomScalePageLayoutView="0" workbookViewId="0" topLeftCell="A61">
      <selection activeCell="K79" sqref="K79"/>
    </sheetView>
  </sheetViews>
  <sheetFormatPr defaultColWidth="9.140625" defaultRowHeight="12.75"/>
  <cols>
    <col min="1" max="9" width="9.140625" style="39" customWidth="1"/>
    <col min="10" max="10" width="11.8515625" style="39" customWidth="1"/>
    <col min="11" max="11" width="12.57421875" style="39" customWidth="1"/>
    <col min="12" max="12" width="10.57421875" style="39" bestFit="1" customWidth="1"/>
    <col min="13" max="16384" width="9.140625" style="39" customWidth="1"/>
  </cols>
  <sheetData>
    <row r="1" spans="1:11" ht="12.75" customHeight="1">
      <c r="A1" s="231" t="s">
        <v>50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tr">
        <f>+CONCATENATE("as of ",TEXT(GENERAL!H2,"dd.mm.yyyy."))</f>
        <v>as of 30.06.2018.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300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 customHeight="1">
      <c r="A4" s="236" t="s">
        <v>51</v>
      </c>
      <c r="B4" s="237"/>
      <c r="C4" s="237"/>
      <c r="D4" s="237"/>
      <c r="E4" s="237"/>
      <c r="F4" s="237"/>
      <c r="G4" s="237"/>
      <c r="H4" s="238"/>
      <c r="I4" s="44" t="s">
        <v>52</v>
      </c>
      <c r="J4" s="45" t="s">
        <v>53</v>
      </c>
      <c r="K4" s="46" t="s">
        <v>54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43">
        <v>2</v>
      </c>
      <c r="J5" s="42">
        <v>3</v>
      </c>
      <c r="K5" s="42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 customHeight="1">
      <c r="A7" s="214" t="s">
        <v>55</v>
      </c>
      <c r="B7" s="215"/>
      <c r="C7" s="215"/>
      <c r="D7" s="215"/>
      <c r="E7" s="215"/>
      <c r="F7" s="215"/>
      <c r="G7" s="215"/>
      <c r="H7" s="221"/>
      <c r="I7" s="3">
        <v>1</v>
      </c>
      <c r="J7" s="125">
        <v>0</v>
      </c>
      <c r="K7" s="125">
        <v>0</v>
      </c>
    </row>
    <row r="8" spans="1:11" ht="12.75" customHeight="1">
      <c r="A8" s="201" t="s">
        <v>56</v>
      </c>
      <c r="B8" s="202"/>
      <c r="C8" s="202"/>
      <c r="D8" s="202"/>
      <c r="E8" s="202"/>
      <c r="F8" s="202"/>
      <c r="G8" s="202"/>
      <c r="H8" s="203"/>
      <c r="I8" s="1">
        <v>2</v>
      </c>
      <c r="J8" s="126">
        <v>263217656</v>
      </c>
      <c r="K8" s="126">
        <v>259907083</v>
      </c>
    </row>
    <row r="9" spans="1:11" ht="12.75" customHeight="1">
      <c r="A9" s="198" t="s">
        <v>57</v>
      </c>
      <c r="B9" s="199"/>
      <c r="C9" s="199"/>
      <c r="D9" s="199"/>
      <c r="E9" s="199"/>
      <c r="F9" s="199"/>
      <c r="G9" s="199"/>
      <c r="H9" s="200"/>
      <c r="I9" s="1">
        <v>3</v>
      </c>
      <c r="J9" s="126">
        <v>1873605</v>
      </c>
      <c r="K9" s="126">
        <v>1803513</v>
      </c>
    </row>
    <row r="10" spans="1:11" ht="12.75" customHeight="1">
      <c r="A10" s="198" t="s">
        <v>58</v>
      </c>
      <c r="B10" s="199"/>
      <c r="C10" s="199"/>
      <c r="D10" s="199"/>
      <c r="E10" s="199"/>
      <c r="F10" s="199"/>
      <c r="G10" s="199"/>
      <c r="H10" s="200"/>
      <c r="I10" s="1">
        <v>4</v>
      </c>
      <c r="J10" s="6">
        <v>0</v>
      </c>
      <c r="K10" s="6">
        <v>0</v>
      </c>
    </row>
    <row r="11" spans="1:11" ht="21" customHeight="1">
      <c r="A11" s="198" t="s">
        <v>59</v>
      </c>
      <c r="B11" s="199"/>
      <c r="C11" s="199"/>
      <c r="D11" s="199"/>
      <c r="E11" s="199"/>
      <c r="F11" s="199"/>
      <c r="G11" s="199"/>
      <c r="H11" s="200"/>
      <c r="I11" s="1">
        <v>5</v>
      </c>
      <c r="J11" s="6">
        <v>1796944</v>
      </c>
      <c r="K11" s="6">
        <v>1783738</v>
      </c>
    </row>
    <row r="12" spans="1:11" ht="12.75" customHeight="1">
      <c r="A12" s="198" t="s">
        <v>0</v>
      </c>
      <c r="B12" s="199"/>
      <c r="C12" s="199"/>
      <c r="D12" s="199"/>
      <c r="E12" s="199"/>
      <c r="F12" s="199"/>
      <c r="G12" s="199"/>
      <c r="H12" s="200"/>
      <c r="I12" s="1">
        <v>6</v>
      </c>
      <c r="J12" s="6">
        <v>0</v>
      </c>
      <c r="K12" s="6">
        <v>0</v>
      </c>
    </row>
    <row r="13" spans="1:11" ht="12.75" customHeight="1">
      <c r="A13" s="198" t="s">
        <v>60</v>
      </c>
      <c r="B13" s="199"/>
      <c r="C13" s="199"/>
      <c r="D13" s="199"/>
      <c r="E13" s="199"/>
      <c r="F13" s="199"/>
      <c r="G13" s="199"/>
      <c r="H13" s="200"/>
      <c r="I13" s="1">
        <v>7</v>
      </c>
      <c r="J13" s="6">
        <v>0</v>
      </c>
      <c r="K13" s="6">
        <v>0</v>
      </c>
    </row>
    <row r="14" spans="1:11" ht="12.75" customHeight="1">
      <c r="A14" s="198" t="s">
        <v>61</v>
      </c>
      <c r="B14" s="199"/>
      <c r="C14" s="199"/>
      <c r="D14" s="199"/>
      <c r="E14" s="199"/>
      <c r="F14" s="199"/>
      <c r="G14" s="199"/>
      <c r="H14" s="200"/>
      <c r="I14" s="1">
        <v>8</v>
      </c>
      <c r="J14" s="6">
        <v>76661</v>
      </c>
      <c r="K14" s="6">
        <v>19775</v>
      </c>
    </row>
    <row r="15" spans="1:11" ht="12.75" customHeight="1">
      <c r="A15" s="198" t="s">
        <v>62</v>
      </c>
      <c r="B15" s="199"/>
      <c r="C15" s="199"/>
      <c r="D15" s="199"/>
      <c r="E15" s="199"/>
      <c r="F15" s="199"/>
      <c r="G15" s="199"/>
      <c r="H15" s="200"/>
      <c r="I15" s="1">
        <v>9</v>
      </c>
      <c r="J15" s="6">
        <v>0</v>
      </c>
      <c r="K15" s="6">
        <v>0</v>
      </c>
    </row>
    <row r="16" spans="1:11" ht="12.75" customHeight="1">
      <c r="A16" s="198" t="s">
        <v>63</v>
      </c>
      <c r="B16" s="199"/>
      <c r="C16" s="199"/>
      <c r="D16" s="199"/>
      <c r="E16" s="199"/>
      <c r="F16" s="199"/>
      <c r="G16" s="199"/>
      <c r="H16" s="200"/>
      <c r="I16" s="1">
        <v>10</v>
      </c>
      <c r="J16" s="126">
        <v>145954918</v>
      </c>
      <c r="K16" s="126">
        <v>143231192</v>
      </c>
    </row>
    <row r="17" spans="1:11" ht="12.75" customHeight="1">
      <c r="A17" s="198" t="s">
        <v>64</v>
      </c>
      <c r="B17" s="199"/>
      <c r="C17" s="199"/>
      <c r="D17" s="199"/>
      <c r="E17" s="199"/>
      <c r="F17" s="199"/>
      <c r="G17" s="199"/>
      <c r="H17" s="200"/>
      <c r="I17" s="1">
        <v>11</v>
      </c>
      <c r="J17" s="6">
        <v>52469512</v>
      </c>
      <c r="K17" s="6">
        <v>52469512</v>
      </c>
    </row>
    <row r="18" spans="1:11" ht="12.75" customHeight="1">
      <c r="A18" s="198" t="s">
        <v>65</v>
      </c>
      <c r="B18" s="199"/>
      <c r="C18" s="199"/>
      <c r="D18" s="199"/>
      <c r="E18" s="199"/>
      <c r="F18" s="199"/>
      <c r="G18" s="199"/>
      <c r="H18" s="200"/>
      <c r="I18" s="1">
        <v>12</v>
      </c>
      <c r="J18" s="6">
        <v>51466514</v>
      </c>
      <c r="K18" s="6">
        <v>49486426</v>
      </c>
    </row>
    <row r="19" spans="1:11" ht="12.75" customHeight="1">
      <c r="A19" s="198" t="s">
        <v>66</v>
      </c>
      <c r="B19" s="199"/>
      <c r="C19" s="199"/>
      <c r="D19" s="199"/>
      <c r="E19" s="199"/>
      <c r="F19" s="199"/>
      <c r="G19" s="199"/>
      <c r="H19" s="200"/>
      <c r="I19" s="1">
        <v>13</v>
      </c>
      <c r="J19" s="6">
        <v>13194910</v>
      </c>
      <c r="K19" s="6">
        <v>11994373</v>
      </c>
    </row>
    <row r="20" spans="1:11" ht="12.75" customHeight="1">
      <c r="A20" s="198" t="s">
        <v>67</v>
      </c>
      <c r="B20" s="199"/>
      <c r="C20" s="199"/>
      <c r="D20" s="199"/>
      <c r="E20" s="199"/>
      <c r="F20" s="199"/>
      <c r="G20" s="199"/>
      <c r="H20" s="200"/>
      <c r="I20" s="1">
        <v>14</v>
      </c>
      <c r="J20" s="6">
        <v>5317601</v>
      </c>
      <c r="K20" s="6">
        <v>5795494</v>
      </c>
    </row>
    <row r="21" spans="1:11" ht="12.75" customHeight="1">
      <c r="A21" s="198" t="s">
        <v>68</v>
      </c>
      <c r="B21" s="199"/>
      <c r="C21" s="199"/>
      <c r="D21" s="199"/>
      <c r="E21" s="199"/>
      <c r="F21" s="199"/>
      <c r="G21" s="199"/>
      <c r="H21" s="200"/>
      <c r="I21" s="1">
        <v>15</v>
      </c>
      <c r="J21" s="6">
        <v>0</v>
      </c>
      <c r="K21" s="6">
        <v>0</v>
      </c>
    </row>
    <row r="22" spans="1:11" ht="12.75" customHeight="1">
      <c r="A22" s="198" t="s">
        <v>69</v>
      </c>
      <c r="B22" s="199"/>
      <c r="C22" s="199"/>
      <c r="D22" s="199"/>
      <c r="E22" s="199"/>
      <c r="F22" s="199"/>
      <c r="G22" s="199"/>
      <c r="H22" s="200"/>
      <c r="I22" s="1">
        <v>16</v>
      </c>
      <c r="J22" s="6">
        <v>169707</v>
      </c>
      <c r="K22" s="6">
        <v>148713</v>
      </c>
    </row>
    <row r="23" spans="1:11" ht="12.75" customHeight="1">
      <c r="A23" s="198" t="s">
        <v>70</v>
      </c>
      <c r="B23" s="199"/>
      <c r="C23" s="199"/>
      <c r="D23" s="199"/>
      <c r="E23" s="199"/>
      <c r="F23" s="199"/>
      <c r="G23" s="199"/>
      <c r="H23" s="200"/>
      <c r="I23" s="1">
        <v>17</v>
      </c>
      <c r="J23" s="6">
        <v>21767475</v>
      </c>
      <c r="K23" s="6">
        <v>21767475</v>
      </c>
    </row>
    <row r="24" spans="1:11" ht="12.75" customHeight="1">
      <c r="A24" s="198" t="s">
        <v>71</v>
      </c>
      <c r="B24" s="199"/>
      <c r="C24" s="199"/>
      <c r="D24" s="199"/>
      <c r="E24" s="199"/>
      <c r="F24" s="199"/>
      <c r="G24" s="199"/>
      <c r="H24" s="200"/>
      <c r="I24" s="1">
        <v>18</v>
      </c>
      <c r="J24" s="6">
        <v>303336</v>
      </c>
      <c r="K24" s="6">
        <v>303336</v>
      </c>
    </row>
    <row r="25" spans="1:11" ht="12.75" customHeight="1">
      <c r="A25" s="198" t="s">
        <v>72</v>
      </c>
      <c r="B25" s="199"/>
      <c r="C25" s="199"/>
      <c r="D25" s="199"/>
      <c r="E25" s="199"/>
      <c r="F25" s="199"/>
      <c r="G25" s="199"/>
      <c r="H25" s="200"/>
      <c r="I25" s="1">
        <v>19</v>
      </c>
      <c r="J25" s="6">
        <v>1265863</v>
      </c>
      <c r="K25" s="6">
        <v>1265863</v>
      </c>
    </row>
    <row r="26" spans="1:11" ht="12.75" customHeight="1">
      <c r="A26" s="198" t="s">
        <v>73</v>
      </c>
      <c r="B26" s="199"/>
      <c r="C26" s="199"/>
      <c r="D26" s="199"/>
      <c r="E26" s="199"/>
      <c r="F26" s="199"/>
      <c r="G26" s="199"/>
      <c r="H26" s="200"/>
      <c r="I26" s="1">
        <v>20</v>
      </c>
      <c r="J26" s="126">
        <v>113950746</v>
      </c>
      <c r="K26" s="126">
        <v>113510507</v>
      </c>
    </row>
    <row r="27" spans="1:11" ht="12.75" customHeight="1">
      <c r="A27" s="198" t="s">
        <v>74</v>
      </c>
      <c r="B27" s="199"/>
      <c r="C27" s="199"/>
      <c r="D27" s="199"/>
      <c r="E27" s="199"/>
      <c r="F27" s="199"/>
      <c r="G27" s="199"/>
      <c r="H27" s="200"/>
      <c r="I27" s="1">
        <v>21</v>
      </c>
      <c r="J27" s="6">
        <v>107967865</v>
      </c>
      <c r="K27" s="133">
        <v>107967865</v>
      </c>
    </row>
    <row r="28" spans="1:11" ht="12.75" customHeight="1">
      <c r="A28" s="198" t="s">
        <v>75</v>
      </c>
      <c r="B28" s="199"/>
      <c r="C28" s="199"/>
      <c r="D28" s="199"/>
      <c r="E28" s="199"/>
      <c r="F28" s="199"/>
      <c r="G28" s="199"/>
      <c r="H28" s="200"/>
      <c r="I28" s="1">
        <v>22</v>
      </c>
      <c r="J28" s="6">
        <v>4141167</v>
      </c>
      <c r="K28" s="133">
        <v>3671167</v>
      </c>
    </row>
    <row r="29" spans="1:11" ht="12.75" customHeight="1">
      <c r="A29" s="198" t="s">
        <v>76</v>
      </c>
      <c r="B29" s="199"/>
      <c r="C29" s="199"/>
      <c r="D29" s="199"/>
      <c r="E29" s="199"/>
      <c r="F29" s="199"/>
      <c r="G29" s="199"/>
      <c r="H29" s="200"/>
      <c r="I29" s="1">
        <v>23</v>
      </c>
      <c r="J29" s="6">
        <v>0</v>
      </c>
      <c r="K29" s="6">
        <v>0</v>
      </c>
    </row>
    <row r="30" spans="1:11" ht="12.75" customHeight="1">
      <c r="A30" s="198" t="s">
        <v>301</v>
      </c>
      <c r="B30" s="199"/>
      <c r="C30" s="199"/>
      <c r="D30" s="199"/>
      <c r="E30" s="199"/>
      <c r="F30" s="199"/>
      <c r="G30" s="199"/>
      <c r="H30" s="200"/>
      <c r="I30" s="1">
        <v>24</v>
      </c>
      <c r="J30" s="6">
        <v>0</v>
      </c>
      <c r="K30" s="6">
        <v>0</v>
      </c>
    </row>
    <row r="31" spans="1:11" ht="12.75" customHeight="1">
      <c r="A31" s="198" t="s">
        <v>77</v>
      </c>
      <c r="B31" s="199"/>
      <c r="C31" s="199"/>
      <c r="D31" s="199"/>
      <c r="E31" s="199"/>
      <c r="F31" s="199"/>
      <c r="G31" s="199"/>
      <c r="H31" s="200"/>
      <c r="I31" s="1">
        <v>25</v>
      </c>
      <c r="J31" s="6">
        <v>0</v>
      </c>
      <c r="K31" s="133">
        <v>0</v>
      </c>
    </row>
    <row r="32" spans="1:11" ht="12.75" customHeight="1">
      <c r="A32" s="198" t="s">
        <v>78</v>
      </c>
      <c r="B32" s="199"/>
      <c r="C32" s="199"/>
      <c r="D32" s="199"/>
      <c r="E32" s="199"/>
      <c r="F32" s="199"/>
      <c r="G32" s="199"/>
      <c r="H32" s="200"/>
      <c r="I32" s="1">
        <v>26</v>
      </c>
      <c r="J32" s="6">
        <v>855365</v>
      </c>
      <c r="K32" s="133">
        <v>885126</v>
      </c>
    </row>
    <row r="33" spans="1:11" ht="12.75" customHeight="1">
      <c r="A33" s="198" t="s">
        <v>79</v>
      </c>
      <c r="B33" s="199"/>
      <c r="C33" s="199"/>
      <c r="D33" s="199"/>
      <c r="E33" s="199"/>
      <c r="F33" s="199"/>
      <c r="G33" s="199"/>
      <c r="H33" s="200"/>
      <c r="I33" s="1">
        <v>27</v>
      </c>
      <c r="J33" s="6">
        <v>986349</v>
      </c>
      <c r="K33" s="133">
        <v>986349</v>
      </c>
    </row>
    <row r="34" spans="1:11" ht="12.75" customHeight="1">
      <c r="A34" s="198" t="s">
        <v>80</v>
      </c>
      <c r="B34" s="199"/>
      <c r="C34" s="199"/>
      <c r="D34" s="199"/>
      <c r="E34" s="199"/>
      <c r="F34" s="199"/>
      <c r="G34" s="199"/>
      <c r="H34" s="200"/>
      <c r="I34" s="1">
        <v>28</v>
      </c>
      <c r="J34" s="6">
        <v>0</v>
      </c>
      <c r="K34" s="6">
        <v>0</v>
      </c>
    </row>
    <row r="35" spans="1:11" ht="12.75" customHeight="1">
      <c r="A35" s="198" t="s">
        <v>81</v>
      </c>
      <c r="B35" s="199"/>
      <c r="C35" s="199"/>
      <c r="D35" s="199"/>
      <c r="E35" s="199"/>
      <c r="F35" s="199"/>
      <c r="G35" s="199"/>
      <c r="H35" s="200"/>
      <c r="I35" s="1">
        <v>29</v>
      </c>
      <c r="J35" s="126">
        <v>1438387</v>
      </c>
      <c r="K35" s="126">
        <v>1361871</v>
      </c>
    </row>
    <row r="36" spans="1:11" ht="12.75" customHeight="1">
      <c r="A36" s="198" t="s">
        <v>82</v>
      </c>
      <c r="B36" s="199"/>
      <c r="C36" s="199"/>
      <c r="D36" s="199"/>
      <c r="E36" s="199"/>
      <c r="F36" s="199"/>
      <c r="G36" s="199"/>
      <c r="H36" s="200"/>
      <c r="I36" s="1">
        <v>30</v>
      </c>
      <c r="J36" s="6">
        <v>0</v>
      </c>
      <c r="K36" s="6">
        <v>0</v>
      </c>
    </row>
    <row r="37" spans="1:11" ht="12.75" customHeight="1">
      <c r="A37" s="198" t="s">
        <v>83</v>
      </c>
      <c r="B37" s="199"/>
      <c r="C37" s="199"/>
      <c r="D37" s="199"/>
      <c r="E37" s="199"/>
      <c r="F37" s="199"/>
      <c r="G37" s="199"/>
      <c r="H37" s="200"/>
      <c r="I37" s="1">
        <v>31</v>
      </c>
      <c r="J37" s="6">
        <v>945619</v>
      </c>
      <c r="K37" s="6">
        <v>869103</v>
      </c>
    </row>
    <row r="38" spans="1:11" ht="12.75" customHeight="1">
      <c r="A38" s="198" t="s">
        <v>84</v>
      </c>
      <c r="B38" s="199"/>
      <c r="C38" s="199"/>
      <c r="D38" s="199"/>
      <c r="E38" s="199"/>
      <c r="F38" s="199"/>
      <c r="G38" s="199"/>
      <c r="H38" s="200"/>
      <c r="I38" s="1">
        <v>32</v>
      </c>
      <c r="J38" s="6">
        <v>492768</v>
      </c>
      <c r="K38" s="6">
        <v>492768</v>
      </c>
    </row>
    <row r="39" spans="1:11" ht="12.75" customHeight="1">
      <c r="A39" s="198" t="s">
        <v>85</v>
      </c>
      <c r="B39" s="199"/>
      <c r="C39" s="199"/>
      <c r="D39" s="199"/>
      <c r="E39" s="199"/>
      <c r="F39" s="199"/>
      <c r="G39" s="199"/>
      <c r="H39" s="200"/>
      <c r="I39" s="1">
        <v>33</v>
      </c>
      <c r="J39" s="127">
        <v>0</v>
      </c>
      <c r="K39" s="127">
        <v>0</v>
      </c>
    </row>
    <row r="40" spans="1:11" ht="12.75" customHeight="1">
      <c r="A40" s="201" t="s">
        <v>86</v>
      </c>
      <c r="B40" s="202"/>
      <c r="C40" s="202"/>
      <c r="D40" s="202"/>
      <c r="E40" s="202"/>
      <c r="F40" s="202"/>
      <c r="G40" s="202"/>
      <c r="H40" s="203"/>
      <c r="I40" s="1">
        <v>34</v>
      </c>
      <c r="J40" s="126">
        <v>202766735</v>
      </c>
      <c r="K40" s="126">
        <v>182815123</v>
      </c>
    </row>
    <row r="41" spans="1:11" ht="12.75" customHeight="1">
      <c r="A41" s="198" t="s">
        <v>87</v>
      </c>
      <c r="B41" s="199"/>
      <c r="C41" s="199"/>
      <c r="D41" s="199"/>
      <c r="E41" s="199"/>
      <c r="F41" s="199"/>
      <c r="G41" s="199"/>
      <c r="H41" s="200"/>
      <c r="I41" s="1">
        <v>35</v>
      </c>
      <c r="J41" s="126">
        <v>108840997</v>
      </c>
      <c r="K41" s="126">
        <v>108840997</v>
      </c>
    </row>
    <row r="42" spans="1:11" ht="12.75" customHeight="1">
      <c r="A42" s="198" t="s">
        <v>88</v>
      </c>
      <c r="B42" s="199"/>
      <c r="C42" s="199"/>
      <c r="D42" s="199"/>
      <c r="E42" s="199"/>
      <c r="F42" s="199"/>
      <c r="G42" s="199"/>
      <c r="H42" s="200"/>
      <c r="I42" s="1">
        <v>36</v>
      </c>
      <c r="J42" s="6">
        <v>0</v>
      </c>
      <c r="K42" s="6">
        <v>0</v>
      </c>
    </row>
    <row r="43" spans="1:11" ht="12.75" customHeight="1">
      <c r="A43" s="198" t="s">
        <v>89</v>
      </c>
      <c r="B43" s="199"/>
      <c r="C43" s="199"/>
      <c r="D43" s="199"/>
      <c r="E43" s="199"/>
      <c r="F43" s="199"/>
      <c r="G43" s="199"/>
      <c r="H43" s="200"/>
      <c r="I43" s="1">
        <v>37</v>
      </c>
      <c r="J43" s="6">
        <v>247493</v>
      </c>
      <c r="K43" s="133">
        <v>247493</v>
      </c>
    </row>
    <row r="44" spans="1:11" ht="12.75" customHeight="1">
      <c r="A44" s="198" t="s">
        <v>90</v>
      </c>
      <c r="B44" s="199"/>
      <c r="C44" s="199"/>
      <c r="D44" s="199"/>
      <c r="E44" s="199"/>
      <c r="F44" s="199"/>
      <c r="G44" s="199"/>
      <c r="H44" s="200"/>
      <c r="I44" s="1">
        <v>38</v>
      </c>
      <c r="J44" s="6">
        <v>0</v>
      </c>
      <c r="K44" s="6">
        <v>0</v>
      </c>
    </row>
    <row r="45" spans="1:11" ht="12.75" customHeight="1">
      <c r="A45" s="198" t="s">
        <v>91</v>
      </c>
      <c r="B45" s="199"/>
      <c r="C45" s="199"/>
      <c r="D45" s="199"/>
      <c r="E45" s="199"/>
      <c r="F45" s="199"/>
      <c r="G45" s="199"/>
      <c r="H45" s="200"/>
      <c r="I45" s="1">
        <v>39</v>
      </c>
      <c r="J45" s="6">
        <v>568162</v>
      </c>
      <c r="K45" s="133">
        <v>568162</v>
      </c>
    </row>
    <row r="46" spans="1:11" ht="12.75" customHeight="1">
      <c r="A46" s="198" t="s">
        <v>92</v>
      </c>
      <c r="B46" s="199"/>
      <c r="C46" s="199"/>
      <c r="D46" s="199"/>
      <c r="E46" s="199"/>
      <c r="F46" s="199"/>
      <c r="G46" s="199"/>
      <c r="H46" s="200"/>
      <c r="I46" s="1">
        <v>40</v>
      </c>
      <c r="J46" s="6">
        <v>0</v>
      </c>
      <c r="K46" s="6">
        <v>0</v>
      </c>
    </row>
    <row r="47" spans="1:11" ht="12.75" customHeight="1">
      <c r="A47" s="198" t="s">
        <v>93</v>
      </c>
      <c r="B47" s="199"/>
      <c r="C47" s="199"/>
      <c r="D47" s="199"/>
      <c r="E47" s="199"/>
      <c r="F47" s="199"/>
      <c r="G47" s="199"/>
      <c r="H47" s="200"/>
      <c r="I47" s="1">
        <v>41</v>
      </c>
      <c r="J47" s="6">
        <v>108025342</v>
      </c>
      <c r="K47" s="133">
        <v>108025342</v>
      </c>
    </row>
    <row r="48" spans="1:11" ht="12.75" customHeight="1">
      <c r="A48" s="198" t="s">
        <v>94</v>
      </c>
      <c r="B48" s="199"/>
      <c r="C48" s="199"/>
      <c r="D48" s="199"/>
      <c r="E48" s="199"/>
      <c r="F48" s="199"/>
      <c r="G48" s="199"/>
      <c r="H48" s="200"/>
      <c r="I48" s="1">
        <v>42</v>
      </c>
      <c r="J48" s="6">
        <v>0</v>
      </c>
      <c r="K48" s="6">
        <v>0</v>
      </c>
    </row>
    <row r="49" spans="1:11" ht="12.75" customHeight="1">
      <c r="A49" s="198" t="s">
        <v>95</v>
      </c>
      <c r="B49" s="199"/>
      <c r="C49" s="199"/>
      <c r="D49" s="199"/>
      <c r="E49" s="199"/>
      <c r="F49" s="199"/>
      <c r="G49" s="199"/>
      <c r="H49" s="200"/>
      <c r="I49" s="1">
        <v>43</v>
      </c>
      <c r="J49" s="126">
        <v>70653485</v>
      </c>
      <c r="K49" s="126">
        <v>56463660</v>
      </c>
    </row>
    <row r="50" spans="1:11" ht="12.75" customHeight="1">
      <c r="A50" s="198" t="s">
        <v>96</v>
      </c>
      <c r="B50" s="199"/>
      <c r="C50" s="199"/>
      <c r="D50" s="199"/>
      <c r="E50" s="199"/>
      <c r="F50" s="199"/>
      <c r="G50" s="199"/>
      <c r="H50" s="200"/>
      <c r="I50" s="1">
        <v>44</v>
      </c>
      <c r="J50" s="6">
        <v>1422527</v>
      </c>
      <c r="K50" s="133">
        <v>1345655</v>
      </c>
    </row>
    <row r="51" spans="1:11" ht="12.75" customHeight="1">
      <c r="A51" s="198" t="s">
        <v>97</v>
      </c>
      <c r="B51" s="199"/>
      <c r="C51" s="199"/>
      <c r="D51" s="199"/>
      <c r="E51" s="199"/>
      <c r="F51" s="199"/>
      <c r="G51" s="199"/>
      <c r="H51" s="200"/>
      <c r="I51" s="1">
        <v>45</v>
      </c>
      <c r="J51" s="6">
        <v>42155390</v>
      </c>
      <c r="K51" s="133">
        <v>47776244</v>
      </c>
    </row>
    <row r="52" spans="1:11" ht="12.75" customHeight="1">
      <c r="A52" s="198" t="s">
        <v>98</v>
      </c>
      <c r="B52" s="199"/>
      <c r="C52" s="199"/>
      <c r="D52" s="199"/>
      <c r="E52" s="199"/>
      <c r="F52" s="199"/>
      <c r="G52" s="199"/>
      <c r="H52" s="200"/>
      <c r="I52" s="1">
        <v>46</v>
      </c>
      <c r="J52" s="6">
        <v>0</v>
      </c>
      <c r="K52" s="6">
        <v>5779</v>
      </c>
    </row>
    <row r="53" spans="1:11" ht="12.75" customHeight="1">
      <c r="A53" s="198" t="s">
        <v>99</v>
      </c>
      <c r="B53" s="199"/>
      <c r="C53" s="199"/>
      <c r="D53" s="199"/>
      <c r="E53" s="199"/>
      <c r="F53" s="199"/>
      <c r="G53" s="199"/>
      <c r="H53" s="200"/>
      <c r="I53" s="1">
        <v>47</v>
      </c>
      <c r="J53" s="6">
        <v>743380</v>
      </c>
      <c r="K53" s="133">
        <v>751523</v>
      </c>
    </row>
    <row r="54" spans="1:11" ht="12.75" customHeight="1">
      <c r="A54" s="198" t="s">
        <v>100</v>
      </c>
      <c r="B54" s="199"/>
      <c r="C54" s="199"/>
      <c r="D54" s="199"/>
      <c r="E54" s="199"/>
      <c r="F54" s="199"/>
      <c r="G54" s="199"/>
      <c r="H54" s="200"/>
      <c r="I54" s="1">
        <v>48</v>
      </c>
      <c r="J54" s="6">
        <v>426554</v>
      </c>
      <c r="K54" s="133">
        <v>698513</v>
      </c>
    </row>
    <row r="55" spans="1:11" ht="12.75" customHeight="1">
      <c r="A55" s="198" t="s">
        <v>101</v>
      </c>
      <c r="B55" s="199"/>
      <c r="C55" s="199"/>
      <c r="D55" s="199"/>
      <c r="E55" s="199"/>
      <c r="F55" s="199"/>
      <c r="G55" s="199"/>
      <c r="H55" s="200"/>
      <c r="I55" s="1">
        <v>49</v>
      </c>
      <c r="J55" s="6">
        <v>25905634</v>
      </c>
      <c r="K55" s="133">
        <v>5885946</v>
      </c>
    </row>
    <row r="56" spans="1:11" ht="12.75" customHeight="1">
      <c r="A56" s="198" t="s">
        <v>102</v>
      </c>
      <c r="B56" s="199"/>
      <c r="C56" s="199"/>
      <c r="D56" s="199"/>
      <c r="E56" s="199"/>
      <c r="F56" s="199"/>
      <c r="G56" s="199"/>
      <c r="H56" s="200"/>
      <c r="I56" s="1">
        <v>50</v>
      </c>
      <c r="J56" s="126">
        <v>17669141</v>
      </c>
      <c r="K56" s="126">
        <v>14782361</v>
      </c>
    </row>
    <row r="57" spans="1:11" ht="12.75" customHeight="1">
      <c r="A57" s="198" t="s">
        <v>74</v>
      </c>
      <c r="B57" s="199"/>
      <c r="C57" s="199"/>
      <c r="D57" s="199"/>
      <c r="E57" s="199"/>
      <c r="F57" s="199"/>
      <c r="G57" s="199"/>
      <c r="H57" s="200"/>
      <c r="I57" s="1">
        <v>51</v>
      </c>
      <c r="J57" s="6">
        <v>0</v>
      </c>
      <c r="K57" s="6">
        <v>0</v>
      </c>
    </row>
    <row r="58" spans="1:11" ht="12.75" customHeight="1">
      <c r="A58" s="198" t="s">
        <v>75</v>
      </c>
      <c r="B58" s="199"/>
      <c r="C58" s="199"/>
      <c r="D58" s="199"/>
      <c r="E58" s="199"/>
      <c r="F58" s="199"/>
      <c r="G58" s="199"/>
      <c r="H58" s="200"/>
      <c r="I58" s="1">
        <v>52</v>
      </c>
      <c r="J58" s="6">
        <v>2818460</v>
      </c>
      <c r="K58" s="133">
        <v>389492</v>
      </c>
    </row>
    <row r="59" spans="1:11" ht="12.75" customHeight="1">
      <c r="A59" s="198" t="s">
        <v>76</v>
      </c>
      <c r="B59" s="199"/>
      <c r="C59" s="199"/>
      <c r="D59" s="199"/>
      <c r="E59" s="199"/>
      <c r="F59" s="199"/>
      <c r="G59" s="199"/>
      <c r="H59" s="200"/>
      <c r="I59" s="1">
        <v>53</v>
      </c>
      <c r="J59" s="6">
        <v>0</v>
      </c>
      <c r="K59" s="6">
        <v>0</v>
      </c>
    </row>
    <row r="60" spans="1:11" ht="12.75" customHeight="1">
      <c r="A60" s="198" t="s">
        <v>301</v>
      </c>
      <c r="B60" s="199"/>
      <c r="C60" s="199"/>
      <c r="D60" s="199"/>
      <c r="E60" s="199"/>
      <c r="F60" s="199"/>
      <c r="G60" s="199"/>
      <c r="H60" s="200"/>
      <c r="I60" s="1">
        <v>54</v>
      </c>
      <c r="J60" s="6">
        <v>0</v>
      </c>
      <c r="K60" s="6">
        <v>0</v>
      </c>
    </row>
    <row r="61" spans="1:11" ht="12.75" customHeight="1">
      <c r="A61" s="198" t="s">
        <v>77</v>
      </c>
      <c r="B61" s="199"/>
      <c r="C61" s="199"/>
      <c r="D61" s="199"/>
      <c r="E61" s="199"/>
      <c r="F61" s="199"/>
      <c r="G61" s="199"/>
      <c r="H61" s="200"/>
      <c r="I61" s="1">
        <v>55</v>
      </c>
      <c r="J61" s="6">
        <v>0</v>
      </c>
      <c r="K61" s="6">
        <v>0</v>
      </c>
    </row>
    <row r="62" spans="1:11" ht="12.75" customHeight="1">
      <c r="A62" s="198" t="s">
        <v>78</v>
      </c>
      <c r="B62" s="199"/>
      <c r="C62" s="199"/>
      <c r="D62" s="199"/>
      <c r="E62" s="199"/>
      <c r="F62" s="199"/>
      <c r="G62" s="199"/>
      <c r="H62" s="200"/>
      <c r="I62" s="1">
        <v>56</v>
      </c>
      <c r="J62" s="6">
        <v>14850681</v>
      </c>
      <c r="K62" s="133">
        <v>14392869</v>
      </c>
    </row>
    <row r="63" spans="1:11" ht="12.75" customHeight="1">
      <c r="A63" s="198" t="s">
        <v>103</v>
      </c>
      <c r="B63" s="199"/>
      <c r="C63" s="199"/>
      <c r="D63" s="199"/>
      <c r="E63" s="199"/>
      <c r="F63" s="199"/>
      <c r="G63" s="199"/>
      <c r="H63" s="200"/>
      <c r="I63" s="1">
        <v>57</v>
      </c>
      <c r="J63" s="6">
        <v>0</v>
      </c>
      <c r="K63" s="6">
        <v>0</v>
      </c>
    </row>
    <row r="64" spans="1:11" ht="12.75" customHeight="1">
      <c r="A64" s="198" t="s">
        <v>104</v>
      </c>
      <c r="B64" s="199"/>
      <c r="C64" s="199"/>
      <c r="D64" s="199"/>
      <c r="E64" s="199"/>
      <c r="F64" s="199"/>
      <c r="G64" s="199"/>
      <c r="H64" s="200"/>
      <c r="I64" s="1">
        <v>58</v>
      </c>
      <c r="J64" s="127">
        <v>5603112</v>
      </c>
      <c r="K64" s="127">
        <v>2728105</v>
      </c>
    </row>
    <row r="65" spans="1:11" ht="12.75" customHeight="1">
      <c r="A65" s="201" t="s">
        <v>302</v>
      </c>
      <c r="B65" s="202"/>
      <c r="C65" s="202"/>
      <c r="D65" s="202"/>
      <c r="E65" s="202"/>
      <c r="F65" s="202"/>
      <c r="G65" s="202"/>
      <c r="H65" s="203"/>
      <c r="I65" s="1">
        <v>59</v>
      </c>
      <c r="J65" s="127">
        <v>9028336</v>
      </c>
      <c r="K65" s="127">
        <v>18132475</v>
      </c>
    </row>
    <row r="66" spans="1:11" ht="12.75" customHeight="1">
      <c r="A66" s="201" t="s">
        <v>105</v>
      </c>
      <c r="B66" s="202"/>
      <c r="C66" s="202"/>
      <c r="D66" s="202"/>
      <c r="E66" s="202"/>
      <c r="F66" s="202"/>
      <c r="G66" s="202"/>
      <c r="H66" s="203"/>
      <c r="I66" s="1">
        <v>60</v>
      </c>
      <c r="J66" s="126">
        <v>475012727</v>
      </c>
      <c r="K66" s="126">
        <v>460854681</v>
      </c>
    </row>
    <row r="67" spans="1:11" ht="12.75" customHeight="1">
      <c r="A67" s="222" t="s">
        <v>106</v>
      </c>
      <c r="B67" s="223"/>
      <c r="C67" s="223"/>
      <c r="D67" s="223"/>
      <c r="E67" s="223"/>
      <c r="F67" s="223"/>
      <c r="G67" s="223"/>
      <c r="H67" s="224"/>
      <c r="I67" s="4">
        <v>61</v>
      </c>
      <c r="J67" s="7">
        <v>48563482</v>
      </c>
      <c r="K67" s="7">
        <v>50615195</v>
      </c>
    </row>
    <row r="68" spans="1:11" ht="12.75">
      <c r="A68" s="210" t="s">
        <v>107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 customHeight="1">
      <c r="A69" s="214" t="s">
        <v>108</v>
      </c>
      <c r="B69" s="215"/>
      <c r="C69" s="215"/>
      <c r="D69" s="215"/>
      <c r="E69" s="215"/>
      <c r="F69" s="215"/>
      <c r="G69" s="215"/>
      <c r="H69" s="221"/>
      <c r="I69" s="3">
        <v>62</v>
      </c>
      <c r="J69" s="131">
        <v>-56160721</v>
      </c>
      <c r="K69" s="131">
        <v>-53303986</v>
      </c>
    </row>
    <row r="70" spans="1:11" ht="12.75" customHeight="1">
      <c r="A70" s="198" t="s">
        <v>109</v>
      </c>
      <c r="B70" s="199"/>
      <c r="C70" s="199"/>
      <c r="D70" s="199"/>
      <c r="E70" s="199"/>
      <c r="F70" s="199"/>
      <c r="G70" s="199"/>
      <c r="H70" s="200"/>
      <c r="I70" s="1">
        <v>63</v>
      </c>
      <c r="J70" s="6">
        <v>116604710</v>
      </c>
      <c r="K70" s="6">
        <v>116604710</v>
      </c>
    </row>
    <row r="71" spans="1:11" ht="12.75" customHeight="1">
      <c r="A71" s="198" t="s">
        <v>110</v>
      </c>
      <c r="B71" s="199"/>
      <c r="C71" s="199"/>
      <c r="D71" s="199"/>
      <c r="E71" s="199"/>
      <c r="F71" s="199"/>
      <c r="G71" s="199"/>
      <c r="H71" s="200"/>
      <c r="I71" s="1">
        <v>64</v>
      </c>
      <c r="J71" s="6">
        <v>-255383</v>
      </c>
      <c r="K71" s="6">
        <v>-255383</v>
      </c>
    </row>
    <row r="72" spans="1:11" ht="12.75" customHeight="1">
      <c r="A72" s="198" t="s">
        <v>111</v>
      </c>
      <c r="B72" s="199"/>
      <c r="C72" s="199"/>
      <c r="D72" s="199"/>
      <c r="E72" s="199"/>
      <c r="F72" s="199"/>
      <c r="G72" s="199"/>
      <c r="H72" s="200"/>
      <c r="I72" s="1">
        <v>65</v>
      </c>
      <c r="J72" s="40">
        <v>1746837</v>
      </c>
      <c r="K72" s="40">
        <v>1746837</v>
      </c>
    </row>
    <row r="73" spans="1:11" ht="12.75" customHeight="1">
      <c r="A73" s="198" t="s">
        <v>112</v>
      </c>
      <c r="B73" s="199"/>
      <c r="C73" s="199"/>
      <c r="D73" s="199"/>
      <c r="E73" s="199"/>
      <c r="F73" s="199"/>
      <c r="G73" s="199"/>
      <c r="H73" s="200"/>
      <c r="I73" s="1">
        <v>66</v>
      </c>
      <c r="J73" s="6">
        <v>0</v>
      </c>
      <c r="K73" s="6">
        <v>0</v>
      </c>
    </row>
    <row r="74" spans="1:11" ht="12.75" customHeight="1">
      <c r="A74" s="198" t="s">
        <v>113</v>
      </c>
      <c r="B74" s="199"/>
      <c r="C74" s="199"/>
      <c r="D74" s="199"/>
      <c r="E74" s="199"/>
      <c r="F74" s="199"/>
      <c r="G74" s="199"/>
      <c r="H74" s="200"/>
      <c r="I74" s="1">
        <v>67</v>
      </c>
      <c r="J74" s="6">
        <v>1446309</v>
      </c>
      <c r="K74" s="6">
        <v>1446309</v>
      </c>
    </row>
    <row r="75" spans="1:11" ht="12.75" customHeight="1">
      <c r="A75" s="198" t="s">
        <v>114</v>
      </c>
      <c r="B75" s="199"/>
      <c r="C75" s="199"/>
      <c r="D75" s="199"/>
      <c r="E75" s="199"/>
      <c r="F75" s="199"/>
      <c r="G75" s="199"/>
      <c r="H75" s="200"/>
      <c r="I75" s="1">
        <v>68</v>
      </c>
      <c r="J75" s="6">
        <v>3196416</v>
      </c>
      <c r="K75" s="133">
        <v>3196416</v>
      </c>
    </row>
    <row r="76" spans="1:11" ht="12.75" customHeight="1">
      <c r="A76" s="198" t="s">
        <v>115</v>
      </c>
      <c r="B76" s="199"/>
      <c r="C76" s="199"/>
      <c r="D76" s="199"/>
      <c r="E76" s="199"/>
      <c r="F76" s="199"/>
      <c r="G76" s="199"/>
      <c r="H76" s="200"/>
      <c r="I76" s="1">
        <v>69</v>
      </c>
      <c r="J76" s="6">
        <v>0</v>
      </c>
      <c r="K76" s="6">
        <v>0</v>
      </c>
    </row>
    <row r="77" spans="1:11" ht="12.75" customHeight="1">
      <c r="A77" s="198" t="s">
        <v>116</v>
      </c>
      <c r="B77" s="199"/>
      <c r="C77" s="199"/>
      <c r="D77" s="199"/>
      <c r="E77" s="199"/>
      <c r="F77" s="199"/>
      <c r="G77" s="199"/>
      <c r="H77" s="200"/>
      <c r="I77" s="1">
        <v>70</v>
      </c>
      <c r="J77" s="6">
        <v>3496944</v>
      </c>
      <c r="K77" s="6">
        <v>3496944</v>
      </c>
    </row>
    <row r="78" spans="1:11" ht="12.75" customHeight="1">
      <c r="A78" s="198" t="s">
        <v>117</v>
      </c>
      <c r="B78" s="199"/>
      <c r="C78" s="199"/>
      <c r="D78" s="199"/>
      <c r="E78" s="199"/>
      <c r="F78" s="199"/>
      <c r="G78" s="199"/>
      <c r="H78" s="200"/>
      <c r="I78" s="1">
        <v>71</v>
      </c>
      <c r="J78" s="6">
        <v>118859998</v>
      </c>
      <c r="K78" s="133">
        <v>117050998</v>
      </c>
    </row>
    <row r="79" spans="1:11" ht="12.75" customHeight="1">
      <c r="A79" s="198" t="s">
        <v>118</v>
      </c>
      <c r="B79" s="199"/>
      <c r="C79" s="199"/>
      <c r="D79" s="199"/>
      <c r="E79" s="199"/>
      <c r="F79" s="199"/>
      <c r="G79" s="199"/>
      <c r="H79" s="200"/>
      <c r="I79" s="1">
        <v>72</v>
      </c>
      <c r="J79" s="40">
        <v>-280712580</v>
      </c>
      <c r="K79" s="40">
        <v>-291307881</v>
      </c>
    </row>
    <row r="80" spans="1:11" ht="12.75" customHeight="1">
      <c r="A80" s="218" t="s">
        <v>119</v>
      </c>
      <c r="B80" s="219"/>
      <c r="C80" s="219"/>
      <c r="D80" s="219"/>
      <c r="E80" s="219"/>
      <c r="F80" s="219"/>
      <c r="G80" s="219"/>
      <c r="H80" s="220"/>
      <c r="I80" s="1">
        <v>73</v>
      </c>
      <c r="J80" s="6">
        <v>0</v>
      </c>
      <c r="K80" s="133">
        <v>0</v>
      </c>
    </row>
    <row r="81" spans="1:11" ht="12.75" customHeight="1">
      <c r="A81" s="218" t="s">
        <v>120</v>
      </c>
      <c r="B81" s="219"/>
      <c r="C81" s="219"/>
      <c r="D81" s="219"/>
      <c r="E81" s="219"/>
      <c r="F81" s="219"/>
      <c r="G81" s="219"/>
      <c r="H81" s="220"/>
      <c r="I81" s="1">
        <v>74</v>
      </c>
      <c r="J81" s="6">
        <v>280712580</v>
      </c>
      <c r="K81" s="133">
        <v>291307881</v>
      </c>
    </row>
    <row r="82" spans="1:11" ht="12.75" customHeight="1">
      <c r="A82" s="198" t="s">
        <v>121</v>
      </c>
      <c r="B82" s="199"/>
      <c r="C82" s="199"/>
      <c r="D82" s="199"/>
      <c r="E82" s="199"/>
      <c r="F82" s="199"/>
      <c r="G82" s="199"/>
      <c r="H82" s="200"/>
      <c r="I82" s="1">
        <v>75</v>
      </c>
      <c r="J82" s="40">
        <v>-12404303</v>
      </c>
      <c r="K82" s="40">
        <v>2856733</v>
      </c>
    </row>
    <row r="83" spans="1:11" ht="12.75" customHeight="1">
      <c r="A83" s="218" t="s">
        <v>122</v>
      </c>
      <c r="B83" s="219"/>
      <c r="C83" s="219"/>
      <c r="D83" s="219"/>
      <c r="E83" s="219"/>
      <c r="F83" s="219"/>
      <c r="G83" s="219"/>
      <c r="H83" s="220"/>
      <c r="I83" s="1">
        <v>76</v>
      </c>
      <c r="J83" s="6">
        <v>0</v>
      </c>
      <c r="K83" s="133">
        <v>2856733</v>
      </c>
    </row>
    <row r="84" spans="1:11" ht="12.75" customHeight="1">
      <c r="A84" s="218" t="s">
        <v>123</v>
      </c>
      <c r="B84" s="219"/>
      <c r="C84" s="219"/>
      <c r="D84" s="219"/>
      <c r="E84" s="219"/>
      <c r="F84" s="219"/>
      <c r="G84" s="219"/>
      <c r="H84" s="220"/>
      <c r="I84" s="1">
        <v>77</v>
      </c>
      <c r="J84" s="6">
        <v>12404303</v>
      </c>
      <c r="K84" s="6">
        <v>0</v>
      </c>
    </row>
    <row r="85" spans="1:11" ht="12.75" customHeight="1">
      <c r="A85" s="198" t="s">
        <v>124</v>
      </c>
      <c r="B85" s="199"/>
      <c r="C85" s="199"/>
      <c r="D85" s="199"/>
      <c r="E85" s="199"/>
      <c r="F85" s="199"/>
      <c r="G85" s="199"/>
      <c r="H85" s="200"/>
      <c r="I85" s="1">
        <v>78</v>
      </c>
      <c r="J85" s="6">
        <v>0</v>
      </c>
      <c r="K85" s="6">
        <v>0</v>
      </c>
    </row>
    <row r="86" spans="1:11" ht="12.75" customHeight="1">
      <c r="A86" s="201" t="s">
        <v>125</v>
      </c>
      <c r="B86" s="202"/>
      <c r="C86" s="202"/>
      <c r="D86" s="202"/>
      <c r="E86" s="202"/>
      <c r="F86" s="202"/>
      <c r="G86" s="202"/>
      <c r="H86" s="203"/>
      <c r="I86" s="1">
        <v>79</v>
      </c>
      <c r="J86" s="126">
        <v>2642032</v>
      </c>
      <c r="K86" s="126">
        <v>2642032</v>
      </c>
    </row>
    <row r="87" spans="1:11" ht="12.75" customHeight="1">
      <c r="A87" s="198" t="s">
        <v>126</v>
      </c>
      <c r="B87" s="199"/>
      <c r="C87" s="199"/>
      <c r="D87" s="199"/>
      <c r="E87" s="199"/>
      <c r="F87" s="199"/>
      <c r="G87" s="199"/>
      <c r="H87" s="200"/>
      <c r="I87" s="1">
        <v>80</v>
      </c>
      <c r="J87" s="6">
        <v>807134</v>
      </c>
      <c r="K87" s="133">
        <v>807134</v>
      </c>
    </row>
    <row r="88" spans="1:11" ht="12.75" customHeight="1">
      <c r="A88" s="198" t="s">
        <v>127</v>
      </c>
      <c r="B88" s="199"/>
      <c r="C88" s="199"/>
      <c r="D88" s="199"/>
      <c r="E88" s="199"/>
      <c r="F88" s="199"/>
      <c r="G88" s="199"/>
      <c r="H88" s="200"/>
      <c r="I88" s="1">
        <v>81</v>
      </c>
      <c r="J88" s="6">
        <v>0</v>
      </c>
      <c r="K88" s="133">
        <v>0</v>
      </c>
    </row>
    <row r="89" spans="1:11" ht="12.75" customHeight="1">
      <c r="A89" s="198" t="s">
        <v>128</v>
      </c>
      <c r="B89" s="199"/>
      <c r="C89" s="199"/>
      <c r="D89" s="199"/>
      <c r="E89" s="199"/>
      <c r="F89" s="199"/>
      <c r="G89" s="199"/>
      <c r="H89" s="200"/>
      <c r="I89" s="1">
        <v>82</v>
      </c>
      <c r="J89" s="6">
        <v>1834898</v>
      </c>
      <c r="K89" s="133">
        <v>1834898</v>
      </c>
    </row>
    <row r="90" spans="1:11" ht="12.75" customHeight="1">
      <c r="A90" s="201" t="s">
        <v>129</v>
      </c>
      <c r="B90" s="202"/>
      <c r="C90" s="202"/>
      <c r="D90" s="202"/>
      <c r="E90" s="202"/>
      <c r="F90" s="202"/>
      <c r="G90" s="202"/>
      <c r="H90" s="203"/>
      <c r="I90" s="1">
        <v>83</v>
      </c>
      <c r="J90" s="126">
        <v>262281955</v>
      </c>
      <c r="K90" s="126">
        <v>226994281</v>
      </c>
    </row>
    <row r="91" spans="1:11" ht="12.75" customHeight="1">
      <c r="A91" s="198" t="s">
        <v>130</v>
      </c>
      <c r="B91" s="199"/>
      <c r="C91" s="199"/>
      <c r="D91" s="199"/>
      <c r="E91" s="199"/>
      <c r="F91" s="199"/>
      <c r="G91" s="199"/>
      <c r="H91" s="200"/>
      <c r="I91" s="1">
        <v>84</v>
      </c>
      <c r="J91" s="6">
        <v>0</v>
      </c>
      <c r="K91" s="133">
        <v>0</v>
      </c>
    </row>
    <row r="92" spans="1:11" ht="12.75" customHeight="1">
      <c r="A92" s="198" t="s">
        <v>131</v>
      </c>
      <c r="B92" s="199"/>
      <c r="C92" s="199"/>
      <c r="D92" s="199"/>
      <c r="E92" s="199"/>
      <c r="F92" s="199"/>
      <c r="G92" s="199"/>
      <c r="H92" s="200"/>
      <c r="I92" s="1">
        <v>85</v>
      </c>
      <c r="J92" s="6">
        <v>65400</v>
      </c>
      <c r="K92" s="133">
        <v>65400</v>
      </c>
    </row>
    <row r="93" spans="1:11" ht="12.75" customHeight="1">
      <c r="A93" s="198" t="s">
        <v>132</v>
      </c>
      <c r="B93" s="199"/>
      <c r="C93" s="199"/>
      <c r="D93" s="199"/>
      <c r="E93" s="199"/>
      <c r="F93" s="199"/>
      <c r="G93" s="199"/>
      <c r="H93" s="200"/>
      <c r="I93" s="1">
        <v>86</v>
      </c>
      <c r="J93" s="6">
        <v>235927412</v>
      </c>
      <c r="K93" s="133">
        <v>201036836</v>
      </c>
    </row>
    <row r="94" spans="1:11" ht="12.75" customHeight="1">
      <c r="A94" s="198" t="s">
        <v>133</v>
      </c>
      <c r="B94" s="199"/>
      <c r="C94" s="199"/>
      <c r="D94" s="199"/>
      <c r="E94" s="199"/>
      <c r="F94" s="199"/>
      <c r="G94" s="199"/>
      <c r="H94" s="200"/>
      <c r="I94" s="1">
        <v>87</v>
      </c>
      <c r="J94" s="6">
        <v>0</v>
      </c>
      <c r="K94" s="133">
        <v>0</v>
      </c>
    </row>
    <row r="95" spans="1:11" ht="12.75" customHeight="1">
      <c r="A95" s="198" t="s">
        <v>134</v>
      </c>
      <c r="B95" s="199"/>
      <c r="C95" s="199"/>
      <c r="D95" s="199"/>
      <c r="E95" s="199"/>
      <c r="F95" s="199"/>
      <c r="G95" s="199"/>
      <c r="H95" s="200"/>
      <c r="I95" s="1">
        <v>88</v>
      </c>
      <c r="J95" s="6">
        <v>197924</v>
      </c>
      <c r="K95" s="133">
        <v>197924</v>
      </c>
    </row>
    <row r="96" spans="1:11" ht="12.75" customHeight="1">
      <c r="A96" s="198" t="s">
        <v>135</v>
      </c>
      <c r="B96" s="199"/>
      <c r="C96" s="199"/>
      <c r="D96" s="199"/>
      <c r="E96" s="199"/>
      <c r="F96" s="199"/>
      <c r="G96" s="199"/>
      <c r="H96" s="200"/>
      <c r="I96" s="1">
        <v>89</v>
      </c>
      <c r="J96" s="6">
        <v>0</v>
      </c>
      <c r="K96" s="6">
        <v>0</v>
      </c>
    </row>
    <row r="97" spans="1:11" ht="12.75" customHeight="1">
      <c r="A97" s="198" t="s">
        <v>303</v>
      </c>
      <c r="B97" s="199"/>
      <c r="C97" s="199"/>
      <c r="D97" s="199"/>
      <c r="E97" s="199"/>
      <c r="F97" s="199"/>
      <c r="G97" s="199"/>
      <c r="H97" s="200"/>
      <c r="I97" s="1">
        <v>90</v>
      </c>
      <c r="J97" s="6">
        <v>0</v>
      </c>
      <c r="K97" s="6">
        <v>0</v>
      </c>
    </row>
    <row r="98" spans="1:11" ht="12.75" customHeight="1">
      <c r="A98" s="198" t="s">
        <v>137</v>
      </c>
      <c r="B98" s="199"/>
      <c r="C98" s="199"/>
      <c r="D98" s="199"/>
      <c r="E98" s="199"/>
      <c r="F98" s="199"/>
      <c r="G98" s="199"/>
      <c r="H98" s="200"/>
      <c r="I98" s="1">
        <v>91</v>
      </c>
      <c r="J98" s="6">
        <v>0</v>
      </c>
      <c r="K98" s="6">
        <v>0</v>
      </c>
    </row>
    <row r="99" spans="1:11" ht="12.75" customHeight="1">
      <c r="A99" s="198" t="s">
        <v>138</v>
      </c>
      <c r="B99" s="199"/>
      <c r="C99" s="199"/>
      <c r="D99" s="199"/>
      <c r="E99" s="199"/>
      <c r="F99" s="199"/>
      <c r="G99" s="199"/>
      <c r="H99" s="200"/>
      <c r="I99" s="1">
        <v>92</v>
      </c>
      <c r="J99" s="6">
        <v>26091219</v>
      </c>
      <c r="K99" s="6">
        <v>25694121</v>
      </c>
    </row>
    <row r="100" spans="1:11" ht="12.75" customHeight="1">
      <c r="A100" s="201" t="s">
        <v>139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126">
        <v>232002328</v>
      </c>
      <c r="K100" s="126">
        <v>245621525</v>
      </c>
    </row>
    <row r="101" spans="1:11" ht="12.75" customHeight="1">
      <c r="A101" s="198" t="s">
        <v>130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6">
        <v>2429074</v>
      </c>
      <c r="K101" s="6">
        <v>2788216</v>
      </c>
    </row>
    <row r="102" spans="1:11" ht="12.75" customHeight="1">
      <c r="A102" s="198" t="s">
        <v>131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6">
        <v>2417350</v>
      </c>
      <c r="K102" s="6">
        <v>2439858</v>
      </c>
    </row>
    <row r="103" spans="1:11" ht="12.75" customHeight="1">
      <c r="A103" s="198" t="s">
        <v>132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6">
        <v>81117807</v>
      </c>
      <c r="K103" s="6">
        <v>89862337</v>
      </c>
    </row>
    <row r="104" spans="1:11" ht="12.75" customHeight="1">
      <c r="A104" s="198" t="s">
        <v>133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6">
        <v>6741010</v>
      </c>
      <c r="K104" s="6">
        <v>6159555</v>
      </c>
    </row>
    <row r="105" spans="1:11" ht="12.75" customHeight="1">
      <c r="A105" s="198" t="s">
        <v>134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6">
        <v>38499660</v>
      </c>
      <c r="K105" s="6">
        <v>41233728</v>
      </c>
    </row>
    <row r="106" spans="1:11" ht="12.75" customHeight="1">
      <c r="A106" s="198" t="s">
        <v>135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6">
        <v>70973241</v>
      </c>
      <c r="K106" s="6">
        <v>70973241</v>
      </c>
    </row>
    <row r="107" spans="1:11" ht="12.75" customHeight="1">
      <c r="A107" s="198" t="s">
        <v>136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6">
        <v>302688</v>
      </c>
      <c r="K107" s="6">
        <v>308558</v>
      </c>
    </row>
    <row r="108" spans="1:11" ht="12.75" customHeight="1">
      <c r="A108" s="198" t="s">
        <v>140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6">
        <v>9179364</v>
      </c>
      <c r="K108" s="6">
        <v>9691045</v>
      </c>
    </row>
    <row r="109" spans="1:11" ht="12.75" customHeight="1">
      <c r="A109" s="198" t="s">
        <v>304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6">
        <v>14619969</v>
      </c>
      <c r="K109" s="6">
        <v>14631821</v>
      </c>
    </row>
    <row r="110" spans="1:11" ht="12.75" customHeight="1">
      <c r="A110" s="198" t="s">
        <v>141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6">
        <v>0</v>
      </c>
      <c r="K110" s="6">
        <v>0</v>
      </c>
    </row>
    <row r="111" spans="1:11" ht="12.75" customHeight="1">
      <c r="A111" s="198" t="s">
        <v>142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6">
        <v>0</v>
      </c>
      <c r="K111" s="6">
        <v>0</v>
      </c>
    </row>
    <row r="112" spans="1:11" ht="12.75" customHeight="1">
      <c r="A112" s="198" t="s">
        <v>143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6">
        <v>5722165</v>
      </c>
      <c r="K112" s="6">
        <v>7533166</v>
      </c>
    </row>
    <row r="113" spans="1:11" ht="12.75" customHeight="1">
      <c r="A113" s="201" t="s">
        <v>144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127">
        <v>34247133</v>
      </c>
      <c r="K113" s="127">
        <v>38900829</v>
      </c>
    </row>
    <row r="114" spans="1:11" ht="12.75" customHeight="1">
      <c r="A114" s="201" t="s">
        <v>305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126">
        <v>475012727</v>
      </c>
      <c r="K114" s="126">
        <v>460854681</v>
      </c>
    </row>
    <row r="115" spans="1:11" ht="12.75" customHeight="1">
      <c r="A115" s="207" t="s">
        <v>145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7">
        <v>48563482</v>
      </c>
      <c r="K115" s="7">
        <v>50615195</v>
      </c>
    </row>
    <row r="116" spans="1:11" ht="12.75" customHeight="1">
      <c r="A116" s="210" t="s">
        <v>146</v>
      </c>
      <c r="B116" s="211"/>
      <c r="C116" s="211"/>
      <c r="D116" s="211"/>
      <c r="E116" s="211"/>
      <c r="F116" s="211"/>
      <c r="G116" s="211"/>
      <c r="H116" s="211"/>
      <c r="I116" s="212"/>
      <c r="J116" s="212"/>
      <c r="K116" s="213"/>
    </row>
    <row r="117" spans="1:11" ht="12.75" customHeight="1">
      <c r="A117" s="214" t="s">
        <v>147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 customHeight="1">
      <c r="A118" s="198" t="s">
        <v>148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6">
        <v>0</v>
      </c>
      <c r="K118" s="6">
        <v>0</v>
      </c>
    </row>
    <row r="119" spans="1:11" ht="12.75" customHeight="1">
      <c r="A119" s="204" t="s">
        <v>149</v>
      </c>
      <c r="B119" s="205"/>
      <c r="C119" s="205"/>
      <c r="D119" s="205"/>
      <c r="E119" s="205"/>
      <c r="F119" s="205"/>
      <c r="G119" s="205"/>
      <c r="H119" s="206"/>
      <c r="I119" s="4">
        <v>110</v>
      </c>
      <c r="J119" s="7">
        <v>0</v>
      </c>
      <c r="K119" s="7">
        <v>0</v>
      </c>
    </row>
  </sheetData>
  <sheetProtection/>
  <mergeCells count="119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8:H118"/>
    <mergeCell ref="A113:H113"/>
    <mergeCell ref="A114:H114"/>
    <mergeCell ref="A119:H119"/>
    <mergeCell ref="A115:H115"/>
    <mergeCell ref="A116:K116"/>
    <mergeCell ref="A117:K117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34:K42 K44 K46 K48:K49 J7:K7 K52 K56:K57 J8:J67 K8:K26 K59:K61 K63:K67 K29:K30 J70:K70 K76:K77 K84 J72:J77 K72:K74 J79:J84 K79 K82 J86:J115 K86 K90 K96:K115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1">
      <selection activeCell="L27" sqref="L27"/>
    </sheetView>
  </sheetViews>
  <sheetFormatPr defaultColWidth="9.140625" defaultRowHeight="12.75"/>
  <cols>
    <col min="1" max="9" width="9.140625" style="39" customWidth="1"/>
    <col min="10" max="10" width="11.7109375" style="39" customWidth="1"/>
    <col min="11" max="11" width="10.00390625" style="39" customWidth="1"/>
    <col min="12" max="13" width="10.28125" style="39" customWidth="1"/>
    <col min="14" max="16384" width="9.140625" style="39" customWidth="1"/>
  </cols>
  <sheetData>
    <row r="1" spans="1:13" ht="12.75" customHeight="1">
      <c r="A1" s="231" t="s">
        <v>150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39" t="str">
        <f>+CONCATENATE("for period ",TEXT(GENERAL!E2,"dd.mm.yyyy.")," to ",TEXT(GENERAL!H2,"dd.mm.yyyy."))</f>
        <v>for period 01.01.2018. to 30.06.2018.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0" t="s">
        <v>306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 customHeight="1">
      <c r="A4" s="251" t="s">
        <v>51</v>
      </c>
      <c r="B4" s="251"/>
      <c r="C4" s="251"/>
      <c r="D4" s="251"/>
      <c r="E4" s="251"/>
      <c r="F4" s="251"/>
      <c r="G4" s="251"/>
      <c r="H4" s="251"/>
      <c r="I4" s="44" t="s">
        <v>52</v>
      </c>
      <c r="J4" s="252" t="s">
        <v>53</v>
      </c>
      <c r="K4" s="252"/>
      <c r="L4" s="252" t="s">
        <v>54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44"/>
      <c r="J5" s="46" t="s">
        <v>151</v>
      </c>
      <c r="K5" s="46" t="s">
        <v>152</v>
      </c>
      <c r="L5" s="46" t="s">
        <v>151</v>
      </c>
      <c r="M5" s="46" t="s">
        <v>152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48">
        <v>2</v>
      </c>
      <c r="J6" s="46">
        <v>3</v>
      </c>
      <c r="K6" s="46">
        <v>4</v>
      </c>
      <c r="L6" s="46">
        <v>5</v>
      </c>
      <c r="M6" s="46">
        <v>6</v>
      </c>
    </row>
    <row r="7" spans="1:13" ht="12.75" customHeight="1">
      <c r="A7" s="214" t="s">
        <v>153</v>
      </c>
      <c r="B7" s="215"/>
      <c r="C7" s="215"/>
      <c r="D7" s="215"/>
      <c r="E7" s="215"/>
      <c r="F7" s="215"/>
      <c r="G7" s="215"/>
      <c r="H7" s="221"/>
      <c r="I7" s="3">
        <v>111</v>
      </c>
      <c r="J7" s="130">
        <v>96956734</v>
      </c>
      <c r="K7" s="130">
        <v>52498040</v>
      </c>
      <c r="L7" s="130">
        <v>92322827</v>
      </c>
      <c r="M7" s="130">
        <v>50484580</v>
      </c>
    </row>
    <row r="8" spans="1:13" ht="12.75" customHeight="1">
      <c r="A8" s="201" t="s">
        <v>154</v>
      </c>
      <c r="B8" s="202"/>
      <c r="C8" s="202"/>
      <c r="D8" s="202"/>
      <c r="E8" s="202"/>
      <c r="F8" s="202"/>
      <c r="G8" s="202"/>
      <c r="H8" s="203"/>
      <c r="I8" s="1">
        <v>112</v>
      </c>
      <c r="J8" s="6">
        <v>95194506</v>
      </c>
      <c r="K8" s="6">
        <v>51581729</v>
      </c>
      <c r="L8" s="6">
        <v>88439662</v>
      </c>
      <c r="M8" s="6">
        <v>47397340</v>
      </c>
    </row>
    <row r="9" spans="1:13" ht="12.75" customHeight="1">
      <c r="A9" s="201" t="s">
        <v>155</v>
      </c>
      <c r="B9" s="202"/>
      <c r="C9" s="202"/>
      <c r="D9" s="202"/>
      <c r="E9" s="202"/>
      <c r="F9" s="202"/>
      <c r="G9" s="202"/>
      <c r="H9" s="203"/>
      <c r="I9" s="1">
        <v>113</v>
      </c>
      <c r="J9" s="6">
        <v>1762228</v>
      </c>
      <c r="K9" s="6">
        <v>916311</v>
      </c>
      <c r="L9" s="6">
        <v>3883165</v>
      </c>
      <c r="M9" s="6">
        <v>3087240</v>
      </c>
    </row>
    <row r="10" spans="1:13" ht="12.75" customHeight="1">
      <c r="A10" s="201" t="s">
        <v>156</v>
      </c>
      <c r="B10" s="202"/>
      <c r="C10" s="202"/>
      <c r="D10" s="202"/>
      <c r="E10" s="202"/>
      <c r="F10" s="202"/>
      <c r="G10" s="202"/>
      <c r="H10" s="203"/>
      <c r="I10" s="1">
        <v>114</v>
      </c>
      <c r="J10" s="40">
        <v>84218222</v>
      </c>
      <c r="K10" s="40">
        <v>44279621</v>
      </c>
      <c r="L10" s="40">
        <v>88087588</v>
      </c>
      <c r="M10" s="40">
        <v>44401572</v>
      </c>
    </row>
    <row r="11" spans="1:13" ht="12.75" customHeight="1">
      <c r="A11" s="201" t="s">
        <v>157</v>
      </c>
      <c r="B11" s="202"/>
      <c r="C11" s="202"/>
      <c r="D11" s="202"/>
      <c r="E11" s="202"/>
      <c r="F11" s="202"/>
      <c r="G11" s="202"/>
      <c r="H11" s="203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 customHeight="1">
      <c r="A12" s="201" t="s">
        <v>158</v>
      </c>
      <c r="B12" s="202"/>
      <c r="C12" s="202"/>
      <c r="D12" s="202"/>
      <c r="E12" s="202"/>
      <c r="F12" s="202"/>
      <c r="G12" s="202"/>
      <c r="H12" s="203"/>
      <c r="I12" s="1">
        <v>116</v>
      </c>
      <c r="J12" s="40">
        <v>28528670</v>
      </c>
      <c r="K12" s="40">
        <v>15827174</v>
      </c>
      <c r="L12" s="40">
        <v>33899448</v>
      </c>
      <c r="M12" s="40">
        <v>16860239</v>
      </c>
    </row>
    <row r="13" spans="1:13" ht="12.75" customHeight="1">
      <c r="A13" s="198" t="s">
        <v>159</v>
      </c>
      <c r="B13" s="199"/>
      <c r="C13" s="199"/>
      <c r="D13" s="199"/>
      <c r="E13" s="199"/>
      <c r="F13" s="199"/>
      <c r="G13" s="199"/>
      <c r="H13" s="200"/>
      <c r="I13" s="1">
        <v>117</v>
      </c>
      <c r="J13" s="6">
        <v>3626813</v>
      </c>
      <c r="K13" s="6">
        <v>1742650</v>
      </c>
      <c r="L13" s="6">
        <v>3717954</v>
      </c>
      <c r="M13" s="6">
        <v>1734608</v>
      </c>
    </row>
    <row r="14" spans="1:13" ht="12.75" customHeight="1">
      <c r="A14" s="198" t="s">
        <v>160</v>
      </c>
      <c r="B14" s="199"/>
      <c r="C14" s="199"/>
      <c r="D14" s="199"/>
      <c r="E14" s="199"/>
      <c r="F14" s="199"/>
      <c r="G14" s="199"/>
      <c r="H14" s="200"/>
      <c r="I14" s="1">
        <v>118</v>
      </c>
      <c r="J14" s="6">
        <v>0</v>
      </c>
      <c r="K14" s="6">
        <v>0</v>
      </c>
      <c r="L14" s="6">
        <v>0</v>
      </c>
      <c r="M14" s="6">
        <v>0</v>
      </c>
    </row>
    <row r="15" spans="1:13" ht="12.75" customHeight="1">
      <c r="A15" s="198" t="s">
        <v>161</v>
      </c>
      <c r="B15" s="199"/>
      <c r="C15" s="199"/>
      <c r="D15" s="199"/>
      <c r="E15" s="199"/>
      <c r="F15" s="199"/>
      <c r="G15" s="199"/>
      <c r="H15" s="200"/>
      <c r="I15" s="1">
        <v>119</v>
      </c>
      <c r="J15" s="6">
        <v>24901857</v>
      </c>
      <c r="K15" s="6">
        <v>14084524</v>
      </c>
      <c r="L15" s="6">
        <v>30181494</v>
      </c>
      <c r="M15" s="6">
        <v>15125631</v>
      </c>
    </row>
    <row r="16" spans="1:13" ht="12.75" customHeight="1">
      <c r="A16" s="201" t="s">
        <v>162</v>
      </c>
      <c r="B16" s="202"/>
      <c r="C16" s="202"/>
      <c r="D16" s="202"/>
      <c r="E16" s="202"/>
      <c r="F16" s="202"/>
      <c r="G16" s="202"/>
      <c r="H16" s="203"/>
      <c r="I16" s="1">
        <v>120</v>
      </c>
      <c r="J16" s="40">
        <v>42205319</v>
      </c>
      <c r="K16" s="40">
        <v>21262680</v>
      </c>
      <c r="L16" s="40">
        <v>42221349</v>
      </c>
      <c r="M16" s="40">
        <v>21131554</v>
      </c>
    </row>
    <row r="17" spans="1:13" ht="12.75" customHeight="1">
      <c r="A17" s="198" t="s">
        <v>163</v>
      </c>
      <c r="B17" s="199"/>
      <c r="C17" s="199"/>
      <c r="D17" s="199"/>
      <c r="E17" s="199"/>
      <c r="F17" s="199"/>
      <c r="G17" s="199"/>
      <c r="H17" s="200"/>
      <c r="I17" s="1">
        <v>121</v>
      </c>
      <c r="J17" s="6">
        <v>23001360</v>
      </c>
      <c r="K17" s="6">
        <v>11445824</v>
      </c>
      <c r="L17" s="6">
        <v>26449216.45110728</v>
      </c>
      <c r="M17" s="6">
        <v>13208065.59510728</v>
      </c>
    </row>
    <row r="18" spans="1:13" ht="12.75" customHeight="1">
      <c r="A18" s="198" t="s">
        <v>164</v>
      </c>
      <c r="B18" s="199"/>
      <c r="C18" s="199"/>
      <c r="D18" s="199"/>
      <c r="E18" s="199"/>
      <c r="F18" s="199"/>
      <c r="G18" s="199"/>
      <c r="H18" s="200"/>
      <c r="I18" s="1">
        <v>122</v>
      </c>
      <c r="J18" s="6">
        <v>13367647</v>
      </c>
      <c r="K18" s="6">
        <v>6764564</v>
      </c>
      <c r="L18" s="6">
        <v>10402447.54889272</v>
      </c>
      <c r="M18" s="6">
        <v>5253925.404892719</v>
      </c>
    </row>
    <row r="19" spans="1:13" ht="12.75" customHeight="1">
      <c r="A19" s="198" t="s">
        <v>165</v>
      </c>
      <c r="B19" s="199"/>
      <c r="C19" s="199"/>
      <c r="D19" s="199"/>
      <c r="E19" s="199"/>
      <c r="F19" s="199"/>
      <c r="G19" s="199"/>
      <c r="H19" s="200"/>
      <c r="I19" s="1">
        <v>123</v>
      </c>
      <c r="J19" s="6">
        <v>5836312</v>
      </c>
      <c r="K19" s="6">
        <v>3052292</v>
      </c>
      <c r="L19" s="6">
        <v>5369685</v>
      </c>
      <c r="M19" s="6">
        <v>2669563</v>
      </c>
    </row>
    <row r="20" spans="1:13" ht="12.75" customHeight="1">
      <c r="A20" s="201" t="s">
        <v>166</v>
      </c>
      <c r="B20" s="202"/>
      <c r="C20" s="202"/>
      <c r="D20" s="202"/>
      <c r="E20" s="202"/>
      <c r="F20" s="202"/>
      <c r="G20" s="202"/>
      <c r="H20" s="203"/>
      <c r="I20" s="1">
        <v>124</v>
      </c>
      <c r="J20" s="6">
        <v>3818030</v>
      </c>
      <c r="K20" s="6">
        <v>1909015</v>
      </c>
      <c r="L20" s="6">
        <v>4129340</v>
      </c>
      <c r="M20" s="6">
        <v>2067661</v>
      </c>
    </row>
    <row r="21" spans="1:13" ht="12.75" customHeight="1">
      <c r="A21" s="201" t="s">
        <v>167</v>
      </c>
      <c r="B21" s="202"/>
      <c r="C21" s="202"/>
      <c r="D21" s="202"/>
      <c r="E21" s="202"/>
      <c r="F21" s="202"/>
      <c r="G21" s="202"/>
      <c r="H21" s="203"/>
      <c r="I21" s="1">
        <v>125</v>
      </c>
      <c r="J21" s="6">
        <v>7856346</v>
      </c>
      <c r="K21" s="6">
        <v>4119859</v>
      </c>
      <c r="L21" s="6">
        <v>6506194</v>
      </c>
      <c r="M21" s="6">
        <v>3589911</v>
      </c>
    </row>
    <row r="22" spans="1:13" ht="12.75" customHeight="1">
      <c r="A22" s="201" t="s">
        <v>168</v>
      </c>
      <c r="B22" s="202"/>
      <c r="C22" s="202"/>
      <c r="D22" s="202"/>
      <c r="E22" s="202"/>
      <c r="F22" s="202"/>
      <c r="G22" s="202"/>
      <c r="H22" s="203"/>
      <c r="I22" s="1">
        <v>126</v>
      </c>
      <c r="J22" s="40">
        <v>1613630</v>
      </c>
      <c r="K22" s="40">
        <v>994684</v>
      </c>
      <c r="L22" s="40">
        <v>1006871</v>
      </c>
      <c r="M22" s="40">
        <v>652323</v>
      </c>
    </row>
    <row r="23" spans="1:13" ht="12.75" customHeight="1">
      <c r="A23" s="198" t="s">
        <v>169</v>
      </c>
      <c r="B23" s="199"/>
      <c r="C23" s="199"/>
      <c r="D23" s="199"/>
      <c r="E23" s="199"/>
      <c r="F23" s="199"/>
      <c r="G23" s="199"/>
      <c r="H23" s="200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 customHeight="1">
      <c r="A24" s="198" t="s">
        <v>170</v>
      </c>
      <c r="B24" s="199"/>
      <c r="C24" s="199"/>
      <c r="D24" s="199"/>
      <c r="E24" s="199"/>
      <c r="F24" s="199"/>
      <c r="G24" s="199"/>
      <c r="H24" s="200"/>
      <c r="I24" s="1">
        <v>128</v>
      </c>
      <c r="J24" s="6">
        <v>1613630</v>
      </c>
      <c r="K24" s="6">
        <v>994684</v>
      </c>
      <c r="L24" s="6">
        <v>1006871</v>
      </c>
      <c r="M24" s="6">
        <v>652323</v>
      </c>
    </row>
    <row r="25" spans="1:13" ht="12.75" customHeight="1">
      <c r="A25" s="201" t="s">
        <v>171</v>
      </c>
      <c r="B25" s="202"/>
      <c r="C25" s="202"/>
      <c r="D25" s="202"/>
      <c r="E25" s="202"/>
      <c r="F25" s="202"/>
      <c r="G25" s="202"/>
      <c r="H25" s="203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201" t="s">
        <v>172</v>
      </c>
      <c r="B26" s="202"/>
      <c r="C26" s="202"/>
      <c r="D26" s="202"/>
      <c r="E26" s="202"/>
      <c r="F26" s="202"/>
      <c r="G26" s="202"/>
      <c r="H26" s="203"/>
      <c r="I26" s="1">
        <v>130</v>
      </c>
      <c r="J26" s="6">
        <v>196227</v>
      </c>
      <c r="K26" s="6">
        <v>166209</v>
      </c>
      <c r="L26" s="6">
        <v>324386</v>
      </c>
      <c r="M26" s="6">
        <v>99884</v>
      </c>
    </row>
    <row r="27" spans="1:13" ht="12.75" customHeight="1">
      <c r="A27" s="201" t="s">
        <v>173</v>
      </c>
      <c r="B27" s="202"/>
      <c r="C27" s="202"/>
      <c r="D27" s="202"/>
      <c r="E27" s="202"/>
      <c r="F27" s="202"/>
      <c r="G27" s="202"/>
      <c r="H27" s="203"/>
      <c r="I27" s="1">
        <v>131</v>
      </c>
      <c r="J27" s="40">
        <v>6226985</v>
      </c>
      <c r="K27" s="40">
        <v>1559743</v>
      </c>
      <c r="L27" s="40">
        <v>5103754</v>
      </c>
      <c r="M27" s="40">
        <v>1958076</v>
      </c>
    </row>
    <row r="28" spans="1:13" ht="12.75" customHeight="1">
      <c r="A28" s="201" t="s">
        <v>174</v>
      </c>
      <c r="B28" s="202"/>
      <c r="C28" s="202"/>
      <c r="D28" s="202"/>
      <c r="E28" s="202"/>
      <c r="F28" s="202"/>
      <c r="G28" s="202"/>
      <c r="H28" s="203"/>
      <c r="I28" s="1">
        <v>132</v>
      </c>
      <c r="J28" s="6">
        <v>0</v>
      </c>
      <c r="K28" s="6">
        <v>0</v>
      </c>
      <c r="L28" s="6">
        <v>1014</v>
      </c>
      <c r="M28" s="6">
        <v>1014</v>
      </c>
    </row>
    <row r="29" spans="1:13" ht="12.75" customHeight="1">
      <c r="A29" s="201" t="s">
        <v>175</v>
      </c>
      <c r="B29" s="202"/>
      <c r="C29" s="202"/>
      <c r="D29" s="202"/>
      <c r="E29" s="202"/>
      <c r="F29" s="202"/>
      <c r="G29" s="202"/>
      <c r="H29" s="203"/>
      <c r="I29" s="1">
        <v>133</v>
      </c>
      <c r="J29" s="6">
        <v>6226985</v>
      </c>
      <c r="K29" s="6">
        <v>1559743</v>
      </c>
      <c r="L29" s="6">
        <v>5102738</v>
      </c>
      <c r="M29" s="6">
        <v>1957060</v>
      </c>
    </row>
    <row r="30" spans="1:13" ht="12.75" customHeight="1">
      <c r="A30" s="201" t="s">
        <v>176</v>
      </c>
      <c r="B30" s="202"/>
      <c r="C30" s="202"/>
      <c r="D30" s="202"/>
      <c r="E30" s="202"/>
      <c r="F30" s="202"/>
      <c r="G30" s="202"/>
      <c r="H30" s="203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 customHeight="1">
      <c r="A31" s="201" t="s">
        <v>177</v>
      </c>
      <c r="B31" s="202"/>
      <c r="C31" s="202"/>
      <c r="D31" s="202"/>
      <c r="E31" s="202"/>
      <c r="F31" s="202"/>
      <c r="G31" s="202"/>
      <c r="H31" s="203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 customHeight="1">
      <c r="A32" s="201" t="s">
        <v>178</v>
      </c>
      <c r="B32" s="202"/>
      <c r="C32" s="202"/>
      <c r="D32" s="202"/>
      <c r="E32" s="202"/>
      <c r="F32" s="202"/>
      <c r="G32" s="202"/>
      <c r="H32" s="203"/>
      <c r="I32" s="1">
        <v>136</v>
      </c>
      <c r="J32" s="6">
        <v>0</v>
      </c>
      <c r="K32" s="6">
        <v>0</v>
      </c>
      <c r="L32" s="6">
        <v>2</v>
      </c>
      <c r="M32" s="6">
        <v>2</v>
      </c>
    </row>
    <row r="33" spans="1:13" ht="12.75" customHeight="1">
      <c r="A33" s="201" t="s">
        <v>179</v>
      </c>
      <c r="B33" s="202"/>
      <c r="C33" s="202"/>
      <c r="D33" s="202"/>
      <c r="E33" s="202"/>
      <c r="F33" s="202"/>
      <c r="G33" s="202"/>
      <c r="H33" s="203"/>
      <c r="I33" s="1">
        <v>137</v>
      </c>
      <c r="J33" s="40">
        <v>7271877</v>
      </c>
      <c r="K33" s="40">
        <v>3670739</v>
      </c>
      <c r="L33" s="40">
        <v>6879358</v>
      </c>
      <c r="M33" s="40">
        <v>3439467</v>
      </c>
    </row>
    <row r="34" spans="1:13" ht="12.75" customHeight="1">
      <c r="A34" s="201" t="s">
        <v>180</v>
      </c>
      <c r="B34" s="202"/>
      <c r="C34" s="202"/>
      <c r="D34" s="202"/>
      <c r="E34" s="202"/>
      <c r="F34" s="202"/>
      <c r="G34" s="202"/>
      <c r="H34" s="203"/>
      <c r="I34" s="1">
        <v>138</v>
      </c>
      <c r="J34" s="6">
        <v>225313</v>
      </c>
      <c r="K34" s="6">
        <v>53142</v>
      </c>
      <c r="L34" s="6">
        <v>228489</v>
      </c>
      <c r="M34" s="6">
        <v>227905</v>
      </c>
    </row>
    <row r="35" spans="1:13" ht="12.75" customHeight="1">
      <c r="A35" s="201" t="s">
        <v>181</v>
      </c>
      <c r="B35" s="202"/>
      <c r="C35" s="202"/>
      <c r="D35" s="202"/>
      <c r="E35" s="202"/>
      <c r="F35" s="202"/>
      <c r="G35" s="202"/>
      <c r="H35" s="203"/>
      <c r="I35" s="1">
        <v>139</v>
      </c>
      <c r="J35" s="6">
        <v>6135119</v>
      </c>
      <c r="K35" s="6">
        <v>3098679</v>
      </c>
      <c r="L35" s="6">
        <v>6116067</v>
      </c>
      <c r="M35" s="6">
        <v>3025581</v>
      </c>
    </row>
    <row r="36" spans="1:13" ht="12.75" customHeight="1">
      <c r="A36" s="201" t="s">
        <v>182</v>
      </c>
      <c r="B36" s="202"/>
      <c r="C36" s="202"/>
      <c r="D36" s="202"/>
      <c r="E36" s="202"/>
      <c r="F36" s="202"/>
      <c r="G36" s="202"/>
      <c r="H36" s="203"/>
      <c r="I36" s="1">
        <v>140</v>
      </c>
      <c r="J36" s="6">
        <v>67367</v>
      </c>
      <c r="K36" s="6">
        <v>67367</v>
      </c>
      <c r="L36" s="6">
        <v>186686</v>
      </c>
      <c r="M36" s="6">
        <v>0</v>
      </c>
    </row>
    <row r="37" spans="1:13" ht="12.75" customHeight="1">
      <c r="A37" s="201" t="s">
        <v>183</v>
      </c>
      <c r="B37" s="202"/>
      <c r="C37" s="202"/>
      <c r="D37" s="202"/>
      <c r="E37" s="202"/>
      <c r="F37" s="202"/>
      <c r="G37" s="202"/>
      <c r="H37" s="203"/>
      <c r="I37" s="1">
        <v>141</v>
      </c>
      <c r="J37" s="6">
        <v>844078</v>
      </c>
      <c r="K37" s="6">
        <v>451551</v>
      </c>
      <c r="L37" s="6">
        <v>348116</v>
      </c>
      <c r="M37" s="6">
        <v>185981</v>
      </c>
    </row>
    <row r="38" spans="1:13" ht="12.75" customHeight="1">
      <c r="A38" s="201" t="s">
        <v>184</v>
      </c>
      <c r="B38" s="202"/>
      <c r="C38" s="202"/>
      <c r="D38" s="202"/>
      <c r="E38" s="202"/>
      <c r="F38" s="202"/>
      <c r="G38" s="202"/>
      <c r="H38" s="203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 customHeight="1">
      <c r="A39" s="201" t="s">
        <v>185</v>
      </c>
      <c r="B39" s="202"/>
      <c r="C39" s="202"/>
      <c r="D39" s="202"/>
      <c r="E39" s="202"/>
      <c r="F39" s="202"/>
      <c r="G39" s="202"/>
      <c r="H39" s="203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 customHeight="1">
      <c r="A40" s="201" t="s">
        <v>186</v>
      </c>
      <c r="B40" s="202"/>
      <c r="C40" s="202"/>
      <c r="D40" s="202"/>
      <c r="E40" s="202"/>
      <c r="F40" s="202"/>
      <c r="G40" s="202"/>
      <c r="H40" s="203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 customHeight="1">
      <c r="A41" s="201" t="s">
        <v>187</v>
      </c>
      <c r="B41" s="202"/>
      <c r="C41" s="202"/>
      <c r="D41" s="202"/>
      <c r="E41" s="202"/>
      <c r="F41" s="202"/>
      <c r="G41" s="202"/>
      <c r="H41" s="203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 customHeight="1">
      <c r="A42" s="201" t="s">
        <v>188</v>
      </c>
      <c r="B42" s="202"/>
      <c r="C42" s="202"/>
      <c r="D42" s="202"/>
      <c r="E42" s="202"/>
      <c r="F42" s="202"/>
      <c r="G42" s="202"/>
      <c r="H42" s="203"/>
      <c r="I42" s="1">
        <v>146</v>
      </c>
      <c r="J42" s="40">
        <v>103183719</v>
      </c>
      <c r="K42" s="40">
        <v>54057783</v>
      </c>
      <c r="L42" s="40">
        <v>97426581</v>
      </c>
      <c r="M42" s="40">
        <v>52442656</v>
      </c>
    </row>
    <row r="43" spans="1:13" ht="12.75" customHeight="1">
      <c r="A43" s="201" t="s">
        <v>189</v>
      </c>
      <c r="B43" s="202"/>
      <c r="C43" s="202"/>
      <c r="D43" s="202"/>
      <c r="E43" s="202"/>
      <c r="F43" s="202"/>
      <c r="G43" s="202"/>
      <c r="H43" s="203"/>
      <c r="I43" s="1">
        <v>147</v>
      </c>
      <c r="J43" s="40">
        <v>91490099</v>
      </c>
      <c r="K43" s="40">
        <v>47950360</v>
      </c>
      <c r="L43" s="40">
        <v>94966946</v>
      </c>
      <c r="M43" s="40">
        <v>47841039</v>
      </c>
    </row>
    <row r="44" spans="1:13" ht="12.75" customHeight="1">
      <c r="A44" s="201" t="s">
        <v>190</v>
      </c>
      <c r="B44" s="202"/>
      <c r="C44" s="202"/>
      <c r="D44" s="202"/>
      <c r="E44" s="202"/>
      <c r="F44" s="202"/>
      <c r="G44" s="202"/>
      <c r="H44" s="203"/>
      <c r="I44" s="1">
        <v>148</v>
      </c>
      <c r="J44" s="40">
        <v>11693620</v>
      </c>
      <c r="K44" s="40">
        <v>6107423</v>
      </c>
      <c r="L44" s="40">
        <v>2459635</v>
      </c>
      <c r="M44" s="40">
        <v>4601617</v>
      </c>
    </row>
    <row r="45" spans="1:13" ht="12.75" customHeight="1">
      <c r="A45" s="218" t="s">
        <v>191</v>
      </c>
      <c r="B45" s="219"/>
      <c r="C45" s="219"/>
      <c r="D45" s="219"/>
      <c r="E45" s="219"/>
      <c r="F45" s="219"/>
      <c r="G45" s="219"/>
      <c r="H45" s="220"/>
      <c r="I45" s="1">
        <v>149</v>
      </c>
      <c r="J45" s="40">
        <v>11693620</v>
      </c>
      <c r="K45" s="40">
        <v>6107423</v>
      </c>
      <c r="L45" s="40">
        <v>2459635</v>
      </c>
      <c r="M45" s="40">
        <v>4601617</v>
      </c>
    </row>
    <row r="46" spans="1:13" ht="12.75" customHeight="1">
      <c r="A46" s="218" t="s">
        <v>192</v>
      </c>
      <c r="B46" s="219"/>
      <c r="C46" s="219"/>
      <c r="D46" s="219"/>
      <c r="E46" s="219"/>
      <c r="F46" s="219"/>
      <c r="G46" s="219"/>
      <c r="H46" s="220"/>
      <c r="I46" s="1">
        <v>150</v>
      </c>
      <c r="J46" s="40">
        <v>0</v>
      </c>
      <c r="K46" s="40">
        <v>0</v>
      </c>
      <c r="L46" s="40">
        <v>0</v>
      </c>
      <c r="M46" s="40">
        <v>0</v>
      </c>
    </row>
    <row r="47" spans="1:13" ht="12.75" customHeight="1">
      <c r="A47" s="201" t="s">
        <v>193</v>
      </c>
      <c r="B47" s="202"/>
      <c r="C47" s="202"/>
      <c r="D47" s="202"/>
      <c r="E47" s="202"/>
      <c r="F47" s="202"/>
      <c r="G47" s="202"/>
      <c r="H47" s="203"/>
      <c r="I47" s="1">
        <v>151</v>
      </c>
      <c r="J47" s="6">
        <v>-408878</v>
      </c>
      <c r="K47" s="6">
        <v>-204439</v>
      </c>
      <c r="L47" s="6">
        <v>-397098</v>
      </c>
      <c r="M47" s="6">
        <v>-397098</v>
      </c>
    </row>
    <row r="48" spans="1:13" ht="12.75" customHeight="1">
      <c r="A48" s="201" t="s">
        <v>194</v>
      </c>
      <c r="B48" s="202"/>
      <c r="C48" s="202"/>
      <c r="D48" s="202"/>
      <c r="E48" s="202"/>
      <c r="F48" s="202"/>
      <c r="G48" s="202"/>
      <c r="H48" s="203"/>
      <c r="I48" s="1">
        <v>152</v>
      </c>
      <c r="J48" s="40">
        <v>12102498</v>
      </c>
      <c r="K48" s="40">
        <v>6311862</v>
      </c>
      <c r="L48" s="40">
        <v>2856733</v>
      </c>
      <c r="M48" s="40">
        <v>4998715</v>
      </c>
    </row>
    <row r="49" spans="1:13" ht="12.75" customHeight="1">
      <c r="A49" s="218" t="s">
        <v>195</v>
      </c>
      <c r="B49" s="219"/>
      <c r="C49" s="219"/>
      <c r="D49" s="219"/>
      <c r="E49" s="219"/>
      <c r="F49" s="219"/>
      <c r="G49" s="219"/>
      <c r="H49" s="220"/>
      <c r="I49" s="1">
        <v>153</v>
      </c>
      <c r="J49" s="40">
        <v>12102498</v>
      </c>
      <c r="K49" s="40">
        <v>6311862</v>
      </c>
      <c r="L49" s="40">
        <v>2856733</v>
      </c>
      <c r="M49" s="40">
        <v>4998715</v>
      </c>
    </row>
    <row r="50" spans="1:13" ht="12.75" customHeight="1">
      <c r="A50" s="247" t="s">
        <v>196</v>
      </c>
      <c r="B50" s="248"/>
      <c r="C50" s="248"/>
      <c r="D50" s="248"/>
      <c r="E50" s="248"/>
      <c r="F50" s="248"/>
      <c r="G50" s="248"/>
      <c r="H50" s="249"/>
      <c r="I50" s="2">
        <v>154</v>
      </c>
      <c r="J50" s="47">
        <v>0</v>
      </c>
      <c r="K50" s="47">
        <v>0</v>
      </c>
      <c r="L50" s="47">
        <v>0</v>
      </c>
      <c r="M50" s="47">
        <v>0</v>
      </c>
    </row>
    <row r="51" spans="1:13" ht="12.75" customHeight="1">
      <c r="A51" s="240" t="s">
        <v>307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2"/>
    </row>
    <row r="52" spans="1:13" ht="12.75" customHeight="1">
      <c r="A52" s="214" t="s">
        <v>197</v>
      </c>
      <c r="B52" s="215"/>
      <c r="C52" s="215"/>
      <c r="D52" s="215"/>
      <c r="E52" s="215"/>
      <c r="F52" s="215"/>
      <c r="G52" s="215"/>
      <c r="H52" s="215"/>
      <c r="I52" s="41"/>
      <c r="J52" s="41"/>
      <c r="K52" s="41"/>
      <c r="L52" s="41"/>
      <c r="M52" s="134"/>
    </row>
    <row r="53" spans="1:13" ht="12.75" customHeight="1">
      <c r="A53" s="201" t="s">
        <v>198</v>
      </c>
      <c r="B53" s="202"/>
      <c r="C53" s="202"/>
      <c r="D53" s="202"/>
      <c r="E53" s="202"/>
      <c r="F53" s="202"/>
      <c r="G53" s="202"/>
      <c r="H53" s="203"/>
      <c r="I53" s="1">
        <v>155</v>
      </c>
      <c r="J53" s="6">
        <v>0</v>
      </c>
      <c r="K53" s="6">
        <v>0</v>
      </c>
      <c r="L53" s="6">
        <v>0</v>
      </c>
      <c r="M53" s="6">
        <v>0</v>
      </c>
    </row>
    <row r="54" spans="1:13" ht="12.75" customHeight="1">
      <c r="A54" s="222" t="s">
        <v>199</v>
      </c>
      <c r="B54" s="223"/>
      <c r="C54" s="223"/>
      <c r="D54" s="223"/>
      <c r="E54" s="223"/>
      <c r="F54" s="223"/>
      <c r="G54" s="223"/>
      <c r="H54" s="224"/>
      <c r="I54" s="1">
        <v>156</v>
      </c>
      <c r="J54" s="7">
        <v>0</v>
      </c>
      <c r="K54" s="7">
        <v>0</v>
      </c>
      <c r="L54" s="7">
        <v>0</v>
      </c>
      <c r="M54" s="7">
        <v>0</v>
      </c>
    </row>
    <row r="55" spans="1:13" ht="12.75" customHeight="1">
      <c r="A55" s="210" t="s">
        <v>200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46"/>
    </row>
    <row r="56" spans="1:13" ht="12.75" customHeight="1">
      <c r="A56" s="214" t="s">
        <v>201</v>
      </c>
      <c r="B56" s="215"/>
      <c r="C56" s="215"/>
      <c r="D56" s="215"/>
      <c r="E56" s="215"/>
      <c r="F56" s="215"/>
      <c r="G56" s="215"/>
      <c r="H56" s="221"/>
      <c r="I56" s="8">
        <v>157</v>
      </c>
      <c r="J56" s="125">
        <v>12102498</v>
      </c>
      <c r="K56" s="125">
        <v>6311862</v>
      </c>
      <c r="L56" s="125">
        <v>2856733</v>
      </c>
      <c r="M56" s="125">
        <v>4998715</v>
      </c>
    </row>
    <row r="57" spans="1:13" ht="12.75" customHeight="1">
      <c r="A57" s="201" t="s">
        <v>308</v>
      </c>
      <c r="B57" s="202"/>
      <c r="C57" s="202"/>
      <c r="D57" s="202"/>
      <c r="E57" s="202"/>
      <c r="F57" s="202"/>
      <c r="G57" s="202"/>
      <c r="H57" s="203"/>
      <c r="I57" s="1">
        <v>158</v>
      </c>
      <c r="J57" s="40">
        <v>0</v>
      </c>
      <c r="K57" s="40">
        <v>0</v>
      </c>
      <c r="L57" s="40">
        <v>0</v>
      </c>
      <c r="M57" s="40">
        <v>0</v>
      </c>
    </row>
    <row r="58" spans="1:13" ht="12.75" customHeight="1">
      <c r="A58" s="201" t="s">
        <v>202</v>
      </c>
      <c r="B58" s="202"/>
      <c r="C58" s="202"/>
      <c r="D58" s="202"/>
      <c r="E58" s="202"/>
      <c r="F58" s="202"/>
      <c r="G58" s="202"/>
      <c r="H58" s="203"/>
      <c r="I58" s="1">
        <v>159</v>
      </c>
      <c r="J58" s="6">
        <v>0</v>
      </c>
      <c r="K58" s="6">
        <v>0</v>
      </c>
      <c r="L58" s="6">
        <v>0</v>
      </c>
      <c r="M58" s="6">
        <v>0</v>
      </c>
    </row>
    <row r="59" spans="1:13" ht="12.75" customHeight="1">
      <c r="A59" s="201" t="s">
        <v>203</v>
      </c>
      <c r="B59" s="202"/>
      <c r="C59" s="202"/>
      <c r="D59" s="202"/>
      <c r="E59" s="202"/>
      <c r="F59" s="202"/>
      <c r="G59" s="202"/>
      <c r="H59" s="203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01" t="s">
        <v>204</v>
      </c>
      <c r="B60" s="202"/>
      <c r="C60" s="202"/>
      <c r="D60" s="202"/>
      <c r="E60" s="202"/>
      <c r="F60" s="202"/>
      <c r="G60" s="202"/>
      <c r="H60" s="203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01" t="s">
        <v>205</v>
      </c>
      <c r="B61" s="202"/>
      <c r="C61" s="202"/>
      <c r="D61" s="202"/>
      <c r="E61" s="202"/>
      <c r="F61" s="202"/>
      <c r="G61" s="202"/>
      <c r="H61" s="203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201" t="s">
        <v>310</v>
      </c>
      <c r="B62" s="202"/>
      <c r="C62" s="202"/>
      <c r="D62" s="202"/>
      <c r="E62" s="202"/>
      <c r="F62" s="202"/>
      <c r="G62" s="202"/>
      <c r="H62" s="203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01" t="s">
        <v>206</v>
      </c>
      <c r="B63" s="202"/>
      <c r="C63" s="202"/>
      <c r="D63" s="202"/>
      <c r="E63" s="202"/>
      <c r="F63" s="202"/>
      <c r="G63" s="202"/>
      <c r="H63" s="203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01" t="s">
        <v>309</v>
      </c>
      <c r="B64" s="202"/>
      <c r="C64" s="202"/>
      <c r="D64" s="202"/>
      <c r="E64" s="202"/>
      <c r="F64" s="202"/>
      <c r="G64" s="202"/>
      <c r="H64" s="203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01" t="s">
        <v>207</v>
      </c>
      <c r="B65" s="202"/>
      <c r="C65" s="202"/>
      <c r="D65" s="202"/>
      <c r="E65" s="202"/>
      <c r="F65" s="202"/>
      <c r="G65" s="202"/>
      <c r="H65" s="203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01" t="s">
        <v>208</v>
      </c>
      <c r="B66" s="202"/>
      <c r="C66" s="202"/>
      <c r="D66" s="202"/>
      <c r="E66" s="202"/>
      <c r="F66" s="202"/>
      <c r="G66" s="202"/>
      <c r="H66" s="203"/>
      <c r="I66" s="1">
        <v>167</v>
      </c>
      <c r="J66" s="40">
        <v>0</v>
      </c>
      <c r="K66" s="40">
        <v>0</v>
      </c>
      <c r="L66" s="40">
        <v>0</v>
      </c>
      <c r="M66" s="40">
        <v>0</v>
      </c>
    </row>
    <row r="67" spans="1:13" ht="12.75" customHeight="1">
      <c r="A67" s="201" t="s">
        <v>209</v>
      </c>
      <c r="B67" s="202"/>
      <c r="C67" s="202"/>
      <c r="D67" s="202"/>
      <c r="E67" s="202"/>
      <c r="F67" s="202"/>
      <c r="G67" s="202"/>
      <c r="H67" s="203"/>
      <c r="I67" s="1">
        <v>168</v>
      </c>
      <c r="J67" s="47">
        <v>12102498</v>
      </c>
      <c r="K67" s="47">
        <v>6311862</v>
      </c>
      <c r="L67" s="47">
        <v>2856733</v>
      </c>
      <c r="M67" s="47">
        <v>4998715</v>
      </c>
    </row>
    <row r="68" spans="1:13" ht="12.75" customHeight="1">
      <c r="A68" s="240" t="s">
        <v>210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2"/>
    </row>
    <row r="69" spans="1:13" ht="12.75" customHeight="1">
      <c r="A69" s="243" t="s">
        <v>211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5"/>
    </row>
    <row r="70" spans="1:13" ht="12.75" customHeight="1">
      <c r="A70" s="201" t="s">
        <v>198</v>
      </c>
      <c r="B70" s="202"/>
      <c r="C70" s="202"/>
      <c r="D70" s="202"/>
      <c r="E70" s="202"/>
      <c r="F70" s="202"/>
      <c r="G70" s="202"/>
      <c r="H70" s="203"/>
      <c r="I70" s="1">
        <v>169</v>
      </c>
      <c r="J70" s="6">
        <v>0</v>
      </c>
      <c r="K70" s="6">
        <v>0</v>
      </c>
      <c r="L70" s="6">
        <v>0</v>
      </c>
      <c r="M70" s="6">
        <v>0</v>
      </c>
    </row>
    <row r="71" spans="1:13" ht="12.75" customHeight="1">
      <c r="A71" s="222" t="s">
        <v>199</v>
      </c>
      <c r="B71" s="223"/>
      <c r="C71" s="223"/>
      <c r="D71" s="223"/>
      <c r="E71" s="223"/>
      <c r="F71" s="223"/>
      <c r="G71" s="223"/>
      <c r="H71" s="224"/>
      <c r="I71" s="4">
        <v>170</v>
      </c>
      <c r="J71" s="7">
        <v>0</v>
      </c>
      <c r="K71" s="7">
        <v>0</v>
      </c>
      <c r="L71" s="7">
        <v>0</v>
      </c>
      <c r="M71" s="7"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M71 L57:M67 J53:M54 J56:K67 L56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M11 J48:M50 J7:M10 K11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7" width="9.140625" style="39" customWidth="1"/>
    <col min="8" max="8" width="4.7109375" style="39" customWidth="1"/>
    <col min="9" max="9" width="9.140625" style="39" customWidth="1"/>
    <col min="10" max="10" width="10.7109375" style="39" customWidth="1"/>
    <col min="11" max="11" width="11.28125" style="39" customWidth="1"/>
    <col min="12" max="16384" width="9.140625" style="39" customWidth="1"/>
  </cols>
  <sheetData>
    <row r="1" spans="1:11" ht="12.75" customHeight="1">
      <c r="A1" s="259" t="s">
        <v>212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tr">
        <f>+PL!A2</f>
        <v>for period 01.01.2018. to 30.06.2018.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 customHeight="1">
      <c r="A3" s="256" t="s">
        <v>316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4">
      <c r="A4" s="261" t="s">
        <v>51</v>
      </c>
      <c r="B4" s="261"/>
      <c r="C4" s="261"/>
      <c r="D4" s="261"/>
      <c r="E4" s="261"/>
      <c r="F4" s="261"/>
      <c r="G4" s="261"/>
      <c r="H4" s="261"/>
      <c r="I4" s="51" t="s">
        <v>52</v>
      </c>
      <c r="J4" s="52" t="s">
        <v>53</v>
      </c>
      <c r="K4" s="52" t="s">
        <v>54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53">
        <v>2</v>
      </c>
      <c r="J5" s="54" t="s">
        <v>7</v>
      </c>
      <c r="K5" s="54" t="s">
        <v>8</v>
      </c>
    </row>
    <row r="6" spans="1:11" ht="12.75" customHeight="1">
      <c r="A6" s="210" t="s">
        <v>214</v>
      </c>
      <c r="B6" s="211"/>
      <c r="C6" s="211"/>
      <c r="D6" s="211"/>
      <c r="E6" s="211"/>
      <c r="F6" s="211"/>
      <c r="G6" s="211"/>
      <c r="H6" s="211"/>
      <c r="I6" s="253"/>
      <c r="J6" s="253"/>
      <c r="K6" s="254"/>
    </row>
    <row r="7" spans="1:11" ht="12.75" customHeight="1">
      <c r="A7" s="198" t="s">
        <v>215</v>
      </c>
      <c r="B7" s="199"/>
      <c r="C7" s="199"/>
      <c r="D7" s="199"/>
      <c r="E7" s="199"/>
      <c r="F7" s="199"/>
      <c r="G7" s="199"/>
      <c r="H7" s="199"/>
      <c r="I7" s="1">
        <v>1</v>
      </c>
      <c r="J7" s="6">
        <v>11693620</v>
      </c>
      <c r="K7" s="6">
        <v>2459635</v>
      </c>
    </row>
    <row r="8" spans="1:11" ht="12.75" customHeight="1">
      <c r="A8" s="198" t="s">
        <v>216</v>
      </c>
      <c r="B8" s="199"/>
      <c r="C8" s="199"/>
      <c r="D8" s="199"/>
      <c r="E8" s="199"/>
      <c r="F8" s="199"/>
      <c r="G8" s="199"/>
      <c r="H8" s="199"/>
      <c r="I8" s="1">
        <v>2</v>
      </c>
      <c r="J8" s="6">
        <v>3818030</v>
      </c>
      <c r="K8" s="6">
        <v>4129340</v>
      </c>
    </row>
    <row r="9" spans="1:11" ht="12.75" customHeight="1">
      <c r="A9" s="198" t="s">
        <v>217</v>
      </c>
      <c r="B9" s="199"/>
      <c r="C9" s="199"/>
      <c r="D9" s="199"/>
      <c r="E9" s="199"/>
      <c r="F9" s="199"/>
      <c r="G9" s="199"/>
      <c r="H9" s="199"/>
      <c r="I9" s="1">
        <v>3</v>
      </c>
      <c r="J9" s="6">
        <v>11712836</v>
      </c>
      <c r="K9" s="6">
        <v>9505855</v>
      </c>
    </row>
    <row r="10" spans="1:11" ht="12.75" customHeight="1">
      <c r="A10" s="198" t="s">
        <v>218</v>
      </c>
      <c r="B10" s="199"/>
      <c r="C10" s="199"/>
      <c r="D10" s="199"/>
      <c r="E10" s="199"/>
      <c r="F10" s="199"/>
      <c r="G10" s="199"/>
      <c r="H10" s="199"/>
      <c r="I10" s="1">
        <v>4</v>
      </c>
      <c r="J10" s="6">
        <v>0</v>
      </c>
      <c r="K10" s="6">
        <v>0</v>
      </c>
    </row>
    <row r="11" spans="1:11" ht="12.75" customHeight="1">
      <c r="A11" s="198" t="s">
        <v>219</v>
      </c>
      <c r="B11" s="199"/>
      <c r="C11" s="199"/>
      <c r="D11" s="199"/>
      <c r="E11" s="199"/>
      <c r="F11" s="199"/>
      <c r="G11" s="199"/>
      <c r="H11" s="199"/>
      <c r="I11" s="1">
        <v>5</v>
      </c>
      <c r="J11" s="6">
        <v>0</v>
      </c>
      <c r="K11" s="6">
        <v>0</v>
      </c>
    </row>
    <row r="12" spans="1:11" ht="12.75" customHeight="1">
      <c r="A12" s="198" t="s">
        <v>220</v>
      </c>
      <c r="B12" s="199"/>
      <c r="C12" s="199"/>
      <c r="D12" s="199"/>
      <c r="E12" s="199"/>
      <c r="F12" s="199"/>
      <c r="G12" s="199"/>
      <c r="H12" s="199"/>
      <c r="I12" s="1">
        <v>6</v>
      </c>
      <c r="J12" s="6">
        <v>0</v>
      </c>
      <c r="K12" s="6">
        <v>0</v>
      </c>
    </row>
    <row r="13" spans="1:11" ht="12.75" customHeight="1">
      <c r="A13" s="201" t="s">
        <v>221</v>
      </c>
      <c r="B13" s="202"/>
      <c r="C13" s="202"/>
      <c r="D13" s="202"/>
      <c r="E13" s="202"/>
      <c r="F13" s="202"/>
      <c r="G13" s="202"/>
      <c r="H13" s="202"/>
      <c r="I13" s="1">
        <v>7</v>
      </c>
      <c r="J13" s="126">
        <v>27224486</v>
      </c>
      <c r="K13" s="126">
        <v>16094830</v>
      </c>
    </row>
    <row r="14" spans="1:11" ht="12.75" customHeight="1">
      <c r="A14" s="198" t="s">
        <v>222</v>
      </c>
      <c r="B14" s="199"/>
      <c r="C14" s="199"/>
      <c r="D14" s="199"/>
      <c r="E14" s="199"/>
      <c r="F14" s="199"/>
      <c r="G14" s="199"/>
      <c r="H14" s="199"/>
      <c r="I14" s="1">
        <v>8</v>
      </c>
      <c r="J14" s="6">
        <v>0</v>
      </c>
      <c r="K14" s="6">
        <v>0</v>
      </c>
    </row>
    <row r="15" spans="1:11" ht="12.75" customHeight="1">
      <c r="A15" s="198" t="s">
        <v>223</v>
      </c>
      <c r="B15" s="199"/>
      <c r="C15" s="199"/>
      <c r="D15" s="199"/>
      <c r="E15" s="199"/>
      <c r="F15" s="199"/>
      <c r="G15" s="199"/>
      <c r="H15" s="199"/>
      <c r="I15" s="1">
        <v>9</v>
      </c>
      <c r="J15" s="6">
        <v>7752828</v>
      </c>
      <c r="K15" s="6">
        <v>8274602</v>
      </c>
    </row>
    <row r="16" spans="1:11" ht="12.75" customHeight="1">
      <c r="A16" s="198" t="s">
        <v>224</v>
      </c>
      <c r="B16" s="199"/>
      <c r="C16" s="199"/>
      <c r="D16" s="199"/>
      <c r="E16" s="199"/>
      <c r="F16" s="199"/>
      <c r="G16" s="199"/>
      <c r="H16" s="199"/>
      <c r="I16" s="1">
        <v>10</v>
      </c>
      <c r="J16" s="6">
        <v>0</v>
      </c>
      <c r="K16" s="6">
        <v>0</v>
      </c>
    </row>
    <row r="17" spans="1:11" ht="12.75" customHeight="1">
      <c r="A17" s="198" t="s">
        <v>225</v>
      </c>
      <c r="B17" s="199"/>
      <c r="C17" s="199"/>
      <c r="D17" s="199"/>
      <c r="E17" s="199"/>
      <c r="F17" s="199"/>
      <c r="G17" s="199"/>
      <c r="H17" s="199"/>
      <c r="I17" s="1">
        <v>11</v>
      </c>
      <c r="J17" s="6">
        <v>13155340</v>
      </c>
      <c r="K17" s="6">
        <v>13877882</v>
      </c>
    </row>
    <row r="18" spans="1:11" ht="12.75" customHeight="1">
      <c r="A18" s="201" t="s">
        <v>226</v>
      </c>
      <c r="B18" s="202"/>
      <c r="C18" s="202"/>
      <c r="D18" s="202"/>
      <c r="E18" s="202"/>
      <c r="F18" s="202"/>
      <c r="G18" s="202"/>
      <c r="H18" s="202"/>
      <c r="I18" s="1">
        <v>12</v>
      </c>
      <c r="J18" s="126">
        <v>20908168</v>
      </c>
      <c r="K18" s="126">
        <v>22152484</v>
      </c>
    </row>
    <row r="19" spans="1:11" ht="12.75" customHeight="1">
      <c r="A19" s="201" t="s">
        <v>227</v>
      </c>
      <c r="B19" s="202"/>
      <c r="C19" s="202"/>
      <c r="D19" s="202"/>
      <c r="E19" s="202"/>
      <c r="F19" s="202"/>
      <c r="G19" s="202"/>
      <c r="H19" s="202"/>
      <c r="I19" s="1">
        <v>13</v>
      </c>
      <c r="J19" s="126">
        <v>6316318</v>
      </c>
      <c r="K19" s="126">
        <v>0</v>
      </c>
    </row>
    <row r="20" spans="1:11" ht="12.75" customHeight="1">
      <c r="A20" s="201" t="s">
        <v>228</v>
      </c>
      <c r="B20" s="202"/>
      <c r="C20" s="202"/>
      <c r="D20" s="202"/>
      <c r="E20" s="202"/>
      <c r="F20" s="202"/>
      <c r="G20" s="202"/>
      <c r="H20" s="202"/>
      <c r="I20" s="1">
        <v>14</v>
      </c>
      <c r="J20" s="126">
        <v>0</v>
      </c>
      <c r="K20" s="126">
        <v>6057654</v>
      </c>
    </row>
    <row r="21" spans="1:11" ht="12.75" customHeight="1">
      <c r="A21" s="210" t="s">
        <v>229</v>
      </c>
      <c r="B21" s="211"/>
      <c r="C21" s="211"/>
      <c r="D21" s="211"/>
      <c r="E21" s="211"/>
      <c r="F21" s="211"/>
      <c r="G21" s="211"/>
      <c r="H21" s="211"/>
      <c r="I21" s="253"/>
      <c r="J21" s="253"/>
      <c r="K21" s="254"/>
    </row>
    <row r="22" spans="1:11" ht="12.75" customHeight="1">
      <c r="A22" s="198" t="s">
        <v>230</v>
      </c>
      <c r="B22" s="199"/>
      <c r="C22" s="199"/>
      <c r="D22" s="199"/>
      <c r="E22" s="199"/>
      <c r="F22" s="199"/>
      <c r="G22" s="199"/>
      <c r="H22" s="199"/>
      <c r="I22" s="1">
        <v>15</v>
      </c>
      <c r="J22" s="6">
        <v>208445</v>
      </c>
      <c r="K22" s="6">
        <v>0</v>
      </c>
    </row>
    <row r="23" spans="1:11" ht="12.75" customHeight="1">
      <c r="A23" s="198" t="s">
        <v>231</v>
      </c>
      <c r="B23" s="199"/>
      <c r="C23" s="199"/>
      <c r="D23" s="199"/>
      <c r="E23" s="199"/>
      <c r="F23" s="199"/>
      <c r="G23" s="199"/>
      <c r="H23" s="199"/>
      <c r="I23" s="1">
        <v>16</v>
      </c>
      <c r="J23" s="6">
        <v>0</v>
      </c>
      <c r="K23" s="6">
        <v>0</v>
      </c>
    </row>
    <row r="24" spans="1:11" ht="12.75" customHeight="1">
      <c r="A24" s="198" t="s">
        <v>232</v>
      </c>
      <c r="B24" s="199"/>
      <c r="C24" s="199"/>
      <c r="D24" s="199"/>
      <c r="E24" s="199"/>
      <c r="F24" s="199"/>
      <c r="G24" s="199"/>
      <c r="H24" s="199"/>
      <c r="I24" s="1">
        <v>17</v>
      </c>
      <c r="J24" s="6">
        <v>150766</v>
      </c>
      <c r="K24" s="6">
        <v>0</v>
      </c>
    </row>
    <row r="25" spans="1:11" ht="12.75" customHeight="1">
      <c r="A25" s="198" t="s">
        <v>233</v>
      </c>
      <c r="B25" s="199"/>
      <c r="C25" s="199"/>
      <c r="D25" s="199"/>
      <c r="E25" s="199"/>
      <c r="F25" s="199"/>
      <c r="G25" s="199"/>
      <c r="H25" s="199"/>
      <c r="I25" s="1">
        <v>18</v>
      </c>
      <c r="J25" s="6">
        <v>0</v>
      </c>
      <c r="K25" s="6">
        <v>0</v>
      </c>
    </row>
    <row r="26" spans="1:11" ht="12.75" customHeight="1">
      <c r="A26" s="198" t="s">
        <v>234</v>
      </c>
      <c r="B26" s="199"/>
      <c r="C26" s="199"/>
      <c r="D26" s="199"/>
      <c r="E26" s="199"/>
      <c r="F26" s="199"/>
      <c r="G26" s="199"/>
      <c r="H26" s="199"/>
      <c r="I26" s="1">
        <v>19</v>
      </c>
      <c r="J26" s="6">
        <v>1119306</v>
      </c>
      <c r="K26" s="6">
        <v>3327019</v>
      </c>
    </row>
    <row r="27" spans="1:11" ht="12.75" customHeight="1">
      <c r="A27" s="201" t="s">
        <v>311</v>
      </c>
      <c r="B27" s="202"/>
      <c r="C27" s="202"/>
      <c r="D27" s="202"/>
      <c r="E27" s="202"/>
      <c r="F27" s="202"/>
      <c r="G27" s="202"/>
      <c r="H27" s="202"/>
      <c r="I27" s="1">
        <v>20</v>
      </c>
      <c r="J27" s="126">
        <v>1478517</v>
      </c>
      <c r="K27" s="126">
        <v>3327019</v>
      </c>
    </row>
    <row r="28" spans="1:11" ht="12.75" customHeight="1">
      <c r="A28" s="198" t="s">
        <v>236</v>
      </c>
      <c r="B28" s="199"/>
      <c r="C28" s="199"/>
      <c r="D28" s="199"/>
      <c r="E28" s="199"/>
      <c r="F28" s="199"/>
      <c r="G28" s="199"/>
      <c r="H28" s="199"/>
      <c r="I28" s="1">
        <v>21</v>
      </c>
      <c r="J28" s="6">
        <v>1824239</v>
      </c>
      <c r="K28" s="6">
        <v>1335522</v>
      </c>
    </row>
    <row r="29" spans="1:11" ht="12.75" customHeight="1">
      <c r="A29" s="198" t="s">
        <v>237</v>
      </c>
      <c r="B29" s="199"/>
      <c r="C29" s="199"/>
      <c r="D29" s="199"/>
      <c r="E29" s="199"/>
      <c r="F29" s="199"/>
      <c r="G29" s="199"/>
      <c r="H29" s="199"/>
      <c r="I29" s="1">
        <v>22</v>
      </c>
      <c r="J29" s="6">
        <v>0</v>
      </c>
      <c r="K29" s="6">
        <v>0</v>
      </c>
    </row>
    <row r="30" spans="1:11" ht="12.75" customHeight="1">
      <c r="A30" s="198" t="s">
        <v>238</v>
      </c>
      <c r="B30" s="199"/>
      <c r="C30" s="199"/>
      <c r="D30" s="199"/>
      <c r="E30" s="199"/>
      <c r="F30" s="199"/>
      <c r="G30" s="199"/>
      <c r="H30" s="199"/>
      <c r="I30" s="1">
        <v>23</v>
      </c>
      <c r="J30" s="6">
        <v>444000</v>
      </c>
      <c r="K30" s="6">
        <v>0</v>
      </c>
    </row>
    <row r="31" spans="1:11" ht="12.75" customHeight="1">
      <c r="A31" s="201" t="s">
        <v>312</v>
      </c>
      <c r="B31" s="202"/>
      <c r="C31" s="202"/>
      <c r="D31" s="202"/>
      <c r="E31" s="202"/>
      <c r="F31" s="202"/>
      <c r="G31" s="202"/>
      <c r="H31" s="202"/>
      <c r="I31" s="1">
        <v>24</v>
      </c>
      <c r="J31" s="128">
        <v>2268239</v>
      </c>
      <c r="K31" s="128">
        <v>1335522</v>
      </c>
    </row>
    <row r="32" spans="1:11" ht="12.75" customHeight="1">
      <c r="A32" s="201" t="s">
        <v>240</v>
      </c>
      <c r="B32" s="202"/>
      <c r="C32" s="202"/>
      <c r="D32" s="202"/>
      <c r="E32" s="202"/>
      <c r="F32" s="202"/>
      <c r="G32" s="202"/>
      <c r="H32" s="202"/>
      <c r="I32" s="1">
        <v>25</v>
      </c>
      <c r="J32" s="128">
        <v>0</v>
      </c>
      <c r="K32" s="128">
        <v>1991497</v>
      </c>
    </row>
    <row r="33" spans="1:11" ht="12.75" customHeight="1">
      <c r="A33" s="201" t="s">
        <v>241</v>
      </c>
      <c r="B33" s="202"/>
      <c r="C33" s="202"/>
      <c r="D33" s="202"/>
      <c r="E33" s="202"/>
      <c r="F33" s="202"/>
      <c r="G33" s="202"/>
      <c r="H33" s="202"/>
      <c r="I33" s="1">
        <v>26</v>
      </c>
      <c r="J33" s="128">
        <v>789722</v>
      </c>
      <c r="K33" s="128">
        <v>0</v>
      </c>
    </row>
    <row r="34" spans="1:11" ht="12.75" customHeight="1">
      <c r="A34" s="210" t="s">
        <v>242</v>
      </c>
      <c r="B34" s="211"/>
      <c r="C34" s="211"/>
      <c r="D34" s="211"/>
      <c r="E34" s="211"/>
      <c r="F34" s="211"/>
      <c r="G34" s="211"/>
      <c r="H34" s="211"/>
      <c r="I34" s="253"/>
      <c r="J34" s="253"/>
      <c r="K34" s="254"/>
    </row>
    <row r="35" spans="1:11" ht="12.75" customHeight="1">
      <c r="A35" s="198" t="s">
        <v>243</v>
      </c>
      <c r="B35" s="199"/>
      <c r="C35" s="199"/>
      <c r="D35" s="199"/>
      <c r="E35" s="199"/>
      <c r="F35" s="199"/>
      <c r="G35" s="199"/>
      <c r="H35" s="199"/>
      <c r="I35" s="1">
        <v>27</v>
      </c>
      <c r="J35" s="6">
        <v>0</v>
      </c>
      <c r="K35" s="6">
        <v>0</v>
      </c>
    </row>
    <row r="36" spans="1:11" ht="12.75" customHeight="1">
      <c r="A36" s="198" t="s">
        <v>244</v>
      </c>
      <c r="B36" s="199"/>
      <c r="C36" s="199"/>
      <c r="D36" s="199"/>
      <c r="E36" s="199"/>
      <c r="F36" s="199"/>
      <c r="G36" s="199"/>
      <c r="H36" s="199"/>
      <c r="I36" s="1">
        <v>28</v>
      </c>
      <c r="J36" s="6">
        <v>526000</v>
      </c>
      <c r="K36" s="6">
        <v>1720984</v>
      </c>
    </row>
    <row r="37" spans="1:11" ht="12.75" customHeight="1">
      <c r="A37" s="198" t="s">
        <v>245</v>
      </c>
      <c r="B37" s="199"/>
      <c r="C37" s="199"/>
      <c r="D37" s="199"/>
      <c r="E37" s="199"/>
      <c r="F37" s="199"/>
      <c r="G37" s="199"/>
      <c r="H37" s="199"/>
      <c r="I37" s="1">
        <v>29</v>
      </c>
      <c r="J37" s="6">
        <v>0</v>
      </c>
      <c r="K37" s="6">
        <v>0</v>
      </c>
    </row>
    <row r="38" spans="1:11" ht="12.75" customHeight="1">
      <c r="A38" s="201" t="s">
        <v>314</v>
      </c>
      <c r="B38" s="202"/>
      <c r="C38" s="202"/>
      <c r="D38" s="202"/>
      <c r="E38" s="202"/>
      <c r="F38" s="202"/>
      <c r="G38" s="202"/>
      <c r="H38" s="202"/>
      <c r="I38" s="1">
        <v>30</v>
      </c>
      <c r="J38" s="126">
        <v>526000</v>
      </c>
      <c r="K38" s="126">
        <v>1720984</v>
      </c>
    </row>
    <row r="39" spans="1:11" ht="12.75" customHeight="1">
      <c r="A39" s="198" t="s">
        <v>247</v>
      </c>
      <c r="B39" s="199"/>
      <c r="C39" s="199"/>
      <c r="D39" s="199"/>
      <c r="E39" s="199"/>
      <c r="F39" s="199"/>
      <c r="G39" s="199"/>
      <c r="H39" s="199"/>
      <c r="I39" s="1">
        <v>31</v>
      </c>
      <c r="J39" s="6">
        <v>645100</v>
      </c>
      <c r="K39" s="6">
        <v>364584</v>
      </c>
    </row>
    <row r="40" spans="1:11" ht="12.75" customHeight="1">
      <c r="A40" s="198" t="s">
        <v>248</v>
      </c>
      <c r="B40" s="199"/>
      <c r="C40" s="199"/>
      <c r="D40" s="199"/>
      <c r="E40" s="199"/>
      <c r="F40" s="199"/>
      <c r="G40" s="199"/>
      <c r="H40" s="199"/>
      <c r="I40" s="1">
        <v>32</v>
      </c>
      <c r="J40" s="6">
        <v>0</v>
      </c>
      <c r="K40" s="6">
        <v>0</v>
      </c>
    </row>
    <row r="41" spans="1:11" ht="12.75" customHeight="1">
      <c r="A41" s="198" t="s">
        <v>249</v>
      </c>
      <c r="B41" s="199"/>
      <c r="C41" s="199"/>
      <c r="D41" s="199"/>
      <c r="E41" s="199"/>
      <c r="F41" s="199"/>
      <c r="G41" s="199"/>
      <c r="H41" s="199"/>
      <c r="I41" s="1">
        <v>33</v>
      </c>
      <c r="J41" s="6">
        <v>191509</v>
      </c>
      <c r="K41" s="6">
        <v>165250</v>
      </c>
    </row>
    <row r="42" spans="1:11" ht="12.75" customHeight="1">
      <c r="A42" s="198" t="s">
        <v>250</v>
      </c>
      <c r="B42" s="199"/>
      <c r="C42" s="199"/>
      <c r="D42" s="199"/>
      <c r="E42" s="199"/>
      <c r="F42" s="199"/>
      <c r="G42" s="199"/>
      <c r="H42" s="199"/>
      <c r="I42" s="1">
        <v>34</v>
      </c>
      <c r="J42" s="6">
        <v>1567547</v>
      </c>
      <c r="K42" s="6">
        <v>0</v>
      </c>
    </row>
    <row r="43" spans="1:11" ht="12.75" customHeight="1">
      <c r="A43" s="198" t="s">
        <v>251</v>
      </c>
      <c r="B43" s="199"/>
      <c r="C43" s="199"/>
      <c r="D43" s="199"/>
      <c r="E43" s="199"/>
      <c r="F43" s="199"/>
      <c r="G43" s="199"/>
      <c r="H43" s="199"/>
      <c r="I43" s="1">
        <v>35</v>
      </c>
      <c r="J43" s="6">
        <v>0</v>
      </c>
      <c r="K43" s="6">
        <v>0</v>
      </c>
    </row>
    <row r="44" spans="1:11" ht="12.75" customHeight="1">
      <c r="A44" s="201" t="s">
        <v>313</v>
      </c>
      <c r="B44" s="202"/>
      <c r="C44" s="202"/>
      <c r="D44" s="202"/>
      <c r="E44" s="202"/>
      <c r="F44" s="202"/>
      <c r="G44" s="202"/>
      <c r="H44" s="202"/>
      <c r="I44" s="1">
        <v>36</v>
      </c>
      <c r="J44" s="126">
        <v>2404156</v>
      </c>
      <c r="K44" s="126">
        <v>529834</v>
      </c>
    </row>
    <row r="45" spans="1:11" ht="12.75" customHeight="1">
      <c r="A45" s="201" t="s">
        <v>253</v>
      </c>
      <c r="B45" s="202"/>
      <c r="C45" s="202"/>
      <c r="D45" s="202"/>
      <c r="E45" s="202"/>
      <c r="F45" s="202"/>
      <c r="G45" s="202"/>
      <c r="H45" s="202"/>
      <c r="I45" s="1">
        <v>37</v>
      </c>
      <c r="J45" s="126">
        <v>0</v>
      </c>
      <c r="K45" s="126">
        <v>1191150</v>
      </c>
    </row>
    <row r="46" spans="1:11" ht="12.75" customHeight="1">
      <c r="A46" s="201" t="s">
        <v>254</v>
      </c>
      <c r="B46" s="202"/>
      <c r="C46" s="202"/>
      <c r="D46" s="202"/>
      <c r="E46" s="202"/>
      <c r="F46" s="202"/>
      <c r="G46" s="202"/>
      <c r="H46" s="202"/>
      <c r="I46" s="1">
        <v>38</v>
      </c>
      <c r="J46" s="126">
        <v>1878156</v>
      </c>
      <c r="K46" s="126">
        <v>0</v>
      </c>
    </row>
    <row r="47" spans="1:11" ht="12.75" customHeight="1">
      <c r="A47" s="198" t="s">
        <v>255</v>
      </c>
      <c r="B47" s="199"/>
      <c r="C47" s="199"/>
      <c r="D47" s="199"/>
      <c r="E47" s="199"/>
      <c r="F47" s="199"/>
      <c r="G47" s="199"/>
      <c r="H47" s="199"/>
      <c r="I47" s="1">
        <v>39</v>
      </c>
      <c r="J47" s="40">
        <v>3648440</v>
      </c>
      <c r="K47" s="40">
        <v>0</v>
      </c>
    </row>
    <row r="48" spans="1:11" ht="12.75" customHeight="1">
      <c r="A48" s="198" t="s">
        <v>256</v>
      </c>
      <c r="B48" s="199"/>
      <c r="C48" s="199"/>
      <c r="D48" s="199"/>
      <c r="E48" s="199"/>
      <c r="F48" s="199"/>
      <c r="G48" s="199"/>
      <c r="H48" s="199"/>
      <c r="I48" s="1">
        <v>40</v>
      </c>
      <c r="J48" s="40">
        <v>0</v>
      </c>
      <c r="K48" s="40">
        <v>2875007</v>
      </c>
    </row>
    <row r="49" spans="1:11" ht="12.75" customHeight="1">
      <c r="A49" s="198" t="s">
        <v>257</v>
      </c>
      <c r="B49" s="199"/>
      <c r="C49" s="199"/>
      <c r="D49" s="199"/>
      <c r="E49" s="199"/>
      <c r="F49" s="199"/>
      <c r="G49" s="199"/>
      <c r="H49" s="199"/>
      <c r="I49" s="1">
        <v>41</v>
      </c>
      <c r="J49" s="6">
        <v>3533730</v>
      </c>
      <c r="K49" s="127">
        <v>5603112</v>
      </c>
    </row>
    <row r="50" spans="1:11" ht="12.75" customHeight="1">
      <c r="A50" s="198" t="s">
        <v>259</v>
      </c>
      <c r="B50" s="199"/>
      <c r="C50" s="199"/>
      <c r="D50" s="199"/>
      <c r="E50" s="199"/>
      <c r="F50" s="199"/>
      <c r="G50" s="199"/>
      <c r="H50" s="199"/>
      <c r="I50" s="1">
        <v>42</v>
      </c>
      <c r="J50" s="6">
        <v>3648440</v>
      </c>
      <c r="K50" s="6">
        <v>0</v>
      </c>
    </row>
    <row r="51" spans="1:11" ht="12.75" customHeight="1">
      <c r="A51" s="198" t="s">
        <v>258</v>
      </c>
      <c r="B51" s="199"/>
      <c r="C51" s="199"/>
      <c r="D51" s="199"/>
      <c r="E51" s="199"/>
      <c r="F51" s="199"/>
      <c r="G51" s="199"/>
      <c r="H51" s="199"/>
      <c r="I51" s="1">
        <v>43</v>
      </c>
      <c r="J51" s="6">
        <v>0</v>
      </c>
      <c r="K51" s="6">
        <v>2875007</v>
      </c>
    </row>
    <row r="52" spans="1:11" ht="12.75" customHeight="1">
      <c r="A52" s="204" t="s">
        <v>260</v>
      </c>
      <c r="B52" s="205"/>
      <c r="C52" s="205"/>
      <c r="D52" s="205"/>
      <c r="E52" s="205"/>
      <c r="F52" s="205"/>
      <c r="G52" s="205"/>
      <c r="H52" s="205"/>
      <c r="I52" s="4">
        <v>44</v>
      </c>
      <c r="J52" s="129">
        <v>7182170</v>
      </c>
      <c r="K52" s="129">
        <v>2728105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2:K26 J28:K30 J7:K12 J14:K17 J49:K51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18:K20 J31:K33 J13:K13 J44:K48 J38:K38 J52:K52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61" customWidth="1"/>
    <col min="5" max="5" width="10.421875" style="61" bestFit="1" customWidth="1"/>
    <col min="6" max="9" width="9.140625" style="61" customWidth="1"/>
    <col min="10" max="11" width="11.00390625" style="61" customWidth="1"/>
    <col min="12" max="16384" width="9.140625" style="61" customWidth="1"/>
  </cols>
  <sheetData>
    <row r="1" spans="1:12" ht="12.75" customHeight="1">
      <c r="A1" s="277" t="s">
        <v>276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60"/>
    </row>
    <row r="2" spans="1:12" ht="15.75">
      <c r="A2" s="32"/>
      <c r="B2" s="59"/>
      <c r="C2" s="262" t="s">
        <v>277</v>
      </c>
      <c r="D2" s="262"/>
      <c r="E2" s="62">
        <f>+GENERAL!E2</f>
        <v>43101</v>
      </c>
      <c r="F2" s="33" t="s">
        <v>278</v>
      </c>
      <c r="G2" s="263">
        <f>+GENERAL!H2</f>
        <v>43281</v>
      </c>
      <c r="H2" s="264"/>
      <c r="I2" s="59"/>
      <c r="J2" s="59"/>
      <c r="K2" s="59"/>
      <c r="L2" s="63"/>
    </row>
    <row r="3" spans="1:11" ht="23.25" customHeight="1">
      <c r="A3" s="265" t="s">
        <v>51</v>
      </c>
      <c r="B3" s="265"/>
      <c r="C3" s="265"/>
      <c r="D3" s="265"/>
      <c r="E3" s="265"/>
      <c r="F3" s="265"/>
      <c r="G3" s="265"/>
      <c r="H3" s="265"/>
      <c r="I3" s="65" t="s">
        <v>52</v>
      </c>
      <c r="J3" s="52" t="s">
        <v>279</v>
      </c>
      <c r="K3" s="52" t="s">
        <v>280</v>
      </c>
    </row>
    <row r="4" spans="1:11" ht="12.75">
      <c r="A4" s="266">
        <v>1</v>
      </c>
      <c r="B4" s="266"/>
      <c r="C4" s="266"/>
      <c r="D4" s="266"/>
      <c r="E4" s="266"/>
      <c r="F4" s="266"/>
      <c r="G4" s="266"/>
      <c r="H4" s="266"/>
      <c r="I4" s="67">
        <v>2</v>
      </c>
      <c r="J4" s="66" t="s">
        <v>7</v>
      </c>
      <c r="K4" s="66" t="s">
        <v>8</v>
      </c>
    </row>
    <row r="5" spans="1:11" ht="12.75" customHeight="1">
      <c r="A5" s="267" t="s">
        <v>281</v>
      </c>
      <c r="B5" s="268"/>
      <c r="C5" s="268"/>
      <c r="D5" s="268"/>
      <c r="E5" s="268"/>
      <c r="F5" s="268"/>
      <c r="G5" s="268"/>
      <c r="H5" s="268"/>
      <c r="I5" s="34">
        <v>1</v>
      </c>
      <c r="J5" s="6">
        <v>116604710</v>
      </c>
      <c r="K5" s="125">
        <v>116604710</v>
      </c>
    </row>
    <row r="6" spans="1:11" ht="12.75" customHeight="1">
      <c r="A6" s="267" t="s">
        <v>282</v>
      </c>
      <c r="B6" s="268"/>
      <c r="C6" s="268"/>
      <c r="D6" s="268"/>
      <c r="E6" s="268"/>
      <c r="F6" s="268"/>
      <c r="G6" s="268"/>
      <c r="H6" s="268"/>
      <c r="I6" s="34">
        <v>2</v>
      </c>
      <c r="J6" s="6">
        <v>0</v>
      </c>
      <c r="K6" s="6">
        <v>-255383</v>
      </c>
    </row>
    <row r="7" spans="1:11" ht="12.75" customHeight="1">
      <c r="A7" s="267" t="s">
        <v>283</v>
      </c>
      <c r="B7" s="268"/>
      <c r="C7" s="268"/>
      <c r="D7" s="268"/>
      <c r="E7" s="268"/>
      <c r="F7" s="268"/>
      <c r="G7" s="268"/>
      <c r="H7" s="268"/>
      <c r="I7" s="34">
        <v>3</v>
      </c>
      <c r="J7" s="40">
        <v>-3104380</v>
      </c>
      <c r="K7" s="6">
        <v>1746837</v>
      </c>
    </row>
    <row r="8" spans="1:11" ht="12.75" customHeight="1">
      <c r="A8" s="267" t="s">
        <v>284</v>
      </c>
      <c r="B8" s="268"/>
      <c r="C8" s="268"/>
      <c r="D8" s="268"/>
      <c r="E8" s="268"/>
      <c r="F8" s="268"/>
      <c r="G8" s="268"/>
      <c r="H8" s="268"/>
      <c r="I8" s="34">
        <v>4</v>
      </c>
      <c r="J8" s="6">
        <v>-282166420</v>
      </c>
      <c r="K8" s="6">
        <v>-291307881</v>
      </c>
    </row>
    <row r="9" spans="1:11" ht="12.75" customHeight="1">
      <c r="A9" s="267" t="s">
        <v>285</v>
      </c>
      <c r="B9" s="268"/>
      <c r="C9" s="268"/>
      <c r="D9" s="268"/>
      <c r="E9" s="268"/>
      <c r="F9" s="268"/>
      <c r="G9" s="268"/>
      <c r="H9" s="268"/>
      <c r="I9" s="34">
        <v>5</v>
      </c>
      <c r="J9" s="6">
        <v>12102498</v>
      </c>
      <c r="K9" s="6">
        <v>2856733</v>
      </c>
    </row>
    <row r="10" spans="1:11" ht="12.75" customHeight="1">
      <c r="A10" s="267" t="s">
        <v>286</v>
      </c>
      <c r="B10" s="268"/>
      <c r="C10" s="268"/>
      <c r="D10" s="268"/>
      <c r="E10" s="268"/>
      <c r="F10" s="268"/>
      <c r="G10" s="268"/>
      <c r="H10" s="268"/>
      <c r="I10" s="34">
        <v>6</v>
      </c>
      <c r="J10" s="6">
        <v>135815666</v>
      </c>
      <c r="K10" s="6">
        <v>117050998</v>
      </c>
    </row>
    <row r="11" spans="1:11" ht="12.75" customHeight="1">
      <c r="A11" s="267" t="s">
        <v>287</v>
      </c>
      <c r="B11" s="268"/>
      <c r="C11" s="268"/>
      <c r="D11" s="268"/>
      <c r="E11" s="268"/>
      <c r="F11" s="268"/>
      <c r="G11" s="268"/>
      <c r="H11" s="268"/>
      <c r="I11" s="34">
        <v>7</v>
      </c>
      <c r="J11" s="6">
        <v>0</v>
      </c>
      <c r="K11" s="6">
        <v>0</v>
      </c>
    </row>
    <row r="12" spans="1:11" ht="12.75" customHeight="1">
      <c r="A12" s="267" t="s">
        <v>288</v>
      </c>
      <c r="B12" s="268"/>
      <c r="C12" s="268"/>
      <c r="D12" s="268"/>
      <c r="E12" s="268"/>
      <c r="F12" s="268"/>
      <c r="G12" s="268"/>
      <c r="H12" s="268"/>
      <c r="I12" s="34">
        <v>8</v>
      </c>
      <c r="J12" s="6">
        <v>0</v>
      </c>
      <c r="K12" s="6">
        <v>0</v>
      </c>
    </row>
    <row r="13" spans="1:11" ht="12.75" customHeight="1">
      <c r="A13" s="267" t="s">
        <v>289</v>
      </c>
      <c r="B13" s="268"/>
      <c r="C13" s="268"/>
      <c r="D13" s="268"/>
      <c r="E13" s="268"/>
      <c r="F13" s="268"/>
      <c r="G13" s="268"/>
      <c r="H13" s="268"/>
      <c r="I13" s="34">
        <v>9</v>
      </c>
      <c r="J13" s="6">
        <v>0</v>
      </c>
      <c r="K13" s="6">
        <v>0</v>
      </c>
    </row>
    <row r="14" spans="1:11" ht="12.75" customHeight="1">
      <c r="A14" s="269" t="s">
        <v>290</v>
      </c>
      <c r="B14" s="270"/>
      <c r="C14" s="270"/>
      <c r="D14" s="270"/>
      <c r="E14" s="270"/>
      <c r="F14" s="270"/>
      <c r="G14" s="270"/>
      <c r="H14" s="270"/>
      <c r="I14" s="34">
        <v>10</v>
      </c>
      <c r="J14" s="126">
        <v>-20747926</v>
      </c>
      <c r="K14" s="126">
        <v>-53303986</v>
      </c>
    </row>
    <row r="15" spans="1:11" ht="12.75" customHeight="1">
      <c r="A15" s="267" t="s">
        <v>291</v>
      </c>
      <c r="B15" s="268"/>
      <c r="C15" s="268"/>
      <c r="D15" s="268"/>
      <c r="E15" s="268"/>
      <c r="F15" s="268"/>
      <c r="G15" s="268"/>
      <c r="H15" s="268"/>
      <c r="I15" s="34">
        <v>11</v>
      </c>
      <c r="J15" s="6">
        <v>0</v>
      </c>
      <c r="K15" s="6">
        <v>0</v>
      </c>
    </row>
    <row r="16" spans="1:11" ht="12.75" customHeight="1">
      <c r="A16" s="267" t="s">
        <v>292</v>
      </c>
      <c r="B16" s="268"/>
      <c r="C16" s="268"/>
      <c r="D16" s="268"/>
      <c r="E16" s="268"/>
      <c r="F16" s="268"/>
      <c r="G16" s="268"/>
      <c r="H16" s="268"/>
      <c r="I16" s="34">
        <v>12</v>
      </c>
      <c r="J16" s="6">
        <v>0</v>
      </c>
      <c r="K16" s="6">
        <v>0</v>
      </c>
    </row>
    <row r="17" spans="1:11" ht="12.75" customHeight="1">
      <c r="A17" s="267" t="s">
        <v>293</v>
      </c>
      <c r="B17" s="268"/>
      <c r="C17" s="268"/>
      <c r="D17" s="268"/>
      <c r="E17" s="268"/>
      <c r="F17" s="268"/>
      <c r="G17" s="268"/>
      <c r="H17" s="268"/>
      <c r="I17" s="34">
        <v>13</v>
      </c>
      <c r="J17" s="6">
        <v>0</v>
      </c>
      <c r="K17" s="6">
        <v>0</v>
      </c>
    </row>
    <row r="18" spans="1:11" ht="12.75" customHeight="1">
      <c r="A18" s="267" t="s">
        <v>294</v>
      </c>
      <c r="B18" s="268"/>
      <c r="C18" s="268"/>
      <c r="D18" s="268"/>
      <c r="E18" s="268"/>
      <c r="F18" s="268"/>
      <c r="G18" s="268"/>
      <c r="H18" s="268"/>
      <c r="I18" s="34">
        <v>14</v>
      </c>
      <c r="J18" s="6">
        <v>0</v>
      </c>
      <c r="K18" s="6">
        <v>0</v>
      </c>
    </row>
    <row r="19" spans="1:11" ht="12.75" customHeight="1">
      <c r="A19" s="267" t="s">
        <v>295</v>
      </c>
      <c r="B19" s="268"/>
      <c r="C19" s="268"/>
      <c r="D19" s="268"/>
      <c r="E19" s="268"/>
      <c r="F19" s="268"/>
      <c r="G19" s="268"/>
      <c r="H19" s="268"/>
      <c r="I19" s="34">
        <v>15</v>
      </c>
      <c r="J19" s="6">
        <v>0</v>
      </c>
      <c r="K19" s="6">
        <v>0</v>
      </c>
    </row>
    <row r="20" spans="1:11" ht="12.75" customHeight="1">
      <c r="A20" s="267" t="s">
        <v>296</v>
      </c>
      <c r="B20" s="268"/>
      <c r="C20" s="268"/>
      <c r="D20" s="268"/>
      <c r="E20" s="268"/>
      <c r="F20" s="268"/>
      <c r="G20" s="268"/>
      <c r="H20" s="268"/>
      <c r="I20" s="34">
        <v>16</v>
      </c>
      <c r="J20" s="6">
        <v>0</v>
      </c>
      <c r="K20" s="6">
        <v>0</v>
      </c>
    </row>
    <row r="21" spans="1:11" ht="12.75" customHeight="1">
      <c r="A21" s="269" t="s">
        <v>297</v>
      </c>
      <c r="B21" s="270"/>
      <c r="C21" s="270"/>
      <c r="D21" s="270"/>
      <c r="E21" s="270"/>
      <c r="F21" s="270"/>
      <c r="G21" s="270"/>
      <c r="H21" s="270"/>
      <c r="I21" s="34">
        <v>17</v>
      </c>
      <c r="J21" s="47">
        <v>0</v>
      </c>
      <c r="K21" s="47">
        <v>0</v>
      </c>
    </row>
    <row r="22" spans="1:11" ht="12.75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1" ht="12.75" customHeight="1">
      <c r="A23" s="271" t="s">
        <v>298</v>
      </c>
      <c r="B23" s="272"/>
      <c r="C23" s="272"/>
      <c r="D23" s="272"/>
      <c r="E23" s="272"/>
      <c r="F23" s="272"/>
      <c r="G23" s="272"/>
      <c r="H23" s="272"/>
      <c r="I23" s="36">
        <v>18</v>
      </c>
      <c r="J23" s="35">
        <v>0</v>
      </c>
      <c r="K23" s="35">
        <v>0</v>
      </c>
    </row>
    <row r="24" spans="1:11" ht="17.25" customHeight="1">
      <c r="A24" s="273" t="s">
        <v>299</v>
      </c>
      <c r="B24" s="274"/>
      <c r="C24" s="274"/>
      <c r="D24" s="274"/>
      <c r="E24" s="274"/>
      <c r="F24" s="274"/>
      <c r="G24" s="274"/>
      <c r="H24" s="274"/>
      <c r="I24" s="37">
        <v>19</v>
      </c>
      <c r="J24" s="64">
        <v>0</v>
      </c>
      <c r="K24" s="64">
        <v>0</v>
      </c>
    </row>
    <row r="25" spans="1:11" ht="30" customHeight="1">
      <c r="A25" s="275" t="s">
        <v>318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8:J13 K5:K13 J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5 J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83" t="s">
        <v>6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284" t="s">
        <v>9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2.7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2.75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</row>
    <row r="8" spans="1:10" ht="12.7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12.75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</row>
    <row r="11" spans="1:10" ht="12.75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 ht="12.7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.7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.75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2.7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2.75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2.7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2.7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2.7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2.7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2.7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2.7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.7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5">
      <c r="A26" s="30"/>
      <c r="B26" s="30"/>
      <c r="C26" s="30"/>
      <c r="D26" s="30"/>
      <c r="E26" s="30"/>
      <c r="F26" s="30"/>
      <c r="G26" s="30"/>
      <c r="H26" s="30"/>
      <c r="I26" s="31"/>
      <c r="J26" s="30"/>
    </row>
    <row r="27" spans="1:10" ht="12.7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2.75">
      <c r="A28" s="30"/>
      <c r="B28" s="30"/>
      <c r="C28" s="30"/>
      <c r="D28" s="30"/>
      <c r="E28" s="30"/>
      <c r="F28" s="30"/>
      <c r="G28" s="30"/>
      <c r="H28" s="30"/>
      <c r="I28" s="30"/>
      <c r="J28" s="3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39" customWidth="1"/>
  </cols>
  <sheetData>
    <row r="1" spans="1:11" ht="12.75" customHeight="1">
      <c r="A1" s="259" t="s">
        <v>261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213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 customHeight="1">
      <c r="A3" s="287" t="s">
        <v>317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ht="24">
      <c r="A4" s="261" t="s">
        <v>262</v>
      </c>
      <c r="B4" s="261"/>
      <c r="C4" s="261"/>
      <c r="D4" s="261"/>
      <c r="E4" s="261"/>
      <c r="F4" s="261"/>
      <c r="G4" s="261"/>
      <c r="H4" s="261"/>
      <c r="I4" s="51" t="s">
        <v>52</v>
      </c>
      <c r="J4" s="52" t="s">
        <v>53</v>
      </c>
      <c r="K4" s="52" t="s">
        <v>54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57">
        <v>2</v>
      </c>
      <c r="J5" s="58" t="s">
        <v>7</v>
      </c>
      <c r="K5" s="58" t="s">
        <v>8</v>
      </c>
    </row>
    <row r="6" spans="1:11" ht="12.75" customHeight="1">
      <c r="A6" s="210" t="s">
        <v>214</v>
      </c>
      <c r="B6" s="211"/>
      <c r="C6" s="211"/>
      <c r="D6" s="211"/>
      <c r="E6" s="211"/>
      <c r="F6" s="211"/>
      <c r="G6" s="211"/>
      <c r="H6" s="211"/>
      <c r="I6" s="253"/>
      <c r="J6" s="253"/>
      <c r="K6" s="254"/>
    </row>
    <row r="7" spans="1:11" ht="12.75" customHeight="1">
      <c r="A7" s="198" t="s">
        <v>263</v>
      </c>
      <c r="B7" s="199"/>
      <c r="C7" s="199"/>
      <c r="D7" s="199"/>
      <c r="E7" s="199"/>
      <c r="F7" s="199"/>
      <c r="G7" s="199"/>
      <c r="H7" s="199"/>
      <c r="I7" s="1">
        <v>1</v>
      </c>
      <c r="J7" s="5"/>
      <c r="K7" s="6"/>
    </row>
    <row r="8" spans="1:11" ht="12.75" customHeight="1">
      <c r="A8" s="198" t="s">
        <v>264</v>
      </c>
      <c r="B8" s="199"/>
      <c r="C8" s="199"/>
      <c r="D8" s="199"/>
      <c r="E8" s="199"/>
      <c r="F8" s="199"/>
      <c r="G8" s="199"/>
      <c r="H8" s="199"/>
      <c r="I8" s="1">
        <v>2</v>
      </c>
      <c r="J8" s="5"/>
      <c r="K8" s="6"/>
    </row>
    <row r="9" spans="1:11" ht="12.75" customHeight="1">
      <c r="A9" s="198" t="s">
        <v>265</v>
      </c>
      <c r="B9" s="199"/>
      <c r="C9" s="199"/>
      <c r="D9" s="199"/>
      <c r="E9" s="199"/>
      <c r="F9" s="199"/>
      <c r="G9" s="199"/>
      <c r="H9" s="199"/>
      <c r="I9" s="1">
        <v>3</v>
      </c>
      <c r="J9" s="5"/>
      <c r="K9" s="6"/>
    </row>
    <row r="10" spans="1:11" ht="12.75" customHeight="1">
      <c r="A10" s="198" t="s">
        <v>266</v>
      </c>
      <c r="B10" s="199"/>
      <c r="C10" s="199"/>
      <c r="D10" s="199"/>
      <c r="E10" s="199"/>
      <c r="F10" s="199"/>
      <c r="G10" s="199"/>
      <c r="H10" s="199"/>
      <c r="I10" s="1">
        <v>4</v>
      </c>
      <c r="J10" s="5"/>
      <c r="K10" s="6"/>
    </row>
    <row r="11" spans="1:11" ht="12.75" customHeight="1">
      <c r="A11" s="198" t="s">
        <v>267</v>
      </c>
      <c r="B11" s="199"/>
      <c r="C11" s="199"/>
      <c r="D11" s="199"/>
      <c r="E11" s="199"/>
      <c r="F11" s="199"/>
      <c r="G11" s="199"/>
      <c r="H11" s="199"/>
      <c r="I11" s="1">
        <v>5</v>
      </c>
      <c r="J11" s="5"/>
      <c r="K11" s="6"/>
    </row>
    <row r="12" spans="1:11" ht="12.75" customHeight="1">
      <c r="A12" s="201" t="s">
        <v>268</v>
      </c>
      <c r="B12" s="202"/>
      <c r="C12" s="202"/>
      <c r="D12" s="202"/>
      <c r="E12" s="202"/>
      <c r="F12" s="202"/>
      <c r="G12" s="202"/>
      <c r="H12" s="202"/>
      <c r="I12" s="1">
        <v>6</v>
      </c>
      <c r="J12" s="49">
        <f>SUM(J7:J11)</f>
        <v>0</v>
      </c>
      <c r="K12" s="40">
        <f>SUM(K7:K11)</f>
        <v>0</v>
      </c>
    </row>
    <row r="13" spans="1:11" ht="12.75" customHeight="1">
      <c r="A13" s="198" t="s">
        <v>269</v>
      </c>
      <c r="B13" s="199"/>
      <c r="C13" s="199"/>
      <c r="D13" s="199"/>
      <c r="E13" s="199"/>
      <c r="F13" s="199"/>
      <c r="G13" s="199"/>
      <c r="H13" s="199"/>
      <c r="I13" s="1">
        <v>7</v>
      </c>
      <c r="J13" s="5"/>
      <c r="K13" s="6"/>
    </row>
    <row r="14" spans="1:11" ht="12.75" customHeight="1">
      <c r="A14" s="198" t="s">
        <v>270</v>
      </c>
      <c r="B14" s="199"/>
      <c r="C14" s="199"/>
      <c r="D14" s="199"/>
      <c r="E14" s="199"/>
      <c r="F14" s="199"/>
      <c r="G14" s="199"/>
      <c r="H14" s="199"/>
      <c r="I14" s="1">
        <v>8</v>
      </c>
      <c r="J14" s="5"/>
      <c r="K14" s="6"/>
    </row>
    <row r="15" spans="1:11" ht="12.75" customHeight="1">
      <c r="A15" s="198" t="s">
        <v>271</v>
      </c>
      <c r="B15" s="199"/>
      <c r="C15" s="199"/>
      <c r="D15" s="199"/>
      <c r="E15" s="199"/>
      <c r="F15" s="199"/>
      <c r="G15" s="199"/>
      <c r="H15" s="199"/>
      <c r="I15" s="1">
        <v>9</v>
      </c>
      <c r="J15" s="5"/>
      <c r="K15" s="6"/>
    </row>
    <row r="16" spans="1:11" ht="12.75" customHeight="1">
      <c r="A16" s="198" t="s">
        <v>272</v>
      </c>
      <c r="B16" s="199"/>
      <c r="C16" s="199"/>
      <c r="D16" s="199"/>
      <c r="E16" s="199"/>
      <c r="F16" s="199"/>
      <c r="G16" s="199"/>
      <c r="H16" s="199"/>
      <c r="I16" s="1">
        <v>10</v>
      </c>
      <c r="J16" s="5"/>
      <c r="K16" s="6"/>
    </row>
    <row r="17" spans="1:11" ht="12.75" customHeight="1">
      <c r="A17" s="198" t="s">
        <v>273</v>
      </c>
      <c r="B17" s="199"/>
      <c r="C17" s="199"/>
      <c r="D17" s="199"/>
      <c r="E17" s="199"/>
      <c r="F17" s="199"/>
      <c r="G17" s="199"/>
      <c r="H17" s="199"/>
      <c r="I17" s="1">
        <v>11</v>
      </c>
      <c r="J17" s="5"/>
      <c r="K17" s="6"/>
    </row>
    <row r="18" spans="1:11" ht="12.75" customHeight="1">
      <c r="A18" s="198" t="s">
        <v>274</v>
      </c>
      <c r="B18" s="199"/>
      <c r="C18" s="199"/>
      <c r="D18" s="199"/>
      <c r="E18" s="199"/>
      <c r="F18" s="199"/>
      <c r="G18" s="199"/>
      <c r="H18" s="199"/>
      <c r="I18" s="1">
        <v>12</v>
      </c>
      <c r="J18" s="5"/>
      <c r="K18" s="6"/>
    </row>
    <row r="19" spans="1:11" ht="12.75" customHeight="1">
      <c r="A19" s="201" t="s">
        <v>275</v>
      </c>
      <c r="B19" s="202"/>
      <c r="C19" s="202"/>
      <c r="D19" s="202"/>
      <c r="E19" s="202"/>
      <c r="F19" s="202"/>
      <c r="G19" s="202"/>
      <c r="H19" s="202"/>
      <c r="I19" s="1">
        <v>13</v>
      </c>
      <c r="J19" s="49">
        <f>SUM(J13:J18)</f>
        <v>0</v>
      </c>
      <c r="K19" s="40">
        <f>SUM(K13:K18)</f>
        <v>0</v>
      </c>
    </row>
    <row r="20" spans="1:11" ht="12.75" customHeight="1">
      <c r="A20" s="201" t="s">
        <v>227</v>
      </c>
      <c r="B20" s="202"/>
      <c r="C20" s="202"/>
      <c r="D20" s="202"/>
      <c r="E20" s="202"/>
      <c r="F20" s="202"/>
      <c r="G20" s="202"/>
      <c r="H20" s="202"/>
      <c r="I20" s="1">
        <v>14</v>
      </c>
      <c r="J20" s="49">
        <f>IF(J12&gt;J19,J12-J19,0)</f>
        <v>0</v>
      </c>
      <c r="K20" s="40">
        <f>IF(K12&gt;K19,K12-K19,0)</f>
        <v>0</v>
      </c>
    </row>
    <row r="21" spans="1:11" ht="12.75" customHeight="1">
      <c r="A21" s="201" t="s">
        <v>228</v>
      </c>
      <c r="B21" s="202"/>
      <c r="C21" s="202"/>
      <c r="D21" s="202"/>
      <c r="E21" s="202"/>
      <c r="F21" s="202"/>
      <c r="G21" s="202"/>
      <c r="H21" s="202"/>
      <c r="I21" s="1">
        <v>15</v>
      </c>
      <c r="J21" s="49">
        <f>IF(J19&gt;J12,J19-J12,0)</f>
        <v>0</v>
      </c>
      <c r="K21" s="40">
        <f>IF(K19&gt;K12,K19-K12,0)</f>
        <v>0</v>
      </c>
    </row>
    <row r="22" spans="1:11" ht="12.75" customHeight="1">
      <c r="A22" s="210" t="s">
        <v>229</v>
      </c>
      <c r="B22" s="211"/>
      <c r="C22" s="211"/>
      <c r="D22" s="211"/>
      <c r="E22" s="211"/>
      <c r="F22" s="211"/>
      <c r="G22" s="211"/>
      <c r="H22" s="211"/>
      <c r="I22" s="253"/>
      <c r="J22" s="253"/>
      <c r="K22" s="254"/>
    </row>
    <row r="23" spans="1:11" ht="12.75" customHeight="1">
      <c r="A23" s="198" t="s">
        <v>230</v>
      </c>
      <c r="B23" s="199"/>
      <c r="C23" s="199"/>
      <c r="D23" s="199"/>
      <c r="E23" s="199"/>
      <c r="F23" s="199"/>
      <c r="G23" s="199"/>
      <c r="H23" s="199"/>
      <c r="I23" s="1">
        <v>16</v>
      </c>
      <c r="J23" s="5"/>
      <c r="K23" s="6"/>
    </row>
    <row r="24" spans="1:11" ht="12.75" customHeight="1">
      <c r="A24" s="198" t="s">
        <v>231</v>
      </c>
      <c r="B24" s="199"/>
      <c r="C24" s="199"/>
      <c r="D24" s="199"/>
      <c r="E24" s="199"/>
      <c r="F24" s="199"/>
      <c r="G24" s="199"/>
      <c r="H24" s="199"/>
      <c r="I24" s="1">
        <v>17</v>
      </c>
      <c r="J24" s="5"/>
      <c r="K24" s="6"/>
    </row>
    <row r="25" spans="1:11" ht="12.75" customHeight="1">
      <c r="A25" s="198" t="s">
        <v>232</v>
      </c>
      <c r="B25" s="199"/>
      <c r="C25" s="199"/>
      <c r="D25" s="199"/>
      <c r="E25" s="199"/>
      <c r="F25" s="199"/>
      <c r="G25" s="199"/>
      <c r="H25" s="199"/>
      <c r="I25" s="1">
        <v>18</v>
      </c>
      <c r="J25" s="5"/>
      <c r="K25" s="6"/>
    </row>
    <row r="26" spans="1:11" ht="12.75" customHeight="1">
      <c r="A26" s="198" t="s">
        <v>233</v>
      </c>
      <c r="B26" s="199"/>
      <c r="C26" s="199"/>
      <c r="D26" s="199"/>
      <c r="E26" s="199"/>
      <c r="F26" s="199"/>
      <c r="G26" s="199"/>
      <c r="H26" s="199"/>
      <c r="I26" s="1">
        <v>19</v>
      </c>
      <c r="J26" s="5"/>
      <c r="K26" s="6"/>
    </row>
    <row r="27" spans="1:11" ht="12.75" customHeight="1">
      <c r="A27" s="198" t="s">
        <v>234</v>
      </c>
      <c r="B27" s="199"/>
      <c r="C27" s="199"/>
      <c r="D27" s="199"/>
      <c r="E27" s="199"/>
      <c r="F27" s="199"/>
      <c r="G27" s="199"/>
      <c r="H27" s="199"/>
      <c r="I27" s="1">
        <v>20</v>
      </c>
      <c r="J27" s="5"/>
      <c r="K27" s="6"/>
    </row>
    <row r="28" spans="1:11" ht="12.75" customHeight="1">
      <c r="A28" s="201" t="s">
        <v>235</v>
      </c>
      <c r="B28" s="202"/>
      <c r="C28" s="202"/>
      <c r="D28" s="202"/>
      <c r="E28" s="202"/>
      <c r="F28" s="202"/>
      <c r="G28" s="202"/>
      <c r="H28" s="202"/>
      <c r="I28" s="1">
        <v>21</v>
      </c>
      <c r="J28" s="49">
        <f>SUM(J23:J27)</f>
        <v>0</v>
      </c>
      <c r="K28" s="40">
        <f>SUM(K23:K27)</f>
        <v>0</v>
      </c>
    </row>
    <row r="29" spans="1:11" ht="12.75" customHeight="1">
      <c r="A29" s="198" t="s">
        <v>236</v>
      </c>
      <c r="B29" s="199"/>
      <c r="C29" s="199"/>
      <c r="D29" s="199"/>
      <c r="E29" s="199"/>
      <c r="F29" s="199"/>
      <c r="G29" s="199"/>
      <c r="H29" s="199"/>
      <c r="I29" s="1">
        <v>22</v>
      </c>
      <c r="J29" s="5"/>
      <c r="K29" s="6"/>
    </row>
    <row r="30" spans="1:11" ht="12.75" customHeight="1">
      <c r="A30" s="198" t="s">
        <v>237</v>
      </c>
      <c r="B30" s="199"/>
      <c r="C30" s="199"/>
      <c r="D30" s="199"/>
      <c r="E30" s="199"/>
      <c r="F30" s="199"/>
      <c r="G30" s="199"/>
      <c r="H30" s="199"/>
      <c r="I30" s="1">
        <v>23</v>
      </c>
      <c r="J30" s="5"/>
      <c r="K30" s="6"/>
    </row>
    <row r="31" spans="1:11" ht="12.75" customHeight="1">
      <c r="A31" s="198" t="s">
        <v>238</v>
      </c>
      <c r="B31" s="199"/>
      <c r="C31" s="199"/>
      <c r="D31" s="199"/>
      <c r="E31" s="199"/>
      <c r="F31" s="199"/>
      <c r="G31" s="199"/>
      <c r="H31" s="199"/>
      <c r="I31" s="1">
        <v>24</v>
      </c>
      <c r="J31" s="5"/>
      <c r="K31" s="6"/>
    </row>
    <row r="32" spans="1:11" ht="12.75" customHeight="1">
      <c r="A32" s="201" t="s">
        <v>239</v>
      </c>
      <c r="B32" s="202"/>
      <c r="C32" s="202"/>
      <c r="D32" s="202"/>
      <c r="E32" s="202"/>
      <c r="F32" s="202"/>
      <c r="G32" s="202"/>
      <c r="H32" s="202"/>
      <c r="I32" s="1">
        <v>25</v>
      </c>
      <c r="J32" s="49">
        <f>SUM(J29:J31)</f>
        <v>0</v>
      </c>
      <c r="K32" s="40">
        <f>SUM(K29:K31)</f>
        <v>0</v>
      </c>
    </row>
    <row r="33" spans="1:11" ht="12.75" customHeight="1">
      <c r="A33" s="201" t="s">
        <v>240</v>
      </c>
      <c r="B33" s="202"/>
      <c r="C33" s="202"/>
      <c r="D33" s="202"/>
      <c r="E33" s="202"/>
      <c r="F33" s="202"/>
      <c r="G33" s="202"/>
      <c r="H33" s="202"/>
      <c r="I33" s="1">
        <v>26</v>
      </c>
      <c r="J33" s="49">
        <f>IF(J28&gt;J32,J28-J32,0)</f>
        <v>0</v>
      </c>
      <c r="K33" s="40">
        <f>IF(K28&gt;K32,K28-K32,0)</f>
        <v>0</v>
      </c>
    </row>
    <row r="34" spans="1:11" ht="12.75" customHeight="1">
      <c r="A34" s="201" t="s">
        <v>241</v>
      </c>
      <c r="B34" s="202"/>
      <c r="C34" s="202"/>
      <c r="D34" s="202"/>
      <c r="E34" s="202"/>
      <c r="F34" s="202"/>
      <c r="G34" s="202"/>
      <c r="H34" s="202"/>
      <c r="I34" s="1">
        <v>27</v>
      </c>
      <c r="J34" s="49">
        <f>IF(J32&gt;J28,J32-J28,0)</f>
        <v>0</v>
      </c>
      <c r="K34" s="40">
        <f>IF(K32&gt;K28,K32-K28,0)</f>
        <v>0</v>
      </c>
    </row>
    <row r="35" spans="1:11" ht="12.75" customHeight="1">
      <c r="A35" s="210" t="s">
        <v>242</v>
      </c>
      <c r="B35" s="211"/>
      <c r="C35" s="211"/>
      <c r="D35" s="211"/>
      <c r="E35" s="211"/>
      <c r="F35" s="211"/>
      <c r="G35" s="211"/>
      <c r="H35" s="211"/>
      <c r="I35" s="253"/>
      <c r="J35" s="253"/>
      <c r="K35" s="254"/>
    </row>
    <row r="36" spans="1:11" ht="12.75" customHeight="1">
      <c r="A36" s="198" t="s">
        <v>243</v>
      </c>
      <c r="B36" s="199"/>
      <c r="C36" s="199"/>
      <c r="D36" s="199"/>
      <c r="E36" s="199"/>
      <c r="F36" s="199"/>
      <c r="G36" s="199"/>
      <c r="H36" s="199"/>
      <c r="I36" s="1">
        <v>28</v>
      </c>
      <c r="J36" s="5"/>
      <c r="K36" s="6"/>
    </row>
    <row r="37" spans="1:11" ht="12.75" customHeight="1">
      <c r="A37" s="198" t="s">
        <v>244</v>
      </c>
      <c r="B37" s="199"/>
      <c r="C37" s="199"/>
      <c r="D37" s="199"/>
      <c r="E37" s="199"/>
      <c r="F37" s="199"/>
      <c r="G37" s="199"/>
      <c r="H37" s="199"/>
      <c r="I37" s="1">
        <v>29</v>
      </c>
      <c r="J37" s="5"/>
      <c r="K37" s="6"/>
    </row>
    <row r="38" spans="1:11" ht="12.75" customHeight="1">
      <c r="A38" s="198" t="s">
        <v>245</v>
      </c>
      <c r="B38" s="199"/>
      <c r="C38" s="199"/>
      <c r="D38" s="199"/>
      <c r="E38" s="199"/>
      <c r="F38" s="199"/>
      <c r="G38" s="199"/>
      <c r="H38" s="199"/>
      <c r="I38" s="1">
        <v>30</v>
      </c>
      <c r="J38" s="5"/>
      <c r="K38" s="6"/>
    </row>
    <row r="39" spans="1:11" ht="12.75" customHeight="1">
      <c r="A39" s="201" t="s">
        <v>246</v>
      </c>
      <c r="B39" s="202"/>
      <c r="C39" s="202"/>
      <c r="D39" s="202"/>
      <c r="E39" s="202"/>
      <c r="F39" s="202"/>
      <c r="G39" s="202"/>
      <c r="H39" s="202"/>
      <c r="I39" s="1">
        <v>31</v>
      </c>
      <c r="J39" s="49">
        <f>SUM(J36:J38)</f>
        <v>0</v>
      </c>
      <c r="K39" s="40">
        <f>SUM(K36:K38)</f>
        <v>0</v>
      </c>
    </row>
    <row r="40" spans="1:11" ht="12.75" customHeight="1">
      <c r="A40" s="198" t="s">
        <v>247</v>
      </c>
      <c r="B40" s="199"/>
      <c r="C40" s="199"/>
      <c r="D40" s="199"/>
      <c r="E40" s="199"/>
      <c r="F40" s="199"/>
      <c r="G40" s="199"/>
      <c r="H40" s="199"/>
      <c r="I40" s="1">
        <v>32</v>
      </c>
      <c r="J40" s="5"/>
      <c r="K40" s="6"/>
    </row>
    <row r="41" spans="1:11" ht="12.75" customHeight="1">
      <c r="A41" s="198" t="s">
        <v>248</v>
      </c>
      <c r="B41" s="199"/>
      <c r="C41" s="199"/>
      <c r="D41" s="199"/>
      <c r="E41" s="199"/>
      <c r="F41" s="199"/>
      <c r="G41" s="199"/>
      <c r="H41" s="199"/>
      <c r="I41" s="1">
        <v>33</v>
      </c>
      <c r="J41" s="5"/>
      <c r="K41" s="6"/>
    </row>
    <row r="42" spans="1:11" ht="12.75" customHeight="1">
      <c r="A42" s="198" t="s">
        <v>249</v>
      </c>
      <c r="B42" s="199"/>
      <c r="C42" s="199"/>
      <c r="D42" s="199"/>
      <c r="E42" s="199"/>
      <c r="F42" s="199"/>
      <c r="G42" s="199"/>
      <c r="H42" s="199"/>
      <c r="I42" s="1">
        <v>34</v>
      </c>
      <c r="J42" s="5"/>
      <c r="K42" s="6"/>
    </row>
    <row r="43" spans="1:11" ht="12.75" customHeight="1">
      <c r="A43" s="198" t="s">
        <v>250</v>
      </c>
      <c r="B43" s="199"/>
      <c r="C43" s="199"/>
      <c r="D43" s="199"/>
      <c r="E43" s="199"/>
      <c r="F43" s="199"/>
      <c r="G43" s="199"/>
      <c r="H43" s="199"/>
      <c r="I43" s="1">
        <v>35</v>
      </c>
      <c r="J43" s="5"/>
      <c r="K43" s="6"/>
    </row>
    <row r="44" spans="1:11" ht="12.75" customHeight="1">
      <c r="A44" s="198" t="s">
        <v>251</v>
      </c>
      <c r="B44" s="199"/>
      <c r="C44" s="199"/>
      <c r="D44" s="199"/>
      <c r="E44" s="199"/>
      <c r="F44" s="199"/>
      <c r="G44" s="199"/>
      <c r="H44" s="199"/>
      <c r="I44" s="1">
        <v>36</v>
      </c>
      <c r="J44" s="5"/>
      <c r="K44" s="6"/>
    </row>
    <row r="45" spans="1:11" ht="12.75" customHeight="1">
      <c r="A45" s="201" t="s">
        <v>252</v>
      </c>
      <c r="B45" s="202"/>
      <c r="C45" s="202"/>
      <c r="D45" s="202"/>
      <c r="E45" s="202"/>
      <c r="F45" s="202"/>
      <c r="G45" s="202"/>
      <c r="H45" s="202"/>
      <c r="I45" s="1">
        <v>37</v>
      </c>
      <c r="J45" s="49">
        <f>SUM(J40:J44)</f>
        <v>0</v>
      </c>
      <c r="K45" s="40">
        <f>SUM(K40:K44)</f>
        <v>0</v>
      </c>
    </row>
    <row r="46" spans="1:11" ht="12.75" customHeight="1">
      <c r="A46" s="201" t="s">
        <v>253</v>
      </c>
      <c r="B46" s="202"/>
      <c r="C46" s="202"/>
      <c r="D46" s="202"/>
      <c r="E46" s="202"/>
      <c r="F46" s="202"/>
      <c r="G46" s="202"/>
      <c r="H46" s="202"/>
      <c r="I46" s="1">
        <v>38</v>
      </c>
      <c r="J46" s="49">
        <f>IF(J39&gt;J45,J39-J45,0)</f>
        <v>0</v>
      </c>
      <c r="K46" s="40">
        <f>IF(K39&gt;K45,K39-K45,0)</f>
        <v>0</v>
      </c>
    </row>
    <row r="47" spans="1:11" ht="12.75" customHeight="1">
      <c r="A47" s="201" t="s">
        <v>254</v>
      </c>
      <c r="B47" s="202"/>
      <c r="C47" s="202"/>
      <c r="D47" s="202"/>
      <c r="E47" s="202"/>
      <c r="F47" s="202"/>
      <c r="G47" s="202"/>
      <c r="H47" s="202"/>
      <c r="I47" s="1">
        <v>39</v>
      </c>
      <c r="J47" s="49">
        <f>IF(J45&gt;J39,J45-J39,0)</f>
        <v>0</v>
      </c>
      <c r="K47" s="40">
        <f>IF(K45&gt;K39,K45-K39,0)</f>
        <v>0</v>
      </c>
    </row>
    <row r="48" spans="1:11" ht="12.75" customHeight="1">
      <c r="A48" s="198" t="s">
        <v>255</v>
      </c>
      <c r="B48" s="199"/>
      <c r="C48" s="199"/>
      <c r="D48" s="199"/>
      <c r="E48" s="199"/>
      <c r="F48" s="199"/>
      <c r="G48" s="199"/>
      <c r="H48" s="199"/>
      <c r="I48" s="1">
        <v>40</v>
      </c>
      <c r="J48" s="49">
        <f>IF(J20-J21+J33-J34+J46-J47&gt;0,J20-J21+J33-J34+J46-J47,0)</f>
        <v>0</v>
      </c>
      <c r="K48" s="40">
        <f>IF(K20-K21+K33-K34+K46-K47&gt;0,K20-K21+K33-K34+K46-K47,0)</f>
        <v>0</v>
      </c>
    </row>
    <row r="49" spans="1:11" ht="12.75" customHeight="1">
      <c r="A49" s="198" t="s">
        <v>256</v>
      </c>
      <c r="B49" s="199"/>
      <c r="C49" s="199"/>
      <c r="D49" s="199"/>
      <c r="E49" s="199"/>
      <c r="F49" s="199"/>
      <c r="G49" s="199"/>
      <c r="H49" s="199"/>
      <c r="I49" s="1">
        <v>41</v>
      </c>
      <c r="J49" s="49">
        <f>IF(J21-J20+J34-J33+J47-J46&gt;0,J21-J20+J34-J33+J47-J46,0)</f>
        <v>0</v>
      </c>
      <c r="K49" s="40">
        <f>IF(K21-K20+K34-K33+K47-K46&gt;0,K21-K20+K34-K33+K47-K46,0)</f>
        <v>0</v>
      </c>
    </row>
    <row r="50" spans="1:11" ht="12.75" customHeight="1">
      <c r="A50" s="198" t="s">
        <v>257</v>
      </c>
      <c r="B50" s="199"/>
      <c r="C50" s="199"/>
      <c r="D50" s="199"/>
      <c r="E50" s="199"/>
      <c r="F50" s="199"/>
      <c r="G50" s="199"/>
      <c r="H50" s="199"/>
      <c r="I50" s="1">
        <v>42</v>
      </c>
      <c r="J50" s="5"/>
      <c r="K50" s="6"/>
    </row>
    <row r="51" spans="1:11" ht="12.75" customHeight="1">
      <c r="A51" s="198" t="s">
        <v>258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/>
      <c r="K51" s="6"/>
    </row>
    <row r="52" spans="1:11" ht="12.75" customHeight="1">
      <c r="A52" s="198" t="s">
        <v>259</v>
      </c>
      <c r="B52" s="199"/>
      <c r="C52" s="199"/>
      <c r="D52" s="199"/>
      <c r="E52" s="199"/>
      <c r="F52" s="199"/>
      <c r="G52" s="199"/>
      <c r="H52" s="199"/>
      <c r="I52" s="1">
        <v>44</v>
      </c>
      <c r="J52" s="5"/>
      <c r="K52" s="6"/>
    </row>
    <row r="53" spans="1:11" ht="12.75" customHeight="1">
      <c r="A53" s="198" t="s">
        <v>260</v>
      </c>
      <c r="B53" s="199"/>
      <c r="C53" s="199"/>
      <c r="D53" s="199"/>
      <c r="E53" s="199"/>
      <c r="F53" s="199"/>
      <c r="G53" s="199"/>
      <c r="H53" s="199"/>
      <c r="I53" s="4">
        <v>45</v>
      </c>
      <c r="J53" s="50">
        <f>J50+J51-J52</f>
        <v>0</v>
      </c>
      <c r="K53" s="47">
        <f>K50+K51-K52</f>
        <v>0</v>
      </c>
    </row>
    <row r="54" spans="1:11" ht="12.7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5:K49 J28:K28 J19:K21 J39:K39 J32:K3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Marijana Horvat</cp:lastModifiedBy>
  <cp:lastPrinted>2018-07-27T10:19:57Z</cp:lastPrinted>
  <dcterms:created xsi:type="dcterms:W3CDTF">2008-10-17T11:51:54Z</dcterms:created>
  <dcterms:modified xsi:type="dcterms:W3CDTF">2018-07-27T13:54:28Z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