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UF_svi\TFI KI\TFII-KI 2018 Q4\ZAVRŠNA VERZIJA\TFI-KI 4Q NEKONSOL\HRV\XLS\"/>
    </mc:Choice>
  </mc:AlternateContent>
  <bookViews>
    <workbookView xWindow="-15" yWindow="285" windowWidth="11760" windowHeight="7320" activeTab="1"/>
  </bookViews>
  <sheets>
    <sheet name="OPĆI PODACI" sheetId="20" r:id="rId1"/>
    <sheet name="BILANCA" sheetId="27" r:id="rId2"/>
    <sheet name="RDG" sheetId="22" r:id="rId3"/>
    <sheet name="NT_I" sheetId="23" r:id="rId4"/>
    <sheet name="PK" sheetId="25" r:id="rId5"/>
    <sheet name="Bilješke" sheetId="28" r:id="rId6"/>
  </sheets>
  <externalReferences>
    <externalReference r:id="rId7"/>
  </externalReferences>
  <definedNames>
    <definedName name="_xlnm.Print_Area" localSheetId="1">BILANCA!$A$1:$K$52</definedName>
    <definedName name="_xlnm.Print_Area" localSheetId="5">Bilješke!$A$1:$E$151</definedName>
    <definedName name="_xlnm.Print_Area" localSheetId="3">NT_I!$A$1:$K$50</definedName>
    <definedName name="_xlnm.Print_Area" localSheetId="0">'OPĆI PODACI'!$A$1:$I$65</definedName>
    <definedName name="_xlnm.Print_Area" localSheetId="4">PK!$A$1:$L$23</definedName>
    <definedName name="_xlnm.Print_Area" localSheetId="2">RDG!$A$1:$M$31</definedName>
    <definedName name="_xlnm.Print_Titles" localSheetId="5">Bilješke!$1:$6</definedName>
  </definedNames>
  <calcPr calcId="162913"/>
</workbook>
</file>

<file path=xl/calcChain.xml><?xml version="1.0" encoding="utf-8"?>
<calcChain xmlns="http://schemas.openxmlformats.org/spreadsheetml/2006/main">
  <c r="J51" i="27" l="1"/>
  <c r="J52" i="27" s="1"/>
  <c r="J36" i="27"/>
  <c r="J32" i="27"/>
  <c r="J28" i="27"/>
  <c r="J25" i="27"/>
  <c r="J42" i="27" s="1"/>
  <c r="J7" i="27"/>
  <c r="J23" i="27" s="1"/>
  <c r="K56" i="27" l="1"/>
  <c r="J56" i="27" l="1"/>
  <c r="K35" i="22"/>
  <c r="L35" i="22"/>
  <c r="M35" i="22"/>
  <c r="J35" i="22"/>
</calcChain>
</file>

<file path=xl/sharedStrings.xml><?xml version="1.0" encoding="utf-8"?>
<sst xmlns="http://schemas.openxmlformats.org/spreadsheetml/2006/main" count="434" uniqueCount="319">
  <si>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</si>
  <si>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</si>
  <si>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</si>
  <si>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</si>
  <si>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</si>
  <si>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</si>
  <si>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</si>
  <si>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</si>
  <si>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</si>
  <si>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</si>
  <si>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</si>
  <si>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</si>
  <si>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</si>
  <si>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</si>
  <si>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</si>
  <si>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</si>
  <si>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</si>
  <si>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</si>
  <si>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</si>
  <si>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</si>
  <si>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</si>
  <si>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</si>
  <si>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</si>
  <si>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</si>
  <si>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</si>
  <si>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</si>
  <si>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</si>
  <si>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</si>
  <si>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</si>
  <si>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</si>
  <si>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</si>
  <si>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</si>
  <si>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</si>
  <si>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</si>
  <si>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</si>
  <si>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</si>
  <si>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</si>
  <si>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</si>
  <si>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</si>
  <si>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</si>
  <si>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</si>
  <si>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</si>
  <si>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</si>
  <si>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</si>
  <si>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</si>
  <si>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</si>
  <si>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</si>
  <si>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</si>
  <si>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</si>
  <si>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</si>
  <si>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</si>
  <si>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</si>
  <si>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</si>
  <si>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</si>
  <si>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</si>
  <si>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</si>
  <si>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</si>
  <si>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</si>
  <si>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</si>
  <si>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</si>
  <si>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</si>
  <si>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</si>
  <si>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</si>
  <si>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</si>
  <si>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</si>
  <si>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</si>
  <si>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</si>
  <si>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</si>
  <si>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</si>
  <si>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</si>
  <si>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</si>
  <si>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</si>
  <si>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</si>
  <si>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</si>
  <si>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</si>
  <si>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</si>
  <si>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</si>
  <si>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</si>
  <si>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</si>
  <si>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</si>
  <si>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</si>
  <si>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</si>
  <si>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</si>
  <si>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</si>
  <si>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</si>
  <si>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</si>
  <si>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</si>
  <si>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</si>
  <si>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</si>
  <si>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</si>
  <si>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</si>
  <si>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</si>
  <si>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</si>
  <si>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</si>
  <si>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</si>
  <si>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</si>
  <si>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</si>
  <si>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</si>
  <si>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</si>
  <si>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</si>
  <si>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</si>
  <si>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</si>
  <si>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</si>
  <si>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</si>
  <si>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</si>
  <si>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</si>
  <si>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</si>
  <si>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</si>
  <si>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</si>
  <si>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</si>
  <si>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</si>
  <si>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</si>
  <si>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</si>
  <si>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</si>
  <si>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</si>
  <si>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</si>
  <si>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</si>
  <si>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</si>
  <si>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</si>
  <si>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</si>
  <si>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</si>
  <si>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</si>
  <si>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</si>
  <si>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</si>
  <si>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</si>
  <si>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</si>
  <si>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</si>
  <si>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</si>
  <si>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</si>
  <si>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</si>
  <si>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</si>
  <si>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</si>
  <si>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</si>
  <si>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</si>
  <si>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</si>
  <si>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</si>
  <si>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</si>
  <si>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</si>
  <si>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</si>
  <si>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</si>
  <si>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</si>
  <si>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</si>
  <si>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</si>
  <si>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</si>
  <si>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</si>
  <si>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</si>
  <si>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</si>
  <si>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</si>
  <si>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</si>
  <si>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</si>
  <si>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</si>
  <si>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</si>
  <si>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</si>
  <si>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</si>
  <si>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</si>
  <si>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</si>
  <si>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</si>
  <si>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</si>
  <si>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</si>
  <si>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</si>
  <si>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</si>
  <si>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</si>
  <si>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</si>
  <si>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</si>
  <si>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</si>
  <si>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</si>
  <si>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</si>
  <si>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</si>
  <si>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</si>
  <si>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</si>
  <si>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</si>
  <si>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</si>
  <si>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</si>
  <si>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</si>
  <si>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</si>
  <si>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</si>
  <si>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</si>
  <si>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</si>
  <si>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</si>
  <si>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</si>
  <si>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</si>
  <si>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</si>
  <si>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</si>
  <si>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</si>
  <si>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</si>
  <si>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</si>
  <si>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</si>
  <si>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</si>
  <si>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</si>
  <si>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</si>
  <si>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</si>
  <si>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</si>
  <si>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</si>
  <si>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</si>
  <si>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</si>
  <si>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</si>
  <si>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</si>
  <si>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</si>
  <si>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</si>
  <si>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</si>
  <si>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</si>
  <si>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</si>
  <si>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</si>
  <si>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</si>
  <si>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</si>
  <si>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</si>
  <si>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</si>
  <si>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03777928</t>
  </si>
  <si>
    <t>080010698</t>
  </si>
  <si>
    <t>87939104217</t>
  </si>
  <si>
    <t>ZAGREB</t>
  </si>
  <si>
    <t>JURIŠIĆEVA 4</t>
  </si>
  <si>
    <t>hpb@hpb.hr</t>
  </si>
  <si>
    <t>www.hpb.hr</t>
  </si>
  <si>
    <t>GRAD ZAGREB</t>
  </si>
  <si>
    <t>NE</t>
  </si>
  <si>
    <t>6419</t>
  </si>
  <si>
    <t>014804594</t>
  </si>
  <si>
    <t>1. Financijski izvještaji (bilanca, račun dobiti i gubitka, izvještaj o novčanom tijeku, izvještaj o promjenama</t>
  </si>
  <si>
    <t>Izdvojena obvezna pričuva</t>
  </si>
  <si>
    <t>Račun za namirenje kod HNB-a</t>
  </si>
  <si>
    <t>Depoziti kod stranih bankarskih institucija</t>
  </si>
  <si>
    <t>Depoziti kod domaćih bankarskih institucija</t>
  </si>
  <si>
    <t>Rezerve na skupnoj osnovi</t>
  </si>
  <si>
    <t>Vrijednosni papiri koji se drže radi trgovanja</t>
  </si>
  <si>
    <t>Vrijednosni papiri raspoloživi za prodaju</t>
  </si>
  <si>
    <t>Vrijednosni papiri koji se drže do dospijeća</t>
  </si>
  <si>
    <t>Depoziti od financijskih institucija</t>
  </si>
  <si>
    <t>Depoziti od trgovačkih društava</t>
  </si>
  <si>
    <t>Depoziti od stanovništva</t>
  </si>
  <si>
    <t>Krediti primljeni od HBOR-a</t>
  </si>
  <si>
    <t>Krediti primljeni od banaka</t>
  </si>
  <si>
    <t>Ograničeni depoziti</t>
  </si>
  <si>
    <t>Obveze po kamatama i naknadama</t>
  </si>
  <si>
    <t>Ostalo</t>
  </si>
  <si>
    <t>Bilješke uz financijske izvještaje</t>
  </si>
  <si>
    <t>1) KAMATNI PRIHODI</t>
  </si>
  <si>
    <t>u HRK</t>
  </si>
  <si>
    <t>Kumulativno</t>
  </si>
  <si>
    <t>Kamatni prihodi od kredita</t>
  </si>
  <si>
    <t>Kamatni prihodi od depozita</t>
  </si>
  <si>
    <t>S osnove dužničkih vrijednosnih papira</t>
  </si>
  <si>
    <t>UKUPNO</t>
  </si>
  <si>
    <t>2) KAMATNI TROŠKOVI</t>
  </si>
  <si>
    <t>Kamatni troškovi od kredita</t>
  </si>
  <si>
    <t>Kamatni troškovi od depozita</t>
  </si>
  <si>
    <t>3) PRIHODI OD PROVIZIJA I NAKNADA</t>
  </si>
  <si>
    <t>Ostale provizije i naknade</t>
  </si>
  <si>
    <t>4) TROŠKOVI PROVIZIJA I NAKNADA</t>
  </si>
  <si>
    <t>5) DOBIT/GUBITAK OD AKTIVNOSTI TRGOVANJA</t>
  </si>
  <si>
    <t>Vrijednosnim papirima</t>
  </si>
  <si>
    <t>Devizama</t>
  </si>
  <si>
    <t>Kunskom gotovinom</t>
  </si>
  <si>
    <t>Opći i administrativni troškovi</t>
  </si>
  <si>
    <t>Amortizacija</t>
  </si>
  <si>
    <t xml:space="preserve">7) TROŠKOVI VRIJEDNOSNIH USKLAĐIVANJA I REZERVIRANJA ZA GUBITKE </t>
  </si>
  <si>
    <t>8) GOTOVINA I DEPOZITI KOD HNB-a</t>
  </si>
  <si>
    <t>GOTOVINA</t>
  </si>
  <si>
    <t>DEPOZITI KOD HNB-a</t>
  </si>
  <si>
    <t>OBAVEZNI BLAGAJNIČKI ZAPISI</t>
  </si>
  <si>
    <t>9) DEPOZITI KOD BANKARSKIH INSTITUCIJA</t>
  </si>
  <si>
    <t>10) VRIJEDNOSNI PAPIRI</t>
  </si>
  <si>
    <t>Odgođena naplaćena naknada</t>
  </si>
  <si>
    <t>11) KREDITI KLIJENTIMA</t>
  </si>
  <si>
    <t>Ispravci vrijednosti</t>
  </si>
  <si>
    <t>12) PRIMLJENI DEPOZITI</t>
  </si>
  <si>
    <t>Ostali depoziti</t>
  </si>
  <si>
    <t>13) OBVEZE PO KREDITIMA</t>
  </si>
  <si>
    <t>Krediti primljeni od ostalih bankarskih institucija</t>
  </si>
  <si>
    <t>Krediti primljeni od stranih financijskih institucija</t>
  </si>
  <si>
    <t>Odgođena plaćena naknada</t>
  </si>
  <si>
    <t>14) OSTALE OBVEZE</t>
  </si>
  <si>
    <t>Posebne rezerve za izvanbilančne stavke</t>
  </si>
  <si>
    <t>Kratkoročni trezorski zapisi Ministarstva financija</t>
  </si>
  <si>
    <t>6) OPERATIVNI TROŠKOVI</t>
  </si>
  <si>
    <t>Premije za osiguranje štednih uloga</t>
  </si>
  <si>
    <t>Ostali troškovi</t>
  </si>
  <si>
    <t xml:space="preserve">Bruto krediti </t>
  </si>
  <si>
    <t xml:space="preserve">Ukupno </t>
  </si>
  <si>
    <t>Provizije i naknade na usluge platnog prometa</t>
  </si>
  <si>
    <t>UKUPNI NETO KREDITI KLIJENTIMA</t>
  </si>
  <si>
    <t>AOP 034</t>
  </si>
  <si>
    <t>AOP 018 &amp; 025</t>
  </si>
  <si>
    <t>AOP 021</t>
  </si>
  <si>
    <t>AOP 011 &amp; 012</t>
  </si>
  <si>
    <t>AOP 005 - 009</t>
  </si>
  <si>
    <t>AOP 004</t>
  </si>
  <si>
    <t>AOP 001</t>
  </si>
  <si>
    <t>AOP 068</t>
  </si>
  <si>
    <t>AOP 065 &amp; AOP 066</t>
  </si>
  <si>
    <t>AOP 055</t>
  </si>
  <si>
    <t>AOP 052</t>
  </si>
  <si>
    <t>AOP 051</t>
  </si>
  <si>
    <t>AOP 049</t>
  </si>
  <si>
    <t>AOP 048</t>
  </si>
  <si>
    <t>Provizije i naknade za usluge gotovinskog platnog prometa - kanali</t>
  </si>
  <si>
    <t>Provizije i naknade za usluge u segmentu poslovanja sa stanovništvom i od kartičnog poslovanja</t>
  </si>
  <si>
    <t>Provizije i naknade za usluge u segmentu poslovanja s gospodarstvom</t>
  </si>
  <si>
    <t xml:space="preserve">Ostali krediti </t>
  </si>
  <si>
    <t>Krediti stanovništvu</t>
  </si>
  <si>
    <t>Krediti trgovačkim društvima</t>
  </si>
  <si>
    <t>Krediti financijskim institucijama</t>
  </si>
  <si>
    <t>Derivativima</t>
  </si>
  <si>
    <t>31.12.2017.</t>
  </si>
  <si>
    <t>01.01.2018.</t>
  </si>
  <si>
    <t>Troškovi rezerviranja za gubitke</t>
  </si>
  <si>
    <t>Ostali troškovi rezerviranja i vrijednosnih usklađenja</t>
  </si>
  <si>
    <t>Rezerve na skupnoj osnovi (A plasmani)</t>
  </si>
  <si>
    <t>Očekivani kreditni gubici (A1 i A2 izloženosti)</t>
  </si>
  <si>
    <t>Ostala vrijednosna usklađenja</t>
  </si>
  <si>
    <t>HRVATSKA POŠTANSKA BANKA, dioničko društvo</t>
  </si>
  <si>
    <t>Bažant Tea</t>
  </si>
  <si>
    <t>014804670</t>
  </si>
  <si>
    <t>tea.bazant@hpb.hr</t>
  </si>
  <si>
    <t>Vuić Tomislav</t>
  </si>
  <si>
    <t>3. Izjava osoba odgovornih za sastavljanje izvještaja izdavatelja.</t>
  </si>
  <si>
    <t>31.12.2018.</t>
  </si>
  <si>
    <t>Prethodno razdoblje 01.01. - 31.12.2017.</t>
  </si>
  <si>
    <t>Tekuće razdoblje 01.01. - 31.12.2018.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</si>
</sst>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  <numFmt numFmtId="173" formatCode="#,##0;\(#,##0\);\-"/>
    <numFmt numFmtId="174" formatCode="_(* #,##0_);_(* \(#,##0\);_(* &quot;-&quot;??_);_(@_)"/>
  </numFmts>
  <fonts count="102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</fonts>
  <fills count="5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theme="0"/>
      </patternFill>
    </fill>
    <fill>
      <patternFill patternType="solid">
        <fgColor rgb="FFFFFFFF"/>
        <bgColor rgb="FF000000"/>
      </patternFill>
    </fill>
    <fill>
      <patternFill patternType="lightGray">
        <fgColor rgb="FFC0C0C0"/>
        <bgColor rgb="FFFFFFFF"/>
      </patternFill>
    </fill>
  </fills>
  <borders count="63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862">
    <xf numFmtId="0" fontId="0" fillId="0" borderId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2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2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2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2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2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2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2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6" fillId="29" borderId="0" applyNumberFormat="0" applyBorder="0" applyAlignment="0" applyProtection="0"/>
    <xf numFmtId="0" fontId="34" fillId="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6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1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3" borderId="0" applyNumberFormat="0" applyBorder="0" applyAlignment="0" applyProtection="0"/>
    <xf numFmtId="0" fontId="36" fillId="33" borderId="0" applyNumberFormat="0" applyBorder="0" applyAlignment="0" applyProtection="0"/>
    <xf numFmtId="0" fontId="34" fillId="8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8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4" borderId="0" applyNumberFormat="0" applyBorder="0" applyAlignment="0" applyProtection="0"/>
    <xf numFmtId="0" fontId="36" fillId="34" borderId="0" applyNumberFormat="0" applyBorder="0" applyAlignment="0" applyProtection="0"/>
    <xf numFmtId="0" fontId="34" fillId="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6" fillId="35" borderId="0" applyNumberFormat="0" applyBorder="0" applyAlignment="0" applyProtection="0"/>
    <xf numFmtId="0" fontId="34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4" fillId="11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11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6" fillId="37" borderId="0" applyNumberFormat="0" applyBorder="0" applyAlignment="0" applyProtection="0"/>
    <xf numFmtId="0" fontId="34" fillId="1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1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6" fillId="40" borderId="0" applyNumberFormat="0" applyBorder="0" applyAlignment="0" applyProtection="0"/>
    <xf numFmtId="0" fontId="34" fillId="1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1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40" fillId="41" borderId="0" applyNumberFormat="0" applyBorder="0" applyAlignment="0" applyProtection="0"/>
    <xf numFmtId="0" fontId="38" fillId="6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6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41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3" fillId="42" borderId="52" applyNumberFormat="0" applyAlignment="0" applyProtection="0"/>
    <xf numFmtId="0" fontId="42" fillId="42" borderId="52" applyNumberFormat="0" applyAlignment="0" applyProtection="0"/>
    <xf numFmtId="0" fontId="44" fillId="42" borderId="52" applyNumberFormat="0" applyAlignment="0" applyProtection="0"/>
    <xf numFmtId="0" fontId="45" fillId="15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1" fillId="42" borderId="52" applyNumberFormat="0" applyAlignment="0" applyProtection="0"/>
    <xf numFmtId="0" fontId="42" fillId="42" borderId="52" applyNumberFormat="0" applyAlignment="0" applyProtection="0"/>
    <xf numFmtId="0" fontId="45" fillId="15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6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8" fillId="43" borderId="53" applyNumberFormat="0" applyAlignment="0" applyProtection="0"/>
    <xf numFmtId="0" fontId="47" fillId="43" borderId="53" applyNumberFormat="0" applyAlignment="0" applyProtection="0"/>
    <xf numFmtId="0" fontId="49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6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44" borderId="0" applyNumberFormat="0" applyBorder="0" applyAlignment="0" applyProtection="0"/>
    <xf numFmtId="0" fontId="57" fillId="44" borderId="0" applyNumberFormat="0" applyBorder="0" applyAlignment="0" applyProtection="0"/>
    <xf numFmtId="0" fontId="55" fillId="8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8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8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60" fillId="0" borderId="54" applyNumberFormat="0" applyFill="0" applyAlignment="0" applyProtection="0"/>
    <xf numFmtId="0" fontId="59" fillId="0" borderId="54" applyNumberFormat="0" applyFill="0" applyAlignment="0" applyProtection="0"/>
    <xf numFmtId="0" fontId="61" fillId="0" borderId="54" applyNumberFormat="0" applyFill="0" applyAlignment="0" applyProtection="0"/>
    <xf numFmtId="0" fontId="62" fillId="0" borderId="1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8" fillId="0" borderId="54" applyNumberFormat="0" applyFill="0" applyAlignment="0" applyProtection="0"/>
    <xf numFmtId="0" fontId="59" fillId="0" borderId="54" applyNumberFormat="0" applyFill="0" applyAlignment="0" applyProtection="0"/>
    <xf numFmtId="0" fontId="62" fillId="0" borderId="1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63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5" fillId="0" borderId="55" applyNumberFormat="0" applyFill="0" applyAlignment="0" applyProtection="0"/>
    <xf numFmtId="0" fontId="64" fillId="0" borderId="55" applyNumberFormat="0" applyFill="0" applyAlignment="0" applyProtection="0"/>
    <xf numFmtId="0" fontId="66" fillId="0" borderId="55" applyNumberFormat="0" applyFill="0" applyAlignment="0" applyProtection="0"/>
    <xf numFmtId="0" fontId="67" fillId="0" borderId="2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3" fillId="0" borderId="55" applyNumberFormat="0" applyFill="0" applyAlignment="0" applyProtection="0"/>
    <xf numFmtId="0" fontId="64" fillId="0" borderId="55" applyNumberFormat="0" applyFill="0" applyAlignment="0" applyProtection="0"/>
    <xf numFmtId="0" fontId="67" fillId="0" borderId="2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8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70" fillId="0" borderId="56" applyNumberFormat="0" applyFill="0" applyAlignment="0" applyProtection="0"/>
    <xf numFmtId="0" fontId="69" fillId="0" borderId="56" applyNumberFormat="0" applyFill="0" applyAlignment="0" applyProtection="0"/>
    <xf numFmtId="0" fontId="71" fillId="0" borderId="56" applyNumberFormat="0" applyFill="0" applyAlignment="0" applyProtection="0"/>
    <xf numFmtId="0" fontId="72" fillId="0" borderId="3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8" fillId="0" borderId="56" applyNumberFormat="0" applyFill="0" applyAlignment="0" applyProtection="0"/>
    <xf numFmtId="0" fontId="69" fillId="0" borderId="56" applyNumberFormat="0" applyFill="0" applyAlignment="0" applyProtection="0"/>
    <xf numFmtId="0" fontId="72" fillId="0" borderId="3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3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5" fillId="45" borderId="52" applyNumberFormat="0" applyAlignment="0" applyProtection="0"/>
    <xf numFmtId="0" fontId="74" fillId="45" borderId="52" applyNumberFormat="0" applyAlignment="0" applyProtection="0"/>
    <xf numFmtId="0" fontId="76" fillId="45" borderId="52" applyNumberFormat="0" applyAlignment="0" applyProtection="0"/>
    <xf numFmtId="0" fontId="74" fillId="9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3" fillId="45" borderId="52" applyNumberFormat="0" applyAlignment="0" applyProtection="0"/>
    <xf numFmtId="0" fontId="74" fillId="45" borderId="52" applyNumberFormat="0" applyAlignment="0" applyProtection="0"/>
    <xf numFmtId="0" fontId="74" fillId="9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7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9" fillId="0" borderId="57" applyNumberFormat="0" applyFill="0" applyAlignment="0" applyProtection="0"/>
    <xf numFmtId="0" fontId="78" fillId="0" borderId="57" applyNumberFormat="0" applyFill="0" applyAlignment="0" applyProtection="0"/>
    <xf numFmtId="0" fontId="80" fillId="0" borderId="57" applyNumberFormat="0" applyFill="0" applyAlignment="0" applyProtection="0"/>
    <xf numFmtId="0" fontId="81" fillId="0" borderId="4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7" fillId="0" borderId="57" applyNumberFormat="0" applyFill="0" applyAlignment="0" applyProtection="0"/>
    <xf numFmtId="0" fontId="78" fillId="0" borderId="57" applyNumberFormat="0" applyFill="0" applyAlignment="0" applyProtection="0"/>
    <xf numFmtId="0" fontId="81" fillId="0" borderId="4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82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85" fillId="46" borderId="0" applyNumberFormat="0" applyBorder="0" applyAlignment="0" applyProtection="0"/>
    <xf numFmtId="0" fontId="86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2" fillId="46" borderId="0" applyNumberFormat="0" applyBorder="0" applyAlignment="0" applyProtection="0"/>
    <xf numFmtId="0" fontId="83" fillId="46" borderId="0" applyNumberFormat="0" applyBorder="0" applyAlignment="0" applyProtection="0"/>
    <xf numFmtId="0" fontId="86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0" fillId="0" borderId="0"/>
    <xf numFmtId="0" fontId="28" fillId="0" borderId="0"/>
    <xf numFmtId="0" fontId="30" fillId="0" borderId="0"/>
    <xf numFmtId="0" fontId="28" fillId="0" borderId="0"/>
    <xf numFmtId="0" fontId="2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10" fillId="47" borderId="58" applyNumberFormat="0" applyFont="0" applyAlignment="0" applyProtection="0"/>
    <xf numFmtId="0" fontId="30" fillId="47" borderId="58" applyNumberFormat="0" applyFont="0" applyAlignment="0" applyProtection="0"/>
    <xf numFmtId="0" fontId="1" fillId="47" borderId="58" applyNumberFormat="0" applyFont="0" applyAlignment="0" applyProtection="0"/>
    <xf numFmtId="0" fontId="1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2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23" fillId="16" borderId="5">
      <alignment vertical="center"/>
    </xf>
    <xf numFmtId="0" fontId="2" fillId="0" borderId="0"/>
    <xf numFmtId="0" fontId="87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9" fillId="42" borderId="59" applyNumberFormat="0" applyAlignment="0" applyProtection="0"/>
    <xf numFmtId="0" fontId="88" fillId="42" borderId="59" applyNumberFormat="0" applyAlignment="0" applyProtection="0"/>
    <xf numFmtId="0" fontId="90" fillId="42" borderId="59" applyNumberFormat="0" applyAlignment="0" applyProtection="0"/>
    <xf numFmtId="0" fontId="88" fillId="15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7" fillId="42" borderId="59" applyNumberFormat="0" applyAlignment="0" applyProtection="0"/>
    <xf numFmtId="0" fontId="88" fillId="42" borderId="59" applyNumberFormat="0" applyAlignment="0" applyProtection="0"/>
    <xf numFmtId="0" fontId="88" fillId="15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6" fillId="0" borderId="60" applyNumberFormat="0" applyFill="0" applyAlignment="0" applyProtection="0"/>
    <xf numFmtId="0" fontId="95" fillId="0" borderId="60" applyNumberFormat="0" applyFill="0" applyAlignment="0" applyProtection="0"/>
    <xf numFmtId="0" fontId="97" fillId="0" borderId="60" applyNumberFormat="0" applyFill="0" applyAlignment="0" applyProtection="0"/>
    <xf numFmtId="0" fontId="95" fillId="0" borderId="6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4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72">
    <xf numFmtId="0" fontId="0" fillId="0" borderId="0" xfId="0"/>
    <xf numFmtId="0" fontId="12" fillId="48" borderId="0" xfId="2629" applyFont="1" applyFill="1" applyBorder="1">
      <alignment vertical="top"/>
    </xf>
    <xf numFmtId="0" fontId="2" fillId="48" borderId="0" xfId="2629" applyFont="1" applyFill="1" applyAlignment="1"/>
    <xf numFmtId="14" fontId="13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center"/>
      <protection hidden="1"/>
    </xf>
    <xf numFmtId="0" fontId="9" fillId="48" borderId="0" xfId="2629" applyFont="1" applyFill="1" applyBorder="1" applyAlignment="1" applyProtection="1">
      <alignment vertical="center"/>
      <protection hidden="1"/>
    </xf>
    <xf numFmtId="0" fontId="9" fillId="48" borderId="0" xfId="2629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protection hidden="1"/>
    </xf>
    <xf numFmtId="0" fontId="15" fillId="48" borderId="0" xfId="2629" applyFont="1" applyFill="1" applyBorder="1" applyAlignment="1" applyProtection="1">
      <alignment horizontal="right" vertical="center" wrapText="1"/>
      <protection hidden="1"/>
    </xf>
    <xf numFmtId="0" fontId="15" fillId="48" borderId="0" xfId="2629" applyFont="1" applyFill="1" applyBorder="1" applyAlignment="1" applyProtection="1">
      <alignment horizontal="right"/>
      <protection hidden="1"/>
    </xf>
    <xf numFmtId="0" fontId="15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5" fillId="48" borderId="0" xfId="2629" applyFont="1" applyFill="1" applyBorder="1" applyAlignment="1" applyProtection="1">
      <alignment horizontal="left" vertical="center"/>
      <protection hidden="1"/>
    </xf>
    <xf numFmtId="0" fontId="12" fillId="48" borderId="0" xfId="2629" applyFont="1" applyFill="1" applyBorder="1" applyProtection="1">
      <alignment vertical="top"/>
      <protection hidden="1"/>
    </xf>
    <xf numFmtId="0" fontId="12" fillId="48" borderId="0" xfId="2629" applyFont="1" applyFill="1" applyBorder="1" applyAlignment="1" applyProtection="1">
      <alignment horizontal="left"/>
      <protection hidden="1"/>
    </xf>
    <xf numFmtId="0" fontId="12" fillId="48" borderId="0" xfId="2629" applyFont="1" applyFill="1" applyBorder="1" applyAlignment="1" applyProtection="1">
      <alignment vertical="top"/>
      <protection hidden="1"/>
    </xf>
    <xf numFmtId="1" fontId="13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Protection="1">
      <alignment vertical="top"/>
      <protection hidden="1"/>
    </xf>
    <xf numFmtId="0" fontId="13" fillId="48" borderId="9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right" vertical="top"/>
      <protection hidden="1"/>
    </xf>
    <xf numFmtId="0" fontId="12" fillId="48" borderId="0" xfId="2629" applyFont="1" applyFill="1" applyBorder="1" applyAlignment="1"/>
    <xf numFmtId="0" fontId="13" fillId="48" borderId="0" xfId="2629" applyFont="1" applyFill="1" applyBorder="1" applyAlignment="1" applyProtection="1">
      <alignment horizontal="right" vertical="center"/>
      <protection locked="0" hidden="1"/>
    </xf>
    <xf numFmtId="49" fontId="13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left" vertical="top"/>
      <protection hidden="1"/>
    </xf>
    <xf numFmtId="0" fontId="12" fillId="48" borderId="10" xfId="2629" applyFont="1" applyFill="1" applyBorder="1" applyProtection="1">
      <alignment vertical="top"/>
      <protection hidden="1"/>
    </xf>
    <xf numFmtId="0" fontId="2" fillId="48" borderId="0" xfId="2629" applyFont="1" applyFill="1" applyBorder="1" applyAlignment="1"/>
    <xf numFmtId="0" fontId="12" fillId="48" borderId="0" xfId="2773" applyFont="1" applyFill="1" applyBorder="1" applyAlignment="1" applyProtection="1">
      <alignment vertical="center"/>
      <protection hidden="1"/>
    </xf>
    <xf numFmtId="0" fontId="12" fillId="48" borderId="0" xfId="2631" applyFont="1" applyFill="1" applyBorder="1" applyAlignment="1" applyProtection="1">
      <protection hidden="1"/>
    </xf>
    <xf numFmtId="0" fontId="12" fillId="48" borderId="11" xfId="2629" applyFont="1" applyFill="1" applyBorder="1" applyProtection="1">
      <alignment vertical="top"/>
      <protection hidden="1"/>
    </xf>
    <xf numFmtId="0" fontId="12" fillId="48" borderId="11" xfId="2629" applyFont="1" applyFill="1" applyBorder="1">
      <alignment vertical="top"/>
    </xf>
    <xf numFmtId="0" fontId="12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9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0" xfId="2629" applyFont="1" applyFill="1" applyBorder="1" applyAlignment="1" applyProtection="1">
      <alignment horizontal="left" vertical="center" wrapText="1"/>
      <protection hidden="1"/>
    </xf>
    <xf numFmtId="49" fontId="13" fillId="48" borderId="12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left" vertical="top" wrapText="1"/>
      <protection hidden="1"/>
    </xf>
    <xf numFmtId="0" fontId="12" fillId="48" borderId="0" xfId="2629" applyFont="1" applyFill="1" applyBorder="1" applyAlignment="1" applyProtection="1">
      <alignment horizontal="left" vertical="top" indent="2"/>
      <protection hidden="1"/>
    </xf>
    <xf numFmtId="0" fontId="12" fillId="48" borderId="0" xfId="2629" applyFont="1" applyFill="1" applyBorder="1" applyAlignment="1" applyProtection="1">
      <alignment horizontal="left" vertical="top" wrapText="1" indent="2"/>
      <protection hidden="1"/>
    </xf>
    <xf numFmtId="0" fontId="17" fillId="48" borderId="0" xfId="0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/>
      <protection hidden="1"/>
    </xf>
    <xf numFmtId="165" fontId="5" fillId="48" borderId="13" xfId="0" applyNumberFormat="1" applyFont="1" applyFill="1" applyBorder="1" applyAlignment="1">
      <alignment horizontal="center" vertical="center"/>
    </xf>
    <xf numFmtId="3" fontId="6" fillId="48" borderId="14" xfId="0" applyNumberFormat="1" applyFont="1" applyFill="1" applyBorder="1" applyAlignment="1" applyProtection="1">
      <alignment vertical="center" shrinkToFit="1"/>
      <protection locked="0"/>
    </xf>
    <xf numFmtId="165" fontId="5" fillId="48" borderId="14" xfId="0" applyNumberFormat="1" applyFont="1" applyFill="1" applyBorder="1" applyAlignment="1">
      <alignment horizontal="center" vertical="center"/>
    </xf>
    <xf numFmtId="3" fontId="6" fillId="48" borderId="13" xfId="0" applyNumberFormat="1" applyFont="1" applyFill="1" applyBorder="1" applyAlignment="1" applyProtection="1">
      <alignment vertical="center" shrinkToFit="1"/>
      <protection hidden="1"/>
    </xf>
    <xf numFmtId="165" fontId="5" fillId="48" borderId="15" xfId="0" applyNumberFormat="1" applyFont="1" applyFill="1" applyBorder="1" applyAlignment="1">
      <alignment horizontal="center" vertical="center"/>
    </xf>
    <xf numFmtId="3" fontId="6" fillId="48" borderId="15" xfId="0" applyNumberFormat="1" applyFont="1" applyFill="1" applyBorder="1" applyAlignment="1" applyProtection="1">
      <alignment vertical="center" shrinkToFit="1"/>
      <protection hidden="1"/>
    </xf>
    <xf numFmtId="0" fontId="17" fillId="48" borderId="0" xfId="0" applyFont="1" applyFill="1" applyBorder="1"/>
    <xf numFmtId="0" fontId="8" fillId="48" borderId="0" xfId="0" applyFont="1" applyFill="1" applyBorder="1" applyAlignment="1">
      <alignment horizontal="center"/>
    </xf>
    <xf numFmtId="165" fontId="5" fillId="48" borderId="13" xfId="0" applyNumberFormat="1" applyFont="1" applyFill="1" applyBorder="1" applyAlignment="1" applyProtection="1">
      <alignment horizontal="center" vertical="center"/>
      <protection hidden="1"/>
    </xf>
    <xf numFmtId="3" fontId="6" fillId="48" borderId="16" xfId="0" applyNumberFormat="1" applyFont="1" applyFill="1" applyBorder="1" applyAlignment="1" applyProtection="1">
      <alignment horizontal="right" vertical="center" shrinkToFit="1"/>
      <protection hidden="1"/>
    </xf>
    <xf numFmtId="165" fontId="5" fillId="48" borderId="14" xfId="0" applyNumberFormat="1" applyFont="1" applyFill="1" applyBorder="1" applyAlignment="1" applyProtection="1">
      <alignment horizontal="center" vertical="center"/>
      <protection hidden="1"/>
    </xf>
    <xf numFmtId="3" fontId="6" fillId="48" borderId="14" xfId="0" applyNumberFormat="1" applyFont="1" applyFill="1" applyBorder="1" applyAlignment="1" applyProtection="1">
      <alignment horizontal="right" vertical="center" shrinkToFit="1"/>
      <protection locked="0"/>
    </xf>
    <xf numFmtId="165" fontId="5" fillId="48" borderId="17" xfId="0" applyNumberFormat="1" applyFont="1" applyFill="1" applyBorder="1" applyAlignment="1" applyProtection="1">
      <alignment horizontal="center" vertical="center"/>
      <protection hidden="1"/>
    </xf>
    <xf numFmtId="3" fontId="6" fillId="48" borderId="15" xfId="0" applyNumberFormat="1" applyFont="1" applyFill="1" applyBorder="1" applyAlignment="1" applyProtection="1">
      <alignment horizontal="right" vertical="center" shrinkToFit="1"/>
      <protection hidden="1"/>
    </xf>
    <xf numFmtId="3" fontId="17" fillId="48" borderId="0" xfId="0" applyNumberFormat="1" applyFont="1" applyFill="1"/>
    <xf numFmtId="165" fontId="5" fillId="48" borderId="17" xfId="0" applyNumberFormat="1" applyFont="1" applyFill="1" applyBorder="1" applyAlignment="1">
      <alignment horizontal="center" vertical="center"/>
    </xf>
    <xf numFmtId="0" fontId="8" fillId="48" borderId="0" xfId="0" applyFont="1" applyFill="1" applyAlignment="1">
      <alignment horizontal="center"/>
    </xf>
    <xf numFmtId="0" fontId="7" fillId="48" borderId="7" xfId="0" applyFont="1" applyFill="1" applyBorder="1" applyAlignment="1">
      <alignment horizontal="center" vertical="center" wrapText="1"/>
    </xf>
    <xf numFmtId="0" fontId="18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/>
    </xf>
    <xf numFmtId="49" fontId="7" fillId="48" borderId="7" xfId="0" applyNumberFormat="1" applyFont="1" applyFill="1" applyBorder="1" applyAlignment="1">
      <alignment horizontal="center" vertical="center" wrapText="1"/>
    </xf>
    <xf numFmtId="165" fontId="5" fillId="48" borderId="16" xfId="0" applyNumberFormat="1" applyFont="1" applyFill="1" applyBorder="1" applyAlignment="1">
      <alignment horizontal="center" vertical="center"/>
    </xf>
    <xf numFmtId="0" fontId="0" fillId="48" borderId="0" xfId="0" applyFill="1"/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/>
    </xf>
    <xf numFmtId="167" fontId="5" fillId="0" borderId="14" xfId="0" applyNumberFormat="1" applyFont="1" applyFill="1" applyBorder="1" applyAlignment="1" applyProtection="1">
      <alignment vertical="center" shrinkToFit="1"/>
      <protection locked="0"/>
    </xf>
    <xf numFmtId="167" fontId="6" fillId="0" borderId="14" xfId="0" applyNumberFormat="1" applyFont="1" applyFill="1" applyBorder="1" applyAlignment="1" applyProtection="1">
      <alignment vertical="center" shrinkToFit="1"/>
      <protection locked="0"/>
    </xf>
    <xf numFmtId="167" fontId="5" fillId="0" borderId="14" xfId="0" applyNumberFormat="1" applyFont="1" applyFill="1" applyBorder="1" applyAlignment="1" applyProtection="1">
      <alignment vertical="center" shrinkToFit="1"/>
      <protection hidden="1"/>
    </xf>
    <xf numFmtId="167" fontId="5" fillId="0" borderId="14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0" fillId="48" borderId="0" xfId="0" applyFill="1" applyBorder="1"/>
    <xf numFmtId="166" fontId="17" fillId="48" borderId="0" xfId="2762" applyNumberFormat="1" applyFont="1" applyFill="1"/>
    <xf numFmtId="167" fontId="17" fillId="48" borderId="0" xfId="0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2" fillId="48" borderId="0" xfId="0" applyFont="1" applyFill="1" applyBorder="1"/>
    <xf numFmtId="3" fontId="2" fillId="48" borderId="0" xfId="0" applyNumberFormat="1" applyFont="1" applyFill="1" applyBorder="1"/>
    <xf numFmtId="0" fontId="2" fillId="48" borderId="0" xfId="0" applyFont="1" applyFill="1"/>
    <xf numFmtId="167" fontId="5" fillId="0" borderId="14" xfId="0" applyNumberFormat="1" applyFont="1" applyFill="1" applyBorder="1" applyAlignment="1" applyProtection="1">
      <alignment shrinkToFit="1"/>
      <protection hidden="1"/>
    </xf>
    <xf numFmtId="4" fontId="0" fillId="48" borderId="0" xfId="0" applyNumberFormat="1" applyFill="1"/>
    <xf numFmtId="4" fontId="17" fillId="48" borderId="0" xfId="0" applyNumberFormat="1" applyFont="1" applyFill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167" fontId="5" fillId="48" borderId="0" xfId="2630" applyNumberFormat="1" applyFont="1" applyFill="1" applyAlignment="1"/>
    <xf numFmtId="172" fontId="5" fillId="48" borderId="0" xfId="2630" applyNumberFormat="1" applyFont="1" applyFill="1" applyAlignment="1"/>
    <xf numFmtId="0" fontId="24" fillId="48" borderId="0" xfId="2629" applyFont="1" applyFill="1" applyAlignment="1">
      <alignment horizontal="right"/>
    </xf>
    <xf numFmtId="167" fontId="5" fillId="48" borderId="20" xfId="2280" applyNumberFormat="1" applyFont="1" applyFill="1" applyBorder="1" applyAlignment="1">
      <alignment horizontal="center"/>
    </xf>
    <xf numFmtId="0" fontId="5" fillId="48" borderId="20" xfId="2280" applyFont="1" applyFill="1" applyBorder="1" applyAlignment="1">
      <alignment horizontal="center"/>
    </xf>
    <xf numFmtId="167" fontId="6" fillId="48" borderId="21" xfId="2581" applyNumberFormat="1" applyFont="1" applyFill="1" applyBorder="1" applyAlignment="1" applyProtection="1">
      <alignment shrinkToFit="1"/>
      <protection locked="0"/>
    </xf>
    <xf numFmtId="0" fontId="5" fillId="48" borderId="22" xfId="2280" applyFont="1" applyFill="1" applyBorder="1" applyAlignment="1">
      <alignment horizontal="left"/>
    </xf>
    <xf numFmtId="167" fontId="5" fillId="48" borderId="23" xfId="2280" applyNumberFormat="1" applyFont="1" applyFill="1" applyBorder="1" applyAlignment="1">
      <alignment horizontal="right"/>
    </xf>
    <xf numFmtId="167" fontId="24" fillId="48" borderId="0" xfId="2629" applyNumberFormat="1" applyFont="1" applyFill="1" applyAlignment="1">
      <alignment horizontal="right"/>
    </xf>
    <xf numFmtId="167" fontId="5" fillId="48" borderId="24" xfId="2280" applyNumberFormat="1" applyFont="1" applyFill="1" applyBorder="1" applyAlignment="1">
      <alignment horizontal="center"/>
    </xf>
    <xf numFmtId="167" fontId="6" fillId="48" borderId="25" xfId="2581" applyNumberFormat="1" applyFont="1" applyFill="1" applyBorder="1" applyAlignment="1" applyProtection="1">
      <alignment shrinkToFit="1"/>
      <protection locked="0"/>
    </xf>
    <xf numFmtId="167" fontId="5" fillId="48" borderId="21" xfId="2581" applyNumberFormat="1" applyFont="1" applyFill="1" applyBorder="1" applyAlignment="1" applyProtection="1">
      <alignment shrinkToFit="1"/>
      <protection locked="0"/>
    </xf>
    <xf numFmtId="167" fontId="5" fillId="48" borderId="22" xfId="2581" applyNumberFormat="1" applyFont="1" applyFill="1" applyBorder="1" applyAlignment="1" applyProtection="1">
      <alignment shrinkToFit="1"/>
      <protection locked="0"/>
    </xf>
    <xf numFmtId="167" fontId="5" fillId="48" borderId="22" xfId="2280" applyNumberFormat="1" applyFont="1" applyFill="1" applyBorder="1" applyAlignment="1">
      <alignment horizontal="center"/>
    </xf>
    <xf numFmtId="0" fontId="5" fillId="48" borderId="0" xfId="2581" applyFont="1" applyFill="1" applyBorder="1"/>
    <xf numFmtId="167" fontId="5" fillId="48" borderId="0" xfId="2581" applyNumberFormat="1" applyFont="1" applyFill="1" applyBorder="1" applyAlignment="1" applyProtection="1">
      <alignment shrinkToFit="1"/>
      <protection locked="0"/>
    </xf>
    <xf numFmtId="167" fontId="2" fillId="48" borderId="0" xfId="2280" applyNumberFormat="1" applyFont="1" applyFill="1" applyAlignment="1"/>
    <xf numFmtId="0" fontId="2" fillId="48" borderId="0" xfId="2280" applyFont="1" applyFill="1" applyAlignment="1"/>
    <xf numFmtId="167" fontId="5" fillId="48" borderId="22" xfId="2581" applyNumberFormat="1" applyFont="1" applyFill="1" applyBorder="1" applyAlignment="1">
      <alignment horizontal="center"/>
    </xf>
    <xf numFmtId="167" fontId="5" fillId="48" borderId="19" xfId="2581" applyNumberFormat="1" applyFont="1" applyFill="1" applyBorder="1" applyAlignment="1" applyProtection="1">
      <alignment shrinkToFit="1"/>
      <protection locked="0"/>
    </xf>
    <xf numFmtId="0" fontId="6" fillId="48" borderId="27" xfId="2581" applyFont="1" applyFill="1" applyBorder="1" applyAlignment="1">
      <alignment horizontal="left" wrapText="1"/>
    </xf>
    <xf numFmtId="167" fontId="26" fillId="48" borderId="0" xfId="2630" applyNumberFormat="1" applyFont="1" applyFill="1" applyAlignment="1"/>
    <xf numFmtId="0" fontId="6" fillId="48" borderId="19" xfId="2581" applyFont="1" applyFill="1" applyBorder="1" applyAlignment="1">
      <alignment horizontal="left" wrapText="1"/>
    </xf>
    <xf numFmtId="166" fontId="2" fillId="48" borderId="0" xfId="2771" applyNumberFormat="1" applyFont="1" applyFill="1" applyAlignment="1"/>
    <xf numFmtId="4" fontId="2" fillId="48" borderId="0" xfId="2280" applyNumberFormat="1" applyFont="1" applyFill="1" applyAlignment="1"/>
    <xf numFmtId="0" fontId="2" fillId="48" borderId="0" xfId="2280" applyFont="1" applyFill="1"/>
    <xf numFmtId="0" fontId="6" fillId="48" borderId="0" xfId="2630" applyFont="1" applyFill="1">
      <alignment vertical="top"/>
    </xf>
    <xf numFmtId="0" fontId="5" fillId="48" borderId="0" xfId="2630" applyFont="1" applyFill="1" applyAlignment="1"/>
    <xf numFmtId="0" fontId="5" fillId="48" borderId="0" xfId="2630" applyFont="1" applyFill="1">
      <alignment vertical="top"/>
    </xf>
    <xf numFmtId="0" fontId="6" fillId="48" borderId="28" xfId="2581" applyFont="1" applyFill="1" applyBorder="1" applyAlignment="1">
      <alignment horizontal="left" wrapText="1" indent="1"/>
    </xf>
    <xf numFmtId="0" fontId="5" fillId="48" borderId="29" xfId="2581" applyFont="1" applyFill="1" applyBorder="1" applyAlignment="1">
      <alignment wrapText="1"/>
    </xf>
    <xf numFmtId="0" fontId="6" fillId="48" borderId="28" xfId="2581" applyFont="1" applyFill="1" applyBorder="1" applyAlignment="1">
      <alignment wrapText="1"/>
    </xf>
    <xf numFmtId="0" fontId="5" fillId="48" borderId="28" xfId="2581" applyFont="1" applyFill="1" applyBorder="1" applyAlignment="1">
      <alignment wrapText="1"/>
    </xf>
    <xf numFmtId="0" fontId="5" fillId="48" borderId="26" xfId="2581" applyFont="1" applyFill="1" applyBorder="1"/>
    <xf numFmtId="0" fontId="6" fillId="48" borderId="0" xfId="2630" applyFont="1" applyFill="1" applyAlignment="1"/>
    <xf numFmtId="0" fontId="6" fillId="48" borderId="28" xfId="2581" applyFont="1" applyFill="1" applyBorder="1" applyAlignment="1">
      <alignment horizontal="left" vertical="center"/>
    </xf>
    <xf numFmtId="0" fontId="6" fillId="48" borderId="28" xfId="2581" applyFont="1" applyFill="1" applyBorder="1" applyAlignment="1">
      <alignment horizontal="left" wrapText="1"/>
    </xf>
    <xf numFmtId="0" fontId="5" fillId="48" borderId="22" xfId="2581" applyFont="1" applyFill="1" applyBorder="1"/>
    <xf numFmtId="167" fontId="6" fillId="48" borderId="19" xfId="2581" applyNumberFormat="1" applyFont="1" applyFill="1" applyBorder="1" applyAlignment="1" applyProtection="1">
      <alignment shrinkToFit="1"/>
      <protection locked="0"/>
    </xf>
    <xf numFmtId="167" fontId="6" fillId="48" borderId="20" xfId="2581" applyNumberFormat="1" applyFont="1" applyFill="1" applyBorder="1" applyAlignment="1" applyProtection="1">
      <alignment shrinkToFit="1"/>
      <protection locked="0"/>
    </xf>
    <xf numFmtId="167" fontId="6" fillId="48" borderId="24" xfId="2581" applyNumberFormat="1" applyFont="1" applyFill="1" applyBorder="1" applyAlignment="1" applyProtection="1">
      <alignment shrinkToFit="1"/>
      <protection locked="0"/>
    </xf>
    <xf numFmtId="167" fontId="6" fillId="48" borderId="18" xfId="2581" applyNumberFormat="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6" fontId="2" fillId="48" borderId="0" xfId="2762" applyNumberFormat="1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3" fillId="48" borderId="0" xfId="0" applyNumberFormat="1" applyFont="1" applyFill="1"/>
    <xf numFmtId="3" fontId="3" fillId="48" borderId="0" xfId="0" applyNumberFormat="1" applyFont="1" applyFill="1" applyAlignment="1">
      <alignment horizontal="right" vertical="center"/>
    </xf>
    <xf numFmtId="0" fontId="6" fillId="48" borderId="28" xfId="2630" applyFont="1" applyFill="1" applyBorder="1" applyAlignment="1"/>
    <xf numFmtId="168" fontId="5" fillId="48" borderId="19" xfId="1811" applyFont="1" applyFill="1" applyBorder="1" applyAlignment="1" applyProtection="1">
      <alignment shrinkToFit="1"/>
      <protection locked="0"/>
    </xf>
    <xf numFmtId="168" fontId="6" fillId="48" borderId="19" xfId="1811" applyFont="1" applyFill="1" applyBorder="1" applyAlignment="1" applyProtection="1">
      <alignment shrinkToFit="1"/>
      <protection locked="0"/>
    </xf>
    <xf numFmtId="167" fontId="2" fillId="48" borderId="0" xfId="0" applyNumberFormat="1" applyFont="1" applyFill="1" applyBorder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2" fillId="48" borderId="0" xfId="2180" applyFill="1"/>
    <xf numFmtId="0" fontId="6" fillId="48" borderId="61" xfId="2581" applyFont="1" applyFill="1" applyBorder="1" applyAlignment="1"/>
    <xf numFmtId="0" fontId="6" fillId="48" borderId="28" xfId="2581" applyFont="1" applyFill="1" applyBorder="1" applyAlignment="1"/>
    <xf numFmtId="0" fontId="2" fillId="48" borderId="0" xfId="2180" applyFill="1" applyBorder="1"/>
    <xf numFmtId="167" fontId="2" fillId="48" borderId="0" xfId="2180" applyNumberFormat="1" applyFill="1"/>
    <xf numFmtId="166" fontId="2" fillId="48" borderId="0" xfId="2763" applyNumberFormat="1" applyFont="1" applyFill="1"/>
    <xf numFmtId="166" fontId="0" fillId="48" borderId="0" xfId="2763" applyNumberFormat="1" applyFont="1" applyFill="1"/>
    <xf numFmtId="0" fontId="3" fillId="48" borderId="10" xfId="0" applyFont="1" applyFill="1" applyBorder="1" applyAlignment="1">
      <alignment vertical="center" wrapText="1"/>
    </xf>
    <xf numFmtId="167" fontId="5" fillId="48" borderId="61" xfId="2581" applyNumberFormat="1" applyFont="1" applyFill="1" applyBorder="1" applyAlignment="1" applyProtection="1">
      <alignment shrinkToFit="1"/>
      <protection locked="0"/>
    </xf>
    <xf numFmtId="167" fontId="5" fillId="48" borderId="18" xfId="2581" applyNumberFormat="1" applyFont="1" applyFill="1" applyBorder="1" applyAlignment="1" applyProtection="1">
      <alignment shrinkToFit="1"/>
      <protection locked="0"/>
    </xf>
    <xf numFmtId="167" fontId="6" fillId="48" borderId="28" xfId="2581" applyNumberFormat="1" applyFont="1" applyFill="1" applyBorder="1" applyAlignment="1" applyProtection="1">
      <alignment shrinkToFit="1"/>
      <protection locked="0"/>
    </xf>
    <xf numFmtId="167" fontId="5" fillId="48" borderId="28" xfId="2581" applyNumberFormat="1" applyFont="1" applyFill="1" applyBorder="1" applyAlignment="1" applyProtection="1">
      <alignment shrinkToFit="1"/>
      <protection locked="0"/>
    </xf>
    <xf numFmtId="168" fontId="5" fillId="48" borderId="28" xfId="1811" applyFont="1" applyFill="1" applyBorder="1" applyAlignment="1" applyProtection="1">
      <alignment shrinkToFit="1"/>
      <protection locked="0"/>
    </xf>
    <xf numFmtId="168" fontId="6" fillId="48" borderId="28" xfId="1811" applyFont="1" applyFill="1" applyBorder="1" applyAlignment="1" applyProtection="1">
      <alignment shrinkToFit="1"/>
      <protection locked="0"/>
    </xf>
    <xf numFmtId="168" fontId="6" fillId="48" borderId="21" xfId="1811" applyFont="1" applyFill="1" applyBorder="1" applyAlignment="1" applyProtection="1">
      <alignment shrinkToFit="1"/>
      <protection locked="0"/>
    </xf>
    <xf numFmtId="0" fontId="5" fillId="48" borderId="22" xfId="2581" applyFont="1" applyFill="1" applyBorder="1" applyAlignment="1">
      <alignment horizontal="left" vertical="center"/>
    </xf>
    <xf numFmtId="0" fontId="5" fillId="48" borderId="26" xfId="2581" applyFont="1" applyFill="1" applyBorder="1" applyAlignment="1">
      <alignment horizontal="left" vertical="center"/>
    </xf>
    <xf numFmtId="3" fontId="6" fillId="49" borderId="16" xfId="0" applyNumberFormat="1" applyFont="1" applyFill="1" applyBorder="1" applyAlignment="1" applyProtection="1">
      <alignment horizontal="right" vertical="center" shrinkToFit="1"/>
      <protection hidden="1"/>
    </xf>
    <xf numFmtId="3" fontId="5" fillId="49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50" borderId="16" xfId="0" applyNumberFormat="1" applyFont="1" applyFill="1" applyBorder="1" applyAlignment="1" applyProtection="1">
      <alignment horizontal="right" vertical="center" shrinkToFit="1"/>
      <protection hidden="1"/>
    </xf>
    <xf numFmtId="3" fontId="5" fillId="50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49" borderId="14" xfId="0" applyNumberFormat="1" applyFont="1" applyFill="1" applyBorder="1" applyAlignment="1" applyProtection="1">
      <alignment horizontal="right" vertical="center" shrinkToFit="1"/>
      <protection hidden="1"/>
    </xf>
    <xf numFmtId="3" fontId="5" fillId="49" borderId="14" xfId="0" applyNumberFormat="1" applyFont="1" applyFill="1" applyBorder="1" applyAlignment="1" applyProtection="1">
      <alignment horizontal="right" vertical="center" shrinkToFit="1"/>
      <protection hidden="1"/>
    </xf>
    <xf numFmtId="0" fontId="6" fillId="48" borderId="28" xfId="2581" applyFont="1" applyFill="1" applyBorder="1" applyAlignment="1">
      <alignment horizontal="left"/>
    </xf>
    <xf numFmtId="168" fontId="6" fillId="48" borderId="19" xfId="1807" applyFont="1" applyFill="1" applyBorder="1" applyAlignment="1" applyProtection="1">
      <alignment shrinkToFit="1"/>
      <protection locked="0"/>
    </xf>
    <xf numFmtId="3" fontId="2" fillId="48" borderId="0" xfId="2280" applyNumberFormat="1" applyFont="1" applyFill="1" applyAlignment="1"/>
    <xf numFmtId="167" fontId="5" fillId="49" borderId="14" xfId="0" applyNumberFormat="1" applyFont="1" applyFill="1" applyBorder="1" applyAlignment="1" applyProtection="1">
      <alignment horizontal="right" shrinkToFit="1"/>
      <protection hidden="1"/>
    </xf>
    <xf numFmtId="167" fontId="5" fillId="49" borderId="15" xfId="0" applyNumberFormat="1" applyFont="1" applyFill="1" applyBorder="1" applyAlignment="1" applyProtection="1">
      <alignment horizontal="right" shrinkToFit="1"/>
      <protection hidden="1"/>
    </xf>
    <xf numFmtId="167" fontId="6" fillId="0" borderId="14" xfId="0" applyNumberFormat="1" applyFont="1" applyFill="1" applyBorder="1" applyAlignment="1" applyProtection="1">
      <alignment horizontal="right" shrinkToFit="1"/>
      <protection locked="0"/>
    </xf>
    <xf numFmtId="3" fontId="3" fillId="48" borderId="10" xfId="0" applyNumberFormat="1" applyFont="1" applyFill="1" applyBorder="1" applyAlignment="1">
      <alignment vertical="center" wrapText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5" fillId="49" borderId="14" xfId="0" applyNumberFormat="1" applyFont="1" applyFill="1" applyBorder="1" applyAlignment="1" applyProtection="1">
      <alignment vertical="center" shrinkToFit="1"/>
      <protection hidden="1"/>
    </xf>
    <xf numFmtId="167" fontId="5" fillId="49" borderId="15" xfId="0" applyNumberFormat="1" applyFont="1" applyFill="1" applyBorder="1" applyAlignment="1" applyProtection="1">
      <alignment vertical="center" shrinkToFit="1"/>
      <protection hidden="1"/>
    </xf>
    <xf numFmtId="3" fontId="5" fillId="49" borderId="16" xfId="0" applyNumberFormat="1" applyFont="1" applyFill="1" applyBorder="1" applyAlignment="1" applyProtection="1">
      <alignment vertical="center" shrinkToFit="1"/>
      <protection hidden="1"/>
    </xf>
    <xf numFmtId="167" fontId="5" fillId="49" borderId="16" xfId="0" applyNumberFormat="1" applyFont="1" applyFill="1" applyBorder="1" applyAlignment="1" applyProtection="1">
      <alignment vertical="center" shrinkToFit="1"/>
      <protection hidden="1"/>
    </xf>
    <xf numFmtId="3" fontId="6" fillId="50" borderId="14" xfId="0" applyNumberFormat="1" applyFont="1" applyFill="1" applyBorder="1" applyAlignment="1" applyProtection="1">
      <alignment horizontal="right" vertical="center" shrinkToFit="1"/>
      <protection hidden="1"/>
    </xf>
    <xf numFmtId="3" fontId="5" fillId="50" borderId="14" xfId="0" applyNumberFormat="1" applyFont="1" applyFill="1" applyBorder="1" applyAlignment="1" applyProtection="1">
      <alignment horizontal="right" vertical="center" shrinkToFit="1"/>
      <protection hidden="1"/>
    </xf>
    <xf numFmtId="3" fontId="0" fillId="48" borderId="0" xfId="0" applyNumberFormat="1" applyFill="1"/>
    <xf numFmtId="166" fontId="0" fillId="48" borderId="0" xfId="2762" applyNumberFormat="1" applyFont="1" applyFill="1"/>
    <xf numFmtId="166" fontId="2" fillId="48" borderId="0" xfId="2762" applyNumberFormat="1" applyFont="1" applyFill="1" applyAlignment="1"/>
    <xf numFmtId="166" fontId="5" fillId="48" borderId="0" xfId="2762" applyNumberFormat="1" applyFont="1" applyFill="1" applyAlignment="1"/>
    <xf numFmtId="168" fontId="6" fillId="0" borderId="14" xfId="1807" applyFont="1" applyFill="1" applyBorder="1" applyAlignment="1" applyProtection="1">
      <alignment horizontal="right" vertical="center" shrinkToFit="1"/>
      <protection locked="0"/>
    </xf>
    <xf numFmtId="168" fontId="5" fillId="49" borderId="14" xfId="1807" applyFont="1" applyFill="1" applyBorder="1" applyAlignment="1" applyProtection="1">
      <alignment horizontal="right" shrinkToFit="1"/>
      <protection hidden="1"/>
    </xf>
    <xf numFmtId="168" fontId="5" fillId="0" borderId="14" xfId="1807" applyFont="1" applyFill="1" applyBorder="1" applyAlignment="1" applyProtection="1">
      <alignment horizontal="right" vertical="center" shrinkToFit="1"/>
      <protection hidden="1"/>
    </xf>
    <xf numFmtId="168" fontId="5" fillId="49" borderId="15" xfId="1807" applyFont="1" applyFill="1" applyBorder="1" applyAlignment="1" applyProtection="1">
      <alignment horizontal="right" shrinkToFit="1"/>
      <protection hidden="1"/>
    </xf>
    <xf numFmtId="168" fontId="6" fillId="0" borderId="14" xfId="1807" applyFont="1" applyFill="1" applyBorder="1" applyAlignment="1" applyProtection="1">
      <alignment horizontal="right" shrinkToFit="1"/>
      <protection locked="0"/>
    </xf>
    <xf numFmtId="0" fontId="5" fillId="48" borderId="28" xfId="2581" applyFont="1" applyFill="1" applyBorder="1" applyAlignment="1">
      <alignment horizontal="left" wrapText="1"/>
    </xf>
    <xf numFmtId="0" fontId="5" fillId="48" borderId="61" xfId="2581" applyFont="1" applyFill="1" applyBorder="1" applyAlignment="1">
      <alignment horizontal="left" vertical="center"/>
    </xf>
    <xf numFmtId="0" fontId="6" fillId="48" borderId="28" xfId="2581" applyFont="1" applyFill="1" applyBorder="1" applyAlignment="1">
      <alignment horizontal="left" vertical="center" indent="1"/>
    </xf>
    <xf numFmtId="0" fontId="5" fillId="48" borderId="28" xfId="2581" applyFont="1" applyFill="1" applyBorder="1" applyAlignment="1">
      <alignment horizontal="left" vertical="center"/>
    </xf>
    <xf numFmtId="0" fontId="12" fillId="48" borderId="0" xfId="2629" applyFont="1" applyFill="1" applyBorder="1" applyAlignment="1" applyProtection="1">
      <alignment horizontal="center"/>
      <protection hidden="1"/>
    </xf>
    <xf numFmtId="0" fontId="9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173" fontId="6" fillId="0" borderId="14" xfId="1807" applyNumberFormat="1" applyFont="1" applyFill="1" applyBorder="1" applyAlignment="1" applyProtection="1">
      <alignment vertical="center" shrinkToFit="1"/>
      <protection locked="0"/>
    </xf>
    <xf numFmtId="174" fontId="6" fillId="0" borderId="14" xfId="1807" applyNumberFormat="1" applyFont="1" applyFill="1" applyBorder="1" applyAlignment="1" applyProtection="1">
      <alignment horizontal="right" vertical="center" shrinkToFit="1"/>
      <protection locked="0"/>
    </xf>
    <xf numFmtId="167" fontId="6" fillId="51" borderId="0" xfId="2581" applyNumberFormat="1" applyFont="1" applyFill="1" applyBorder="1" applyAlignment="1" applyProtection="1">
      <alignment shrinkToFit="1"/>
      <protection locked="0"/>
    </xf>
    <xf numFmtId="168" fontId="6" fillId="48" borderId="20" xfId="1811" applyFont="1" applyFill="1" applyBorder="1" applyAlignment="1" applyProtection="1">
      <alignment shrinkToFit="1"/>
      <protection locked="0"/>
    </xf>
    <xf numFmtId="0" fontId="9" fillId="48" borderId="8" xfId="2629" applyFont="1" applyFill="1" applyBorder="1" applyAlignment="1" applyProtection="1">
      <alignment horizontal="center" vertical="center"/>
      <protection locked="0" hidden="1"/>
    </xf>
    <xf numFmtId="3" fontId="5" fillId="48" borderId="12" xfId="2629" applyNumberFormat="1" applyFont="1" applyFill="1" applyBorder="1" applyAlignment="1" applyProtection="1">
      <alignment horizontal="right" vertical="center"/>
      <protection locked="0" hidden="1"/>
    </xf>
    <xf numFmtId="167" fontId="5" fillId="52" borderId="14" xfId="0" applyNumberFormat="1" applyFont="1" applyFill="1" applyBorder="1" applyAlignment="1" applyProtection="1">
      <alignment vertical="center" shrinkToFit="1"/>
      <protection hidden="1"/>
    </xf>
    <xf numFmtId="168" fontId="6" fillId="48" borderId="14" xfId="1811" applyFont="1" applyFill="1" applyBorder="1" applyAlignment="1" applyProtection="1">
      <alignment horizontal="right" vertical="center" shrinkToFit="1"/>
      <protection locked="0"/>
    </xf>
    <xf numFmtId="168" fontId="6" fillId="0" borderId="14" xfId="1811" applyFont="1" applyFill="1" applyBorder="1" applyAlignment="1" applyProtection="1">
      <alignment horizontal="right" vertical="center" shrinkToFit="1"/>
      <protection locked="0"/>
    </xf>
    <xf numFmtId="174" fontId="6" fillId="0" borderId="14" xfId="1811" applyNumberFormat="1" applyFont="1" applyFill="1" applyBorder="1" applyAlignment="1" applyProtection="1">
      <alignment horizontal="right" vertical="center" shrinkToFit="1"/>
      <protection locked="0"/>
    </xf>
    <xf numFmtId="168" fontId="6" fillId="49" borderId="14" xfId="1811" applyFont="1" applyFill="1" applyBorder="1" applyAlignment="1" applyProtection="1">
      <alignment horizontal="right" vertical="center" shrinkToFit="1"/>
      <protection hidden="1"/>
    </xf>
    <xf numFmtId="168" fontId="6" fillId="50" borderId="14" xfId="1811" applyFont="1" applyFill="1" applyBorder="1" applyAlignment="1" applyProtection="1">
      <alignment horizontal="right" vertical="center" shrinkToFit="1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horizontal="right" vertical="center" wrapText="1"/>
      <protection hidden="1"/>
    </xf>
    <xf numFmtId="0" fontId="12" fillId="48" borderId="30" xfId="2629" applyFont="1" applyFill="1" applyBorder="1" applyAlignment="1" applyProtection="1">
      <alignment horizontal="right" wrapText="1"/>
      <protection hidden="1"/>
    </xf>
    <xf numFmtId="49" fontId="22" fillId="48" borderId="12" xfId="2064" applyNumberFormat="1" applyFill="1" applyBorder="1" applyAlignment="1" applyProtection="1">
      <alignment horizontal="left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left" vertical="center"/>
      <protection locked="0" hidden="1"/>
    </xf>
    <xf numFmtId="0" fontId="12" fillId="48" borderId="0" xfId="2629" applyFont="1" applyFill="1" applyBorder="1" applyAlignment="1" applyProtection="1">
      <alignment horizontal="right" vertical="center"/>
      <protection hidden="1"/>
    </xf>
    <xf numFmtId="0" fontId="12" fillId="48" borderId="30" xfId="2629" applyFont="1" applyFill="1" applyBorder="1" applyAlignment="1" applyProtection="1">
      <alignment horizontal="right"/>
      <protection hidden="1"/>
    </xf>
    <xf numFmtId="0" fontId="13" fillId="48" borderId="12" xfId="2629" applyFont="1" applyFill="1" applyBorder="1" applyAlignment="1" applyProtection="1">
      <alignment horizontal="left" vertical="center"/>
      <protection locked="0" hidden="1"/>
    </xf>
    <xf numFmtId="0" fontId="13" fillId="48" borderId="32" xfId="2629" applyFont="1" applyFill="1" applyBorder="1" applyAlignment="1" applyProtection="1">
      <alignment horizontal="left" vertical="center"/>
      <protection locked="0" hidden="1"/>
    </xf>
    <xf numFmtId="0" fontId="12" fillId="48" borderId="0" xfId="2773" applyFont="1" applyFill="1" applyBorder="1" applyAlignment="1" applyProtection="1">
      <alignment horizontal="left"/>
      <protection hidden="1"/>
    </xf>
    <xf numFmtId="0" fontId="10" fillId="48" borderId="0" xfId="2773" applyFill="1" applyBorder="1" applyAlignment="1"/>
    <xf numFmtId="0" fontId="9" fillId="48" borderId="0" xfId="2773" applyFont="1" applyFill="1" applyBorder="1" applyAlignment="1" applyProtection="1">
      <alignment horizontal="left"/>
      <protection hidden="1"/>
    </xf>
    <xf numFmtId="0" fontId="12" fillId="48" borderId="33" xfId="2629" applyFont="1" applyFill="1" applyBorder="1" applyAlignment="1" applyProtection="1">
      <alignment horizontal="center" vertical="top"/>
      <protection hidden="1"/>
    </xf>
    <xf numFmtId="0" fontId="12" fillId="48" borderId="33" xfId="2629" applyFont="1" applyFill="1" applyBorder="1" applyAlignment="1">
      <alignment horizontal="center"/>
    </xf>
    <xf numFmtId="0" fontId="12" fillId="48" borderId="33" xfId="2629" applyFont="1" applyFill="1" applyBorder="1" applyAlignment="1"/>
    <xf numFmtId="0" fontId="12" fillId="48" borderId="0" xfId="2629" applyFont="1" applyFill="1" applyBorder="1" applyAlignment="1" applyProtection="1">
      <alignment vertical="center"/>
      <protection hidden="1"/>
    </xf>
    <xf numFmtId="49" fontId="13" fillId="48" borderId="12" xfId="2629" applyNumberFormat="1" applyFont="1" applyFill="1" applyBorder="1" applyAlignment="1" applyProtection="1">
      <alignment horizontal="left" vertical="center"/>
      <protection locked="0" hidden="1"/>
    </xf>
    <xf numFmtId="0" fontId="13" fillId="48" borderId="12" xfId="2629" applyFont="1" applyFill="1" applyBorder="1" applyAlignment="1" applyProtection="1">
      <alignment horizontal="right" vertical="center"/>
      <protection locked="0" hidden="1"/>
    </xf>
    <xf numFmtId="0" fontId="12" fillId="48" borderId="32" xfId="2629" applyFont="1" applyFill="1" applyBorder="1" applyAlignment="1"/>
    <xf numFmtId="0" fontId="11" fillId="48" borderId="0" xfId="2629" applyFont="1" applyFill="1" applyBorder="1" applyAlignment="1">
      <alignment vertical="top"/>
    </xf>
    <xf numFmtId="0" fontId="13" fillId="48" borderId="32" xfId="2629" applyFont="1" applyFill="1" applyBorder="1" applyAlignment="1" applyProtection="1">
      <alignment horizontal="right" vertical="center"/>
      <protection locked="0" hidden="1"/>
    </xf>
    <xf numFmtId="0" fontId="12" fillId="48" borderId="31" xfId="2629" applyFont="1" applyFill="1" applyBorder="1" applyAlignment="1"/>
    <xf numFmtId="49" fontId="13" fillId="48" borderId="31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12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10" xfId="2629" applyFont="1" applyFill="1" applyBorder="1" applyAlignment="1" applyProtection="1">
      <alignment horizontal="center"/>
      <protection hidden="1"/>
    </xf>
    <xf numFmtId="49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22" fillId="48" borderId="12" xfId="2064" applyFill="1" applyBorder="1" applyAlignment="1" applyProtection="1">
      <protection locked="0" hidden="1"/>
    </xf>
    <xf numFmtId="0" fontId="13" fillId="48" borderId="32" xfId="2629" applyFont="1" applyFill="1" applyBorder="1" applyAlignment="1" applyProtection="1">
      <protection locked="0" hidden="1"/>
    </xf>
    <xf numFmtId="0" fontId="12" fillId="48" borderId="32" xfId="2629" applyFont="1" applyFill="1" applyBorder="1" applyAlignment="1">
      <alignment horizontal="left"/>
    </xf>
    <xf numFmtId="0" fontId="12" fillId="48" borderId="31" xfId="2629" applyFont="1" applyFill="1" applyBorder="1" applyAlignment="1">
      <alignment horizontal="left"/>
    </xf>
    <xf numFmtId="0" fontId="12" fillId="48" borderId="0" xfId="2629" applyFont="1" applyFill="1" applyBorder="1" applyAlignment="1">
      <alignment horizontal="center"/>
    </xf>
    <xf numFmtId="0" fontId="12" fillId="48" borderId="32" xfId="2629" applyFont="1" applyFill="1" applyBorder="1" applyAlignment="1">
      <alignment horizontal="left" vertical="center"/>
    </xf>
    <xf numFmtId="0" fontId="12" fillId="48" borderId="0" xfId="2629" applyFont="1" applyFill="1" applyBorder="1" applyAlignment="1" applyProtection="1">
      <alignment horizontal="right" wrapText="1"/>
      <protection hidden="1"/>
    </xf>
    <xf numFmtId="1" fontId="13" fillId="48" borderId="12" xfId="2629" applyNumberFormat="1" applyFont="1" applyFill="1" applyBorder="1" applyAlignment="1" applyProtection="1">
      <alignment horizontal="center" vertical="center"/>
      <protection locked="0" hidden="1"/>
    </xf>
    <xf numFmtId="1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Alignment="1" applyProtection="1">
      <alignment horizontal="center" vertical="center"/>
      <protection hidden="1"/>
    </xf>
    <xf numFmtId="0" fontId="9" fillId="48" borderId="0" xfId="2629" applyFont="1" applyFill="1" applyBorder="1" applyAlignment="1">
      <alignment horizontal="center" vertical="center"/>
    </xf>
    <xf numFmtId="0" fontId="9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>
      <alignment horizontal="center" vertical="center"/>
    </xf>
    <xf numFmtId="0" fontId="12" fillId="48" borderId="0" xfId="2629" applyFont="1" applyFill="1" applyBorder="1" applyAlignment="1">
      <alignment vertical="center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8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30" xfId="2629" applyFont="1" applyFill="1" applyBorder="1" applyAlignment="1" applyProtection="1">
      <alignment horizontal="left" vertical="center" wrapText="1"/>
      <protection hidden="1"/>
    </xf>
    <xf numFmtId="0" fontId="14" fillId="48" borderId="0" xfId="2773" applyFont="1" applyFill="1" applyBorder="1" applyAlignment="1" applyProtection="1">
      <alignment horizontal="center" vertical="center" wrapText="1"/>
      <protection hidden="1"/>
    </xf>
    <xf numFmtId="0" fontId="6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30" xfId="2629" applyFont="1" applyFill="1" applyBorder="1" applyAlignment="1" applyProtection="1">
      <alignment horizontal="left" wrapText="1"/>
      <protection hidden="1"/>
    </xf>
    <xf numFmtId="49" fontId="6" fillId="48" borderId="46" xfId="0" applyNumberFormat="1" applyFont="1" applyFill="1" applyBorder="1" applyAlignment="1">
      <alignment horizontal="left" vertical="center" wrapText="1"/>
    </xf>
    <xf numFmtId="49" fontId="6" fillId="48" borderId="47" xfId="0" applyNumberFormat="1" applyFont="1" applyFill="1" applyBorder="1" applyAlignment="1">
      <alignment horizontal="left" vertical="center" wrapText="1"/>
    </xf>
    <xf numFmtId="49" fontId="6" fillId="48" borderId="4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>
      <alignment horizontal="left" vertical="center" wrapText="1"/>
    </xf>
    <xf numFmtId="49" fontId="6" fillId="48" borderId="40" xfId="0" applyNumberFormat="1" applyFont="1" applyFill="1" applyBorder="1" applyAlignment="1">
      <alignment horizontal="left" vertical="center" wrapText="1"/>
    </xf>
    <xf numFmtId="49" fontId="6" fillId="48" borderId="41" xfId="0" applyNumberFormat="1" applyFont="1" applyFill="1" applyBorder="1" applyAlignment="1">
      <alignment horizontal="left" vertical="center" wrapText="1"/>
    </xf>
    <xf numFmtId="49" fontId="5" fillId="48" borderId="39" xfId="0" applyNumberFormat="1" applyFont="1" applyFill="1" applyBorder="1" applyAlignment="1">
      <alignment horizontal="left" vertical="center" wrapText="1"/>
    </xf>
    <xf numFmtId="49" fontId="5" fillId="48" borderId="40" xfId="0" applyNumberFormat="1" applyFont="1" applyFill="1" applyBorder="1" applyAlignment="1">
      <alignment horizontal="left" vertical="center" wrapText="1"/>
    </xf>
    <xf numFmtId="49" fontId="5" fillId="48" borderId="41" xfId="0" applyNumberFormat="1" applyFont="1" applyFill="1" applyBorder="1" applyAlignment="1">
      <alignment horizontal="left" vertical="center" wrapText="1"/>
    </xf>
    <xf numFmtId="49" fontId="5" fillId="48" borderId="46" xfId="0" applyNumberFormat="1" applyFont="1" applyFill="1" applyBorder="1" applyAlignment="1">
      <alignment horizontal="left" vertical="center" wrapText="1"/>
    </xf>
    <xf numFmtId="49" fontId="5" fillId="48" borderId="47" xfId="0" applyNumberFormat="1" applyFont="1" applyFill="1" applyBorder="1" applyAlignment="1">
      <alignment horizontal="left" vertical="center" wrapText="1"/>
    </xf>
    <xf numFmtId="49" fontId="5" fillId="48" borderId="48" xfId="0" applyNumberFormat="1" applyFont="1" applyFill="1" applyBorder="1" applyAlignment="1">
      <alignment horizontal="left" vertical="center" wrapText="1"/>
    </xf>
    <xf numFmtId="0" fontId="5" fillId="48" borderId="34" xfId="0" applyFont="1" applyFill="1" applyBorder="1" applyAlignment="1">
      <alignment horizontal="left" vertical="center" wrapText="1"/>
    </xf>
    <xf numFmtId="0" fontId="5" fillId="48" borderId="45" xfId="0" applyFont="1" applyFill="1" applyBorder="1" applyAlignment="1">
      <alignment horizontal="left" vertical="center" wrapText="1"/>
    </xf>
    <xf numFmtId="0" fontId="6" fillId="48" borderId="45" xfId="0" applyFont="1" applyFill="1" applyBorder="1" applyAlignment="1">
      <alignment horizontal="left" vertical="center" wrapText="1"/>
    </xf>
    <xf numFmtId="0" fontId="6" fillId="48" borderId="35" xfId="0" applyFont="1" applyFill="1" applyBorder="1" applyAlignment="1">
      <alignment horizontal="left" vertical="center" wrapText="1"/>
    </xf>
    <xf numFmtId="49" fontId="5" fillId="48" borderId="42" xfId="0" applyNumberFormat="1" applyFont="1" applyFill="1" applyBorder="1" applyAlignment="1">
      <alignment horizontal="left" vertical="center" wrapText="1"/>
    </xf>
    <xf numFmtId="49" fontId="6" fillId="48" borderId="43" xfId="0" applyNumberFormat="1" applyFont="1" applyFill="1" applyBorder="1" applyAlignment="1">
      <alignment horizontal="left" vertical="center" wrapText="1"/>
    </xf>
    <xf numFmtId="49" fontId="6" fillId="48" borderId="44" xfId="0" applyNumberFormat="1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4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9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0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1" xfId="0" applyNumberFormat="1" applyFont="1" applyFill="1" applyBorder="1" applyAlignment="1" applyProtection="1">
      <alignment horizontal="left" vertical="center" shrinkToFi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5" fillId="48" borderId="12" xfId="0" applyFont="1" applyFill="1" applyBorder="1" applyAlignment="1">
      <alignment horizontal="left" vertical="center" wrapText="1"/>
    </xf>
    <xf numFmtId="0" fontId="6" fillId="48" borderId="32" xfId="0" applyFont="1" applyFill="1" applyBorder="1" applyAlignment="1">
      <alignment horizontal="left" vertical="center" wrapText="1"/>
    </xf>
    <xf numFmtId="0" fontId="6" fillId="48" borderId="31" xfId="0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7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wrapText="1"/>
      <protection hidden="1"/>
    </xf>
    <xf numFmtId="0" fontId="8" fillId="48" borderId="0" xfId="0" applyFont="1" applyFill="1" applyBorder="1" applyAlignment="1">
      <alignment horizontal="center" wrapText="1"/>
    </xf>
    <xf numFmtId="0" fontId="8" fillId="48" borderId="32" xfId="0" applyFont="1" applyFill="1" applyBorder="1" applyAlignment="1">
      <alignment horizontal="right" wrapText="1"/>
    </xf>
    <xf numFmtId="0" fontId="8" fillId="48" borderId="31" xfId="0" applyFont="1" applyFill="1" applyBorder="1" applyAlignment="1">
      <alignment horizontal="right" wrapText="1"/>
    </xf>
    <xf numFmtId="49" fontId="5" fillId="48" borderId="34" xfId="2773" applyNumberFormat="1" applyFont="1" applyFill="1" applyBorder="1" applyAlignment="1" applyProtection="1">
      <alignment horizontal="center" vertical="center"/>
      <protection locked="0" hidden="1"/>
    </xf>
    <xf numFmtId="49" fontId="5" fillId="48" borderId="35" xfId="2773" applyNumberFormat="1" applyFont="1" applyFill="1" applyBorder="1" applyAlignment="1" applyProtection="1">
      <alignment horizontal="center" vertical="center"/>
      <protection locked="0" hidden="1"/>
    </xf>
    <xf numFmtId="0" fontId="17" fillId="48" borderId="32" xfId="0" applyFont="1" applyFill="1" applyBorder="1" applyAlignment="1">
      <alignment horizontal="center"/>
    </xf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49" fontId="6" fillId="0" borderId="39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left" vertical="center" wrapText="1"/>
    </xf>
    <xf numFmtId="0" fontId="5" fillId="48" borderId="35" xfId="0" applyFont="1" applyFill="1" applyBorder="1" applyAlignment="1">
      <alignment horizontal="left" vertical="center" wrapText="1"/>
    </xf>
    <xf numFmtId="49" fontId="5" fillId="48" borderId="49" xfId="0" applyNumberFormat="1" applyFont="1" applyFill="1" applyBorder="1" applyAlignment="1">
      <alignment horizontal="left" vertical="center" wrapText="1"/>
    </xf>
    <xf numFmtId="49" fontId="6" fillId="48" borderId="50" xfId="0" applyNumberFormat="1" applyFont="1" applyFill="1" applyBorder="1" applyAlignment="1">
      <alignment horizontal="left" vertical="center" wrapText="1"/>
    </xf>
    <xf numFmtId="49" fontId="6" fillId="48" borderId="51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left" vertical="center" wrapText="1"/>
    </xf>
    <xf numFmtId="0" fontId="16" fillId="48" borderId="0" xfId="0" applyFont="1" applyFill="1" applyBorder="1" applyAlignment="1">
      <alignment horizontal="center" wrapText="1"/>
    </xf>
    <xf numFmtId="49" fontId="5" fillId="0" borderId="34" xfId="2773" applyNumberFormat="1" applyFont="1" applyFill="1" applyBorder="1" applyAlignment="1" applyProtection="1">
      <alignment horizontal="center" vertical="center"/>
      <protection locked="0" hidden="1"/>
    </xf>
    <xf numFmtId="49" fontId="5" fillId="0" borderId="35" xfId="2773" applyNumberFormat="1" applyFont="1" applyFill="1" applyBorder="1" applyAlignment="1" applyProtection="1">
      <alignment horizontal="center" vertical="center"/>
      <protection locked="0" hidden="1"/>
    </xf>
    <xf numFmtId="0" fontId="17" fillId="48" borderId="12" xfId="0" applyFont="1" applyFill="1" applyBorder="1" applyAlignment="1">
      <alignment horizontal="right"/>
    </xf>
    <xf numFmtId="0" fontId="17" fillId="48" borderId="32" xfId="0" applyFont="1" applyFill="1" applyBorder="1" applyAlignment="1">
      <alignment horizontal="right"/>
    </xf>
    <xf numFmtId="0" fontId="6" fillId="48" borderId="39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wrapText="1"/>
    </xf>
    <xf numFmtId="0" fontId="6" fillId="48" borderId="41" xfId="0" applyFont="1" applyFill="1" applyBorder="1" applyAlignment="1">
      <alignment wrapText="1"/>
    </xf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 wrapText="1"/>
    </xf>
    <xf numFmtId="0" fontId="6" fillId="48" borderId="45" xfId="0" applyFont="1" applyFill="1" applyBorder="1" applyAlignment="1">
      <alignment vertical="center" wrapText="1"/>
    </xf>
    <xf numFmtId="0" fontId="6" fillId="48" borderId="35" xfId="0" applyFont="1" applyFill="1" applyBorder="1" applyAlignment="1">
      <alignment vertical="center" wrapText="1"/>
    </xf>
    <xf numFmtId="0" fontId="5" fillId="48" borderId="36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wrapText="1"/>
    </xf>
    <xf numFmtId="0" fontId="6" fillId="48" borderId="38" xfId="0" applyFont="1" applyFill="1" applyBorder="1" applyAlignment="1">
      <alignment wrapText="1"/>
    </xf>
    <xf numFmtId="0" fontId="5" fillId="48" borderId="39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horizontal="left" vertical="center" wrapText="1"/>
    </xf>
    <xf numFmtId="0" fontId="6" fillId="48" borderId="41" xfId="0" applyFont="1" applyFill="1" applyBorder="1" applyAlignment="1">
      <alignment horizontal="left" vertical="center" wrapText="1"/>
    </xf>
    <xf numFmtId="0" fontId="6" fillId="48" borderId="49" xfId="0" applyFont="1" applyFill="1" applyBorder="1" applyAlignment="1">
      <alignment horizontal="left" vertical="center" wrapText="1"/>
    </xf>
    <xf numFmtId="0" fontId="6" fillId="48" borderId="50" xfId="0" applyFont="1" applyFill="1" applyBorder="1" applyAlignment="1">
      <alignment horizontal="left" vertical="center" wrapText="1"/>
    </xf>
    <xf numFmtId="0" fontId="6" fillId="48" borderId="51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vertical="center" wrapText="1"/>
    </xf>
    <xf numFmtId="0" fontId="6" fillId="48" borderId="40" xfId="0" applyFont="1" applyFill="1" applyBorder="1" applyAlignment="1">
      <alignment vertical="center" wrapText="1"/>
    </xf>
    <xf numFmtId="0" fontId="6" fillId="48" borderId="41" xfId="0" applyFont="1" applyFill="1" applyBorder="1" applyAlignment="1">
      <alignment vertical="center" wrapText="1"/>
    </xf>
    <xf numFmtId="0" fontId="5" fillId="48" borderId="42" xfId="0" applyFont="1" applyFill="1" applyBorder="1" applyAlignment="1">
      <alignment horizontal="left" vertical="center" wrapText="1"/>
    </xf>
    <xf numFmtId="0" fontId="6" fillId="48" borderId="43" xfId="0" applyFont="1" applyFill="1" applyBorder="1" applyAlignment="1">
      <alignment horizontal="left" vertical="center" wrapText="1"/>
    </xf>
    <xf numFmtId="0" fontId="6" fillId="48" borderId="44" xfId="0" applyFont="1" applyFill="1" applyBorder="1" applyAlignment="1">
      <alignment horizontal="left" vertical="center" wrapText="1"/>
    </xf>
    <xf numFmtId="0" fontId="16" fillId="48" borderId="0" xfId="0" applyFont="1" applyFill="1" applyAlignment="1">
      <alignment horizontal="center" wrapText="1"/>
    </xf>
    <xf numFmtId="0" fontId="2" fillId="48" borderId="12" xfId="0" applyFont="1" applyFill="1" applyBorder="1" applyAlignment="1">
      <alignment horizontal="center"/>
    </xf>
    <xf numFmtId="0" fontId="2" fillId="48" borderId="32" xfId="0" applyFont="1" applyFill="1" applyBorder="1" applyAlignment="1">
      <alignment horizontal="center"/>
    </xf>
    <xf numFmtId="0" fontId="5" fillId="48" borderId="46" xfId="0" applyFont="1" applyFill="1" applyBorder="1" applyAlignment="1">
      <alignment horizontal="left" vertical="center" wrapText="1"/>
    </xf>
    <xf numFmtId="0" fontId="6" fillId="48" borderId="47" xfId="0" applyFont="1" applyFill="1" applyBorder="1" applyAlignment="1">
      <alignment horizontal="left" vertical="center" wrapText="1"/>
    </xf>
    <xf numFmtId="0" fontId="6" fillId="48" borderId="48" xfId="0" applyFont="1" applyFill="1" applyBorder="1" applyAlignment="1">
      <alignment horizontal="left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7" fillId="48" borderId="36" xfId="0" applyFont="1" applyFill="1" applyBorder="1" applyAlignment="1">
      <alignment horizontal="left" vertical="center" wrapText="1"/>
    </xf>
    <xf numFmtId="0" fontId="7" fillId="48" borderId="37" xfId="0" applyFont="1" applyFill="1" applyBorder="1" applyAlignment="1">
      <alignment horizontal="left" vertical="center" wrapText="1"/>
    </xf>
    <xf numFmtId="0" fontId="17" fillId="48" borderId="7" xfId="0" applyFont="1" applyFill="1" applyBorder="1" applyAlignment="1">
      <alignment horizontal="center" vertical="center" wrapText="1"/>
    </xf>
    <xf numFmtId="0" fontId="3" fillId="48" borderId="39" xfId="0" applyFont="1" applyFill="1" applyBorder="1" applyAlignment="1">
      <alignment horizontal="left" vertical="center" wrapText="1"/>
    </xf>
    <xf numFmtId="0" fontId="3" fillId="48" borderId="40" xfId="0" applyFont="1" applyFill="1" applyBorder="1" applyAlignment="1">
      <alignment horizontal="left" vertical="center" wrapText="1"/>
    </xf>
    <xf numFmtId="0" fontId="7" fillId="48" borderId="39" xfId="0" applyFont="1" applyFill="1" applyBorder="1" applyAlignment="1">
      <alignment horizontal="left" vertical="center" wrapText="1"/>
    </xf>
    <xf numFmtId="0" fontId="7" fillId="48" borderId="40" xfId="0" applyFont="1" applyFill="1" applyBorder="1" applyAlignment="1">
      <alignment horizontal="left" vertical="center" wrapText="1"/>
    </xf>
    <xf numFmtId="0" fontId="7" fillId="48" borderId="46" xfId="0" applyFont="1" applyFill="1" applyBorder="1" applyAlignment="1">
      <alignment horizontal="left" vertical="center" wrapText="1"/>
    </xf>
    <xf numFmtId="0" fontId="7" fillId="48" borderId="47" xfId="0" applyFont="1" applyFill="1" applyBorder="1" applyAlignment="1">
      <alignment horizontal="left" vertical="center" wrapText="1"/>
    </xf>
    <xf numFmtId="167" fontId="5" fillId="48" borderId="26" xfId="2280" applyNumberFormat="1" applyFont="1" applyFill="1" applyBorder="1" applyAlignment="1">
      <alignment horizontal="center"/>
    </xf>
    <xf numFmtId="167" fontId="5" fillId="48" borderId="23" xfId="2280" applyNumberFormat="1" applyFont="1" applyFill="1" applyBorder="1" applyAlignment="1">
      <alignment horizontal="center"/>
    </xf>
    <xf numFmtId="0" fontId="5" fillId="48" borderId="62" xfId="2280" applyFont="1" applyFill="1" applyBorder="1" applyAlignment="1">
      <alignment horizontal="center"/>
    </xf>
    <xf numFmtId="0" fontId="5" fillId="48" borderId="23" xfId="2280" applyFont="1" applyFill="1" applyBorder="1" applyAlignment="1">
      <alignment horizontal="center"/>
    </xf>
    <xf numFmtId="0" fontId="5" fillId="48" borderId="18" xfId="2280" applyFont="1" applyFill="1" applyBorder="1" applyAlignment="1">
      <alignment horizontal="left" vertical="center"/>
    </xf>
    <xf numFmtId="0" fontId="5" fillId="48" borderId="21" xfId="2280" applyFont="1" applyFill="1" applyBorder="1" applyAlignment="1">
      <alignment horizontal="left" vertical="center"/>
    </xf>
    <xf numFmtId="0" fontId="5" fillId="48" borderId="61" xfId="2280" applyFont="1" applyFill="1" applyBorder="1" applyAlignment="1">
      <alignment horizontal="left" vertical="center"/>
    </xf>
  </cellXfs>
  <cellStyles count="2862">
    <cellStyle name="20% - Accent1" xfId="1" builtinId="30" customBuiltin="1"/>
    <cellStyle name="20% - Accent1 10 2" xfId="2"/>
    <cellStyle name="20% - Accent1 10 2 2" xfId="3"/>
    <cellStyle name="20% - Accent1 10 2 3" xfId="4"/>
    <cellStyle name="20% - Accent1 11 2" xfId="5"/>
    <cellStyle name="20% - Accent1 11 2 2" xfId="6"/>
    <cellStyle name="20% - Accent1 11 2 3" xfId="7"/>
    <cellStyle name="20% - Accent1 12 2" xfId="8"/>
    <cellStyle name="20% - Accent1 12 2 2" xfId="9"/>
    <cellStyle name="20% - Accent1 12 2 3" xfId="10"/>
    <cellStyle name="20% - Accent1 13 2" xfId="11"/>
    <cellStyle name="20% - Accent1 13 2 2" xfId="12"/>
    <cellStyle name="20% - Accent1 13 2 3" xfId="13"/>
    <cellStyle name="20% - Accent1 14 2" xfId="14"/>
    <cellStyle name="20% - Accent1 14 2 2" xfId="15"/>
    <cellStyle name="20% - Accent1 14 2 3" xfId="16"/>
    <cellStyle name="20% - Accent1 15 2" xfId="17"/>
    <cellStyle name="20% - Accent1 15 2 2" xfId="18"/>
    <cellStyle name="20% - Accent1 15 2 3" xfId="19"/>
    <cellStyle name="20% - Accent1 16 2" xfId="20"/>
    <cellStyle name="20% - Accent1 16 2 2" xfId="21"/>
    <cellStyle name="20% - Accent1 16 2 3" xfId="22"/>
    <cellStyle name="20% - Accent1 17 2" xfId="23"/>
    <cellStyle name="20% - Accent1 17 2 2" xfId="24"/>
    <cellStyle name="20% - Accent1 17 2 3" xfId="25"/>
    <cellStyle name="20% - Accent1 18 2" xfId="26"/>
    <cellStyle name="20% - Accent1 18 2 2" xfId="27"/>
    <cellStyle name="20% - Accent1 18 2 3" xfId="28"/>
    <cellStyle name="20% - Accent1 19 2" xfId="29"/>
    <cellStyle name="20% - Accent1 19 2 2" xfId="30"/>
    <cellStyle name="20% - Accent1 19 2 3" xfId="31"/>
    <cellStyle name="20% - Accent1 2" xfId="32"/>
    <cellStyle name="20% - Accent1 2 2" xfId="33"/>
    <cellStyle name="20% - Accent1 2 2 2" xfId="34"/>
    <cellStyle name="20% - Accent1 2 2 2 2" xfId="35"/>
    <cellStyle name="20% - Accent1 2 2 2 3" xfId="36"/>
    <cellStyle name="20% - Accent1 2 2 3" xfId="37"/>
    <cellStyle name="20% - Accent1 2 3" xfId="38"/>
    <cellStyle name="20% - Accent1 2 3 2" xfId="39"/>
    <cellStyle name="20% - Accent1 2 4" xfId="40"/>
    <cellStyle name="20% - Accent1 2 5" xfId="41"/>
    <cellStyle name="20% - Accent1 2 6" xfId="42"/>
    <cellStyle name="20% - Accent1 20 2" xfId="43"/>
    <cellStyle name="20% - Accent1 20 2 2" xfId="44"/>
    <cellStyle name="20% - Accent1 20 2 3" xfId="45"/>
    <cellStyle name="20% - Accent1 21 2" xfId="46"/>
    <cellStyle name="20% - Accent1 21 2 2" xfId="47"/>
    <cellStyle name="20% - Accent1 21 2 3" xfId="48"/>
    <cellStyle name="20% - Accent1 22 2" xfId="49"/>
    <cellStyle name="20% - Accent1 22 2 2" xfId="50"/>
    <cellStyle name="20% - Accent1 22 2 3" xfId="51"/>
    <cellStyle name="20% - Accent1 23 2" xfId="52"/>
    <cellStyle name="20% - Accent1 23 2 2" xfId="53"/>
    <cellStyle name="20% - Accent1 23 2 3" xfId="54"/>
    <cellStyle name="20% - Accent1 24 2" xfId="55"/>
    <cellStyle name="20% - Accent1 24 2 2" xfId="56"/>
    <cellStyle name="20% - Accent1 24 2 3" xfId="57"/>
    <cellStyle name="20% - Accent1 25 2" xfId="58"/>
    <cellStyle name="20% - Accent1 25 2 2" xfId="59"/>
    <cellStyle name="20% - Accent1 25 2 3" xfId="60"/>
    <cellStyle name="20% - Accent1 26 2" xfId="61"/>
    <cellStyle name="20% - Accent1 26 2 2" xfId="62"/>
    <cellStyle name="20% - Accent1 26 2 3" xfId="63"/>
    <cellStyle name="20% - Accent1 27 2" xfId="64"/>
    <cellStyle name="20% - Accent1 27 2 2" xfId="65"/>
    <cellStyle name="20% - Accent1 27 2 3" xfId="66"/>
    <cellStyle name="20% - Accent1 28 2" xfId="67"/>
    <cellStyle name="20% - Accent1 28 2 2" xfId="68"/>
    <cellStyle name="20% - Accent1 28 2 3" xfId="69"/>
    <cellStyle name="20% - Accent1 29 2" xfId="70"/>
    <cellStyle name="20% - Accent1 29 2 2" xfId="71"/>
    <cellStyle name="20% - Accent1 29 2 3" xfId="72"/>
    <cellStyle name="20% - Accent1 3" xfId="73"/>
    <cellStyle name="20% - Accent1 3 2" xfId="74"/>
    <cellStyle name="20% - Accent1 3 2 2" xfId="75"/>
    <cellStyle name="20% - Accent1 3 2 3" xfId="76"/>
    <cellStyle name="20% - Accent1 3 3" xfId="77"/>
    <cellStyle name="20% - Accent1 30 2" xfId="78"/>
    <cellStyle name="20% - Accent1 30 2 2" xfId="79"/>
    <cellStyle name="20% - Accent1 30 2 3" xfId="80"/>
    <cellStyle name="20% - Accent1 31 2" xfId="81"/>
    <cellStyle name="20% - Accent1 31 2 2" xfId="82"/>
    <cellStyle name="20% - Accent1 31 2 3" xfId="83"/>
    <cellStyle name="20% - Accent1 32 2" xfId="84"/>
    <cellStyle name="20% - Accent1 32 2 2" xfId="85"/>
    <cellStyle name="20% - Accent1 32 2 3" xfId="86"/>
    <cellStyle name="20% - Accent1 4 2" xfId="87"/>
    <cellStyle name="20% - Accent1 4 2 2" xfId="88"/>
    <cellStyle name="20% - Accent1 4 2 3" xfId="89"/>
    <cellStyle name="20% - Accent1 5 2" xfId="90"/>
    <cellStyle name="20% - Accent1 5 2 2" xfId="91"/>
    <cellStyle name="20% - Accent1 5 2 3" xfId="92"/>
    <cellStyle name="20% - Accent1 6 2" xfId="93"/>
    <cellStyle name="20% - Accent1 6 2 2" xfId="94"/>
    <cellStyle name="20% - Accent1 6 2 3" xfId="95"/>
    <cellStyle name="20% - Accent1 7 2" xfId="96"/>
    <cellStyle name="20% - Accent1 7 2 2" xfId="97"/>
    <cellStyle name="20% - Accent1 7 2 3" xfId="98"/>
    <cellStyle name="20% - Accent1 8 2" xfId="99"/>
    <cellStyle name="20% - Accent1 8 2 2" xfId="100"/>
    <cellStyle name="20% - Accent1 8 2 3" xfId="101"/>
    <cellStyle name="20% - Accent1 9 2" xfId="102"/>
    <cellStyle name="20% - Accent1 9 2 2" xfId="103"/>
    <cellStyle name="20% - Accent1 9 2 3" xfId="104"/>
    <cellStyle name="20% - Accent2" xfId="105" builtinId="34" customBuiltin="1"/>
    <cellStyle name="20% - Accent2 10 2" xfId="106"/>
    <cellStyle name="20% - Accent2 10 2 2" xfId="107"/>
    <cellStyle name="20% - Accent2 10 2 3" xfId="108"/>
    <cellStyle name="20% - Accent2 11 2" xfId="109"/>
    <cellStyle name="20% - Accent2 11 2 2" xfId="110"/>
    <cellStyle name="20% - Accent2 11 2 3" xfId="111"/>
    <cellStyle name="20% - Accent2 12 2" xfId="112"/>
    <cellStyle name="20% - Accent2 12 2 2" xfId="113"/>
    <cellStyle name="20% - Accent2 12 2 3" xfId="114"/>
    <cellStyle name="20% - Accent2 13 2" xfId="115"/>
    <cellStyle name="20% - Accent2 13 2 2" xfId="116"/>
    <cellStyle name="20% - Accent2 13 2 3" xfId="117"/>
    <cellStyle name="20% - Accent2 14 2" xfId="118"/>
    <cellStyle name="20% - Accent2 14 2 2" xfId="119"/>
    <cellStyle name="20% - Accent2 14 2 3" xfId="120"/>
    <cellStyle name="20% - Accent2 15 2" xfId="121"/>
    <cellStyle name="20% - Accent2 15 2 2" xfId="122"/>
    <cellStyle name="20% - Accent2 15 2 3" xfId="123"/>
    <cellStyle name="20% - Accent2 16 2" xfId="124"/>
    <cellStyle name="20% - Accent2 16 2 2" xfId="125"/>
    <cellStyle name="20% - Accent2 16 2 3" xfId="126"/>
    <cellStyle name="20% - Accent2 17 2" xfId="127"/>
    <cellStyle name="20% - Accent2 17 2 2" xfId="128"/>
    <cellStyle name="20% - Accent2 17 2 3" xfId="129"/>
    <cellStyle name="20% - Accent2 18 2" xfId="130"/>
    <cellStyle name="20% - Accent2 18 2 2" xfId="131"/>
    <cellStyle name="20% - Accent2 18 2 3" xfId="132"/>
    <cellStyle name="20% - Accent2 19 2" xfId="133"/>
    <cellStyle name="20% - Accent2 19 2 2" xfId="134"/>
    <cellStyle name="20% - Accent2 19 2 3" xfId="135"/>
    <cellStyle name="20% - Accent2 2" xfId="136"/>
    <cellStyle name="20% - Accent2 2 2" xfId="137"/>
    <cellStyle name="20% - Accent2 2 2 2" xfId="138"/>
    <cellStyle name="20% - Accent2 2 2 2 2" xfId="139"/>
    <cellStyle name="20% - Accent2 2 2 2 3" xfId="140"/>
    <cellStyle name="20% - Accent2 2 2 3" xfId="141"/>
    <cellStyle name="20% - Accent2 2 3" xfId="142"/>
    <cellStyle name="20% - Accent2 2 3 2" xfId="143"/>
    <cellStyle name="20% - Accent2 2 4" xfId="144"/>
    <cellStyle name="20% - Accent2 2 5" xfId="145"/>
    <cellStyle name="20% - Accent2 2 6" xfId="146"/>
    <cellStyle name="20% - Accent2 20 2" xfId="147"/>
    <cellStyle name="20% - Accent2 20 2 2" xfId="148"/>
    <cellStyle name="20% - Accent2 20 2 3" xfId="149"/>
    <cellStyle name="20% - Accent2 21 2" xfId="150"/>
    <cellStyle name="20% - Accent2 21 2 2" xfId="151"/>
    <cellStyle name="20% - Accent2 21 2 3" xfId="152"/>
    <cellStyle name="20% - Accent2 22 2" xfId="153"/>
    <cellStyle name="20% - Accent2 22 2 2" xfId="154"/>
    <cellStyle name="20% - Accent2 22 2 3" xfId="155"/>
    <cellStyle name="20% - Accent2 23 2" xfId="156"/>
    <cellStyle name="20% - Accent2 23 2 2" xfId="157"/>
    <cellStyle name="20% - Accent2 23 2 3" xfId="158"/>
    <cellStyle name="20% - Accent2 24 2" xfId="159"/>
    <cellStyle name="20% - Accent2 24 2 2" xfId="160"/>
    <cellStyle name="20% - Accent2 24 2 3" xfId="161"/>
    <cellStyle name="20% - Accent2 25 2" xfId="162"/>
    <cellStyle name="20% - Accent2 25 2 2" xfId="163"/>
    <cellStyle name="20% - Accent2 25 2 3" xfId="164"/>
    <cellStyle name="20% - Accent2 26 2" xfId="165"/>
    <cellStyle name="20% - Accent2 26 2 2" xfId="166"/>
    <cellStyle name="20% - Accent2 26 2 3" xfId="167"/>
    <cellStyle name="20% - Accent2 27 2" xfId="168"/>
    <cellStyle name="20% - Accent2 27 2 2" xfId="169"/>
    <cellStyle name="20% - Accent2 27 2 3" xfId="170"/>
    <cellStyle name="20% - Accent2 28 2" xfId="171"/>
    <cellStyle name="20% - Accent2 28 2 2" xfId="172"/>
    <cellStyle name="20% - Accent2 28 2 3" xfId="173"/>
    <cellStyle name="20% - Accent2 29 2" xfId="174"/>
    <cellStyle name="20% - Accent2 29 2 2" xfId="175"/>
    <cellStyle name="20% - Accent2 29 2 3" xfId="176"/>
    <cellStyle name="20% - Accent2 3" xfId="177"/>
    <cellStyle name="20% - Accent2 3 2" xfId="178"/>
    <cellStyle name="20% - Accent2 3 2 2" xfId="179"/>
    <cellStyle name="20% - Accent2 3 2 3" xfId="180"/>
    <cellStyle name="20% - Accent2 3 3" xfId="181"/>
    <cellStyle name="20% - Accent2 30 2" xfId="182"/>
    <cellStyle name="20% - Accent2 30 2 2" xfId="183"/>
    <cellStyle name="20% - Accent2 30 2 3" xfId="184"/>
    <cellStyle name="20% - Accent2 31 2" xfId="185"/>
    <cellStyle name="20% - Accent2 31 2 2" xfId="186"/>
    <cellStyle name="20% - Accent2 31 2 3" xfId="187"/>
    <cellStyle name="20% - Accent2 32 2" xfId="188"/>
    <cellStyle name="20% - Accent2 32 2 2" xfId="189"/>
    <cellStyle name="20% - Accent2 32 2 3" xfId="190"/>
    <cellStyle name="20% - Accent2 4 2" xfId="191"/>
    <cellStyle name="20% - Accent2 4 2 2" xfId="192"/>
    <cellStyle name="20% - Accent2 4 2 3" xfId="193"/>
    <cellStyle name="20% - Accent2 5 2" xfId="194"/>
    <cellStyle name="20% - Accent2 5 2 2" xfId="195"/>
    <cellStyle name="20% - Accent2 5 2 3" xfId="196"/>
    <cellStyle name="20% - Accent2 6 2" xfId="197"/>
    <cellStyle name="20% - Accent2 6 2 2" xfId="198"/>
    <cellStyle name="20% - Accent2 6 2 3" xfId="199"/>
    <cellStyle name="20% - Accent2 7 2" xfId="200"/>
    <cellStyle name="20% - Accent2 7 2 2" xfId="201"/>
    <cellStyle name="20% - Accent2 7 2 3" xfId="202"/>
    <cellStyle name="20% - Accent2 8 2" xfId="203"/>
    <cellStyle name="20% - Accent2 8 2 2" xfId="204"/>
    <cellStyle name="20% - Accent2 8 2 3" xfId="205"/>
    <cellStyle name="20% - Accent2 9 2" xfId="206"/>
    <cellStyle name="20% - Accent2 9 2 2" xfId="207"/>
    <cellStyle name="20% - Accent2 9 2 3" xfId="208"/>
    <cellStyle name="20% - Accent3" xfId="209" builtinId="38" customBuiltin="1"/>
    <cellStyle name="20% - Accent3 10 2" xfId="210"/>
    <cellStyle name="20% - Accent3 10 2 2" xfId="211"/>
    <cellStyle name="20% - Accent3 10 2 3" xfId="212"/>
    <cellStyle name="20% - Accent3 11 2" xfId="213"/>
    <cellStyle name="20% - Accent3 11 2 2" xfId="214"/>
    <cellStyle name="20% - Accent3 11 2 3" xfId="215"/>
    <cellStyle name="20% - Accent3 12 2" xfId="216"/>
    <cellStyle name="20% - Accent3 12 2 2" xfId="217"/>
    <cellStyle name="20% - Accent3 12 2 3" xfId="218"/>
    <cellStyle name="20% - Accent3 13 2" xfId="219"/>
    <cellStyle name="20% - Accent3 13 2 2" xfId="220"/>
    <cellStyle name="20% - Accent3 13 2 3" xfId="221"/>
    <cellStyle name="20% - Accent3 14 2" xfId="222"/>
    <cellStyle name="20% - Accent3 14 2 2" xfId="223"/>
    <cellStyle name="20% - Accent3 14 2 3" xfId="224"/>
    <cellStyle name="20% - Accent3 15 2" xfId="225"/>
    <cellStyle name="20% - Accent3 15 2 2" xfId="226"/>
    <cellStyle name="20% - Accent3 15 2 3" xfId="227"/>
    <cellStyle name="20% - Accent3 16 2" xfId="228"/>
    <cellStyle name="20% - Accent3 16 2 2" xfId="229"/>
    <cellStyle name="20% - Accent3 16 2 3" xfId="230"/>
    <cellStyle name="20% - Accent3 17 2" xfId="231"/>
    <cellStyle name="20% - Accent3 17 2 2" xfId="232"/>
    <cellStyle name="20% - Accent3 17 2 3" xfId="233"/>
    <cellStyle name="20% - Accent3 18 2" xfId="234"/>
    <cellStyle name="20% - Accent3 18 2 2" xfId="235"/>
    <cellStyle name="20% - Accent3 18 2 3" xfId="236"/>
    <cellStyle name="20% - Accent3 19 2" xfId="237"/>
    <cellStyle name="20% - Accent3 19 2 2" xfId="238"/>
    <cellStyle name="20% - Accent3 19 2 3" xfId="239"/>
    <cellStyle name="20% - Accent3 2" xfId="240"/>
    <cellStyle name="20% - Accent3 2 2" xfId="241"/>
    <cellStyle name="20% - Accent3 2 2 2" xfId="242"/>
    <cellStyle name="20% - Accent3 2 2 2 2" xfId="243"/>
    <cellStyle name="20% - Accent3 2 2 2 3" xfId="244"/>
    <cellStyle name="20% - Accent3 2 2 3" xfId="245"/>
    <cellStyle name="20% - Accent3 2 3" xfId="246"/>
    <cellStyle name="20% - Accent3 2 3 2" xfId="247"/>
    <cellStyle name="20% - Accent3 2 4" xfId="248"/>
    <cellStyle name="20% - Accent3 2 5" xfId="249"/>
    <cellStyle name="20% - Accent3 2 6" xfId="250"/>
    <cellStyle name="20% - Accent3 20 2" xfId="251"/>
    <cellStyle name="20% - Accent3 20 2 2" xfId="252"/>
    <cellStyle name="20% - Accent3 20 2 3" xfId="253"/>
    <cellStyle name="20% - Accent3 21 2" xfId="254"/>
    <cellStyle name="20% - Accent3 21 2 2" xfId="255"/>
    <cellStyle name="20% - Accent3 21 2 3" xfId="256"/>
    <cellStyle name="20% - Accent3 22 2" xfId="257"/>
    <cellStyle name="20% - Accent3 22 2 2" xfId="258"/>
    <cellStyle name="20% - Accent3 22 2 3" xfId="259"/>
    <cellStyle name="20% - Accent3 23 2" xfId="260"/>
    <cellStyle name="20% - Accent3 23 2 2" xfId="261"/>
    <cellStyle name="20% - Accent3 23 2 3" xfId="262"/>
    <cellStyle name="20% - Accent3 24 2" xfId="263"/>
    <cellStyle name="20% - Accent3 24 2 2" xfId="264"/>
    <cellStyle name="20% - Accent3 24 2 3" xfId="265"/>
    <cellStyle name="20% - Accent3 25 2" xfId="266"/>
    <cellStyle name="20% - Accent3 25 2 2" xfId="267"/>
    <cellStyle name="20% - Accent3 25 2 3" xfId="268"/>
    <cellStyle name="20% - Accent3 26 2" xfId="269"/>
    <cellStyle name="20% - Accent3 26 2 2" xfId="270"/>
    <cellStyle name="20% - Accent3 26 2 3" xfId="271"/>
    <cellStyle name="20% - Accent3 27 2" xfId="272"/>
    <cellStyle name="20% - Accent3 27 2 2" xfId="273"/>
    <cellStyle name="20% - Accent3 27 2 3" xfId="274"/>
    <cellStyle name="20% - Accent3 28 2" xfId="275"/>
    <cellStyle name="20% - Accent3 28 2 2" xfId="276"/>
    <cellStyle name="20% - Accent3 28 2 3" xfId="277"/>
    <cellStyle name="20% - Accent3 29 2" xfId="278"/>
    <cellStyle name="20% - Accent3 29 2 2" xfId="279"/>
    <cellStyle name="20% - Accent3 29 2 3" xfId="280"/>
    <cellStyle name="20% - Accent3 3" xfId="281"/>
    <cellStyle name="20% - Accent3 3 2" xfId="282"/>
    <cellStyle name="20% - Accent3 3 2 2" xfId="283"/>
    <cellStyle name="20% - Accent3 3 2 3" xfId="284"/>
    <cellStyle name="20% - Accent3 3 3" xfId="285"/>
    <cellStyle name="20% - Accent3 30 2" xfId="286"/>
    <cellStyle name="20% - Accent3 30 2 2" xfId="287"/>
    <cellStyle name="20% - Accent3 30 2 3" xfId="288"/>
    <cellStyle name="20% - Accent3 31 2" xfId="289"/>
    <cellStyle name="20% - Accent3 31 2 2" xfId="290"/>
    <cellStyle name="20% - Accent3 31 2 3" xfId="291"/>
    <cellStyle name="20% - Accent3 32 2" xfId="292"/>
    <cellStyle name="20% - Accent3 32 2 2" xfId="293"/>
    <cellStyle name="20% - Accent3 32 2 3" xfId="294"/>
    <cellStyle name="20% - Accent3 4 2" xfId="295"/>
    <cellStyle name="20% - Accent3 4 2 2" xfId="296"/>
    <cellStyle name="20% - Accent3 4 2 3" xfId="297"/>
    <cellStyle name="20% - Accent3 5 2" xfId="298"/>
    <cellStyle name="20% - Accent3 5 2 2" xfId="299"/>
    <cellStyle name="20% - Accent3 5 2 3" xfId="300"/>
    <cellStyle name="20% - Accent3 6 2" xfId="301"/>
    <cellStyle name="20% - Accent3 6 2 2" xfId="302"/>
    <cellStyle name="20% - Accent3 6 2 3" xfId="303"/>
    <cellStyle name="20% - Accent3 7 2" xfId="304"/>
    <cellStyle name="20% - Accent3 7 2 2" xfId="305"/>
    <cellStyle name="20% - Accent3 7 2 3" xfId="306"/>
    <cellStyle name="20% - Accent3 8 2" xfId="307"/>
    <cellStyle name="20% - Accent3 8 2 2" xfId="308"/>
    <cellStyle name="20% - Accent3 8 2 3" xfId="309"/>
    <cellStyle name="20% - Accent3 9 2" xfId="310"/>
    <cellStyle name="20% - Accent3 9 2 2" xfId="311"/>
    <cellStyle name="20% - Accent3 9 2 3" xfId="312"/>
    <cellStyle name="20% - Accent4" xfId="313" builtinId="42" customBuiltin="1"/>
    <cellStyle name="20% - Accent4 10 2" xfId="314"/>
    <cellStyle name="20% - Accent4 10 2 2" xfId="315"/>
    <cellStyle name="20% - Accent4 10 2 3" xfId="316"/>
    <cellStyle name="20% - Accent4 11 2" xfId="317"/>
    <cellStyle name="20% - Accent4 11 2 2" xfId="318"/>
    <cellStyle name="20% - Accent4 11 2 3" xfId="319"/>
    <cellStyle name="20% - Accent4 12 2" xfId="320"/>
    <cellStyle name="20% - Accent4 12 2 2" xfId="321"/>
    <cellStyle name="20% - Accent4 12 2 3" xfId="322"/>
    <cellStyle name="20% - Accent4 13 2" xfId="323"/>
    <cellStyle name="20% - Accent4 13 2 2" xfId="324"/>
    <cellStyle name="20% - Accent4 13 2 3" xfId="325"/>
    <cellStyle name="20% - Accent4 14 2" xfId="326"/>
    <cellStyle name="20% - Accent4 14 2 2" xfId="327"/>
    <cellStyle name="20% - Accent4 14 2 3" xfId="328"/>
    <cellStyle name="20% - Accent4 15 2" xfId="329"/>
    <cellStyle name="20% - Accent4 15 2 2" xfId="330"/>
    <cellStyle name="20% - Accent4 15 2 3" xfId="331"/>
    <cellStyle name="20% - Accent4 16 2" xfId="332"/>
    <cellStyle name="20% - Accent4 16 2 2" xfId="333"/>
    <cellStyle name="20% - Accent4 16 2 3" xfId="334"/>
    <cellStyle name="20% - Accent4 17 2" xfId="335"/>
    <cellStyle name="20% - Accent4 17 2 2" xfId="336"/>
    <cellStyle name="20% - Accent4 17 2 3" xfId="337"/>
    <cellStyle name="20% - Accent4 18 2" xfId="338"/>
    <cellStyle name="20% - Accent4 18 2 2" xfId="339"/>
    <cellStyle name="20% - Accent4 18 2 3" xfId="340"/>
    <cellStyle name="20% - Accent4 19 2" xfId="341"/>
    <cellStyle name="20% - Accent4 19 2 2" xfId="342"/>
    <cellStyle name="20% - Accent4 19 2 3" xfId="343"/>
    <cellStyle name="20% - Accent4 2" xfId="344"/>
    <cellStyle name="20% - Accent4 2 2" xfId="345"/>
    <cellStyle name="20% - Accent4 2 2 2" xfId="346"/>
    <cellStyle name="20% - Accent4 2 2 2 2" xfId="347"/>
    <cellStyle name="20% - Accent4 2 2 2 3" xfId="348"/>
    <cellStyle name="20% - Accent4 2 2 3" xfId="349"/>
    <cellStyle name="20% - Accent4 2 3" xfId="350"/>
    <cellStyle name="20% - Accent4 2 3 2" xfId="351"/>
    <cellStyle name="20% - Accent4 2 4" xfId="352"/>
    <cellStyle name="20% - Accent4 2 5" xfId="353"/>
    <cellStyle name="20% - Accent4 2 6" xfId="354"/>
    <cellStyle name="20% - Accent4 20 2" xfId="355"/>
    <cellStyle name="20% - Accent4 20 2 2" xfId="356"/>
    <cellStyle name="20% - Accent4 20 2 3" xfId="357"/>
    <cellStyle name="20% - Accent4 21 2" xfId="358"/>
    <cellStyle name="20% - Accent4 21 2 2" xfId="359"/>
    <cellStyle name="20% - Accent4 21 2 3" xfId="360"/>
    <cellStyle name="20% - Accent4 22 2" xfId="361"/>
    <cellStyle name="20% - Accent4 22 2 2" xfId="362"/>
    <cellStyle name="20% - Accent4 22 2 3" xfId="363"/>
    <cellStyle name="20% - Accent4 23 2" xfId="364"/>
    <cellStyle name="20% - Accent4 23 2 2" xfId="365"/>
    <cellStyle name="20% - Accent4 23 2 3" xfId="366"/>
    <cellStyle name="20% - Accent4 24 2" xfId="367"/>
    <cellStyle name="20% - Accent4 24 2 2" xfId="368"/>
    <cellStyle name="20% - Accent4 24 2 3" xfId="369"/>
    <cellStyle name="20% - Accent4 25 2" xfId="370"/>
    <cellStyle name="20% - Accent4 25 2 2" xfId="371"/>
    <cellStyle name="20% - Accent4 25 2 3" xfId="372"/>
    <cellStyle name="20% - Accent4 26 2" xfId="373"/>
    <cellStyle name="20% - Accent4 26 2 2" xfId="374"/>
    <cellStyle name="20% - Accent4 26 2 3" xfId="375"/>
    <cellStyle name="20% - Accent4 27 2" xfId="376"/>
    <cellStyle name="20% - Accent4 27 2 2" xfId="377"/>
    <cellStyle name="20% - Accent4 27 2 3" xfId="378"/>
    <cellStyle name="20% - Accent4 28 2" xfId="379"/>
    <cellStyle name="20% - Accent4 28 2 2" xfId="380"/>
    <cellStyle name="20% - Accent4 28 2 3" xfId="381"/>
    <cellStyle name="20% - Accent4 29 2" xfId="382"/>
    <cellStyle name="20% - Accent4 29 2 2" xfId="383"/>
    <cellStyle name="20% - Accent4 29 2 3" xfId="384"/>
    <cellStyle name="20% - Accent4 3" xfId="385"/>
    <cellStyle name="20% - Accent4 3 2" xfId="386"/>
    <cellStyle name="20% - Accent4 3 2 2" xfId="387"/>
    <cellStyle name="20% - Accent4 3 2 3" xfId="388"/>
    <cellStyle name="20% - Accent4 3 3" xfId="389"/>
    <cellStyle name="20% - Accent4 30 2" xfId="390"/>
    <cellStyle name="20% - Accent4 30 2 2" xfId="391"/>
    <cellStyle name="20% - Accent4 30 2 3" xfId="392"/>
    <cellStyle name="20% - Accent4 31 2" xfId="393"/>
    <cellStyle name="20% - Accent4 31 2 2" xfId="394"/>
    <cellStyle name="20% - Accent4 31 2 3" xfId="395"/>
    <cellStyle name="20% - Accent4 32 2" xfId="396"/>
    <cellStyle name="20% - Accent4 32 2 2" xfId="397"/>
    <cellStyle name="20% - Accent4 32 2 3" xfId="398"/>
    <cellStyle name="20% - Accent4 4 2" xfId="399"/>
    <cellStyle name="20% - Accent4 4 2 2" xfId="400"/>
    <cellStyle name="20% - Accent4 4 2 3" xfId="401"/>
    <cellStyle name="20% - Accent4 5 2" xfId="402"/>
    <cellStyle name="20% - Accent4 5 2 2" xfId="403"/>
    <cellStyle name="20% - Accent4 5 2 3" xfId="404"/>
    <cellStyle name="20% - Accent4 6 2" xfId="405"/>
    <cellStyle name="20% - Accent4 6 2 2" xfId="406"/>
    <cellStyle name="20% - Accent4 6 2 3" xfId="407"/>
    <cellStyle name="20% - Accent4 7 2" xfId="408"/>
    <cellStyle name="20% - Accent4 7 2 2" xfId="409"/>
    <cellStyle name="20% - Accent4 7 2 3" xfId="410"/>
    <cellStyle name="20% - Accent4 8 2" xfId="411"/>
    <cellStyle name="20% - Accent4 8 2 2" xfId="412"/>
    <cellStyle name="20% - Accent4 8 2 3" xfId="413"/>
    <cellStyle name="20% - Accent4 9 2" xfId="414"/>
    <cellStyle name="20% - Accent4 9 2 2" xfId="415"/>
    <cellStyle name="20% - Accent4 9 2 3" xfId="416"/>
    <cellStyle name="20% - Accent5" xfId="417" builtinId="46" customBuiltin="1"/>
    <cellStyle name="20% - Accent5 10 2" xfId="418"/>
    <cellStyle name="20% - Accent5 10 2 2" xfId="419"/>
    <cellStyle name="20% - Accent5 10 2 3" xfId="420"/>
    <cellStyle name="20% - Accent5 11 2" xfId="421"/>
    <cellStyle name="20% - Accent5 11 2 2" xfId="422"/>
    <cellStyle name="20% - Accent5 11 2 3" xfId="423"/>
    <cellStyle name="20% - Accent5 12 2" xfId="424"/>
    <cellStyle name="20% - Accent5 12 2 2" xfId="425"/>
    <cellStyle name="20% - Accent5 12 2 3" xfId="426"/>
    <cellStyle name="20% - Accent5 13 2" xfId="427"/>
    <cellStyle name="20% - Accent5 13 2 2" xfId="428"/>
    <cellStyle name="20% - Accent5 13 2 3" xfId="429"/>
    <cellStyle name="20% - Accent5 14 2" xfId="430"/>
    <cellStyle name="20% - Accent5 14 2 2" xfId="431"/>
    <cellStyle name="20% - Accent5 14 2 3" xfId="432"/>
    <cellStyle name="20% - Accent5 15 2" xfId="433"/>
    <cellStyle name="20% - Accent5 15 2 2" xfId="434"/>
    <cellStyle name="20% - Accent5 15 2 3" xfId="435"/>
    <cellStyle name="20% - Accent5 16 2" xfId="436"/>
    <cellStyle name="20% - Accent5 16 2 2" xfId="437"/>
    <cellStyle name="20% - Accent5 16 2 3" xfId="438"/>
    <cellStyle name="20% - Accent5 17 2" xfId="439"/>
    <cellStyle name="20% - Accent5 17 2 2" xfId="440"/>
    <cellStyle name="20% - Accent5 17 2 3" xfId="441"/>
    <cellStyle name="20% - Accent5 18 2" xfId="442"/>
    <cellStyle name="20% - Accent5 18 2 2" xfId="443"/>
    <cellStyle name="20% - Accent5 18 2 3" xfId="444"/>
    <cellStyle name="20% - Accent5 19 2" xfId="445"/>
    <cellStyle name="20% - Accent5 19 2 2" xfId="446"/>
    <cellStyle name="20% - Accent5 19 2 3" xfId="447"/>
    <cellStyle name="20% - Accent5 2" xfId="448"/>
    <cellStyle name="20% - Accent5 2 2" xfId="449"/>
    <cellStyle name="20% - Accent5 2 2 2" xfId="450"/>
    <cellStyle name="20% - Accent5 2 2 2 2" xfId="451"/>
    <cellStyle name="20% - Accent5 2 2 2 3" xfId="452"/>
    <cellStyle name="20% - Accent5 2 2 3" xfId="453"/>
    <cellStyle name="20% - Accent5 2 3" xfId="454"/>
    <cellStyle name="20% - Accent5 2 4" xfId="455"/>
    <cellStyle name="20% - Accent5 20 2" xfId="456"/>
    <cellStyle name="20% - Accent5 20 2 2" xfId="457"/>
    <cellStyle name="20% - Accent5 20 2 3" xfId="458"/>
    <cellStyle name="20% - Accent5 21 2" xfId="459"/>
    <cellStyle name="20% - Accent5 21 2 2" xfId="460"/>
    <cellStyle name="20% - Accent5 21 2 3" xfId="461"/>
    <cellStyle name="20% - Accent5 22 2" xfId="462"/>
    <cellStyle name="20% - Accent5 22 2 2" xfId="463"/>
    <cellStyle name="20% - Accent5 22 2 3" xfId="464"/>
    <cellStyle name="20% - Accent5 23 2" xfId="465"/>
    <cellStyle name="20% - Accent5 23 2 2" xfId="466"/>
    <cellStyle name="20% - Accent5 23 2 3" xfId="467"/>
    <cellStyle name="20% - Accent5 24 2" xfId="468"/>
    <cellStyle name="20% - Accent5 24 2 2" xfId="469"/>
    <cellStyle name="20% - Accent5 24 2 3" xfId="470"/>
    <cellStyle name="20% - Accent5 25 2" xfId="471"/>
    <cellStyle name="20% - Accent5 25 2 2" xfId="472"/>
    <cellStyle name="20% - Accent5 25 2 3" xfId="473"/>
    <cellStyle name="20% - Accent5 26 2" xfId="474"/>
    <cellStyle name="20% - Accent5 26 2 2" xfId="475"/>
    <cellStyle name="20% - Accent5 26 2 3" xfId="476"/>
    <cellStyle name="20% - Accent5 27 2" xfId="477"/>
    <cellStyle name="20% - Accent5 27 2 2" xfId="478"/>
    <cellStyle name="20% - Accent5 27 2 3" xfId="479"/>
    <cellStyle name="20% - Accent5 28 2" xfId="480"/>
    <cellStyle name="20% - Accent5 28 2 2" xfId="481"/>
    <cellStyle name="20% - Accent5 28 2 3" xfId="482"/>
    <cellStyle name="20% - Accent5 29 2" xfId="483"/>
    <cellStyle name="20% - Accent5 29 2 2" xfId="484"/>
    <cellStyle name="20% - Accent5 29 2 3" xfId="485"/>
    <cellStyle name="20% - Accent5 3" xfId="486"/>
    <cellStyle name="20% - Accent5 3 2" xfId="487"/>
    <cellStyle name="20% - Accent5 3 2 2" xfId="488"/>
    <cellStyle name="20% - Accent5 3 2 3" xfId="489"/>
    <cellStyle name="20% - Accent5 30 2" xfId="490"/>
    <cellStyle name="20% - Accent5 30 2 2" xfId="491"/>
    <cellStyle name="20% - Accent5 30 2 3" xfId="492"/>
    <cellStyle name="20% - Accent5 31 2" xfId="493"/>
    <cellStyle name="20% - Accent5 31 2 2" xfId="494"/>
    <cellStyle name="20% - Accent5 31 2 3" xfId="495"/>
    <cellStyle name="20% - Accent5 32 2" xfId="496"/>
    <cellStyle name="20% - Accent5 32 2 2" xfId="497"/>
    <cellStyle name="20% - Accent5 32 2 3" xfId="498"/>
    <cellStyle name="20% - Accent5 4 2" xfId="499"/>
    <cellStyle name="20% - Accent5 4 2 2" xfId="500"/>
    <cellStyle name="20% - Accent5 4 2 3" xfId="501"/>
    <cellStyle name="20% - Accent5 5 2" xfId="502"/>
    <cellStyle name="20% - Accent5 5 2 2" xfId="503"/>
    <cellStyle name="20% - Accent5 5 2 3" xfId="504"/>
    <cellStyle name="20% - Accent5 6 2" xfId="505"/>
    <cellStyle name="20% - Accent5 6 2 2" xfId="506"/>
    <cellStyle name="20% - Accent5 6 2 3" xfId="507"/>
    <cellStyle name="20% - Accent5 7 2" xfId="508"/>
    <cellStyle name="20% - Accent5 7 2 2" xfId="509"/>
    <cellStyle name="20% - Accent5 7 2 3" xfId="510"/>
    <cellStyle name="20% - Accent5 8 2" xfId="511"/>
    <cellStyle name="20% - Accent5 8 2 2" xfId="512"/>
    <cellStyle name="20% - Accent5 8 2 3" xfId="513"/>
    <cellStyle name="20% - Accent5 9 2" xfId="514"/>
    <cellStyle name="20% - Accent5 9 2 2" xfId="515"/>
    <cellStyle name="20% - Accent5 9 2 3" xfId="516"/>
    <cellStyle name="20% - Accent6" xfId="517" builtinId="50" customBuiltin="1"/>
    <cellStyle name="20% - Accent6 10 2" xfId="518"/>
    <cellStyle name="20% - Accent6 10 2 2" xfId="519"/>
    <cellStyle name="20% - Accent6 10 2 3" xfId="520"/>
    <cellStyle name="20% - Accent6 11 2" xfId="521"/>
    <cellStyle name="20% - Accent6 11 2 2" xfId="522"/>
    <cellStyle name="20% - Accent6 11 2 3" xfId="523"/>
    <cellStyle name="20% - Accent6 12 2" xfId="524"/>
    <cellStyle name="20% - Accent6 12 2 2" xfId="525"/>
    <cellStyle name="20% - Accent6 12 2 3" xfId="526"/>
    <cellStyle name="20% - Accent6 13 2" xfId="527"/>
    <cellStyle name="20% - Accent6 13 2 2" xfId="528"/>
    <cellStyle name="20% - Accent6 13 2 3" xfId="529"/>
    <cellStyle name="20% - Accent6 14 2" xfId="530"/>
    <cellStyle name="20% - Accent6 14 2 2" xfId="531"/>
    <cellStyle name="20% - Accent6 14 2 3" xfId="532"/>
    <cellStyle name="20% - Accent6 15 2" xfId="533"/>
    <cellStyle name="20% - Accent6 15 2 2" xfId="534"/>
    <cellStyle name="20% - Accent6 15 2 3" xfId="535"/>
    <cellStyle name="20% - Accent6 16 2" xfId="536"/>
    <cellStyle name="20% - Accent6 16 2 2" xfId="537"/>
    <cellStyle name="20% - Accent6 16 2 3" xfId="538"/>
    <cellStyle name="20% - Accent6 17 2" xfId="539"/>
    <cellStyle name="20% - Accent6 17 2 2" xfId="540"/>
    <cellStyle name="20% - Accent6 17 2 3" xfId="541"/>
    <cellStyle name="20% - Accent6 18 2" xfId="542"/>
    <cellStyle name="20% - Accent6 18 2 2" xfId="543"/>
    <cellStyle name="20% - Accent6 18 2 3" xfId="544"/>
    <cellStyle name="20% - Accent6 19 2" xfId="545"/>
    <cellStyle name="20% - Accent6 19 2 2" xfId="546"/>
    <cellStyle name="20% - Accent6 19 2 3" xfId="547"/>
    <cellStyle name="20% - Accent6 2" xfId="548"/>
    <cellStyle name="20% - Accent6 2 2" xfId="549"/>
    <cellStyle name="20% - Accent6 2 2 2" xfId="550"/>
    <cellStyle name="20% - Accent6 2 2 2 2" xfId="551"/>
    <cellStyle name="20% - Accent6 2 2 2 3" xfId="552"/>
    <cellStyle name="20% - Accent6 2 2 3" xfId="553"/>
    <cellStyle name="20% - Accent6 2 3" xfId="554"/>
    <cellStyle name="20% - Accent6 2 3 2" xfId="555"/>
    <cellStyle name="20% - Accent6 2 4" xfId="556"/>
    <cellStyle name="20% - Accent6 2 5" xfId="557"/>
    <cellStyle name="20% - Accent6 2 6" xfId="558"/>
    <cellStyle name="20% - Accent6 20 2" xfId="559"/>
    <cellStyle name="20% - Accent6 20 2 2" xfId="560"/>
    <cellStyle name="20% - Accent6 20 2 3" xfId="561"/>
    <cellStyle name="20% - Accent6 21 2" xfId="562"/>
    <cellStyle name="20% - Accent6 21 2 2" xfId="563"/>
    <cellStyle name="20% - Accent6 21 2 3" xfId="564"/>
    <cellStyle name="20% - Accent6 22 2" xfId="565"/>
    <cellStyle name="20% - Accent6 22 2 2" xfId="566"/>
    <cellStyle name="20% - Accent6 22 2 3" xfId="567"/>
    <cellStyle name="20% - Accent6 23 2" xfId="568"/>
    <cellStyle name="20% - Accent6 23 2 2" xfId="569"/>
    <cellStyle name="20% - Accent6 23 2 3" xfId="570"/>
    <cellStyle name="20% - Accent6 24 2" xfId="571"/>
    <cellStyle name="20% - Accent6 24 2 2" xfId="572"/>
    <cellStyle name="20% - Accent6 24 2 3" xfId="573"/>
    <cellStyle name="20% - Accent6 25 2" xfId="574"/>
    <cellStyle name="20% - Accent6 25 2 2" xfId="575"/>
    <cellStyle name="20% - Accent6 25 2 3" xfId="576"/>
    <cellStyle name="20% - Accent6 26 2" xfId="577"/>
    <cellStyle name="20% - Accent6 26 2 2" xfId="578"/>
    <cellStyle name="20% - Accent6 26 2 3" xfId="579"/>
    <cellStyle name="20% - Accent6 27 2" xfId="580"/>
    <cellStyle name="20% - Accent6 27 2 2" xfId="581"/>
    <cellStyle name="20% - Accent6 27 2 3" xfId="582"/>
    <cellStyle name="20% - Accent6 28 2" xfId="583"/>
    <cellStyle name="20% - Accent6 28 2 2" xfId="584"/>
    <cellStyle name="20% - Accent6 28 2 3" xfId="585"/>
    <cellStyle name="20% - Accent6 29 2" xfId="586"/>
    <cellStyle name="20% - Accent6 29 2 2" xfId="587"/>
    <cellStyle name="20% - Accent6 29 2 3" xfId="588"/>
    <cellStyle name="20% - Accent6 3" xfId="589"/>
    <cellStyle name="20% - Accent6 3 2" xfId="590"/>
    <cellStyle name="20% - Accent6 3 2 2" xfId="591"/>
    <cellStyle name="20% - Accent6 3 2 3" xfId="592"/>
    <cellStyle name="20% - Accent6 3 3" xfId="593"/>
    <cellStyle name="20% - Accent6 30 2" xfId="594"/>
    <cellStyle name="20% - Accent6 30 2 2" xfId="595"/>
    <cellStyle name="20% - Accent6 30 2 3" xfId="596"/>
    <cellStyle name="20% - Accent6 31 2" xfId="597"/>
    <cellStyle name="20% - Accent6 31 2 2" xfId="598"/>
    <cellStyle name="20% - Accent6 31 2 3" xfId="599"/>
    <cellStyle name="20% - Accent6 32 2" xfId="600"/>
    <cellStyle name="20% - Accent6 32 2 2" xfId="601"/>
    <cellStyle name="20% - Accent6 32 2 3" xfId="602"/>
    <cellStyle name="20% - Accent6 4 2" xfId="603"/>
    <cellStyle name="20% - Accent6 4 2 2" xfId="604"/>
    <cellStyle name="20% - Accent6 4 2 3" xfId="605"/>
    <cellStyle name="20% - Accent6 5 2" xfId="606"/>
    <cellStyle name="20% - Accent6 5 2 2" xfId="607"/>
    <cellStyle name="20% - Accent6 5 2 3" xfId="608"/>
    <cellStyle name="20% - Accent6 6 2" xfId="609"/>
    <cellStyle name="20% - Accent6 6 2 2" xfId="610"/>
    <cellStyle name="20% - Accent6 6 2 3" xfId="611"/>
    <cellStyle name="20% - Accent6 7 2" xfId="612"/>
    <cellStyle name="20% - Accent6 7 2 2" xfId="613"/>
    <cellStyle name="20% - Accent6 7 2 3" xfId="614"/>
    <cellStyle name="20% - Accent6 8 2" xfId="615"/>
    <cellStyle name="20% - Accent6 8 2 2" xfId="616"/>
    <cellStyle name="20% - Accent6 8 2 3" xfId="617"/>
    <cellStyle name="20% - Accent6 9 2" xfId="618"/>
    <cellStyle name="20% - Accent6 9 2 2" xfId="619"/>
    <cellStyle name="20% - Accent6 9 2 3" xfId="620"/>
    <cellStyle name="40% - Accent1" xfId="621" builtinId="31" customBuiltin="1"/>
    <cellStyle name="40% - Accent1 10 2" xfId="622"/>
    <cellStyle name="40% - Accent1 10 2 2" xfId="623"/>
    <cellStyle name="40% - Accent1 10 2 3" xfId="624"/>
    <cellStyle name="40% - Accent1 11 2" xfId="625"/>
    <cellStyle name="40% - Accent1 11 2 2" xfId="626"/>
    <cellStyle name="40% - Accent1 11 2 3" xfId="627"/>
    <cellStyle name="40% - Accent1 12 2" xfId="628"/>
    <cellStyle name="40% - Accent1 12 2 2" xfId="629"/>
    <cellStyle name="40% - Accent1 12 2 3" xfId="630"/>
    <cellStyle name="40% - Accent1 13 2" xfId="631"/>
    <cellStyle name="40% - Accent1 13 2 2" xfId="632"/>
    <cellStyle name="40% - Accent1 13 2 3" xfId="633"/>
    <cellStyle name="40% - Accent1 14 2" xfId="634"/>
    <cellStyle name="40% - Accent1 14 2 2" xfId="635"/>
    <cellStyle name="40% - Accent1 14 2 3" xfId="636"/>
    <cellStyle name="40% - Accent1 15 2" xfId="637"/>
    <cellStyle name="40% - Accent1 15 2 2" xfId="638"/>
    <cellStyle name="40% - Accent1 15 2 3" xfId="639"/>
    <cellStyle name="40% - Accent1 16 2" xfId="640"/>
    <cellStyle name="40% - Accent1 16 2 2" xfId="641"/>
    <cellStyle name="40% - Accent1 16 2 3" xfId="642"/>
    <cellStyle name="40% - Accent1 17 2" xfId="643"/>
    <cellStyle name="40% - Accent1 17 2 2" xfId="644"/>
    <cellStyle name="40% - Accent1 17 2 3" xfId="645"/>
    <cellStyle name="40% - Accent1 18 2" xfId="646"/>
    <cellStyle name="40% - Accent1 18 2 2" xfId="647"/>
    <cellStyle name="40% - Accent1 18 2 3" xfId="648"/>
    <cellStyle name="40% - Accent1 19 2" xfId="649"/>
    <cellStyle name="40% - Accent1 19 2 2" xfId="650"/>
    <cellStyle name="40% - Accent1 19 2 3" xfId="651"/>
    <cellStyle name="40% - Accent1 2" xfId="652"/>
    <cellStyle name="40% - Accent1 2 2" xfId="653"/>
    <cellStyle name="40% - Accent1 2 2 2" xfId="654"/>
    <cellStyle name="40% - Accent1 2 2 2 2" xfId="655"/>
    <cellStyle name="40% - Accent1 2 2 2 3" xfId="656"/>
    <cellStyle name="40% - Accent1 2 2 3" xfId="657"/>
    <cellStyle name="40% - Accent1 2 3" xfId="658"/>
    <cellStyle name="40% - Accent1 2 3 2" xfId="659"/>
    <cellStyle name="40% - Accent1 2 4" xfId="660"/>
    <cellStyle name="40% - Accent1 2 5" xfId="661"/>
    <cellStyle name="40% - Accent1 2 6" xfId="662"/>
    <cellStyle name="40% - Accent1 20 2" xfId="663"/>
    <cellStyle name="40% - Accent1 20 2 2" xfId="664"/>
    <cellStyle name="40% - Accent1 20 2 3" xfId="665"/>
    <cellStyle name="40% - Accent1 21 2" xfId="666"/>
    <cellStyle name="40% - Accent1 21 2 2" xfId="667"/>
    <cellStyle name="40% - Accent1 21 2 3" xfId="668"/>
    <cellStyle name="40% - Accent1 22 2" xfId="669"/>
    <cellStyle name="40% - Accent1 22 2 2" xfId="670"/>
    <cellStyle name="40% - Accent1 22 2 3" xfId="671"/>
    <cellStyle name="40% - Accent1 23 2" xfId="672"/>
    <cellStyle name="40% - Accent1 23 2 2" xfId="673"/>
    <cellStyle name="40% - Accent1 23 2 3" xfId="674"/>
    <cellStyle name="40% - Accent1 24 2" xfId="675"/>
    <cellStyle name="40% - Accent1 24 2 2" xfId="676"/>
    <cellStyle name="40% - Accent1 24 2 3" xfId="677"/>
    <cellStyle name="40% - Accent1 25 2" xfId="678"/>
    <cellStyle name="40% - Accent1 25 2 2" xfId="679"/>
    <cellStyle name="40% - Accent1 25 2 3" xfId="680"/>
    <cellStyle name="40% - Accent1 26 2" xfId="681"/>
    <cellStyle name="40% - Accent1 26 2 2" xfId="682"/>
    <cellStyle name="40% - Accent1 26 2 3" xfId="683"/>
    <cellStyle name="40% - Accent1 27 2" xfId="684"/>
    <cellStyle name="40% - Accent1 27 2 2" xfId="685"/>
    <cellStyle name="40% - Accent1 27 2 3" xfId="686"/>
    <cellStyle name="40% - Accent1 28 2" xfId="687"/>
    <cellStyle name="40% - Accent1 28 2 2" xfId="688"/>
    <cellStyle name="40% - Accent1 28 2 3" xfId="689"/>
    <cellStyle name="40% - Accent1 29 2" xfId="690"/>
    <cellStyle name="40% - Accent1 29 2 2" xfId="691"/>
    <cellStyle name="40% - Accent1 29 2 3" xfId="692"/>
    <cellStyle name="40% - Accent1 3" xfId="693"/>
    <cellStyle name="40% - Accent1 3 2" xfId="694"/>
    <cellStyle name="40% - Accent1 3 2 2" xfId="695"/>
    <cellStyle name="40% - Accent1 3 2 3" xfId="696"/>
    <cellStyle name="40% - Accent1 3 3" xfId="697"/>
    <cellStyle name="40% - Accent1 30 2" xfId="698"/>
    <cellStyle name="40% - Accent1 30 2 2" xfId="699"/>
    <cellStyle name="40% - Accent1 30 2 3" xfId="700"/>
    <cellStyle name="40% - Accent1 31 2" xfId="701"/>
    <cellStyle name="40% - Accent1 31 2 2" xfId="702"/>
    <cellStyle name="40% - Accent1 31 2 3" xfId="703"/>
    <cellStyle name="40% - Accent1 32 2" xfId="704"/>
    <cellStyle name="40% - Accent1 32 2 2" xfId="705"/>
    <cellStyle name="40% - Accent1 32 2 3" xfId="706"/>
    <cellStyle name="40% - Accent1 4 2" xfId="707"/>
    <cellStyle name="40% - Accent1 4 2 2" xfId="708"/>
    <cellStyle name="40% - Accent1 4 2 3" xfId="709"/>
    <cellStyle name="40% - Accent1 5 2" xfId="710"/>
    <cellStyle name="40% - Accent1 5 2 2" xfId="711"/>
    <cellStyle name="40% - Accent1 5 2 3" xfId="712"/>
    <cellStyle name="40% - Accent1 6 2" xfId="713"/>
    <cellStyle name="40% - Accent1 6 2 2" xfId="714"/>
    <cellStyle name="40% - Accent1 6 2 3" xfId="715"/>
    <cellStyle name="40% - Accent1 7 2" xfId="716"/>
    <cellStyle name="40% - Accent1 7 2 2" xfId="717"/>
    <cellStyle name="40% - Accent1 7 2 3" xfId="718"/>
    <cellStyle name="40% - Accent1 8 2" xfId="719"/>
    <cellStyle name="40% - Accent1 8 2 2" xfId="720"/>
    <cellStyle name="40% - Accent1 8 2 3" xfId="721"/>
    <cellStyle name="40% - Accent1 9 2" xfId="722"/>
    <cellStyle name="40% - Accent1 9 2 2" xfId="723"/>
    <cellStyle name="40% - Accent1 9 2 3" xfId="724"/>
    <cellStyle name="40% - Accent2" xfId="725" builtinId="35" customBuiltin="1"/>
    <cellStyle name="40% - Accent2 10 2" xfId="726"/>
    <cellStyle name="40% - Accent2 10 2 2" xfId="727"/>
    <cellStyle name="40% - Accent2 10 2 3" xfId="728"/>
    <cellStyle name="40% - Accent2 11 2" xfId="729"/>
    <cellStyle name="40% - Accent2 11 2 2" xfId="730"/>
    <cellStyle name="40% - Accent2 11 2 3" xfId="731"/>
    <cellStyle name="40% - Accent2 12 2" xfId="732"/>
    <cellStyle name="40% - Accent2 12 2 2" xfId="733"/>
    <cellStyle name="40% - Accent2 12 2 3" xfId="734"/>
    <cellStyle name="40% - Accent2 13 2" xfId="735"/>
    <cellStyle name="40% - Accent2 13 2 2" xfId="736"/>
    <cellStyle name="40% - Accent2 13 2 3" xfId="737"/>
    <cellStyle name="40% - Accent2 14 2" xfId="738"/>
    <cellStyle name="40% - Accent2 14 2 2" xfId="739"/>
    <cellStyle name="40% - Accent2 14 2 3" xfId="740"/>
    <cellStyle name="40% - Accent2 15 2" xfId="741"/>
    <cellStyle name="40% - Accent2 15 2 2" xfId="742"/>
    <cellStyle name="40% - Accent2 15 2 3" xfId="743"/>
    <cellStyle name="40% - Accent2 16 2" xfId="744"/>
    <cellStyle name="40% - Accent2 16 2 2" xfId="745"/>
    <cellStyle name="40% - Accent2 16 2 3" xfId="746"/>
    <cellStyle name="40% - Accent2 17 2" xfId="747"/>
    <cellStyle name="40% - Accent2 17 2 2" xfId="748"/>
    <cellStyle name="40% - Accent2 17 2 3" xfId="749"/>
    <cellStyle name="40% - Accent2 18 2" xfId="750"/>
    <cellStyle name="40% - Accent2 18 2 2" xfId="751"/>
    <cellStyle name="40% - Accent2 18 2 3" xfId="752"/>
    <cellStyle name="40% - Accent2 19 2" xfId="753"/>
    <cellStyle name="40% - Accent2 19 2 2" xfId="754"/>
    <cellStyle name="40% - Accent2 19 2 3" xfId="755"/>
    <cellStyle name="40% - Accent2 2" xfId="756"/>
    <cellStyle name="40% - Accent2 2 2" xfId="757"/>
    <cellStyle name="40% - Accent2 2 2 2" xfId="758"/>
    <cellStyle name="40% - Accent2 2 2 2 2" xfId="759"/>
    <cellStyle name="40% - Accent2 2 2 2 3" xfId="760"/>
    <cellStyle name="40% - Accent2 2 2 3" xfId="761"/>
    <cellStyle name="40% - Accent2 2 3" xfId="762"/>
    <cellStyle name="40% - Accent2 2 4" xfId="763"/>
    <cellStyle name="40% - Accent2 20 2" xfId="764"/>
    <cellStyle name="40% - Accent2 20 2 2" xfId="765"/>
    <cellStyle name="40% - Accent2 20 2 3" xfId="766"/>
    <cellStyle name="40% - Accent2 21 2" xfId="767"/>
    <cellStyle name="40% - Accent2 21 2 2" xfId="768"/>
    <cellStyle name="40% - Accent2 21 2 3" xfId="769"/>
    <cellStyle name="40% - Accent2 22 2" xfId="770"/>
    <cellStyle name="40% - Accent2 22 2 2" xfId="771"/>
    <cellStyle name="40% - Accent2 22 2 3" xfId="772"/>
    <cellStyle name="40% - Accent2 23 2" xfId="773"/>
    <cellStyle name="40% - Accent2 23 2 2" xfId="774"/>
    <cellStyle name="40% - Accent2 23 2 3" xfId="775"/>
    <cellStyle name="40% - Accent2 24 2" xfId="776"/>
    <cellStyle name="40% - Accent2 24 2 2" xfId="777"/>
    <cellStyle name="40% - Accent2 24 2 3" xfId="778"/>
    <cellStyle name="40% - Accent2 25 2" xfId="779"/>
    <cellStyle name="40% - Accent2 25 2 2" xfId="780"/>
    <cellStyle name="40% - Accent2 25 2 3" xfId="781"/>
    <cellStyle name="40% - Accent2 26 2" xfId="782"/>
    <cellStyle name="40% - Accent2 26 2 2" xfId="783"/>
    <cellStyle name="40% - Accent2 26 2 3" xfId="784"/>
    <cellStyle name="40% - Accent2 27 2" xfId="785"/>
    <cellStyle name="40% - Accent2 27 2 2" xfId="786"/>
    <cellStyle name="40% - Accent2 27 2 3" xfId="787"/>
    <cellStyle name="40% - Accent2 28 2" xfId="788"/>
    <cellStyle name="40% - Accent2 28 2 2" xfId="789"/>
    <cellStyle name="40% - Accent2 28 2 3" xfId="790"/>
    <cellStyle name="40% - Accent2 29 2" xfId="791"/>
    <cellStyle name="40% - Accent2 29 2 2" xfId="792"/>
    <cellStyle name="40% - Accent2 29 2 3" xfId="793"/>
    <cellStyle name="40% - Accent2 3" xfId="794"/>
    <cellStyle name="40% - Accent2 3 2" xfId="795"/>
    <cellStyle name="40% - Accent2 3 2 2" xfId="796"/>
    <cellStyle name="40% - Accent2 3 2 3" xfId="797"/>
    <cellStyle name="40% - Accent2 30 2" xfId="798"/>
    <cellStyle name="40% - Accent2 30 2 2" xfId="799"/>
    <cellStyle name="40% - Accent2 30 2 3" xfId="800"/>
    <cellStyle name="40% - Accent2 31 2" xfId="801"/>
    <cellStyle name="40% - Accent2 31 2 2" xfId="802"/>
    <cellStyle name="40% - Accent2 31 2 3" xfId="803"/>
    <cellStyle name="40% - Accent2 32 2" xfId="804"/>
    <cellStyle name="40% - Accent2 32 2 2" xfId="805"/>
    <cellStyle name="40% - Accent2 32 2 3" xfId="806"/>
    <cellStyle name="40% - Accent2 4 2" xfId="807"/>
    <cellStyle name="40% - Accent2 4 2 2" xfId="808"/>
    <cellStyle name="40% - Accent2 4 2 3" xfId="809"/>
    <cellStyle name="40% - Accent2 5 2" xfId="810"/>
    <cellStyle name="40% - Accent2 5 2 2" xfId="811"/>
    <cellStyle name="40% - Accent2 5 2 3" xfId="812"/>
    <cellStyle name="40% - Accent2 6 2" xfId="813"/>
    <cellStyle name="40% - Accent2 6 2 2" xfId="814"/>
    <cellStyle name="40% - Accent2 6 2 3" xfId="815"/>
    <cellStyle name="40% - Accent2 7 2" xfId="816"/>
    <cellStyle name="40% - Accent2 7 2 2" xfId="817"/>
    <cellStyle name="40% - Accent2 7 2 3" xfId="818"/>
    <cellStyle name="40% - Accent2 8 2" xfId="819"/>
    <cellStyle name="40% - Accent2 8 2 2" xfId="820"/>
    <cellStyle name="40% - Accent2 8 2 3" xfId="821"/>
    <cellStyle name="40% - Accent2 9 2" xfId="822"/>
    <cellStyle name="40% - Accent2 9 2 2" xfId="823"/>
    <cellStyle name="40% - Accent2 9 2 3" xfId="824"/>
    <cellStyle name="40% - Accent3" xfId="825" builtinId="39" customBuiltin="1"/>
    <cellStyle name="40% - Accent3 10 2" xfId="826"/>
    <cellStyle name="40% - Accent3 10 2 2" xfId="827"/>
    <cellStyle name="40% - Accent3 10 2 3" xfId="828"/>
    <cellStyle name="40% - Accent3 11 2" xfId="829"/>
    <cellStyle name="40% - Accent3 11 2 2" xfId="830"/>
    <cellStyle name="40% - Accent3 11 2 3" xfId="831"/>
    <cellStyle name="40% - Accent3 12 2" xfId="832"/>
    <cellStyle name="40% - Accent3 12 2 2" xfId="833"/>
    <cellStyle name="40% - Accent3 12 2 3" xfId="834"/>
    <cellStyle name="40% - Accent3 13 2" xfId="835"/>
    <cellStyle name="40% - Accent3 13 2 2" xfId="836"/>
    <cellStyle name="40% - Accent3 13 2 3" xfId="837"/>
    <cellStyle name="40% - Accent3 14 2" xfId="838"/>
    <cellStyle name="40% - Accent3 14 2 2" xfId="839"/>
    <cellStyle name="40% - Accent3 14 2 3" xfId="840"/>
    <cellStyle name="40% - Accent3 15 2" xfId="841"/>
    <cellStyle name="40% - Accent3 15 2 2" xfId="842"/>
    <cellStyle name="40% - Accent3 15 2 3" xfId="843"/>
    <cellStyle name="40% - Accent3 16 2" xfId="844"/>
    <cellStyle name="40% - Accent3 16 2 2" xfId="845"/>
    <cellStyle name="40% - Accent3 16 2 3" xfId="846"/>
    <cellStyle name="40% - Accent3 17 2" xfId="847"/>
    <cellStyle name="40% - Accent3 17 2 2" xfId="848"/>
    <cellStyle name="40% - Accent3 17 2 3" xfId="849"/>
    <cellStyle name="40% - Accent3 18 2" xfId="850"/>
    <cellStyle name="40% - Accent3 18 2 2" xfId="851"/>
    <cellStyle name="40% - Accent3 18 2 3" xfId="852"/>
    <cellStyle name="40% - Accent3 19 2" xfId="853"/>
    <cellStyle name="40% - Accent3 19 2 2" xfId="854"/>
    <cellStyle name="40% - Accent3 19 2 3" xfId="855"/>
    <cellStyle name="40% - Accent3 2" xfId="856"/>
    <cellStyle name="40% - Accent3 2 2" xfId="857"/>
    <cellStyle name="40% - Accent3 2 2 2" xfId="858"/>
    <cellStyle name="40% - Accent3 2 2 2 2" xfId="859"/>
    <cellStyle name="40% - Accent3 2 2 2 3" xfId="860"/>
    <cellStyle name="40% - Accent3 2 2 3" xfId="861"/>
    <cellStyle name="40% - Accent3 2 3" xfId="862"/>
    <cellStyle name="40% - Accent3 2 3 2" xfId="863"/>
    <cellStyle name="40% - Accent3 2 4" xfId="864"/>
    <cellStyle name="40% - Accent3 2 5" xfId="865"/>
    <cellStyle name="40% - Accent3 2 6" xfId="866"/>
    <cellStyle name="40% - Accent3 20 2" xfId="867"/>
    <cellStyle name="40% - Accent3 20 2 2" xfId="868"/>
    <cellStyle name="40% - Accent3 20 2 3" xfId="869"/>
    <cellStyle name="40% - Accent3 21 2" xfId="870"/>
    <cellStyle name="40% - Accent3 21 2 2" xfId="871"/>
    <cellStyle name="40% - Accent3 21 2 3" xfId="872"/>
    <cellStyle name="40% - Accent3 22 2" xfId="873"/>
    <cellStyle name="40% - Accent3 22 2 2" xfId="874"/>
    <cellStyle name="40% - Accent3 22 2 3" xfId="875"/>
    <cellStyle name="40% - Accent3 23 2" xfId="876"/>
    <cellStyle name="40% - Accent3 23 2 2" xfId="877"/>
    <cellStyle name="40% - Accent3 23 2 3" xfId="878"/>
    <cellStyle name="40% - Accent3 24 2" xfId="879"/>
    <cellStyle name="40% - Accent3 24 2 2" xfId="880"/>
    <cellStyle name="40% - Accent3 24 2 3" xfId="881"/>
    <cellStyle name="40% - Accent3 25 2" xfId="882"/>
    <cellStyle name="40% - Accent3 25 2 2" xfId="883"/>
    <cellStyle name="40% - Accent3 25 2 3" xfId="884"/>
    <cellStyle name="40% - Accent3 26 2" xfId="885"/>
    <cellStyle name="40% - Accent3 26 2 2" xfId="886"/>
    <cellStyle name="40% - Accent3 26 2 3" xfId="887"/>
    <cellStyle name="40% - Accent3 27 2" xfId="888"/>
    <cellStyle name="40% - Accent3 27 2 2" xfId="889"/>
    <cellStyle name="40% - Accent3 27 2 3" xfId="890"/>
    <cellStyle name="40% - Accent3 28 2" xfId="891"/>
    <cellStyle name="40% - Accent3 28 2 2" xfId="892"/>
    <cellStyle name="40% - Accent3 28 2 3" xfId="893"/>
    <cellStyle name="40% - Accent3 29 2" xfId="894"/>
    <cellStyle name="40% - Accent3 29 2 2" xfId="895"/>
    <cellStyle name="40% - Accent3 29 2 3" xfId="896"/>
    <cellStyle name="40% - Accent3 3" xfId="897"/>
    <cellStyle name="40% - Accent3 3 2" xfId="898"/>
    <cellStyle name="40% - Accent3 3 2 2" xfId="899"/>
    <cellStyle name="40% - Accent3 3 2 3" xfId="900"/>
    <cellStyle name="40% - Accent3 3 3" xfId="901"/>
    <cellStyle name="40% - Accent3 30 2" xfId="902"/>
    <cellStyle name="40% - Accent3 30 2 2" xfId="903"/>
    <cellStyle name="40% - Accent3 30 2 3" xfId="904"/>
    <cellStyle name="40% - Accent3 31 2" xfId="905"/>
    <cellStyle name="40% - Accent3 31 2 2" xfId="906"/>
    <cellStyle name="40% - Accent3 31 2 3" xfId="907"/>
    <cellStyle name="40% - Accent3 32 2" xfId="908"/>
    <cellStyle name="40% - Accent3 32 2 2" xfId="909"/>
    <cellStyle name="40% - Accent3 32 2 3" xfId="910"/>
    <cellStyle name="40% - Accent3 4 2" xfId="911"/>
    <cellStyle name="40% - Accent3 4 2 2" xfId="912"/>
    <cellStyle name="40% - Accent3 4 2 3" xfId="913"/>
    <cellStyle name="40% - Accent3 5 2" xfId="914"/>
    <cellStyle name="40% - Accent3 5 2 2" xfId="915"/>
    <cellStyle name="40% - Accent3 5 2 3" xfId="916"/>
    <cellStyle name="40% - Accent3 6 2" xfId="917"/>
    <cellStyle name="40% - Accent3 6 2 2" xfId="918"/>
    <cellStyle name="40% - Accent3 6 2 3" xfId="919"/>
    <cellStyle name="40% - Accent3 7 2" xfId="920"/>
    <cellStyle name="40% - Accent3 7 2 2" xfId="921"/>
    <cellStyle name="40% - Accent3 7 2 3" xfId="922"/>
    <cellStyle name="40% - Accent3 8 2" xfId="923"/>
    <cellStyle name="40% - Accent3 8 2 2" xfId="924"/>
    <cellStyle name="40% - Accent3 8 2 3" xfId="925"/>
    <cellStyle name="40% - Accent3 9 2" xfId="926"/>
    <cellStyle name="40% - Accent3 9 2 2" xfId="927"/>
    <cellStyle name="40% - Accent3 9 2 3" xfId="928"/>
    <cellStyle name="40% - Accent4" xfId="929" builtinId="43" customBuiltin="1"/>
    <cellStyle name="40% - Accent4 10 2" xfId="930"/>
    <cellStyle name="40% - Accent4 10 2 2" xfId="931"/>
    <cellStyle name="40% - Accent4 10 2 3" xfId="932"/>
    <cellStyle name="40% - Accent4 11 2" xfId="933"/>
    <cellStyle name="40% - Accent4 11 2 2" xfId="934"/>
    <cellStyle name="40% - Accent4 11 2 3" xfId="935"/>
    <cellStyle name="40% - Accent4 12 2" xfId="936"/>
    <cellStyle name="40% - Accent4 12 2 2" xfId="937"/>
    <cellStyle name="40% - Accent4 12 2 3" xfId="938"/>
    <cellStyle name="40% - Accent4 13 2" xfId="939"/>
    <cellStyle name="40% - Accent4 13 2 2" xfId="940"/>
    <cellStyle name="40% - Accent4 13 2 3" xfId="941"/>
    <cellStyle name="40% - Accent4 14 2" xfId="942"/>
    <cellStyle name="40% - Accent4 14 2 2" xfId="943"/>
    <cellStyle name="40% - Accent4 14 2 3" xfId="944"/>
    <cellStyle name="40% - Accent4 15 2" xfId="945"/>
    <cellStyle name="40% - Accent4 15 2 2" xfId="946"/>
    <cellStyle name="40% - Accent4 15 2 3" xfId="947"/>
    <cellStyle name="40% - Accent4 16 2" xfId="948"/>
    <cellStyle name="40% - Accent4 16 2 2" xfId="949"/>
    <cellStyle name="40% - Accent4 16 2 3" xfId="950"/>
    <cellStyle name="40% - Accent4 17 2" xfId="951"/>
    <cellStyle name="40% - Accent4 17 2 2" xfId="952"/>
    <cellStyle name="40% - Accent4 17 2 3" xfId="953"/>
    <cellStyle name="40% - Accent4 18 2" xfId="954"/>
    <cellStyle name="40% - Accent4 18 2 2" xfId="955"/>
    <cellStyle name="40% - Accent4 18 2 3" xfId="956"/>
    <cellStyle name="40% - Accent4 19 2" xfId="957"/>
    <cellStyle name="40% - Accent4 19 2 2" xfId="958"/>
    <cellStyle name="40% - Accent4 19 2 3" xfId="959"/>
    <cellStyle name="40% - Accent4 2" xfId="960"/>
    <cellStyle name="40% - Accent4 2 2" xfId="961"/>
    <cellStyle name="40% - Accent4 2 2 2" xfId="962"/>
    <cellStyle name="40% - Accent4 2 2 2 2" xfId="963"/>
    <cellStyle name="40% - Accent4 2 2 2 3" xfId="964"/>
    <cellStyle name="40% - Accent4 2 2 3" xfId="965"/>
    <cellStyle name="40% - Accent4 2 3" xfId="966"/>
    <cellStyle name="40% - Accent4 2 3 2" xfId="967"/>
    <cellStyle name="40% - Accent4 2 4" xfId="968"/>
    <cellStyle name="40% - Accent4 2 5" xfId="969"/>
    <cellStyle name="40% - Accent4 2 6" xfId="970"/>
    <cellStyle name="40% - Accent4 20 2" xfId="971"/>
    <cellStyle name="40% - Accent4 20 2 2" xfId="972"/>
    <cellStyle name="40% - Accent4 20 2 3" xfId="973"/>
    <cellStyle name="40% - Accent4 21 2" xfId="974"/>
    <cellStyle name="40% - Accent4 21 2 2" xfId="975"/>
    <cellStyle name="40% - Accent4 21 2 3" xfId="976"/>
    <cellStyle name="40% - Accent4 22 2" xfId="977"/>
    <cellStyle name="40% - Accent4 22 2 2" xfId="978"/>
    <cellStyle name="40% - Accent4 22 2 3" xfId="979"/>
    <cellStyle name="40% - Accent4 23 2" xfId="980"/>
    <cellStyle name="40% - Accent4 23 2 2" xfId="981"/>
    <cellStyle name="40% - Accent4 23 2 3" xfId="982"/>
    <cellStyle name="40% - Accent4 24 2" xfId="983"/>
    <cellStyle name="40% - Accent4 24 2 2" xfId="984"/>
    <cellStyle name="40% - Accent4 24 2 3" xfId="985"/>
    <cellStyle name="40% - Accent4 25 2" xfId="986"/>
    <cellStyle name="40% - Accent4 25 2 2" xfId="987"/>
    <cellStyle name="40% - Accent4 25 2 3" xfId="988"/>
    <cellStyle name="40% - Accent4 26 2" xfId="989"/>
    <cellStyle name="40% - Accent4 26 2 2" xfId="990"/>
    <cellStyle name="40% - Accent4 26 2 3" xfId="991"/>
    <cellStyle name="40% - Accent4 27 2" xfId="992"/>
    <cellStyle name="40% - Accent4 27 2 2" xfId="993"/>
    <cellStyle name="40% - Accent4 27 2 3" xfId="994"/>
    <cellStyle name="40% - Accent4 28 2" xfId="995"/>
    <cellStyle name="40% - Accent4 28 2 2" xfId="996"/>
    <cellStyle name="40% - Accent4 28 2 3" xfId="997"/>
    <cellStyle name="40% - Accent4 29 2" xfId="998"/>
    <cellStyle name="40% - Accent4 29 2 2" xfId="999"/>
    <cellStyle name="40% - Accent4 29 2 3" xfId="1000"/>
    <cellStyle name="40% - Accent4 3" xfId="1001"/>
    <cellStyle name="40% - Accent4 3 2" xfId="1002"/>
    <cellStyle name="40% - Accent4 3 2 2" xfId="1003"/>
    <cellStyle name="40% - Accent4 3 2 3" xfId="1004"/>
    <cellStyle name="40% - Accent4 3 3" xfId="1005"/>
    <cellStyle name="40% - Accent4 30 2" xfId="1006"/>
    <cellStyle name="40% - Accent4 30 2 2" xfId="1007"/>
    <cellStyle name="40% - Accent4 30 2 3" xfId="1008"/>
    <cellStyle name="40% - Accent4 31 2" xfId="1009"/>
    <cellStyle name="40% - Accent4 31 2 2" xfId="1010"/>
    <cellStyle name="40% - Accent4 31 2 3" xfId="1011"/>
    <cellStyle name="40% - Accent4 32 2" xfId="1012"/>
    <cellStyle name="40% - Accent4 32 2 2" xfId="1013"/>
    <cellStyle name="40% - Accent4 32 2 3" xfId="1014"/>
    <cellStyle name="40% - Accent4 4 2" xfId="1015"/>
    <cellStyle name="40% - Accent4 4 2 2" xfId="1016"/>
    <cellStyle name="40% - Accent4 4 2 3" xfId="1017"/>
    <cellStyle name="40% - Accent4 5 2" xfId="1018"/>
    <cellStyle name="40% - Accent4 5 2 2" xfId="1019"/>
    <cellStyle name="40% - Accent4 5 2 3" xfId="1020"/>
    <cellStyle name="40% - Accent4 6 2" xfId="1021"/>
    <cellStyle name="40% - Accent4 6 2 2" xfId="1022"/>
    <cellStyle name="40% - Accent4 6 2 3" xfId="1023"/>
    <cellStyle name="40% - Accent4 7 2" xfId="1024"/>
    <cellStyle name="40% - Accent4 7 2 2" xfId="1025"/>
    <cellStyle name="40% - Accent4 7 2 3" xfId="1026"/>
    <cellStyle name="40% - Accent4 8 2" xfId="1027"/>
    <cellStyle name="40% - Accent4 8 2 2" xfId="1028"/>
    <cellStyle name="40% - Accent4 8 2 3" xfId="1029"/>
    <cellStyle name="40% - Accent4 9 2" xfId="1030"/>
    <cellStyle name="40% - Accent4 9 2 2" xfId="1031"/>
    <cellStyle name="40% - Accent4 9 2 3" xfId="1032"/>
    <cellStyle name="40% - Accent5" xfId="1033" builtinId="47" customBuiltin="1"/>
    <cellStyle name="40% - Accent5 10 2" xfId="1034"/>
    <cellStyle name="40% - Accent5 10 2 2" xfId="1035"/>
    <cellStyle name="40% - Accent5 10 2 3" xfId="1036"/>
    <cellStyle name="40% - Accent5 11 2" xfId="1037"/>
    <cellStyle name="40% - Accent5 11 2 2" xfId="1038"/>
    <cellStyle name="40% - Accent5 11 2 3" xfId="1039"/>
    <cellStyle name="40% - Accent5 12 2" xfId="1040"/>
    <cellStyle name="40% - Accent5 12 2 2" xfId="1041"/>
    <cellStyle name="40% - Accent5 12 2 3" xfId="1042"/>
    <cellStyle name="40% - Accent5 13 2" xfId="1043"/>
    <cellStyle name="40% - Accent5 13 2 2" xfId="1044"/>
    <cellStyle name="40% - Accent5 13 2 3" xfId="1045"/>
    <cellStyle name="40% - Accent5 14 2" xfId="1046"/>
    <cellStyle name="40% - Accent5 14 2 2" xfId="1047"/>
    <cellStyle name="40% - Accent5 14 2 3" xfId="1048"/>
    <cellStyle name="40% - Accent5 15 2" xfId="1049"/>
    <cellStyle name="40% - Accent5 15 2 2" xfId="1050"/>
    <cellStyle name="40% - Accent5 15 2 3" xfId="1051"/>
    <cellStyle name="40% - Accent5 16 2" xfId="1052"/>
    <cellStyle name="40% - Accent5 16 2 2" xfId="1053"/>
    <cellStyle name="40% - Accent5 16 2 3" xfId="1054"/>
    <cellStyle name="40% - Accent5 17 2" xfId="1055"/>
    <cellStyle name="40% - Accent5 17 2 2" xfId="1056"/>
    <cellStyle name="40% - Accent5 17 2 3" xfId="1057"/>
    <cellStyle name="40% - Accent5 18 2" xfId="1058"/>
    <cellStyle name="40% - Accent5 18 2 2" xfId="1059"/>
    <cellStyle name="40% - Accent5 18 2 3" xfId="1060"/>
    <cellStyle name="40% - Accent5 19 2" xfId="1061"/>
    <cellStyle name="40% - Accent5 19 2 2" xfId="1062"/>
    <cellStyle name="40% - Accent5 19 2 3" xfId="1063"/>
    <cellStyle name="40% - Accent5 2" xfId="1064"/>
    <cellStyle name="40% - Accent5 2 2" xfId="1065"/>
    <cellStyle name="40% - Accent5 2 2 2" xfId="1066"/>
    <cellStyle name="40% - Accent5 2 2 2 2" xfId="1067"/>
    <cellStyle name="40% - Accent5 2 2 2 3" xfId="1068"/>
    <cellStyle name="40% - Accent5 2 2 3" xfId="1069"/>
    <cellStyle name="40% - Accent5 2 3" xfId="1070"/>
    <cellStyle name="40% - Accent5 2 3 2" xfId="1071"/>
    <cellStyle name="40% - Accent5 2 4" xfId="1072"/>
    <cellStyle name="40% - Accent5 2 5" xfId="1073"/>
    <cellStyle name="40% - Accent5 2 6" xfId="1074"/>
    <cellStyle name="40% - Accent5 20 2" xfId="1075"/>
    <cellStyle name="40% - Accent5 20 2 2" xfId="1076"/>
    <cellStyle name="40% - Accent5 20 2 3" xfId="1077"/>
    <cellStyle name="40% - Accent5 21 2" xfId="1078"/>
    <cellStyle name="40% - Accent5 21 2 2" xfId="1079"/>
    <cellStyle name="40% - Accent5 21 2 3" xfId="1080"/>
    <cellStyle name="40% - Accent5 22 2" xfId="1081"/>
    <cellStyle name="40% - Accent5 22 2 2" xfId="1082"/>
    <cellStyle name="40% - Accent5 22 2 3" xfId="1083"/>
    <cellStyle name="40% - Accent5 23 2" xfId="1084"/>
    <cellStyle name="40% - Accent5 23 2 2" xfId="1085"/>
    <cellStyle name="40% - Accent5 23 2 3" xfId="1086"/>
    <cellStyle name="40% - Accent5 24 2" xfId="1087"/>
    <cellStyle name="40% - Accent5 24 2 2" xfId="1088"/>
    <cellStyle name="40% - Accent5 24 2 3" xfId="1089"/>
    <cellStyle name="40% - Accent5 25 2" xfId="1090"/>
    <cellStyle name="40% - Accent5 25 2 2" xfId="1091"/>
    <cellStyle name="40% - Accent5 25 2 3" xfId="1092"/>
    <cellStyle name="40% - Accent5 26 2" xfId="1093"/>
    <cellStyle name="40% - Accent5 26 2 2" xfId="1094"/>
    <cellStyle name="40% - Accent5 26 2 3" xfId="1095"/>
    <cellStyle name="40% - Accent5 27 2" xfId="1096"/>
    <cellStyle name="40% - Accent5 27 2 2" xfId="1097"/>
    <cellStyle name="40% - Accent5 27 2 3" xfId="1098"/>
    <cellStyle name="40% - Accent5 28 2" xfId="1099"/>
    <cellStyle name="40% - Accent5 28 2 2" xfId="1100"/>
    <cellStyle name="40% - Accent5 28 2 3" xfId="1101"/>
    <cellStyle name="40% - Accent5 29 2" xfId="1102"/>
    <cellStyle name="40% - Accent5 29 2 2" xfId="1103"/>
    <cellStyle name="40% - Accent5 29 2 3" xfId="1104"/>
    <cellStyle name="40% - Accent5 3" xfId="1105"/>
    <cellStyle name="40% - Accent5 3 2" xfId="1106"/>
    <cellStyle name="40% - Accent5 3 2 2" xfId="1107"/>
    <cellStyle name="40% - Accent5 3 2 3" xfId="1108"/>
    <cellStyle name="40% - Accent5 3 3" xfId="1109"/>
    <cellStyle name="40% - Accent5 30 2" xfId="1110"/>
    <cellStyle name="40% - Accent5 30 2 2" xfId="1111"/>
    <cellStyle name="40% - Accent5 30 2 3" xfId="1112"/>
    <cellStyle name="40% - Accent5 31 2" xfId="1113"/>
    <cellStyle name="40% - Accent5 31 2 2" xfId="1114"/>
    <cellStyle name="40% - Accent5 31 2 3" xfId="1115"/>
    <cellStyle name="40% - Accent5 32 2" xfId="1116"/>
    <cellStyle name="40% - Accent5 32 2 2" xfId="1117"/>
    <cellStyle name="40% - Accent5 32 2 3" xfId="1118"/>
    <cellStyle name="40% - Accent5 4 2" xfId="1119"/>
    <cellStyle name="40% - Accent5 4 2 2" xfId="1120"/>
    <cellStyle name="40% - Accent5 4 2 3" xfId="1121"/>
    <cellStyle name="40% - Accent5 5 2" xfId="1122"/>
    <cellStyle name="40% - Accent5 5 2 2" xfId="1123"/>
    <cellStyle name="40% - Accent5 5 2 3" xfId="1124"/>
    <cellStyle name="40% - Accent5 6 2" xfId="1125"/>
    <cellStyle name="40% - Accent5 6 2 2" xfId="1126"/>
    <cellStyle name="40% - Accent5 6 2 3" xfId="1127"/>
    <cellStyle name="40% - Accent5 7 2" xfId="1128"/>
    <cellStyle name="40% - Accent5 7 2 2" xfId="1129"/>
    <cellStyle name="40% - Accent5 7 2 3" xfId="1130"/>
    <cellStyle name="40% - Accent5 8 2" xfId="1131"/>
    <cellStyle name="40% - Accent5 8 2 2" xfId="1132"/>
    <cellStyle name="40% - Accent5 8 2 3" xfId="1133"/>
    <cellStyle name="40% - Accent5 9 2" xfId="1134"/>
    <cellStyle name="40% - Accent5 9 2 2" xfId="1135"/>
    <cellStyle name="40% - Accent5 9 2 3" xfId="1136"/>
    <cellStyle name="40% - Accent6" xfId="1137" builtinId="51" customBuiltin="1"/>
    <cellStyle name="40% - Accent6 10 2" xfId="1138"/>
    <cellStyle name="40% - Accent6 10 2 2" xfId="1139"/>
    <cellStyle name="40% - Accent6 10 2 3" xfId="1140"/>
    <cellStyle name="40% - Accent6 11 2" xfId="1141"/>
    <cellStyle name="40% - Accent6 11 2 2" xfId="1142"/>
    <cellStyle name="40% - Accent6 11 2 3" xfId="1143"/>
    <cellStyle name="40% - Accent6 12 2" xfId="1144"/>
    <cellStyle name="40% - Accent6 12 2 2" xfId="1145"/>
    <cellStyle name="40% - Accent6 12 2 3" xfId="1146"/>
    <cellStyle name="40% - Accent6 13 2" xfId="1147"/>
    <cellStyle name="40% - Accent6 13 2 2" xfId="1148"/>
    <cellStyle name="40% - Accent6 13 2 3" xfId="1149"/>
    <cellStyle name="40% - Accent6 14 2" xfId="1150"/>
    <cellStyle name="40% - Accent6 14 2 2" xfId="1151"/>
    <cellStyle name="40% - Accent6 14 2 3" xfId="1152"/>
    <cellStyle name="40% - Accent6 15 2" xfId="1153"/>
    <cellStyle name="40% - Accent6 15 2 2" xfId="1154"/>
    <cellStyle name="40% - Accent6 15 2 3" xfId="1155"/>
    <cellStyle name="40% - Accent6 16 2" xfId="1156"/>
    <cellStyle name="40% - Accent6 16 2 2" xfId="1157"/>
    <cellStyle name="40% - Accent6 16 2 3" xfId="1158"/>
    <cellStyle name="40% - Accent6 17 2" xfId="1159"/>
    <cellStyle name="40% - Accent6 17 2 2" xfId="1160"/>
    <cellStyle name="40% - Accent6 17 2 3" xfId="1161"/>
    <cellStyle name="40% - Accent6 18 2" xfId="1162"/>
    <cellStyle name="40% - Accent6 18 2 2" xfId="1163"/>
    <cellStyle name="40% - Accent6 18 2 3" xfId="1164"/>
    <cellStyle name="40% - Accent6 19 2" xfId="1165"/>
    <cellStyle name="40% - Accent6 19 2 2" xfId="1166"/>
    <cellStyle name="40% - Accent6 19 2 3" xfId="1167"/>
    <cellStyle name="40% - Accent6 2" xfId="1168"/>
    <cellStyle name="40% - Accent6 2 2" xfId="1169"/>
    <cellStyle name="40% - Accent6 2 2 2" xfId="1170"/>
    <cellStyle name="40% - Accent6 2 2 2 2" xfId="1171"/>
    <cellStyle name="40% - Accent6 2 2 2 3" xfId="1172"/>
    <cellStyle name="40% - Accent6 2 2 3" xfId="1173"/>
    <cellStyle name="40% - Accent6 2 3" xfId="1174"/>
    <cellStyle name="40% - Accent6 2 3 2" xfId="1175"/>
    <cellStyle name="40% - Accent6 2 4" xfId="1176"/>
    <cellStyle name="40% - Accent6 2 5" xfId="1177"/>
    <cellStyle name="40% - Accent6 2 6" xfId="1178"/>
    <cellStyle name="40% - Accent6 20 2" xfId="1179"/>
    <cellStyle name="40% - Accent6 20 2 2" xfId="1180"/>
    <cellStyle name="40% - Accent6 20 2 3" xfId="1181"/>
    <cellStyle name="40% - Accent6 21 2" xfId="1182"/>
    <cellStyle name="40% - Accent6 21 2 2" xfId="1183"/>
    <cellStyle name="40% - Accent6 21 2 3" xfId="1184"/>
    <cellStyle name="40% - Accent6 22 2" xfId="1185"/>
    <cellStyle name="40% - Accent6 22 2 2" xfId="1186"/>
    <cellStyle name="40% - Accent6 22 2 3" xfId="1187"/>
    <cellStyle name="40% - Accent6 23 2" xfId="1188"/>
    <cellStyle name="40% - Accent6 23 2 2" xfId="1189"/>
    <cellStyle name="40% - Accent6 23 2 3" xfId="1190"/>
    <cellStyle name="40% - Accent6 24 2" xfId="1191"/>
    <cellStyle name="40% - Accent6 24 2 2" xfId="1192"/>
    <cellStyle name="40% - Accent6 24 2 3" xfId="1193"/>
    <cellStyle name="40% - Accent6 25 2" xfId="1194"/>
    <cellStyle name="40% - Accent6 25 2 2" xfId="1195"/>
    <cellStyle name="40% - Accent6 25 2 3" xfId="1196"/>
    <cellStyle name="40% - Accent6 26 2" xfId="1197"/>
    <cellStyle name="40% - Accent6 26 2 2" xfId="1198"/>
    <cellStyle name="40% - Accent6 26 2 3" xfId="1199"/>
    <cellStyle name="40% - Accent6 27 2" xfId="1200"/>
    <cellStyle name="40% - Accent6 27 2 2" xfId="1201"/>
    <cellStyle name="40% - Accent6 27 2 3" xfId="1202"/>
    <cellStyle name="40% - Accent6 28 2" xfId="1203"/>
    <cellStyle name="40% - Accent6 28 2 2" xfId="1204"/>
    <cellStyle name="40% - Accent6 28 2 3" xfId="1205"/>
    <cellStyle name="40% - Accent6 29 2" xfId="1206"/>
    <cellStyle name="40% - Accent6 29 2 2" xfId="1207"/>
    <cellStyle name="40% - Accent6 29 2 3" xfId="1208"/>
    <cellStyle name="40% - Accent6 3" xfId="1209"/>
    <cellStyle name="40% - Accent6 3 2" xfId="1210"/>
    <cellStyle name="40% - Accent6 3 2 2" xfId="1211"/>
    <cellStyle name="40% - Accent6 3 2 3" xfId="1212"/>
    <cellStyle name="40% - Accent6 3 3" xfId="1213"/>
    <cellStyle name="40% - Accent6 30 2" xfId="1214"/>
    <cellStyle name="40% - Accent6 30 2 2" xfId="1215"/>
    <cellStyle name="40% - Accent6 30 2 3" xfId="1216"/>
    <cellStyle name="40% - Accent6 31 2" xfId="1217"/>
    <cellStyle name="40% - Accent6 31 2 2" xfId="1218"/>
    <cellStyle name="40% - Accent6 31 2 3" xfId="1219"/>
    <cellStyle name="40% - Accent6 32 2" xfId="1220"/>
    <cellStyle name="40% - Accent6 32 2 2" xfId="1221"/>
    <cellStyle name="40% - Accent6 32 2 3" xfId="1222"/>
    <cellStyle name="40% - Accent6 4 2" xfId="1223"/>
    <cellStyle name="40% - Accent6 4 2 2" xfId="1224"/>
    <cellStyle name="40% - Accent6 4 2 3" xfId="1225"/>
    <cellStyle name="40% - Accent6 5 2" xfId="1226"/>
    <cellStyle name="40% - Accent6 5 2 2" xfId="1227"/>
    <cellStyle name="40% - Accent6 5 2 3" xfId="1228"/>
    <cellStyle name="40% - Accent6 6 2" xfId="1229"/>
    <cellStyle name="40% - Accent6 6 2 2" xfId="1230"/>
    <cellStyle name="40% - Accent6 6 2 3" xfId="1231"/>
    <cellStyle name="40% - Accent6 7 2" xfId="1232"/>
    <cellStyle name="40% - Accent6 7 2 2" xfId="1233"/>
    <cellStyle name="40% - Accent6 7 2 3" xfId="1234"/>
    <cellStyle name="40% - Accent6 8 2" xfId="1235"/>
    <cellStyle name="40% - Accent6 8 2 2" xfId="1236"/>
    <cellStyle name="40% - Accent6 8 2 3" xfId="1237"/>
    <cellStyle name="40% - Accent6 9 2" xfId="1238"/>
    <cellStyle name="40% - Accent6 9 2 2" xfId="1239"/>
    <cellStyle name="40% - Accent6 9 2 3" xfId="1240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10" xfId="1810"/>
    <cellStyle name="Comma 2" xfId="1811"/>
    <cellStyle name="Comma 2 2" xfId="1812"/>
    <cellStyle name="Comma 2 2 2" xfId="1813"/>
    <cellStyle name="Comma 2 3" xfId="1814"/>
    <cellStyle name="Comma 3" xfId="1815"/>
    <cellStyle name="Comma 3 2" xfId="1816"/>
    <cellStyle name="Comma 3 2 2" xfId="1817"/>
    <cellStyle name="Comma 3 3" xfId="1818"/>
    <cellStyle name="Comma 4" xfId="1819"/>
    <cellStyle name="Comma 4 2" xfId="1820"/>
    <cellStyle name="Comma 5" xfId="1821"/>
    <cellStyle name="Comma 6" xfId="1822"/>
    <cellStyle name="Comma 7" xfId="1823"/>
    <cellStyle name="Comma 8" xfId="1824"/>
    <cellStyle name="Comma 9" xfId="1825"/>
    <cellStyle name="Currency" xfId="1826" builtinId="4" customBuiltin="1"/>
    <cellStyle name="Currency [0]" xfId="1827" builtinId="7" customBuiltin="1"/>
    <cellStyle name="Currency [0] 2" xfId="1828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1" xfId="2182"/>
    <cellStyle name="Normal 10 12" xfId="2183"/>
    <cellStyle name="Normal 10 13" xfId="2184"/>
    <cellStyle name="Normal 10 14" xfId="2185"/>
    <cellStyle name="Normal 10 15" xfId="2186"/>
    <cellStyle name="Normal 10 16" xfId="2187"/>
    <cellStyle name="Normal 10 17" xfId="2188"/>
    <cellStyle name="Normal 10 18" xfId="2189"/>
    <cellStyle name="Normal 10 19" xfId="2190"/>
    <cellStyle name="Normal 10 2" xfId="2191"/>
    <cellStyle name="Normal 10 2 2" xfId="2192"/>
    <cellStyle name="Normal 10 2 3" xfId="2193"/>
    <cellStyle name="Normal 10 2 4" xfId="2194"/>
    <cellStyle name="Normal 10 20" xfId="2195"/>
    <cellStyle name="Normal 10 21" xfId="2196"/>
    <cellStyle name="Normal 10 22" xfId="2197"/>
    <cellStyle name="Normal 10 23" xfId="2198"/>
    <cellStyle name="Normal 10 24" xfId="2199"/>
    <cellStyle name="Normal 10 25" xfId="2200"/>
    <cellStyle name="Normal 10 26" xfId="2201"/>
    <cellStyle name="Normal 10 27" xfId="2202"/>
    <cellStyle name="Normal 10 28" xfId="2203"/>
    <cellStyle name="Normal 10 29" xfId="2204"/>
    <cellStyle name="Normal 10 3" xfId="2205"/>
    <cellStyle name="Normal 10 30" xfId="2206"/>
    <cellStyle name="Normal 10 31" xfId="2207"/>
    <cellStyle name="Normal 10 32" xfId="2208"/>
    <cellStyle name="Normal 10 33" xfId="2209"/>
    <cellStyle name="Normal 10 34" xfId="2210"/>
    <cellStyle name="Normal 10 35" xfId="2211"/>
    <cellStyle name="Normal 10 36" xfId="2212"/>
    <cellStyle name="Normal 10 37" xfId="2213"/>
    <cellStyle name="Normal 10 38" xfId="2214"/>
    <cellStyle name="Normal 10 39" xfId="2215"/>
    <cellStyle name="Normal 10 4" xfId="2216"/>
    <cellStyle name="Normal 10 40" xfId="2217"/>
    <cellStyle name="Normal 10 41" xfId="2218"/>
    <cellStyle name="Normal 10 42" xfId="2219"/>
    <cellStyle name="Normal 10 43" xfId="2220"/>
    <cellStyle name="Normal 10 44" xfId="2221"/>
    <cellStyle name="Normal 10 45" xfId="2222"/>
    <cellStyle name="Normal 10 46" xfId="2223"/>
    <cellStyle name="Normal 10 47" xfId="2224"/>
    <cellStyle name="Normal 10 48" xfId="2225"/>
    <cellStyle name="Normal 10 49" xfId="2226"/>
    <cellStyle name="Normal 10 5" xfId="2227"/>
    <cellStyle name="Normal 10 50" xfId="2228"/>
    <cellStyle name="Normal 10 51" xfId="2229"/>
    <cellStyle name="Normal 10 52" xfId="2230"/>
    <cellStyle name="Normal 10 53" xfId="2231"/>
    <cellStyle name="Normal 10 54" xfId="2232"/>
    <cellStyle name="Normal 10 55" xfId="2233"/>
    <cellStyle name="Normal 10 56" xfId="2234"/>
    <cellStyle name="Normal 10 57" xfId="2235"/>
    <cellStyle name="Normal 10 58" xfId="2236"/>
    <cellStyle name="Normal 10 59" xfId="2237"/>
    <cellStyle name="Normal 10 6" xfId="2238"/>
    <cellStyle name="Normal 10 60" xfId="2239"/>
    <cellStyle name="Normal 10 61" xfId="2240"/>
    <cellStyle name="Normal 10 62" xfId="2241"/>
    <cellStyle name="Normal 10 63" xfId="2242"/>
    <cellStyle name="Normal 10 64" xfId="2243"/>
    <cellStyle name="Normal 10 65" xfId="2244"/>
    <cellStyle name="Normal 10 66" xfId="2245"/>
    <cellStyle name="Normal 10 67" xfId="2246"/>
    <cellStyle name="Normal 10 68" xfId="2247"/>
    <cellStyle name="Normal 10 69" xfId="2248"/>
    <cellStyle name="Normal 10 7" xfId="2249"/>
    <cellStyle name="Normal 10 70" xfId="2250"/>
    <cellStyle name="Normal 10 71" xfId="2251"/>
    <cellStyle name="Normal 10 72" xfId="2252"/>
    <cellStyle name="Normal 10 73" xfId="2253"/>
    <cellStyle name="Normal 10 8" xfId="2254"/>
    <cellStyle name="Normal 10 9" xfId="2255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3" xfId="2263"/>
    <cellStyle name="Normal 11 3 2" xfId="2264"/>
    <cellStyle name="Normal 11 4" xfId="2265"/>
    <cellStyle name="Normal 11 4 2" xfId="2266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3" xfId="2534"/>
    <cellStyle name="Normal 3 4" xfId="2535"/>
    <cellStyle name="Normal 3 5" xfId="2536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3" xfId="2547"/>
    <cellStyle name="Normal 4 4" xfId="2548"/>
    <cellStyle name="Normal 4 4 2" xfId="2549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3" xfId="2584"/>
    <cellStyle name="Normal 6 3 2" xfId="2585"/>
    <cellStyle name="Normal 6 4" xfId="2586"/>
    <cellStyle name="Normal 6 5" xfId="2587"/>
    <cellStyle name="Normal 6 6" xfId="2588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3" xfId="2599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3" xfId="2623"/>
    <cellStyle name="Normal 9 3 2" xfId="2624"/>
    <cellStyle name="Normal 9 4" xfId="2625"/>
    <cellStyle name="Normal 9 4 2" xfId="2626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3" xfId="2635"/>
    <cellStyle name="Note 12 2" xfId="2636"/>
    <cellStyle name="Note 12 2 2" xfId="2637"/>
    <cellStyle name="Note 12 2 3" xfId="2638"/>
    <cellStyle name="Note 13 2" xfId="2639"/>
    <cellStyle name="Note 13 2 2" xfId="2640"/>
    <cellStyle name="Note 13 2 3" xfId="2641"/>
    <cellStyle name="Note 14 2" xfId="2642"/>
    <cellStyle name="Note 14 2 2" xfId="2643"/>
    <cellStyle name="Note 14 2 3" xfId="2644"/>
    <cellStyle name="Note 15 2" xfId="2645"/>
    <cellStyle name="Note 15 2 2" xfId="2646"/>
    <cellStyle name="Note 15 2 3" xfId="2647"/>
    <cellStyle name="Note 16 2" xfId="2648"/>
    <cellStyle name="Note 16 2 2" xfId="2649"/>
    <cellStyle name="Note 16 2 3" xfId="2650"/>
    <cellStyle name="Note 17 2" xfId="2651"/>
    <cellStyle name="Note 17 2 2" xfId="2652"/>
    <cellStyle name="Note 17 2 3" xfId="2653"/>
    <cellStyle name="Note 18 2" xfId="2654"/>
    <cellStyle name="Note 18 2 2" xfId="2655"/>
    <cellStyle name="Note 18 2 3" xfId="2656"/>
    <cellStyle name="Note 19 2" xfId="2657"/>
    <cellStyle name="Note 19 2 2" xfId="2658"/>
    <cellStyle name="Note 19 2 3" xfId="2659"/>
    <cellStyle name="Note 2" xfId="2660"/>
    <cellStyle name="Note 2 2" xfId="2661"/>
    <cellStyle name="Note 2 2 2" xfId="2662"/>
    <cellStyle name="Note 2 2 3" xfId="2663"/>
    <cellStyle name="Note 2 3" xfId="2664"/>
    <cellStyle name="Note 2 3 2" xfId="2665"/>
    <cellStyle name="Note 2 4" xfId="2666"/>
    <cellStyle name="Note 20 2" xfId="2667"/>
    <cellStyle name="Note 20 2 2" xfId="2668"/>
    <cellStyle name="Note 20 2 3" xfId="2669"/>
    <cellStyle name="Note 21 2" xfId="2670"/>
    <cellStyle name="Note 21 2 2" xfId="2671"/>
    <cellStyle name="Note 21 2 3" xfId="2672"/>
    <cellStyle name="Note 22 2" xfId="2673"/>
    <cellStyle name="Note 22 2 2" xfId="2674"/>
    <cellStyle name="Note 22 2 3" xfId="2675"/>
    <cellStyle name="Note 23 2" xfId="2676"/>
    <cellStyle name="Note 23 2 2" xfId="2677"/>
    <cellStyle name="Note 23 2 3" xfId="2678"/>
    <cellStyle name="Note 24 2" xfId="2679"/>
    <cellStyle name="Note 24 2 2" xfId="2680"/>
    <cellStyle name="Note 24 2 3" xfId="2681"/>
    <cellStyle name="Note 25 2" xfId="2682"/>
    <cellStyle name="Note 25 2 2" xfId="2683"/>
    <cellStyle name="Note 25 2 3" xfId="2684"/>
    <cellStyle name="Note 26 2" xfId="2685"/>
    <cellStyle name="Note 26 2 2" xfId="2686"/>
    <cellStyle name="Note 26 2 3" xfId="2687"/>
    <cellStyle name="Note 27 2" xfId="2688"/>
    <cellStyle name="Note 27 2 2" xfId="2689"/>
    <cellStyle name="Note 27 2 3" xfId="2690"/>
    <cellStyle name="Note 28 2" xfId="2691"/>
    <cellStyle name="Note 28 2 2" xfId="2692"/>
    <cellStyle name="Note 28 2 3" xfId="2693"/>
    <cellStyle name="Note 29 2" xfId="2694"/>
    <cellStyle name="Note 29 2 2" xfId="2695"/>
    <cellStyle name="Note 29 2 3" xfId="2696"/>
    <cellStyle name="Note 3" xfId="2697"/>
    <cellStyle name="Note 3 2" xfId="2698"/>
    <cellStyle name="Note 3 2 2" xfId="2699"/>
    <cellStyle name="Note 3 2 3" xfId="2700"/>
    <cellStyle name="Note 3 3" xfId="2701"/>
    <cellStyle name="Note 3 4" xfId="2702"/>
    <cellStyle name="Note 30 2" xfId="2703"/>
    <cellStyle name="Note 30 2 2" xfId="2704"/>
    <cellStyle name="Note 30 2 3" xfId="2705"/>
    <cellStyle name="Note 31 2" xfId="2706"/>
    <cellStyle name="Note 31 2 2" xfId="2707"/>
    <cellStyle name="Note 31 2 3" xfId="2708"/>
    <cellStyle name="Note 32 2" xfId="2709"/>
    <cellStyle name="Note 32 2 2" xfId="2710"/>
    <cellStyle name="Note 32 2 3" xfId="2711"/>
    <cellStyle name="Note 33 2" xfId="2712"/>
    <cellStyle name="Note 33 2 2" xfId="2713"/>
    <cellStyle name="Note 33 2 3" xfId="2714"/>
    <cellStyle name="Note 4" xfId="2715"/>
    <cellStyle name="Note 4 2" xfId="2716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4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</xdr:colOff>
      <xdr:row>0</xdr:row>
      <xdr:rowOff>15240</xdr:rowOff>
    </xdr:from>
    <xdr:to>
      <xdr:col>2</xdr:col>
      <xdr:colOff>150495</xdr:colOff>
      <xdr:row>2</xdr:row>
      <xdr:rowOff>148590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" y="15240"/>
          <a:ext cx="138303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41742</xdr:colOff>
      <xdr:row>0</xdr:row>
      <xdr:rowOff>44396</xdr:rowOff>
    </xdr:from>
    <xdr:to>
      <xdr:col>2</xdr:col>
      <xdr:colOff>163828</xdr:colOff>
      <xdr:row>2</xdr:row>
      <xdr:rowOff>132522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42" y="44396"/>
          <a:ext cx="1367790" cy="45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44975</xdr:colOff>
      <xdr:row>0</xdr:row>
      <xdr:rowOff>41330</xdr:rowOff>
    </xdr:from>
    <xdr:to>
      <xdr:col>2</xdr:col>
      <xdr:colOff>163002</xdr:colOff>
      <xdr:row>2</xdr:row>
      <xdr:rowOff>141964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75" y="41330"/>
          <a:ext cx="1367707" cy="466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11856</xdr:colOff>
      <xdr:row>0</xdr:row>
      <xdr:rowOff>48683</xdr:rowOff>
    </xdr:from>
    <xdr:to>
      <xdr:col>2</xdr:col>
      <xdr:colOff>136739</xdr:colOff>
      <xdr:row>2</xdr:row>
      <xdr:rowOff>147743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6" y="48683"/>
          <a:ext cx="1377950" cy="463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F_svi/TFI%20KI/TFII-KI%202018%20Q3/radni%20materijali/Nekonsolidirano%20-%2030_09_2018%20-%20rad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PODACI"/>
      <sheetName val="BILANCA"/>
      <sheetName val="RDG"/>
      <sheetName val="PK"/>
      <sheetName val="NT_I"/>
      <sheetName val="Bilješke"/>
      <sheetName val="MSFI9"/>
      <sheetName val="Uvjeti_1"/>
      <sheetName val="Uvjeti_2"/>
      <sheetName val="kapital"/>
      <sheetName val="kamatni troškovi_0"/>
      <sheetName val="kamatni troškovi1"/>
      <sheetName val="kamatni prihodi_0"/>
      <sheetName val="kamatni prihodi_1"/>
      <sheetName val="Bruto bilanca 30_09_2018"/>
      <sheetName val="IZVJ BB"/>
      <sheetName val="Bruto bilanca 30_09_2018 (2)"/>
    </sheetNames>
    <sheetDataSet>
      <sheetData sheetId="0"/>
      <sheetData sheetId="1">
        <row r="51">
          <cell r="J51">
            <v>1905291773</v>
          </cell>
        </row>
        <row r="56">
          <cell r="K56">
            <v>0</v>
          </cell>
        </row>
      </sheetData>
      <sheetData sheetId="2">
        <row r="13">
          <cell r="L1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a.bazant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5"/>
  <sheetViews>
    <sheetView topLeftCell="A10" zoomScaleNormal="100" zoomScaleSheetLayoutView="100" workbookViewId="0">
      <selection activeCell="I24" sqref="I24"/>
    </sheetView>
  </sheetViews>
  <sheetFormatPr defaultColWidth="9.140625" defaultRowHeight="12.75" x14ac:dyDescent="0.2"/>
  <cols>
    <col min="1" max="1" width="9.140625" style="2"/>
    <col min="2" max="2" width="14.140625" style="2" customWidth="1"/>
    <col min="3" max="3" width="9.140625" style="2"/>
    <col min="4" max="4" width="11.140625" style="2" customWidth="1"/>
    <col min="5" max="5" width="10.7109375" style="2" customWidth="1"/>
    <col min="6" max="6" width="11.28515625" style="2" customWidth="1"/>
    <col min="7" max="7" width="12.5703125" style="2" customWidth="1"/>
    <col min="8" max="8" width="19" style="2" customWidth="1"/>
    <col min="9" max="9" width="22.28515625" style="2" customWidth="1"/>
    <col min="10" max="16384" width="9.140625" style="2"/>
  </cols>
  <sheetData>
    <row r="1" spans="1:10" ht="15.75" x14ac:dyDescent="0.2">
      <c r="A1" s="234" t="s">
        <v>195</v>
      </c>
      <c r="B1" s="234"/>
      <c r="C1" s="1"/>
      <c r="D1" s="1"/>
      <c r="E1" s="1"/>
      <c r="F1" s="1"/>
      <c r="G1" s="1"/>
      <c r="H1" s="1"/>
      <c r="I1" s="1"/>
      <c r="J1" s="1"/>
    </row>
    <row r="2" spans="1:10" x14ac:dyDescent="0.2">
      <c r="A2" s="260" t="s">
        <v>177</v>
      </c>
      <c r="B2" s="260"/>
      <c r="C2" s="260"/>
      <c r="D2" s="261"/>
      <c r="E2" s="3" t="s">
        <v>304</v>
      </c>
      <c r="F2" s="206"/>
      <c r="G2" s="4" t="s">
        <v>69</v>
      </c>
      <c r="H2" s="3" t="s">
        <v>316</v>
      </c>
      <c r="I2" s="40"/>
      <c r="J2" s="1"/>
    </row>
    <row r="3" spans="1:10" x14ac:dyDescent="0.2">
      <c r="A3" s="5"/>
      <c r="B3" s="5"/>
      <c r="C3" s="5"/>
      <c r="D3" s="5"/>
      <c r="E3" s="6"/>
      <c r="F3" s="6"/>
      <c r="G3" s="5"/>
      <c r="H3" s="5"/>
      <c r="I3" s="41"/>
      <c r="J3" s="1"/>
    </row>
    <row r="4" spans="1:10" ht="14.25" customHeight="1" x14ac:dyDescent="0.2">
      <c r="A4" s="262" t="s">
        <v>196</v>
      </c>
      <c r="B4" s="262"/>
      <c r="C4" s="262"/>
      <c r="D4" s="262"/>
      <c r="E4" s="262"/>
      <c r="F4" s="262"/>
      <c r="G4" s="262"/>
      <c r="H4" s="262"/>
      <c r="I4" s="262"/>
      <c r="J4" s="1"/>
    </row>
    <row r="5" spans="1:10" x14ac:dyDescent="0.2">
      <c r="A5" s="12"/>
      <c r="B5" s="7"/>
      <c r="C5" s="7"/>
      <c r="D5" s="7"/>
      <c r="E5" s="8"/>
      <c r="F5" s="9"/>
      <c r="G5" s="10"/>
      <c r="H5" s="11"/>
      <c r="I5" s="7"/>
      <c r="J5" s="1"/>
    </row>
    <row r="6" spans="1:10" x14ac:dyDescent="0.2">
      <c r="A6" s="220" t="s">
        <v>154</v>
      </c>
      <c r="B6" s="221"/>
      <c r="C6" s="238" t="s">
        <v>207</v>
      </c>
      <c r="D6" s="241"/>
      <c r="E6" s="257"/>
      <c r="F6" s="257"/>
      <c r="G6" s="257"/>
      <c r="H6" s="257"/>
      <c r="I6" s="37"/>
      <c r="J6" s="1"/>
    </row>
    <row r="7" spans="1:10" x14ac:dyDescent="0.2">
      <c r="A7" s="38"/>
      <c r="B7" s="38"/>
      <c r="C7" s="12"/>
      <c r="D7" s="12"/>
      <c r="E7" s="257"/>
      <c r="F7" s="257"/>
      <c r="G7" s="257"/>
      <c r="H7" s="257"/>
      <c r="I7" s="37"/>
      <c r="J7" s="1"/>
    </row>
    <row r="8" spans="1:10" x14ac:dyDescent="0.2">
      <c r="A8" s="263" t="s">
        <v>7</v>
      </c>
      <c r="B8" s="264"/>
      <c r="C8" s="238" t="s">
        <v>208</v>
      </c>
      <c r="D8" s="241"/>
      <c r="E8" s="257"/>
      <c r="F8" s="257"/>
      <c r="G8" s="257"/>
      <c r="H8" s="257"/>
      <c r="I8" s="12"/>
      <c r="J8" s="1"/>
    </row>
    <row r="9" spans="1:10" x14ac:dyDescent="0.2">
      <c r="A9" s="39"/>
      <c r="B9" s="39"/>
      <c r="C9" s="13"/>
      <c r="D9" s="12"/>
      <c r="E9" s="12"/>
      <c r="F9" s="12"/>
      <c r="G9" s="12"/>
      <c r="H9" s="12"/>
      <c r="I9" s="12"/>
      <c r="J9" s="1"/>
    </row>
    <row r="10" spans="1:10" x14ac:dyDescent="0.2">
      <c r="A10" s="216" t="s">
        <v>68</v>
      </c>
      <c r="B10" s="248"/>
      <c r="C10" s="238" t="s">
        <v>209</v>
      </c>
      <c r="D10" s="241"/>
      <c r="E10" s="12"/>
      <c r="F10" s="12"/>
      <c r="G10" s="12"/>
      <c r="H10" s="12"/>
      <c r="I10" s="12"/>
      <c r="J10" s="1"/>
    </row>
    <row r="11" spans="1:10" x14ac:dyDescent="0.2">
      <c r="A11" s="248"/>
      <c r="B11" s="248"/>
      <c r="C11" s="12"/>
      <c r="D11" s="12"/>
      <c r="E11" s="12"/>
      <c r="F11" s="12"/>
      <c r="G11" s="12"/>
      <c r="H11" s="12"/>
      <c r="I11" s="12"/>
      <c r="J11" s="1"/>
    </row>
    <row r="12" spans="1:10" x14ac:dyDescent="0.2">
      <c r="A12" s="220" t="s">
        <v>8</v>
      </c>
      <c r="B12" s="221"/>
      <c r="C12" s="222" t="s">
        <v>310</v>
      </c>
      <c r="D12" s="247"/>
      <c r="E12" s="247"/>
      <c r="F12" s="247"/>
      <c r="G12" s="247"/>
      <c r="H12" s="247"/>
      <c r="I12" s="247"/>
      <c r="J12" s="1"/>
    </row>
    <row r="13" spans="1:10" x14ac:dyDescent="0.2">
      <c r="A13" s="38"/>
      <c r="B13" s="38"/>
      <c r="C13" s="14"/>
      <c r="D13" s="12"/>
      <c r="E13" s="12"/>
      <c r="F13" s="12"/>
      <c r="G13" s="12"/>
      <c r="H13" s="12"/>
      <c r="I13" s="12"/>
      <c r="J13" s="1"/>
    </row>
    <row r="14" spans="1:10" x14ac:dyDescent="0.2">
      <c r="A14" s="220" t="s">
        <v>28</v>
      </c>
      <c r="B14" s="221"/>
      <c r="C14" s="249">
        <v>10000</v>
      </c>
      <c r="D14" s="250"/>
      <c r="E14" s="12"/>
      <c r="F14" s="222" t="s">
        <v>210</v>
      </c>
      <c r="G14" s="247"/>
      <c r="H14" s="247"/>
      <c r="I14" s="247"/>
      <c r="J14" s="1"/>
    </row>
    <row r="15" spans="1:10" x14ac:dyDescent="0.2">
      <c r="A15" s="38"/>
      <c r="B15" s="38"/>
      <c r="C15" s="12"/>
      <c r="D15" s="12"/>
      <c r="E15" s="12"/>
      <c r="F15" s="12"/>
      <c r="G15" s="12"/>
      <c r="H15" s="12"/>
      <c r="I15" s="12"/>
      <c r="J15" s="1"/>
    </row>
    <row r="16" spans="1:10" x14ac:dyDescent="0.2">
      <c r="A16" s="220" t="s">
        <v>29</v>
      </c>
      <c r="B16" s="221"/>
      <c r="C16" s="222" t="s">
        <v>211</v>
      </c>
      <c r="D16" s="247"/>
      <c r="E16" s="247"/>
      <c r="F16" s="247"/>
      <c r="G16" s="247"/>
      <c r="H16" s="247"/>
      <c r="I16" s="247"/>
      <c r="J16" s="1"/>
    </row>
    <row r="17" spans="1:10" x14ac:dyDescent="0.2">
      <c r="A17" s="38"/>
      <c r="B17" s="38"/>
      <c r="C17" s="12"/>
      <c r="D17" s="12"/>
      <c r="E17" s="12"/>
      <c r="F17" s="12"/>
      <c r="G17" s="12"/>
      <c r="H17" s="12"/>
      <c r="I17" s="12"/>
      <c r="J17" s="1"/>
    </row>
    <row r="18" spans="1:10" x14ac:dyDescent="0.2">
      <c r="A18" s="220" t="s">
        <v>30</v>
      </c>
      <c r="B18" s="221"/>
      <c r="C18" s="242" t="s">
        <v>212</v>
      </c>
      <c r="D18" s="243"/>
      <c r="E18" s="243"/>
      <c r="F18" s="243"/>
      <c r="G18" s="243"/>
      <c r="H18" s="243"/>
      <c r="I18" s="243"/>
      <c r="J18" s="1"/>
    </row>
    <row r="19" spans="1:10" x14ac:dyDescent="0.2">
      <c r="A19" s="38"/>
      <c r="B19" s="38"/>
      <c r="C19" s="14"/>
      <c r="D19" s="12"/>
      <c r="E19" s="12"/>
      <c r="F19" s="12"/>
      <c r="G19" s="12"/>
      <c r="H19" s="12"/>
      <c r="I19" s="12"/>
      <c r="J19" s="1"/>
    </row>
    <row r="20" spans="1:10" x14ac:dyDescent="0.2">
      <c r="A20" s="220" t="s">
        <v>31</v>
      </c>
      <c r="B20" s="221"/>
      <c r="C20" s="242" t="s">
        <v>213</v>
      </c>
      <c r="D20" s="243"/>
      <c r="E20" s="243"/>
      <c r="F20" s="243"/>
      <c r="G20" s="243"/>
      <c r="H20" s="243"/>
      <c r="I20" s="243"/>
      <c r="J20" s="1"/>
    </row>
    <row r="21" spans="1:10" x14ac:dyDescent="0.2">
      <c r="A21" s="38"/>
      <c r="B21" s="38"/>
      <c r="C21" s="14"/>
      <c r="D21" s="12"/>
      <c r="E21" s="12"/>
      <c r="F21" s="12"/>
      <c r="G21" s="12"/>
      <c r="H21" s="12"/>
      <c r="I21" s="12"/>
      <c r="J21" s="1"/>
    </row>
    <row r="22" spans="1:10" x14ac:dyDescent="0.2">
      <c r="A22" s="220" t="s">
        <v>9</v>
      </c>
      <c r="B22" s="221"/>
      <c r="C22" s="15">
        <v>133</v>
      </c>
      <c r="D22" s="222" t="s">
        <v>210</v>
      </c>
      <c r="E22" s="244"/>
      <c r="F22" s="245"/>
      <c r="G22" s="258"/>
      <c r="H22" s="259"/>
      <c r="I22" s="23"/>
      <c r="J22" s="1"/>
    </row>
    <row r="23" spans="1:10" x14ac:dyDescent="0.2">
      <c r="A23" s="38"/>
      <c r="B23" s="38"/>
      <c r="C23" s="12"/>
      <c r="D23" s="16"/>
      <c r="E23" s="16"/>
      <c r="F23" s="16"/>
      <c r="G23" s="16"/>
      <c r="H23" s="12"/>
      <c r="I23" s="12"/>
      <c r="J23" s="1"/>
    </row>
    <row r="24" spans="1:10" x14ac:dyDescent="0.2">
      <c r="A24" s="220" t="s">
        <v>10</v>
      </c>
      <c r="B24" s="221"/>
      <c r="C24" s="15">
        <v>21</v>
      </c>
      <c r="D24" s="222" t="s">
        <v>214</v>
      </c>
      <c r="E24" s="244"/>
      <c r="F24" s="244"/>
      <c r="G24" s="245"/>
      <c r="H24" s="35" t="s">
        <v>11</v>
      </c>
      <c r="I24" s="207">
        <v>1118</v>
      </c>
      <c r="J24" s="1"/>
    </row>
    <row r="25" spans="1:10" x14ac:dyDescent="0.2">
      <c r="A25" s="38"/>
      <c r="B25" s="38"/>
      <c r="C25" s="12"/>
      <c r="D25" s="16"/>
      <c r="E25" s="16"/>
      <c r="F25" s="16"/>
      <c r="G25" s="38"/>
      <c r="H25" s="38" t="s">
        <v>203</v>
      </c>
      <c r="I25" s="14"/>
      <c r="J25" s="1"/>
    </row>
    <row r="26" spans="1:10" x14ac:dyDescent="0.2">
      <c r="A26" s="220" t="s">
        <v>33</v>
      </c>
      <c r="B26" s="221"/>
      <c r="C26" s="17" t="s">
        <v>215</v>
      </c>
      <c r="D26" s="18"/>
      <c r="E26" s="1"/>
      <c r="F26" s="19"/>
      <c r="G26" s="220" t="s">
        <v>32</v>
      </c>
      <c r="H26" s="221"/>
      <c r="I26" s="42" t="s">
        <v>216</v>
      </c>
      <c r="J26" s="1"/>
    </row>
    <row r="27" spans="1:10" x14ac:dyDescent="0.2">
      <c r="A27" s="38"/>
      <c r="B27" s="38"/>
      <c r="C27" s="12"/>
      <c r="D27" s="19"/>
      <c r="E27" s="19"/>
      <c r="F27" s="19"/>
      <c r="G27" s="19"/>
      <c r="H27" s="12"/>
      <c r="I27" s="43"/>
      <c r="J27" s="1"/>
    </row>
    <row r="28" spans="1:10" x14ac:dyDescent="0.2">
      <c r="A28" s="251" t="s">
        <v>12</v>
      </c>
      <c r="B28" s="252"/>
      <c r="C28" s="253"/>
      <c r="D28" s="253"/>
      <c r="E28" s="254" t="s">
        <v>13</v>
      </c>
      <c r="F28" s="255"/>
      <c r="G28" s="255"/>
      <c r="H28" s="246" t="s">
        <v>14</v>
      </c>
      <c r="I28" s="246"/>
      <c r="J28" s="1"/>
    </row>
    <row r="29" spans="1:10" x14ac:dyDescent="0.2">
      <c r="A29" s="1"/>
      <c r="B29" s="1"/>
      <c r="C29" s="1"/>
      <c r="D29" s="12"/>
      <c r="E29" s="12"/>
      <c r="F29" s="12"/>
      <c r="G29" s="12"/>
      <c r="H29" s="20"/>
      <c r="I29" s="43"/>
      <c r="J29" s="1"/>
    </row>
    <row r="30" spans="1:10" x14ac:dyDescent="0.2">
      <c r="A30" s="235"/>
      <c r="B30" s="233"/>
      <c r="C30" s="233"/>
      <c r="D30" s="236"/>
      <c r="E30" s="232"/>
      <c r="F30" s="233"/>
      <c r="G30" s="233"/>
      <c r="H30" s="238"/>
      <c r="I30" s="239"/>
      <c r="J30" s="1"/>
    </row>
    <row r="31" spans="1:10" x14ac:dyDescent="0.2">
      <c r="A31" s="38"/>
      <c r="B31" s="38"/>
      <c r="C31" s="14"/>
      <c r="D31" s="256"/>
      <c r="E31" s="256"/>
      <c r="F31" s="256"/>
      <c r="G31" s="257"/>
      <c r="H31" s="12"/>
      <c r="I31" s="44"/>
      <c r="J31" s="1"/>
    </row>
    <row r="32" spans="1:10" x14ac:dyDescent="0.2">
      <c r="A32" s="235"/>
      <c r="B32" s="233"/>
      <c r="C32" s="233"/>
      <c r="D32" s="236"/>
      <c r="E32" s="232"/>
      <c r="F32" s="233"/>
      <c r="G32" s="233"/>
      <c r="H32" s="238"/>
      <c r="I32" s="239"/>
      <c r="J32" s="1"/>
    </row>
    <row r="33" spans="1:10" x14ac:dyDescent="0.2">
      <c r="A33" s="38"/>
      <c r="B33" s="38"/>
      <c r="C33" s="14"/>
      <c r="D33" s="36"/>
      <c r="E33" s="36"/>
      <c r="F33" s="36"/>
      <c r="G33" s="37"/>
      <c r="H33" s="12"/>
      <c r="I33" s="45"/>
      <c r="J33" s="1"/>
    </row>
    <row r="34" spans="1:10" x14ac:dyDescent="0.2">
      <c r="A34" s="235"/>
      <c r="B34" s="233"/>
      <c r="C34" s="233"/>
      <c r="D34" s="236"/>
      <c r="E34" s="232"/>
      <c r="F34" s="233"/>
      <c r="G34" s="233"/>
      <c r="H34" s="238"/>
      <c r="I34" s="239"/>
      <c r="J34" s="1"/>
    </row>
    <row r="35" spans="1:10" x14ac:dyDescent="0.2">
      <c r="A35" s="38"/>
      <c r="B35" s="38"/>
      <c r="C35" s="14"/>
      <c r="D35" s="36"/>
      <c r="E35" s="36"/>
      <c r="F35" s="36"/>
      <c r="G35" s="37"/>
      <c r="H35" s="12"/>
      <c r="I35" s="45"/>
      <c r="J35" s="1"/>
    </row>
    <row r="36" spans="1:10" x14ac:dyDescent="0.2">
      <c r="A36" s="235"/>
      <c r="B36" s="233"/>
      <c r="C36" s="233"/>
      <c r="D36" s="236"/>
      <c r="E36" s="232"/>
      <c r="F36" s="233"/>
      <c r="G36" s="233"/>
      <c r="H36" s="238"/>
      <c r="I36" s="239"/>
      <c r="J36" s="1"/>
    </row>
    <row r="37" spans="1:10" x14ac:dyDescent="0.2">
      <c r="A37" s="21"/>
      <c r="B37" s="21"/>
      <c r="C37" s="214"/>
      <c r="D37" s="215"/>
      <c r="E37" s="12"/>
      <c r="F37" s="214"/>
      <c r="G37" s="215"/>
      <c r="H37" s="12"/>
      <c r="I37" s="12"/>
      <c r="J37" s="1"/>
    </row>
    <row r="38" spans="1:10" x14ac:dyDescent="0.2">
      <c r="A38" s="235"/>
      <c r="B38" s="233"/>
      <c r="C38" s="233"/>
      <c r="D38" s="236"/>
      <c r="E38" s="232"/>
      <c r="F38" s="233"/>
      <c r="G38" s="233"/>
      <c r="H38" s="238"/>
      <c r="I38" s="239"/>
      <c r="J38" s="1"/>
    </row>
    <row r="39" spans="1:10" x14ac:dyDescent="0.2">
      <c r="A39" s="21"/>
      <c r="B39" s="21"/>
      <c r="C39" s="33"/>
      <c r="D39" s="34"/>
      <c r="E39" s="12"/>
      <c r="F39" s="33"/>
      <c r="G39" s="34"/>
      <c r="H39" s="12"/>
      <c r="I39" s="12"/>
      <c r="J39" s="1"/>
    </row>
    <row r="40" spans="1:10" x14ac:dyDescent="0.2">
      <c r="A40" s="235"/>
      <c r="B40" s="233"/>
      <c r="C40" s="233"/>
      <c r="D40" s="236"/>
      <c r="E40" s="232"/>
      <c r="F40" s="233"/>
      <c r="G40" s="233"/>
      <c r="H40" s="238"/>
      <c r="I40" s="239"/>
      <c r="J40" s="1"/>
    </row>
    <row r="41" spans="1:10" x14ac:dyDescent="0.2">
      <c r="A41" s="23"/>
      <c r="B41" s="22"/>
      <c r="C41" s="22"/>
      <c r="D41" s="22"/>
      <c r="E41" s="23"/>
      <c r="F41" s="22"/>
      <c r="G41" s="22"/>
      <c r="H41" s="24"/>
      <c r="I41" s="24"/>
      <c r="J41" s="1"/>
    </row>
    <row r="42" spans="1:10" x14ac:dyDescent="0.2">
      <c r="A42" s="21"/>
      <c r="B42" s="21"/>
      <c r="C42" s="33"/>
      <c r="D42" s="34"/>
      <c r="E42" s="12"/>
      <c r="F42" s="33"/>
      <c r="G42" s="34"/>
      <c r="H42" s="12"/>
      <c r="I42" s="12"/>
      <c r="J42" s="1"/>
    </row>
    <row r="43" spans="1:10" x14ac:dyDescent="0.2">
      <c r="A43" s="25"/>
      <c r="B43" s="25"/>
      <c r="C43" s="25"/>
      <c r="D43" s="13"/>
      <c r="E43" s="13"/>
      <c r="F43" s="25"/>
      <c r="G43" s="13"/>
      <c r="H43" s="13"/>
      <c r="I43" s="13"/>
      <c r="J43" s="1"/>
    </row>
    <row r="44" spans="1:10" x14ac:dyDescent="0.2">
      <c r="A44" s="216" t="s">
        <v>63</v>
      </c>
      <c r="B44" s="217"/>
      <c r="C44" s="238"/>
      <c r="D44" s="241"/>
      <c r="E44" s="12"/>
      <c r="F44" s="222"/>
      <c r="G44" s="233"/>
      <c r="H44" s="233"/>
      <c r="I44" s="233"/>
      <c r="J44" s="1"/>
    </row>
    <row r="45" spans="1:10" x14ac:dyDescent="0.2">
      <c r="A45" s="21"/>
      <c r="B45" s="21"/>
      <c r="C45" s="214"/>
      <c r="D45" s="215"/>
      <c r="E45" s="12"/>
      <c r="F45" s="214"/>
      <c r="G45" s="240"/>
      <c r="H45" s="26"/>
      <c r="I45" s="26"/>
      <c r="J45" s="1"/>
    </row>
    <row r="46" spans="1:10" x14ac:dyDescent="0.2">
      <c r="A46" s="216" t="s">
        <v>15</v>
      </c>
      <c r="B46" s="217"/>
      <c r="C46" s="222" t="s">
        <v>311</v>
      </c>
      <c r="D46" s="223"/>
      <c r="E46" s="223"/>
      <c r="F46" s="223"/>
      <c r="G46" s="223"/>
      <c r="H46" s="223"/>
      <c r="I46" s="223"/>
      <c r="J46" s="1"/>
    </row>
    <row r="47" spans="1:10" x14ac:dyDescent="0.2">
      <c r="A47" s="38"/>
      <c r="B47" s="38"/>
      <c r="C47" s="200" t="s">
        <v>172</v>
      </c>
      <c r="D47" s="16"/>
      <c r="E47" s="16"/>
      <c r="F47" s="16"/>
      <c r="G47" s="16"/>
      <c r="H47" s="16"/>
      <c r="I47" s="16"/>
      <c r="J47" s="1"/>
    </row>
    <row r="48" spans="1:10" x14ac:dyDescent="0.2">
      <c r="A48" s="216" t="s">
        <v>173</v>
      </c>
      <c r="B48" s="217"/>
      <c r="C48" s="231" t="s">
        <v>312</v>
      </c>
      <c r="D48" s="219"/>
      <c r="E48" s="237"/>
      <c r="F48" s="16"/>
      <c r="G48" s="201" t="s">
        <v>174</v>
      </c>
      <c r="H48" s="231" t="s">
        <v>217</v>
      </c>
      <c r="I48" s="219"/>
      <c r="J48" s="1"/>
    </row>
    <row r="49" spans="1:10" x14ac:dyDescent="0.2">
      <c r="A49" s="38"/>
      <c r="B49" s="38"/>
      <c r="C49" s="200"/>
      <c r="D49" s="16"/>
      <c r="E49" s="16"/>
      <c r="F49" s="16"/>
      <c r="G49" s="16"/>
      <c r="H49" s="16"/>
      <c r="I49" s="16"/>
      <c r="J49" s="1"/>
    </row>
    <row r="50" spans="1:10" x14ac:dyDescent="0.2">
      <c r="A50" s="216" t="s">
        <v>30</v>
      </c>
      <c r="B50" s="217"/>
      <c r="C50" s="218" t="s">
        <v>313</v>
      </c>
      <c r="D50" s="219"/>
      <c r="E50" s="219"/>
      <c r="F50" s="219"/>
      <c r="G50" s="219"/>
      <c r="H50" s="219"/>
      <c r="I50" s="219"/>
      <c r="J50" s="1"/>
    </row>
    <row r="51" spans="1:10" x14ac:dyDescent="0.2">
      <c r="A51" s="38"/>
      <c r="B51" s="38"/>
      <c r="C51" s="16"/>
      <c r="D51" s="16"/>
      <c r="E51" s="16"/>
      <c r="F51" s="16"/>
      <c r="G51" s="16"/>
      <c r="H51" s="16"/>
      <c r="I51" s="16"/>
      <c r="J51" s="1"/>
    </row>
    <row r="52" spans="1:10" ht="13.15" customHeight="1" x14ac:dyDescent="0.2">
      <c r="A52" s="220" t="s">
        <v>0</v>
      </c>
      <c r="B52" s="221"/>
      <c r="C52" s="222" t="s">
        <v>314</v>
      </c>
      <c r="D52" s="223"/>
      <c r="E52" s="223"/>
      <c r="F52" s="223"/>
      <c r="G52" s="223"/>
      <c r="H52" s="223"/>
      <c r="I52" s="223"/>
      <c r="J52" s="1"/>
    </row>
    <row r="53" spans="1:10" x14ac:dyDescent="0.2">
      <c r="A53" s="13"/>
      <c r="B53" s="13"/>
      <c r="C53" s="230" t="s">
        <v>118</v>
      </c>
      <c r="D53" s="230"/>
      <c r="E53" s="230"/>
      <c r="F53" s="230"/>
      <c r="G53" s="230"/>
      <c r="H53" s="230"/>
      <c r="I53" s="32"/>
      <c r="J53" s="1"/>
    </row>
    <row r="54" spans="1:10" x14ac:dyDescent="0.2">
      <c r="A54" s="13"/>
      <c r="B54" s="13"/>
      <c r="C54" s="32"/>
      <c r="D54" s="32"/>
      <c r="E54" s="32"/>
      <c r="F54" s="32"/>
      <c r="G54" s="32"/>
      <c r="H54" s="27"/>
      <c r="I54" s="32"/>
      <c r="J54" s="1"/>
    </row>
    <row r="55" spans="1:10" x14ac:dyDescent="0.2">
      <c r="A55" s="13"/>
      <c r="B55" s="13"/>
      <c r="C55" s="32"/>
      <c r="D55" s="32"/>
      <c r="E55" s="32"/>
      <c r="F55" s="32"/>
      <c r="G55" s="32"/>
      <c r="H55" s="32"/>
      <c r="I55" s="32"/>
      <c r="J55" s="1"/>
    </row>
    <row r="56" spans="1:10" x14ac:dyDescent="0.2">
      <c r="A56" s="13"/>
      <c r="B56" s="224" t="s">
        <v>16</v>
      </c>
      <c r="C56" s="225"/>
      <c r="D56" s="225"/>
      <c r="E56" s="225"/>
      <c r="F56" s="28"/>
      <c r="G56" s="28"/>
      <c r="H56" s="28"/>
      <c r="I56" s="28"/>
      <c r="J56" s="1"/>
    </row>
    <row r="57" spans="1:10" x14ac:dyDescent="0.2">
      <c r="A57" s="13"/>
      <c r="B57" s="224" t="s">
        <v>218</v>
      </c>
      <c r="C57" s="225"/>
      <c r="D57" s="225"/>
      <c r="E57" s="225"/>
      <c r="F57" s="225"/>
      <c r="G57" s="225"/>
      <c r="H57" s="225"/>
      <c r="I57" s="225"/>
      <c r="J57" s="1"/>
    </row>
    <row r="58" spans="1:10" x14ac:dyDescent="0.2">
      <c r="A58" s="13"/>
      <c r="B58" s="224" t="s">
        <v>200</v>
      </c>
      <c r="C58" s="225"/>
      <c r="D58" s="225"/>
      <c r="E58" s="225"/>
      <c r="F58" s="225"/>
      <c r="G58" s="225"/>
      <c r="H58" s="225"/>
      <c r="I58" s="28"/>
      <c r="J58" s="1"/>
    </row>
    <row r="59" spans="1:10" x14ac:dyDescent="0.2">
      <c r="A59" s="13"/>
      <c r="B59" s="224" t="s">
        <v>197</v>
      </c>
      <c r="C59" s="225"/>
      <c r="D59" s="225"/>
      <c r="E59" s="225"/>
      <c r="F59" s="225"/>
      <c r="G59" s="225"/>
      <c r="H59" s="225"/>
      <c r="I59" s="225"/>
      <c r="J59" s="1"/>
    </row>
    <row r="60" spans="1:10" x14ac:dyDescent="0.2">
      <c r="A60" s="13"/>
      <c r="B60" s="226" t="s">
        <v>315</v>
      </c>
      <c r="C60" s="225"/>
      <c r="D60" s="225"/>
      <c r="E60" s="225"/>
      <c r="F60" s="225"/>
      <c r="G60" s="225"/>
      <c r="H60" s="225"/>
      <c r="I60" s="225"/>
      <c r="J60" s="1"/>
    </row>
    <row r="61" spans="1:10" x14ac:dyDescent="0.2">
      <c r="A61" s="13"/>
      <c r="B61" s="29"/>
      <c r="C61" s="29"/>
      <c r="D61" s="29"/>
      <c r="E61" s="29"/>
      <c r="F61" s="29"/>
      <c r="G61" s="29"/>
      <c r="H61" s="32"/>
      <c r="I61" s="32"/>
      <c r="J61" s="1"/>
    </row>
    <row r="62" spans="1:10" x14ac:dyDescent="0.2">
      <c r="A62" s="13"/>
      <c r="B62" s="13"/>
      <c r="C62" s="27"/>
      <c r="D62" s="27"/>
      <c r="E62" s="27"/>
      <c r="F62" s="27"/>
      <c r="G62" s="27"/>
      <c r="H62" s="27"/>
      <c r="I62" s="27"/>
      <c r="J62" s="1"/>
    </row>
    <row r="63" spans="1:10" ht="13.5" thickBot="1" x14ac:dyDescent="0.25">
      <c r="A63" s="72"/>
      <c r="B63" s="72"/>
      <c r="C63" s="72"/>
      <c r="D63" s="72"/>
      <c r="E63" s="72"/>
      <c r="F63" s="12"/>
      <c r="G63" s="30"/>
      <c r="H63" s="31"/>
      <c r="I63" s="30"/>
      <c r="J63" s="1"/>
    </row>
    <row r="64" spans="1:10" x14ac:dyDescent="0.2">
      <c r="A64" s="72"/>
      <c r="B64" s="72"/>
      <c r="C64" s="72"/>
      <c r="D64" s="72"/>
      <c r="E64" s="72"/>
      <c r="F64" s="199" t="s">
        <v>175</v>
      </c>
      <c r="G64" s="227" t="s">
        <v>176</v>
      </c>
      <c r="H64" s="228"/>
      <c r="I64" s="229"/>
      <c r="J64" s="1"/>
    </row>
    <row r="65" spans="1:10" x14ac:dyDescent="0.2">
      <c r="A65" s="72"/>
      <c r="B65" s="72"/>
      <c r="C65" s="72"/>
      <c r="D65" s="72"/>
      <c r="E65" s="72"/>
      <c r="F65" s="12"/>
      <c r="G65" s="214"/>
      <c r="H65" s="215"/>
      <c r="I65" s="12"/>
      <c r="J65" s="1"/>
    </row>
  </sheetData>
  <protectedRanges>
    <protectedRange sqref="A30:I30 A32:I32" name="Range1"/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  <protectedRange sqref="E2 H2" name="Range1_1_1"/>
    <protectedRange sqref="I24" name="Range1_15"/>
  </protectedRanges>
  <mergeCells count="74">
    <mergeCell ref="A2:D2"/>
    <mergeCell ref="A4:I4"/>
    <mergeCell ref="A6:B6"/>
    <mergeCell ref="C6:D6"/>
    <mergeCell ref="E6:H8"/>
    <mergeCell ref="A8:B8"/>
    <mergeCell ref="C8:D8"/>
    <mergeCell ref="A28:D28"/>
    <mergeCell ref="E28:G28"/>
    <mergeCell ref="A32:D32"/>
    <mergeCell ref="D31:G31"/>
    <mergeCell ref="C20:I20"/>
    <mergeCell ref="A22:B22"/>
    <mergeCell ref="D22:F22"/>
    <mergeCell ref="G22:H22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H40:I40"/>
    <mergeCell ref="A40:D40"/>
    <mergeCell ref="A18:B18"/>
    <mergeCell ref="C18:I18"/>
    <mergeCell ref="H30:I30"/>
    <mergeCell ref="A30:D30"/>
    <mergeCell ref="E30:G30"/>
    <mergeCell ref="A24:B24"/>
    <mergeCell ref="D24:G24"/>
    <mergeCell ref="A20:B20"/>
    <mergeCell ref="A26:B26"/>
    <mergeCell ref="G26:H26"/>
    <mergeCell ref="H28:I28"/>
    <mergeCell ref="H38:I38"/>
    <mergeCell ref="H32:I32"/>
    <mergeCell ref="H36:I36"/>
    <mergeCell ref="F45:G45"/>
    <mergeCell ref="A46:B46"/>
    <mergeCell ref="A44:B44"/>
    <mergeCell ref="C44:D44"/>
    <mergeCell ref="F44:I44"/>
    <mergeCell ref="C46:I46"/>
    <mergeCell ref="H48:I48"/>
    <mergeCell ref="E40:G40"/>
    <mergeCell ref="A1:B1"/>
    <mergeCell ref="C37:D37"/>
    <mergeCell ref="F37:G37"/>
    <mergeCell ref="A38:D38"/>
    <mergeCell ref="E38:G38"/>
    <mergeCell ref="A48:B48"/>
    <mergeCell ref="C48:E48"/>
    <mergeCell ref="A34:D34"/>
    <mergeCell ref="E34:G34"/>
    <mergeCell ref="H34:I34"/>
    <mergeCell ref="A36:D36"/>
    <mergeCell ref="E36:G36"/>
    <mergeCell ref="C45:D45"/>
    <mergeCell ref="E32:G32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</mergeCells>
  <phoneticPr fontId="4" type="noConversion"/>
  <conditionalFormatting sqref="H29">
    <cfRule type="cellIs" dxfId="43" priority="2" stopIfTrue="1" operator="equal">
      <formula>"DA"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  <ignoredErrors>
    <ignoredError sqref="I26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56"/>
  <sheetViews>
    <sheetView tabSelected="1" topLeftCell="A31" zoomScaleNormal="100" workbookViewId="0">
      <selection activeCell="R46" sqref="R46"/>
    </sheetView>
  </sheetViews>
  <sheetFormatPr defaultColWidth="9.140625" defaultRowHeight="12.75" x14ac:dyDescent="0.2"/>
  <cols>
    <col min="1" max="9" width="9.140625" style="72"/>
    <col min="10" max="11" width="15.28515625" style="72" customWidth="1"/>
    <col min="12" max="12" width="13.85546875" style="72" bestFit="1" customWidth="1"/>
    <col min="13" max="16384" width="9.140625" style="72"/>
  </cols>
  <sheetData>
    <row r="1" spans="1:1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88"/>
    </row>
    <row r="2" spans="1:11" x14ac:dyDescent="0.2">
      <c r="A2" s="303" t="s">
        <v>119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x14ac:dyDescent="0.2">
      <c r="A3" s="56"/>
      <c r="B3" s="56"/>
      <c r="C3" s="56"/>
      <c r="D3" s="304" t="s">
        <v>178</v>
      </c>
      <c r="E3" s="305"/>
      <c r="F3" s="306" t="s">
        <v>316</v>
      </c>
      <c r="G3" s="307"/>
      <c r="H3" s="56"/>
      <c r="I3" s="56"/>
      <c r="J3" s="308" t="s">
        <v>186</v>
      </c>
      <c r="K3" s="308"/>
    </row>
    <row r="4" spans="1:11" ht="21" x14ac:dyDescent="0.2">
      <c r="A4" s="309" t="s">
        <v>153</v>
      </c>
      <c r="B4" s="309"/>
      <c r="C4" s="309"/>
      <c r="D4" s="309"/>
      <c r="E4" s="309"/>
      <c r="F4" s="309"/>
      <c r="G4" s="309"/>
      <c r="H4" s="309"/>
      <c r="I4" s="138" t="s">
        <v>187</v>
      </c>
      <c r="J4" s="139" t="s">
        <v>303</v>
      </c>
      <c r="K4" s="179" t="s">
        <v>316</v>
      </c>
    </row>
    <row r="5" spans="1:11" x14ac:dyDescent="0.2">
      <c r="A5" s="296">
        <v>1</v>
      </c>
      <c r="B5" s="296"/>
      <c r="C5" s="296"/>
      <c r="D5" s="296"/>
      <c r="E5" s="296"/>
      <c r="F5" s="296"/>
      <c r="G5" s="296"/>
      <c r="H5" s="296"/>
      <c r="I5" s="49">
        <v>2</v>
      </c>
      <c r="J5" s="139">
        <v>3</v>
      </c>
      <c r="K5" s="179">
        <v>4</v>
      </c>
    </row>
    <row r="6" spans="1:11" x14ac:dyDescent="0.2">
      <c r="A6" s="297" t="s">
        <v>121</v>
      </c>
      <c r="B6" s="298"/>
      <c r="C6" s="298"/>
      <c r="D6" s="298"/>
      <c r="E6" s="298"/>
      <c r="F6" s="298"/>
      <c r="G6" s="298"/>
      <c r="H6" s="298"/>
      <c r="I6" s="298"/>
      <c r="J6" s="298"/>
      <c r="K6" s="299"/>
    </row>
    <row r="7" spans="1:11" x14ac:dyDescent="0.2">
      <c r="A7" s="300" t="s">
        <v>78</v>
      </c>
      <c r="B7" s="301"/>
      <c r="C7" s="301"/>
      <c r="D7" s="301"/>
      <c r="E7" s="301"/>
      <c r="F7" s="301"/>
      <c r="G7" s="301"/>
      <c r="H7" s="302"/>
      <c r="I7" s="58">
        <v>1</v>
      </c>
      <c r="J7" s="168">
        <f>SUM(J8:J9)</f>
        <v>4391466489</v>
      </c>
      <c r="K7" s="168">
        <v>4364705278</v>
      </c>
    </row>
    <row r="8" spans="1:11" x14ac:dyDescent="0.2">
      <c r="A8" s="287" t="s">
        <v>122</v>
      </c>
      <c r="B8" s="288"/>
      <c r="C8" s="288"/>
      <c r="D8" s="288"/>
      <c r="E8" s="288"/>
      <c r="F8" s="288"/>
      <c r="G8" s="288"/>
      <c r="H8" s="289"/>
      <c r="I8" s="60">
        <v>2</v>
      </c>
      <c r="J8" s="61">
        <v>460023632</v>
      </c>
      <c r="K8" s="61">
        <v>475623952</v>
      </c>
    </row>
    <row r="9" spans="1:11" x14ac:dyDescent="0.2">
      <c r="A9" s="287" t="s">
        <v>123</v>
      </c>
      <c r="B9" s="288"/>
      <c r="C9" s="288"/>
      <c r="D9" s="288"/>
      <c r="E9" s="288"/>
      <c r="F9" s="288"/>
      <c r="G9" s="288"/>
      <c r="H9" s="289"/>
      <c r="I9" s="60">
        <v>3</v>
      </c>
      <c r="J9" s="61">
        <v>3931442857</v>
      </c>
      <c r="K9" s="61">
        <v>3889081326</v>
      </c>
    </row>
    <row r="10" spans="1:11" x14ac:dyDescent="0.2">
      <c r="A10" s="287" t="s">
        <v>124</v>
      </c>
      <c r="B10" s="288"/>
      <c r="C10" s="288"/>
      <c r="D10" s="288"/>
      <c r="E10" s="288"/>
      <c r="F10" s="288"/>
      <c r="G10" s="288"/>
      <c r="H10" s="289"/>
      <c r="I10" s="60">
        <v>4</v>
      </c>
      <c r="J10" s="61">
        <v>473302324</v>
      </c>
      <c r="K10" s="61">
        <v>1146946104</v>
      </c>
    </row>
    <row r="11" spans="1:11" x14ac:dyDescent="0.2">
      <c r="A11" s="287" t="s">
        <v>125</v>
      </c>
      <c r="B11" s="288"/>
      <c r="C11" s="288"/>
      <c r="D11" s="288"/>
      <c r="E11" s="288"/>
      <c r="F11" s="288"/>
      <c r="G11" s="288"/>
      <c r="H11" s="289"/>
      <c r="I11" s="60">
        <v>5</v>
      </c>
      <c r="J11" s="61">
        <v>324931405</v>
      </c>
      <c r="K11" s="61">
        <v>198290229</v>
      </c>
    </row>
    <row r="12" spans="1:11" ht="26.25" customHeight="1" x14ac:dyDescent="0.2">
      <c r="A12" s="287" t="s">
        <v>38</v>
      </c>
      <c r="B12" s="288"/>
      <c r="C12" s="288"/>
      <c r="D12" s="288"/>
      <c r="E12" s="288"/>
      <c r="F12" s="288"/>
      <c r="G12" s="288"/>
      <c r="H12" s="289"/>
      <c r="I12" s="60">
        <v>6</v>
      </c>
      <c r="J12" s="61">
        <v>513989813</v>
      </c>
      <c r="K12" s="61">
        <v>496622540</v>
      </c>
    </row>
    <row r="13" spans="1:11" ht="26.25" customHeight="1" x14ac:dyDescent="0.2">
      <c r="A13" s="287" t="s">
        <v>39</v>
      </c>
      <c r="B13" s="288"/>
      <c r="C13" s="288"/>
      <c r="D13" s="288"/>
      <c r="E13" s="288"/>
      <c r="F13" s="288"/>
      <c r="G13" s="288"/>
      <c r="H13" s="289"/>
      <c r="I13" s="60">
        <v>7</v>
      </c>
      <c r="J13" s="61">
        <v>2459982241</v>
      </c>
      <c r="K13" s="61">
        <v>3266720472</v>
      </c>
    </row>
    <row r="14" spans="1:11" ht="26.25" customHeight="1" x14ac:dyDescent="0.2">
      <c r="A14" s="287" t="s">
        <v>126</v>
      </c>
      <c r="B14" s="288"/>
      <c r="C14" s="288"/>
      <c r="D14" s="288"/>
      <c r="E14" s="288"/>
      <c r="F14" s="288"/>
      <c r="G14" s="288"/>
      <c r="H14" s="289"/>
      <c r="I14" s="60">
        <v>8</v>
      </c>
      <c r="J14" s="61">
        <v>72345457</v>
      </c>
      <c r="K14" s="61">
        <v>75332841</v>
      </c>
    </row>
    <row r="15" spans="1:11" ht="26.25" customHeight="1" x14ac:dyDescent="0.2">
      <c r="A15" s="287" t="s">
        <v>132</v>
      </c>
      <c r="B15" s="288"/>
      <c r="C15" s="288"/>
      <c r="D15" s="288"/>
      <c r="E15" s="288"/>
      <c r="F15" s="288"/>
      <c r="G15" s="288"/>
      <c r="H15" s="289"/>
      <c r="I15" s="60">
        <v>9</v>
      </c>
      <c r="J15" s="209">
        <v>0</v>
      </c>
      <c r="K15" s="61">
        <v>0</v>
      </c>
    </row>
    <row r="16" spans="1:11" x14ac:dyDescent="0.2">
      <c r="A16" s="287" t="s">
        <v>127</v>
      </c>
      <c r="B16" s="288"/>
      <c r="C16" s="288"/>
      <c r="D16" s="288"/>
      <c r="E16" s="288"/>
      <c r="F16" s="288"/>
      <c r="G16" s="288"/>
      <c r="H16" s="289"/>
      <c r="I16" s="60">
        <v>10</v>
      </c>
      <c r="J16" s="209">
        <v>0</v>
      </c>
      <c r="K16" s="61">
        <v>479860</v>
      </c>
    </row>
    <row r="17" spans="1:12" x14ac:dyDescent="0.2">
      <c r="A17" s="287" t="s">
        <v>128</v>
      </c>
      <c r="B17" s="288"/>
      <c r="C17" s="288"/>
      <c r="D17" s="288"/>
      <c r="E17" s="288"/>
      <c r="F17" s="288"/>
      <c r="G17" s="288"/>
      <c r="H17" s="289"/>
      <c r="I17" s="60">
        <v>11</v>
      </c>
      <c r="J17" s="61">
        <v>62450000</v>
      </c>
      <c r="K17" s="61">
        <v>98081079</v>
      </c>
    </row>
    <row r="18" spans="1:12" x14ac:dyDescent="0.2">
      <c r="A18" s="287" t="s">
        <v>129</v>
      </c>
      <c r="B18" s="288"/>
      <c r="C18" s="288"/>
      <c r="D18" s="288"/>
      <c r="E18" s="288"/>
      <c r="F18" s="288"/>
      <c r="G18" s="288"/>
      <c r="H18" s="289"/>
      <c r="I18" s="60">
        <v>12</v>
      </c>
      <c r="J18" s="61">
        <v>10851664988</v>
      </c>
      <c r="K18" s="61">
        <v>10744451662</v>
      </c>
      <c r="L18" s="186"/>
    </row>
    <row r="19" spans="1:12" x14ac:dyDescent="0.2">
      <c r="A19" s="293" t="s">
        <v>133</v>
      </c>
      <c r="B19" s="294"/>
      <c r="C19" s="294"/>
      <c r="D19" s="294"/>
      <c r="E19" s="294"/>
      <c r="F19" s="294"/>
      <c r="G19" s="294"/>
      <c r="H19" s="295"/>
      <c r="I19" s="60">
        <v>13</v>
      </c>
      <c r="J19" s="61">
        <v>65490000</v>
      </c>
      <c r="K19" s="61">
        <v>186755000</v>
      </c>
    </row>
    <row r="20" spans="1:12" x14ac:dyDescent="0.2">
      <c r="A20" s="287" t="s">
        <v>130</v>
      </c>
      <c r="B20" s="288"/>
      <c r="C20" s="288"/>
      <c r="D20" s="288"/>
      <c r="E20" s="288"/>
      <c r="F20" s="288"/>
      <c r="G20" s="288"/>
      <c r="H20" s="289"/>
      <c r="I20" s="60">
        <v>14</v>
      </c>
      <c r="J20" s="209">
        <v>0</v>
      </c>
      <c r="K20" s="61">
        <v>0</v>
      </c>
    </row>
    <row r="21" spans="1:12" x14ac:dyDescent="0.2">
      <c r="A21" s="287" t="s">
        <v>131</v>
      </c>
      <c r="B21" s="288"/>
      <c r="C21" s="288"/>
      <c r="D21" s="288"/>
      <c r="E21" s="288"/>
      <c r="F21" s="288"/>
      <c r="G21" s="288"/>
      <c r="H21" s="289"/>
      <c r="I21" s="60">
        <v>15</v>
      </c>
      <c r="J21" s="61">
        <v>141461846</v>
      </c>
      <c r="K21" s="61">
        <v>133693284.13600001</v>
      </c>
    </row>
    <row r="22" spans="1:12" x14ac:dyDescent="0.2">
      <c r="A22" s="287" t="s">
        <v>36</v>
      </c>
      <c r="B22" s="288"/>
      <c r="C22" s="288"/>
      <c r="D22" s="288"/>
      <c r="E22" s="288"/>
      <c r="F22" s="288"/>
      <c r="G22" s="288"/>
      <c r="H22" s="289"/>
      <c r="I22" s="60">
        <v>16</v>
      </c>
      <c r="J22" s="61">
        <v>441748035</v>
      </c>
      <c r="K22" s="61">
        <v>541746055</v>
      </c>
    </row>
    <row r="23" spans="1:12" x14ac:dyDescent="0.2">
      <c r="A23" s="290" t="s">
        <v>77</v>
      </c>
      <c r="B23" s="291"/>
      <c r="C23" s="291"/>
      <c r="D23" s="291"/>
      <c r="E23" s="291"/>
      <c r="F23" s="291"/>
      <c r="G23" s="291"/>
      <c r="H23" s="292"/>
      <c r="I23" s="62">
        <v>17</v>
      </c>
      <c r="J23" s="169">
        <f>SUM(J10:J22)+J7</f>
        <v>19798832598</v>
      </c>
      <c r="K23" s="169">
        <v>21253824404.136002</v>
      </c>
    </row>
    <row r="24" spans="1:12" x14ac:dyDescent="0.2">
      <c r="A24" s="277" t="s">
        <v>37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80"/>
    </row>
    <row r="25" spans="1:12" x14ac:dyDescent="0.2">
      <c r="A25" s="284" t="s">
        <v>79</v>
      </c>
      <c r="B25" s="285"/>
      <c r="C25" s="285"/>
      <c r="D25" s="285"/>
      <c r="E25" s="285"/>
      <c r="F25" s="285"/>
      <c r="G25" s="285"/>
      <c r="H25" s="286"/>
      <c r="I25" s="52">
        <v>18</v>
      </c>
      <c r="J25" s="166">
        <f>SUM(J26:J27)</f>
        <v>651970981</v>
      </c>
      <c r="K25" s="168">
        <v>592582908</v>
      </c>
    </row>
    <row r="26" spans="1:12" x14ac:dyDescent="0.2">
      <c r="A26" s="268" t="s">
        <v>40</v>
      </c>
      <c r="B26" s="269"/>
      <c r="C26" s="269"/>
      <c r="D26" s="269"/>
      <c r="E26" s="269"/>
      <c r="F26" s="269"/>
      <c r="G26" s="269"/>
      <c r="H26" s="270"/>
      <c r="I26" s="52">
        <v>19</v>
      </c>
      <c r="J26" s="210">
        <v>0</v>
      </c>
      <c r="K26" s="211"/>
    </row>
    <row r="27" spans="1:12" x14ac:dyDescent="0.2">
      <c r="A27" s="268" t="s">
        <v>41</v>
      </c>
      <c r="B27" s="269"/>
      <c r="C27" s="269"/>
      <c r="D27" s="269"/>
      <c r="E27" s="269"/>
      <c r="F27" s="269"/>
      <c r="G27" s="269"/>
      <c r="H27" s="270"/>
      <c r="I27" s="52">
        <v>20</v>
      </c>
      <c r="J27" s="148">
        <v>651970981</v>
      </c>
      <c r="K27" s="148">
        <v>592582908</v>
      </c>
    </row>
    <row r="28" spans="1:12" x14ac:dyDescent="0.2">
      <c r="A28" s="268" t="s">
        <v>42</v>
      </c>
      <c r="B28" s="269"/>
      <c r="C28" s="269"/>
      <c r="D28" s="269"/>
      <c r="E28" s="269"/>
      <c r="F28" s="269"/>
      <c r="G28" s="269"/>
      <c r="H28" s="270"/>
      <c r="I28" s="52">
        <v>21</v>
      </c>
      <c r="J28" s="170">
        <f>SUM(J29:J31)</f>
        <v>15134400504</v>
      </c>
      <c r="K28" s="184">
        <v>16298199149</v>
      </c>
    </row>
    <row r="29" spans="1:12" x14ac:dyDescent="0.2">
      <c r="A29" s="268" t="s">
        <v>43</v>
      </c>
      <c r="B29" s="269"/>
      <c r="C29" s="269"/>
      <c r="D29" s="269"/>
      <c r="E29" s="269"/>
      <c r="F29" s="269"/>
      <c r="G29" s="269"/>
      <c r="H29" s="270"/>
      <c r="I29" s="52">
        <v>22</v>
      </c>
      <c r="J29" s="148">
        <v>5172463233</v>
      </c>
      <c r="K29" s="148">
        <v>6903758897</v>
      </c>
    </row>
    <row r="30" spans="1:12" x14ac:dyDescent="0.2">
      <c r="A30" s="268" t="s">
        <v>44</v>
      </c>
      <c r="B30" s="269"/>
      <c r="C30" s="269"/>
      <c r="D30" s="269"/>
      <c r="E30" s="269"/>
      <c r="F30" s="269"/>
      <c r="G30" s="269"/>
      <c r="H30" s="270"/>
      <c r="I30" s="52">
        <v>23</v>
      </c>
      <c r="J30" s="148">
        <v>1538006561</v>
      </c>
      <c r="K30" s="148">
        <v>2205220024</v>
      </c>
    </row>
    <row r="31" spans="1:12" x14ac:dyDescent="0.2">
      <c r="A31" s="268" t="s">
        <v>45</v>
      </c>
      <c r="B31" s="269"/>
      <c r="C31" s="269"/>
      <c r="D31" s="269"/>
      <c r="E31" s="269"/>
      <c r="F31" s="269"/>
      <c r="G31" s="269"/>
      <c r="H31" s="270"/>
      <c r="I31" s="52">
        <v>24</v>
      </c>
      <c r="J31" s="148">
        <v>8423930710</v>
      </c>
      <c r="K31" s="148">
        <v>7189220228</v>
      </c>
    </row>
    <row r="32" spans="1:12" x14ac:dyDescent="0.2">
      <c r="A32" s="268" t="s">
        <v>76</v>
      </c>
      <c r="B32" s="269"/>
      <c r="C32" s="269"/>
      <c r="D32" s="269"/>
      <c r="E32" s="269"/>
      <c r="F32" s="269"/>
      <c r="G32" s="269"/>
      <c r="H32" s="270"/>
      <c r="I32" s="52">
        <v>25</v>
      </c>
      <c r="J32" s="170">
        <f>SUM(J33:J34)</f>
        <v>20286850</v>
      </c>
      <c r="K32" s="184">
        <v>37087875</v>
      </c>
    </row>
    <row r="33" spans="1:11" x14ac:dyDescent="0.2">
      <c r="A33" s="268" t="s">
        <v>46</v>
      </c>
      <c r="B33" s="269"/>
      <c r="C33" s="269"/>
      <c r="D33" s="269"/>
      <c r="E33" s="269"/>
      <c r="F33" s="269"/>
      <c r="G33" s="269"/>
      <c r="H33" s="270"/>
      <c r="I33" s="52">
        <v>26</v>
      </c>
      <c r="J33" s="210">
        <v>0</v>
      </c>
      <c r="K33" s="210"/>
    </row>
    <row r="34" spans="1:11" x14ac:dyDescent="0.2">
      <c r="A34" s="268" t="s">
        <v>47</v>
      </c>
      <c r="B34" s="269"/>
      <c r="C34" s="269"/>
      <c r="D34" s="269"/>
      <c r="E34" s="269"/>
      <c r="F34" s="269"/>
      <c r="G34" s="269"/>
      <c r="H34" s="270"/>
      <c r="I34" s="52">
        <v>27</v>
      </c>
      <c r="J34" s="148">
        <v>20286850</v>
      </c>
      <c r="K34" s="211">
        <v>37087875</v>
      </c>
    </row>
    <row r="35" spans="1:11" ht="23.45" customHeight="1" x14ac:dyDescent="0.2">
      <c r="A35" s="268" t="s">
        <v>54</v>
      </c>
      <c r="B35" s="269"/>
      <c r="C35" s="269"/>
      <c r="D35" s="269"/>
      <c r="E35" s="269"/>
      <c r="F35" s="269"/>
      <c r="G35" s="269"/>
      <c r="H35" s="270"/>
      <c r="I35" s="52">
        <v>28</v>
      </c>
      <c r="J35" s="210">
        <v>0</v>
      </c>
      <c r="K35" s="210">
        <v>0</v>
      </c>
    </row>
    <row r="36" spans="1:11" x14ac:dyDescent="0.2">
      <c r="A36" s="268" t="s">
        <v>80</v>
      </c>
      <c r="B36" s="269"/>
      <c r="C36" s="269"/>
      <c r="D36" s="269"/>
      <c r="E36" s="269"/>
      <c r="F36" s="269"/>
      <c r="G36" s="269"/>
      <c r="H36" s="270"/>
      <c r="I36" s="52">
        <v>29</v>
      </c>
      <c r="J36" s="212">
        <f>SUM(J37:J38)</f>
        <v>0</v>
      </c>
      <c r="K36" s="213">
        <v>0</v>
      </c>
    </row>
    <row r="37" spans="1:11" x14ac:dyDescent="0.2">
      <c r="A37" s="268" t="s">
        <v>48</v>
      </c>
      <c r="B37" s="269"/>
      <c r="C37" s="269"/>
      <c r="D37" s="269"/>
      <c r="E37" s="269"/>
      <c r="F37" s="269"/>
      <c r="G37" s="269"/>
      <c r="H37" s="270"/>
      <c r="I37" s="52">
        <v>30</v>
      </c>
      <c r="J37" s="210">
        <v>0</v>
      </c>
      <c r="K37" s="210">
        <v>0</v>
      </c>
    </row>
    <row r="38" spans="1:11" x14ac:dyDescent="0.2">
      <c r="A38" s="268" t="s">
        <v>49</v>
      </c>
      <c r="B38" s="269"/>
      <c r="C38" s="269"/>
      <c r="D38" s="269"/>
      <c r="E38" s="269"/>
      <c r="F38" s="269"/>
      <c r="G38" s="269"/>
      <c r="H38" s="270"/>
      <c r="I38" s="52">
        <v>31</v>
      </c>
      <c r="J38" s="210">
        <v>0</v>
      </c>
      <c r="K38" s="210">
        <v>0</v>
      </c>
    </row>
    <row r="39" spans="1:11" x14ac:dyDescent="0.2">
      <c r="A39" s="268" t="s">
        <v>50</v>
      </c>
      <c r="B39" s="269"/>
      <c r="C39" s="269"/>
      <c r="D39" s="269"/>
      <c r="E39" s="269"/>
      <c r="F39" s="269"/>
      <c r="G39" s="269"/>
      <c r="H39" s="270"/>
      <c r="I39" s="52">
        <v>32</v>
      </c>
      <c r="J39" s="210">
        <v>0</v>
      </c>
      <c r="K39" s="210">
        <v>0</v>
      </c>
    </row>
    <row r="40" spans="1:11" x14ac:dyDescent="0.2">
      <c r="A40" s="268" t="s">
        <v>51</v>
      </c>
      <c r="B40" s="269"/>
      <c r="C40" s="269"/>
      <c r="D40" s="269"/>
      <c r="E40" s="269"/>
      <c r="F40" s="269"/>
      <c r="G40" s="269"/>
      <c r="H40" s="270"/>
      <c r="I40" s="52">
        <v>33</v>
      </c>
      <c r="J40" s="210">
        <v>0</v>
      </c>
      <c r="K40" s="210">
        <v>0</v>
      </c>
    </row>
    <row r="41" spans="1:11" x14ac:dyDescent="0.2">
      <c r="A41" s="268" t="s">
        <v>52</v>
      </c>
      <c r="B41" s="269"/>
      <c r="C41" s="269"/>
      <c r="D41" s="269"/>
      <c r="E41" s="269"/>
      <c r="F41" s="269"/>
      <c r="G41" s="269"/>
      <c r="H41" s="270"/>
      <c r="I41" s="52">
        <v>34</v>
      </c>
      <c r="J41" s="148">
        <v>2086882490</v>
      </c>
      <c r="K41" s="148">
        <v>2325158245</v>
      </c>
    </row>
    <row r="42" spans="1:11" x14ac:dyDescent="0.2">
      <c r="A42" s="281" t="s">
        <v>75</v>
      </c>
      <c r="B42" s="282"/>
      <c r="C42" s="282"/>
      <c r="D42" s="282"/>
      <c r="E42" s="282"/>
      <c r="F42" s="282"/>
      <c r="G42" s="282"/>
      <c r="H42" s="283"/>
      <c r="I42" s="65">
        <v>35</v>
      </c>
      <c r="J42" s="167">
        <f>J25+J28+J32+J35+J36+J39+J40+J41</f>
        <v>17893540825</v>
      </c>
      <c r="K42" s="169">
        <v>19253028177</v>
      </c>
    </row>
    <row r="43" spans="1:11" x14ac:dyDescent="0.2">
      <c r="A43" s="277" t="s">
        <v>53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80"/>
    </row>
    <row r="44" spans="1:11" x14ac:dyDescent="0.2">
      <c r="A44" s="284" t="s">
        <v>55</v>
      </c>
      <c r="B44" s="285"/>
      <c r="C44" s="285"/>
      <c r="D44" s="285"/>
      <c r="E44" s="285"/>
      <c r="F44" s="285"/>
      <c r="G44" s="285"/>
      <c r="H44" s="286"/>
      <c r="I44" s="52">
        <v>36</v>
      </c>
      <c r="J44" s="148">
        <v>1214298000</v>
      </c>
      <c r="K44" s="148">
        <v>1214298000</v>
      </c>
    </row>
    <row r="45" spans="1:11" x14ac:dyDescent="0.2">
      <c r="A45" s="268" t="s">
        <v>56</v>
      </c>
      <c r="B45" s="269"/>
      <c r="C45" s="269"/>
      <c r="D45" s="269"/>
      <c r="E45" s="269"/>
      <c r="F45" s="269"/>
      <c r="G45" s="269"/>
      <c r="H45" s="270"/>
      <c r="I45" s="52">
        <v>37</v>
      </c>
      <c r="J45" s="148">
        <v>8333460</v>
      </c>
      <c r="K45" s="148">
        <v>150152979.13600001</v>
      </c>
    </row>
    <row r="46" spans="1:11" x14ac:dyDescent="0.2">
      <c r="A46" s="268" t="s">
        <v>57</v>
      </c>
      <c r="B46" s="269"/>
      <c r="C46" s="269"/>
      <c r="D46" s="269"/>
      <c r="E46" s="269"/>
      <c r="F46" s="269"/>
      <c r="G46" s="269"/>
      <c r="H46" s="270"/>
      <c r="I46" s="52">
        <v>38</v>
      </c>
      <c r="J46" s="148">
        <v>124540223</v>
      </c>
      <c r="K46" s="148">
        <v>132457010</v>
      </c>
    </row>
    <row r="47" spans="1:11" x14ac:dyDescent="0.2">
      <c r="A47" s="268" t="s">
        <v>58</v>
      </c>
      <c r="B47" s="269"/>
      <c r="C47" s="269"/>
      <c r="D47" s="269"/>
      <c r="E47" s="269"/>
      <c r="F47" s="269"/>
      <c r="G47" s="269"/>
      <c r="H47" s="270"/>
      <c r="I47" s="52">
        <v>39</v>
      </c>
      <c r="J47" s="148">
        <v>15574701</v>
      </c>
      <c r="K47" s="148">
        <v>15991374</v>
      </c>
    </row>
    <row r="48" spans="1:11" x14ac:dyDescent="0.2">
      <c r="A48" s="268" t="s">
        <v>59</v>
      </c>
      <c r="B48" s="269"/>
      <c r="C48" s="269"/>
      <c r="D48" s="269"/>
      <c r="E48" s="269"/>
      <c r="F48" s="269"/>
      <c r="G48" s="269"/>
      <c r="H48" s="270"/>
      <c r="I48" s="52">
        <v>40</v>
      </c>
      <c r="J48" s="148">
        <v>448288175</v>
      </c>
      <c r="K48" s="148">
        <v>390995086</v>
      </c>
    </row>
    <row r="49" spans="1:12" ht="20.45" customHeight="1" x14ac:dyDescent="0.2">
      <c r="A49" s="268" t="s">
        <v>60</v>
      </c>
      <c r="B49" s="269"/>
      <c r="C49" s="269"/>
      <c r="D49" s="269"/>
      <c r="E49" s="269"/>
      <c r="F49" s="269"/>
      <c r="G49" s="269"/>
      <c r="H49" s="270"/>
      <c r="I49" s="52">
        <v>41</v>
      </c>
      <c r="J49" s="148">
        <v>94257214</v>
      </c>
      <c r="K49" s="148">
        <v>96901778</v>
      </c>
    </row>
    <row r="50" spans="1:12" x14ac:dyDescent="0.2">
      <c r="A50" s="268" t="s">
        <v>61</v>
      </c>
      <c r="B50" s="269"/>
      <c r="C50" s="269"/>
      <c r="D50" s="269"/>
      <c r="E50" s="269"/>
      <c r="F50" s="269"/>
      <c r="G50" s="269"/>
      <c r="H50" s="270"/>
      <c r="I50" s="52">
        <v>42</v>
      </c>
      <c r="J50" s="210">
        <v>0</v>
      </c>
      <c r="K50" s="148">
        <v>0</v>
      </c>
    </row>
    <row r="51" spans="1:12" x14ac:dyDescent="0.2">
      <c r="A51" s="271" t="s">
        <v>65</v>
      </c>
      <c r="B51" s="272"/>
      <c r="C51" s="272"/>
      <c r="D51" s="272"/>
      <c r="E51" s="272"/>
      <c r="F51" s="272"/>
      <c r="G51" s="272"/>
      <c r="H51" s="273"/>
      <c r="I51" s="52">
        <v>43</v>
      </c>
      <c r="J51" s="171">
        <f>SUM(J44:J50)</f>
        <v>1905291773</v>
      </c>
      <c r="K51" s="185">
        <v>2000796227.1359999</v>
      </c>
      <c r="L51" s="187"/>
    </row>
    <row r="52" spans="1:12" x14ac:dyDescent="0.2">
      <c r="A52" s="274" t="s">
        <v>62</v>
      </c>
      <c r="B52" s="275"/>
      <c r="C52" s="275"/>
      <c r="D52" s="275"/>
      <c r="E52" s="275"/>
      <c r="F52" s="275"/>
      <c r="G52" s="275"/>
      <c r="H52" s="276"/>
      <c r="I52" s="54">
        <v>44</v>
      </c>
      <c r="J52" s="167">
        <f>J42+J51</f>
        <v>19798832598</v>
      </c>
      <c r="K52" s="169">
        <v>21253824404.136002</v>
      </c>
      <c r="L52" s="187"/>
    </row>
    <row r="53" spans="1:12" x14ac:dyDescent="0.2">
      <c r="A53" s="277" t="s">
        <v>198</v>
      </c>
      <c r="B53" s="278"/>
      <c r="C53" s="278"/>
      <c r="D53" s="278"/>
      <c r="E53" s="278"/>
      <c r="F53" s="278"/>
      <c r="G53" s="278"/>
      <c r="H53" s="278"/>
      <c r="I53" s="279"/>
      <c r="J53" s="279"/>
      <c r="K53" s="280"/>
    </row>
    <row r="54" spans="1:12" x14ac:dyDescent="0.2">
      <c r="A54" s="271" t="s">
        <v>66</v>
      </c>
      <c r="B54" s="272"/>
      <c r="C54" s="272"/>
      <c r="D54" s="272"/>
      <c r="E54" s="272"/>
      <c r="F54" s="272"/>
      <c r="G54" s="272"/>
      <c r="H54" s="273"/>
      <c r="I54" s="52">
        <v>45</v>
      </c>
      <c r="J54" s="59"/>
      <c r="K54" s="59"/>
    </row>
    <row r="55" spans="1:12" x14ac:dyDescent="0.2">
      <c r="A55" s="268" t="s">
        <v>67</v>
      </c>
      <c r="B55" s="269"/>
      <c r="C55" s="269"/>
      <c r="D55" s="269"/>
      <c r="E55" s="269"/>
      <c r="F55" s="269"/>
      <c r="G55" s="269"/>
      <c r="H55" s="270"/>
      <c r="I55" s="52">
        <v>46</v>
      </c>
      <c r="J55" s="61"/>
      <c r="K55" s="61"/>
    </row>
    <row r="56" spans="1:12" x14ac:dyDescent="0.2">
      <c r="A56" s="265" t="s">
        <v>74</v>
      </c>
      <c r="B56" s="266"/>
      <c r="C56" s="266"/>
      <c r="D56" s="266"/>
      <c r="E56" s="266"/>
      <c r="F56" s="266"/>
      <c r="G56" s="266"/>
      <c r="H56" s="267"/>
      <c r="I56" s="54">
        <v>47</v>
      </c>
      <c r="J56" s="63">
        <f>J54-J55</f>
        <v>0</v>
      </c>
      <c r="K56" s="63">
        <f>+[1]BILANCA!$K$56</f>
        <v>0</v>
      </c>
    </row>
  </sheetData>
  <protectedRanges>
    <protectedRange sqref="F3:G3" name="Range1_3"/>
  </protectedRanges>
  <mergeCells count="57">
    <mergeCell ref="A2:K2"/>
    <mergeCell ref="D3:E3"/>
    <mergeCell ref="F3:G3"/>
    <mergeCell ref="J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K43"/>
    <mergeCell ref="A44:H44"/>
    <mergeCell ref="A45:H45"/>
    <mergeCell ref="A46:H46"/>
    <mergeCell ref="A47:H47"/>
    <mergeCell ref="A54:H54"/>
    <mergeCell ref="A55:H55"/>
    <mergeCell ref="A56:H56"/>
    <mergeCell ref="A48:H48"/>
    <mergeCell ref="A49:H49"/>
    <mergeCell ref="A50:H50"/>
    <mergeCell ref="A51:H51"/>
    <mergeCell ref="A52:H52"/>
    <mergeCell ref="A53:K53"/>
  </mergeCells>
  <conditionalFormatting sqref="J23:K23">
    <cfRule type="cellIs" dxfId="42" priority="35" stopIfTrue="1" operator="lessThan">
      <formula>0</formula>
    </cfRule>
  </conditionalFormatting>
  <conditionalFormatting sqref="J25:K25">
    <cfRule type="cellIs" dxfId="41" priority="34" stopIfTrue="1" operator="lessThan">
      <formula>0</formula>
    </cfRule>
  </conditionalFormatting>
  <conditionalFormatting sqref="J26:J27">
    <cfRule type="cellIs" dxfId="40" priority="33" stopIfTrue="1" operator="lessThan">
      <formula>0</formula>
    </cfRule>
  </conditionalFormatting>
  <conditionalFormatting sqref="J39">
    <cfRule type="cellIs" dxfId="39" priority="24" stopIfTrue="1" operator="lessThan">
      <formula>0</formula>
    </cfRule>
  </conditionalFormatting>
  <conditionalFormatting sqref="J38">
    <cfRule type="cellIs" dxfId="38" priority="25" stopIfTrue="1" operator="lessThan">
      <formula>0</formula>
    </cfRule>
  </conditionalFormatting>
  <conditionalFormatting sqref="J35">
    <cfRule type="cellIs" dxfId="37" priority="27" stopIfTrue="1" operator="lessThan">
      <formula>0</formula>
    </cfRule>
  </conditionalFormatting>
  <conditionalFormatting sqref="J29">
    <cfRule type="cellIs" dxfId="36" priority="32" stopIfTrue="1" operator="lessThan">
      <formula>0</formula>
    </cfRule>
  </conditionalFormatting>
  <conditionalFormatting sqref="J30">
    <cfRule type="cellIs" dxfId="35" priority="31" stopIfTrue="1" operator="lessThan">
      <formula>0</formula>
    </cfRule>
  </conditionalFormatting>
  <conditionalFormatting sqref="J31">
    <cfRule type="cellIs" dxfId="34" priority="30" stopIfTrue="1" operator="lessThan">
      <formula>0</formula>
    </cfRule>
  </conditionalFormatting>
  <conditionalFormatting sqref="J33">
    <cfRule type="cellIs" dxfId="33" priority="29" stopIfTrue="1" operator="lessThan">
      <formula>0</formula>
    </cfRule>
  </conditionalFormatting>
  <conditionalFormatting sqref="J34">
    <cfRule type="cellIs" dxfId="32" priority="28" stopIfTrue="1" operator="lessThan">
      <formula>0</formula>
    </cfRule>
  </conditionalFormatting>
  <conditionalFormatting sqref="J37">
    <cfRule type="cellIs" dxfId="31" priority="26" stopIfTrue="1" operator="lessThan">
      <formula>0</formula>
    </cfRule>
  </conditionalFormatting>
  <conditionalFormatting sqref="J40">
    <cfRule type="cellIs" dxfId="30" priority="23" stopIfTrue="1" operator="lessThan">
      <formula>0</formula>
    </cfRule>
  </conditionalFormatting>
  <conditionalFormatting sqref="J41">
    <cfRule type="cellIs" dxfId="29" priority="22" stopIfTrue="1" operator="lessThan">
      <formula>0</formula>
    </cfRule>
  </conditionalFormatting>
  <conditionalFormatting sqref="K33">
    <cfRule type="cellIs" dxfId="28" priority="19" stopIfTrue="1" operator="lessThan">
      <formula>0</formula>
    </cfRule>
  </conditionalFormatting>
  <conditionalFormatting sqref="K39">
    <cfRule type="cellIs" dxfId="27" priority="16" stopIfTrue="1" operator="lessThan">
      <formula>0</formula>
    </cfRule>
  </conditionalFormatting>
  <conditionalFormatting sqref="K29">
    <cfRule type="cellIs" dxfId="26" priority="20" stopIfTrue="1" operator="lessThan">
      <formula>0</formula>
    </cfRule>
  </conditionalFormatting>
  <conditionalFormatting sqref="K37">
    <cfRule type="cellIs" dxfId="25" priority="18" stopIfTrue="1" operator="lessThan">
      <formula>0</formula>
    </cfRule>
  </conditionalFormatting>
  <conditionalFormatting sqref="K26">
    <cfRule type="cellIs" dxfId="24" priority="21" stopIfTrue="1" operator="lessThan">
      <formula>0</formula>
    </cfRule>
  </conditionalFormatting>
  <conditionalFormatting sqref="K38">
    <cfRule type="cellIs" dxfId="23" priority="17" stopIfTrue="1" operator="lessThan">
      <formula>0</formula>
    </cfRule>
  </conditionalFormatting>
  <conditionalFormatting sqref="K40">
    <cfRule type="cellIs" dxfId="22" priority="15" stopIfTrue="1" operator="lessThan">
      <formula>0</formula>
    </cfRule>
  </conditionalFormatting>
  <conditionalFormatting sqref="K41">
    <cfRule type="cellIs" dxfId="21" priority="14" stopIfTrue="1" operator="lessThan">
      <formula>0</formula>
    </cfRule>
  </conditionalFormatting>
  <conditionalFormatting sqref="K30">
    <cfRule type="cellIs" dxfId="20" priority="13" stopIfTrue="1" operator="lessThan">
      <formula>0</formula>
    </cfRule>
  </conditionalFormatting>
  <conditionalFormatting sqref="K31">
    <cfRule type="cellIs" dxfId="19" priority="12" stopIfTrue="1" operator="lessThan">
      <formula>0</formula>
    </cfRule>
  </conditionalFormatting>
  <conditionalFormatting sqref="K34">
    <cfRule type="cellIs" dxfId="18" priority="11" stopIfTrue="1" operator="lessThan">
      <formula>0</formula>
    </cfRule>
  </conditionalFormatting>
  <conditionalFormatting sqref="K35">
    <cfRule type="cellIs" dxfId="17" priority="10" stopIfTrue="1" operator="lessThan">
      <formula>0</formula>
    </cfRule>
  </conditionalFormatting>
  <conditionalFormatting sqref="K27">
    <cfRule type="cellIs" dxfId="16" priority="9" stopIfTrue="1" operator="lessThan">
      <formula>0</formula>
    </cfRule>
  </conditionalFormatting>
  <conditionalFormatting sqref="J48">
    <cfRule type="cellIs" dxfId="15" priority="4" stopIfTrue="1" operator="lessThan">
      <formula>0</formula>
    </cfRule>
  </conditionalFormatting>
  <conditionalFormatting sqref="J49">
    <cfRule type="cellIs" dxfId="14" priority="3" stopIfTrue="1" operator="lessThan">
      <formula>0</formula>
    </cfRule>
  </conditionalFormatting>
  <conditionalFormatting sqref="J44">
    <cfRule type="cellIs" dxfId="13" priority="8" stopIfTrue="1" operator="lessThan">
      <formula>0</formula>
    </cfRule>
  </conditionalFormatting>
  <conditionalFormatting sqref="J45">
    <cfRule type="cellIs" dxfId="12" priority="7" stopIfTrue="1" operator="lessThan">
      <formula>0</formula>
    </cfRule>
  </conditionalFormatting>
  <conditionalFormatting sqref="J46">
    <cfRule type="cellIs" dxfId="11" priority="6" stopIfTrue="1" operator="lessThan">
      <formula>0</formula>
    </cfRule>
  </conditionalFormatting>
  <conditionalFormatting sqref="J47">
    <cfRule type="cellIs" dxfId="10" priority="5" stopIfTrue="1" operator="lessThan">
      <formula>0</formula>
    </cfRule>
  </conditionalFormatting>
  <conditionalFormatting sqref="J50">
    <cfRule type="cellIs" dxfId="9" priority="2" stopIfTrue="1" operator="lessThan">
      <formula>0</formula>
    </cfRule>
  </conditionalFormatting>
  <conditionalFormatting sqref="K44:K50">
    <cfRule type="cellIs" dxfId="8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33:K35 J8:K22 J29:K31 J26:K27 J37:K41 J44:K50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55:K55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R41"/>
  <sheetViews>
    <sheetView topLeftCell="A6" zoomScale="115" zoomScaleNormal="115" zoomScaleSheetLayoutView="100" workbookViewId="0">
      <selection activeCell="N18" sqref="N18"/>
    </sheetView>
  </sheetViews>
  <sheetFormatPr defaultColWidth="9.140625" defaultRowHeight="12.75" x14ac:dyDescent="0.2"/>
  <cols>
    <col min="1" max="8" width="9.140625" style="46"/>
    <col min="9" max="9" width="7.85546875" style="46" customWidth="1"/>
    <col min="10" max="13" width="14.42578125" style="46" customWidth="1"/>
    <col min="14" max="15" width="11.140625" style="72" bestFit="1" customWidth="1"/>
    <col min="16" max="16" width="9.140625" style="46"/>
    <col min="17" max="17" width="11.140625" style="46" bestFit="1" customWidth="1"/>
    <col min="18" max="18" width="10.140625" style="46" bestFit="1" customWidth="1"/>
    <col min="19" max="16384" width="9.140625" style="46"/>
  </cols>
  <sheetData>
    <row r="2" spans="1:18" ht="15.75" x14ac:dyDescent="0.25">
      <c r="A2" s="320" t="s">
        <v>120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56"/>
    </row>
    <row r="3" spans="1:18" ht="12.75" customHeight="1" x14ac:dyDescent="0.2">
      <c r="A3" s="56"/>
      <c r="B3" s="56"/>
      <c r="C3" s="304" t="s">
        <v>179</v>
      </c>
      <c r="D3" s="305"/>
      <c r="E3" s="321" t="s">
        <v>304</v>
      </c>
      <c r="F3" s="322"/>
      <c r="G3" s="57" t="s">
        <v>69</v>
      </c>
      <c r="H3" s="321" t="s">
        <v>316</v>
      </c>
      <c r="I3" s="322"/>
      <c r="J3" s="323" t="s">
        <v>186</v>
      </c>
      <c r="K3" s="324"/>
      <c r="L3" s="324"/>
      <c r="M3" s="324"/>
    </row>
    <row r="4" spans="1:18" ht="23.25" x14ac:dyDescent="0.2">
      <c r="A4" s="309" t="s">
        <v>153</v>
      </c>
      <c r="B4" s="309"/>
      <c r="C4" s="309"/>
      <c r="D4" s="309"/>
      <c r="E4" s="309"/>
      <c r="F4" s="309"/>
      <c r="G4" s="309"/>
      <c r="H4" s="309"/>
      <c r="I4" s="47" t="s">
        <v>188</v>
      </c>
      <c r="J4" s="296" t="s">
        <v>204</v>
      </c>
      <c r="K4" s="296"/>
      <c r="L4" s="296" t="s">
        <v>205</v>
      </c>
      <c r="M4" s="296"/>
    </row>
    <row r="5" spans="1:18" x14ac:dyDescent="0.2">
      <c r="A5" s="309"/>
      <c r="B5" s="309"/>
      <c r="C5" s="309"/>
      <c r="D5" s="309"/>
      <c r="E5" s="309"/>
      <c r="F5" s="309"/>
      <c r="G5" s="309"/>
      <c r="H5" s="309"/>
      <c r="I5" s="47"/>
      <c r="J5" s="136" t="s">
        <v>201</v>
      </c>
      <c r="K5" s="136" t="s">
        <v>202</v>
      </c>
      <c r="L5" s="136" t="s">
        <v>201</v>
      </c>
      <c r="M5" s="136" t="s">
        <v>202</v>
      </c>
    </row>
    <row r="6" spans="1:18" x14ac:dyDescent="0.2">
      <c r="A6" s="296">
        <v>1</v>
      </c>
      <c r="B6" s="296"/>
      <c r="C6" s="296"/>
      <c r="D6" s="296"/>
      <c r="E6" s="296"/>
      <c r="F6" s="296"/>
      <c r="G6" s="296"/>
      <c r="H6" s="296"/>
      <c r="I6" s="49">
        <v>2</v>
      </c>
      <c r="J6" s="48">
        <v>3</v>
      </c>
      <c r="K6" s="48">
        <v>4</v>
      </c>
      <c r="L6" s="48">
        <v>5</v>
      </c>
      <c r="M6" s="48">
        <v>6</v>
      </c>
    </row>
    <row r="7" spans="1:18" x14ac:dyDescent="0.2">
      <c r="A7" s="317" t="s">
        <v>134</v>
      </c>
      <c r="B7" s="318"/>
      <c r="C7" s="318"/>
      <c r="D7" s="318"/>
      <c r="E7" s="318"/>
      <c r="F7" s="318"/>
      <c r="G7" s="318"/>
      <c r="H7" s="319"/>
      <c r="I7" s="50">
        <v>48</v>
      </c>
      <c r="J7" s="76">
        <v>662752921</v>
      </c>
      <c r="K7" s="76">
        <v>161725979</v>
      </c>
      <c r="L7" s="76">
        <v>606624517</v>
      </c>
      <c r="M7" s="76">
        <v>146623512</v>
      </c>
      <c r="O7" s="140"/>
    </row>
    <row r="8" spans="1:18" x14ac:dyDescent="0.2">
      <c r="A8" s="310" t="s">
        <v>135</v>
      </c>
      <c r="B8" s="311"/>
      <c r="C8" s="311"/>
      <c r="D8" s="311"/>
      <c r="E8" s="311"/>
      <c r="F8" s="311"/>
      <c r="G8" s="311"/>
      <c r="H8" s="312"/>
      <c r="I8" s="52">
        <v>49</v>
      </c>
      <c r="J8" s="76">
        <v>131417909</v>
      </c>
      <c r="K8" s="76">
        <v>29718303</v>
      </c>
      <c r="L8" s="76">
        <v>92240163</v>
      </c>
      <c r="M8" s="76">
        <v>16121968</v>
      </c>
      <c r="O8" s="140"/>
    </row>
    <row r="9" spans="1:18" x14ac:dyDescent="0.2">
      <c r="A9" s="271" t="s">
        <v>72</v>
      </c>
      <c r="B9" s="272"/>
      <c r="C9" s="272"/>
      <c r="D9" s="272"/>
      <c r="E9" s="272"/>
      <c r="F9" s="272"/>
      <c r="G9" s="272"/>
      <c r="H9" s="273"/>
      <c r="I9" s="52">
        <v>50</v>
      </c>
      <c r="J9" s="77">
        <v>531335012</v>
      </c>
      <c r="K9" s="77">
        <v>132007676</v>
      </c>
      <c r="L9" s="77">
        <v>514384354</v>
      </c>
      <c r="M9" s="77">
        <v>130501544</v>
      </c>
      <c r="N9" s="85"/>
      <c r="O9" s="140"/>
    </row>
    <row r="10" spans="1:18" x14ac:dyDescent="0.2">
      <c r="A10" s="310" t="s">
        <v>136</v>
      </c>
      <c r="B10" s="311"/>
      <c r="C10" s="311"/>
      <c r="D10" s="311"/>
      <c r="E10" s="311"/>
      <c r="F10" s="311"/>
      <c r="G10" s="311"/>
      <c r="H10" s="312"/>
      <c r="I10" s="52">
        <v>51</v>
      </c>
      <c r="J10" s="76">
        <v>520964661</v>
      </c>
      <c r="K10" s="76">
        <v>120780574</v>
      </c>
      <c r="L10" s="76">
        <v>513500629</v>
      </c>
      <c r="M10" s="76">
        <v>118155328</v>
      </c>
      <c r="O10" s="140"/>
    </row>
    <row r="11" spans="1:18" x14ac:dyDescent="0.2">
      <c r="A11" s="310" t="s">
        <v>137</v>
      </c>
      <c r="B11" s="311"/>
      <c r="C11" s="311"/>
      <c r="D11" s="311"/>
      <c r="E11" s="311"/>
      <c r="F11" s="311"/>
      <c r="G11" s="311"/>
      <c r="H11" s="312"/>
      <c r="I11" s="52">
        <v>52</v>
      </c>
      <c r="J11" s="76">
        <v>328837117</v>
      </c>
      <c r="K11" s="76">
        <v>75683719</v>
      </c>
      <c r="L11" s="76">
        <v>321386033</v>
      </c>
      <c r="M11" s="76">
        <v>75132231</v>
      </c>
      <c r="O11" s="140"/>
    </row>
    <row r="12" spans="1:18" x14ac:dyDescent="0.2">
      <c r="A12" s="271" t="s">
        <v>71</v>
      </c>
      <c r="B12" s="272"/>
      <c r="C12" s="272"/>
      <c r="D12" s="272"/>
      <c r="E12" s="272"/>
      <c r="F12" s="272"/>
      <c r="G12" s="272"/>
      <c r="H12" s="273"/>
      <c r="I12" s="52">
        <v>53</v>
      </c>
      <c r="J12" s="77">
        <v>192127544</v>
      </c>
      <c r="K12" s="77">
        <v>45096855</v>
      </c>
      <c r="L12" s="77">
        <v>192114596</v>
      </c>
      <c r="M12" s="77">
        <v>43023097</v>
      </c>
      <c r="N12" s="85"/>
      <c r="O12" s="140"/>
    </row>
    <row r="13" spans="1:18" ht="24.75" customHeight="1" x14ac:dyDescent="0.2">
      <c r="A13" s="268" t="s">
        <v>27</v>
      </c>
      <c r="B13" s="269"/>
      <c r="C13" s="269"/>
      <c r="D13" s="269"/>
      <c r="E13" s="269"/>
      <c r="F13" s="269"/>
      <c r="G13" s="269"/>
      <c r="H13" s="270"/>
      <c r="I13" s="52">
        <v>54</v>
      </c>
      <c r="J13" s="202">
        <v>0</v>
      </c>
      <c r="K13" s="202">
        <v>0</v>
      </c>
      <c r="L13" s="202">
        <v>0</v>
      </c>
      <c r="M13" s="202">
        <v>0</v>
      </c>
      <c r="O13" s="140"/>
      <c r="Q13" s="140"/>
      <c r="R13" s="82"/>
    </row>
    <row r="14" spans="1:18" x14ac:dyDescent="0.2">
      <c r="A14" s="268" t="s">
        <v>138</v>
      </c>
      <c r="B14" s="269"/>
      <c r="C14" s="269"/>
      <c r="D14" s="269"/>
      <c r="E14" s="269"/>
      <c r="F14" s="269"/>
      <c r="G14" s="269"/>
      <c r="H14" s="270"/>
      <c r="I14" s="52">
        <v>55</v>
      </c>
      <c r="J14" s="202">
        <v>50825822</v>
      </c>
      <c r="K14" s="202">
        <v>11675308</v>
      </c>
      <c r="L14" s="202">
        <v>48506087</v>
      </c>
      <c r="M14" s="202">
        <v>11516178</v>
      </c>
      <c r="N14" s="85"/>
      <c r="O14" s="140"/>
      <c r="Q14" s="82"/>
      <c r="R14" s="81"/>
    </row>
    <row r="15" spans="1:18" x14ac:dyDescent="0.2">
      <c r="A15" s="268" t="s">
        <v>139</v>
      </c>
      <c r="B15" s="269"/>
      <c r="C15" s="269"/>
      <c r="D15" s="269"/>
      <c r="E15" s="269"/>
      <c r="F15" s="269"/>
      <c r="G15" s="269"/>
      <c r="H15" s="270"/>
      <c r="I15" s="52">
        <v>56</v>
      </c>
      <c r="J15" s="202">
        <v>0</v>
      </c>
      <c r="K15" s="202">
        <v>0</v>
      </c>
      <c r="L15" s="202">
        <v>0</v>
      </c>
      <c r="M15" s="202">
        <v>0</v>
      </c>
      <c r="O15" s="140"/>
      <c r="Q15" s="82"/>
    </row>
    <row r="16" spans="1:18" ht="23.25" customHeight="1" x14ac:dyDescent="0.2">
      <c r="A16" s="268" t="s">
        <v>140</v>
      </c>
      <c r="B16" s="269"/>
      <c r="C16" s="269"/>
      <c r="D16" s="269"/>
      <c r="E16" s="269"/>
      <c r="F16" s="269"/>
      <c r="G16" s="269"/>
      <c r="H16" s="270"/>
      <c r="I16" s="52">
        <v>57</v>
      </c>
      <c r="J16" s="202">
        <v>0</v>
      </c>
      <c r="K16" s="202">
        <v>0</v>
      </c>
      <c r="L16" s="202">
        <v>0</v>
      </c>
      <c r="M16" s="202">
        <v>0</v>
      </c>
      <c r="O16" s="140"/>
    </row>
    <row r="17" spans="1:17" x14ac:dyDescent="0.2">
      <c r="A17" s="268" t="s">
        <v>141</v>
      </c>
      <c r="B17" s="269"/>
      <c r="C17" s="269"/>
      <c r="D17" s="269"/>
      <c r="E17" s="269"/>
      <c r="F17" s="269"/>
      <c r="G17" s="269"/>
      <c r="H17" s="270"/>
      <c r="I17" s="52">
        <v>58</v>
      </c>
      <c r="J17" s="202">
        <v>30212617</v>
      </c>
      <c r="K17" s="202">
        <v>24755125</v>
      </c>
      <c r="L17" s="202">
        <v>0</v>
      </c>
      <c r="M17" s="202">
        <v>0</v>
      </c>
      <c r="N17" s="85"/>
      <c r="O17" s="140"/>
    </row>
    <row r="18" spans="1:17" x14ac:dyDescent="0.2">
      <c r="A18" s="268" t="s">
        <v>142</v>
      </c>
      <c r="B18" s="269"/>
      <c r="C18" s="269"/>
      <c r="D18" s="269"/>
      <c r="E18" s="269"/>
      <c r="F18" s="269"/>
      <c r="G18" s="269"/>
      <c r="H18" s="270"/>
      <c r="I18" s="52">
        <v>59</v>
      </c>
      <c r="J18" s="202">
        <v>0</v>
      </c>
      <c r="K18" s="202">
        <v>0</v>
      </c>
      <c r="L18" s="202">
        <v>0</v>
      </c>
      <c r="M18" s="202">
        <v>0</v>
      </c>
      <c r="O18" s="140"/>
    </row>
    <row r="19" spans="1:17" x14ac:dyDescent="0.2">
      <c r="A19" s="268" t="s">
        <v>143</v>
      </c>
      <c r="B19" s="269"/>
      <c r="C19" s="269"/>
      <c r="D19" s="269"/>
      <c r="E19" s="269"/>
      <c r="F19" s="269"/>
      <c r="G19" s="269"/>
      <c r="H19" s="270"/>
      <c r="I19" s="52">
        <v>60</v>
      </c>
      <c r="J19" s="202">
        <v>0</v>
      </c>
      <c r="K19" s="202">
        <v>0</v>
      </c>
      <c r="L19" s="202">
        <v>0</v>
      </c>
      <c r="M19" s="202">
        <v>0</v>
      </c>
      <c r="O19" s="140"/>
      <c r="Q19" s="141"/>
    </row>
    <row r="20" spans="1:17" x14ac:dyDescent="0.2">
      <c r="A20" s="268" t="s">
        <v>144</v>
      </c>
      <c r="B20" s="269"/>
      <c r="C20" s="269"/>
      <c r="D20" s="269"/>
      <c r="E20" s="269"/>
      <c r="F20" s="269"/>
      <c r="G20" s="269"/>
      <c r="H20" s="270"/>
      <c r="I20" s="52">
        <v>61</v>
      </c>
      <c r="J20" s="202">
        <v>3200000</v>
      </c>
      <c r="K20" s="202">
        <v>1000000</v>
      </c>
      <c r="L20" s="202">
        <v>0</v>
      </c>
      <c r="M20" s="202">
        <v>0</v>
      </c>
      <c r="O20" s="140"/>
      <c r="Q20" s="141"/>
    </row>
    <row r="21" spans="1:17" x14ac:dyDescent="0.2">
      <c r="A21" s="268" t="s">
        <v>145</v>
      </c>
      <c r="B21" s="269"/>
      <c r="C21" s="269"/>
      <c r="D21" s="269"/>
      <c r="E21" s="269"/>
      <c r="F21" s="269"/>
      <c r="G21" s="269"/>
      <c r="H21" s="270"/>
      <c r="I21" s="52">
        <v>62</v>
      </c>
      <c r="J21" s="202">
        <v>974919</v>
      </c>
      <c r="K21" s="202">
        <v>139907</v>
      </c>
      <c r="L21" s="202">
        <v>982314</v>
      </c>
      <c r="M21" s="202">
        <v>18720</v>
      </c>
      <c r="O21" s="140"/>
    </row>
    <row r="22" spans="1:17" x14ac:dyDescent="0.2">
      <c r="A22" s="310" t="s">
        <v>146</v>
      </c>
      <c r="B22" s="311"/>
      <c r="C22" s="311"/>
      <c r="D22" s="311"/>
      <c r="E22" s="311"/>
      <c r="F22" s="311"/>
      <c r="G22" s="311"/>
      <c r="H22" s="312"/>
      <c r="I22" s="52">
        <v>63</v>
      </c>
      <c r="J22" s="202">
        <v>1747151</v>
      </c>
      <c r="K22" s="202">
        <v>-347279</v>
      </c>
      <c r="L22" s="202">
        <v>-3745368</v>
      </c>
      <c r="M22" s="202">
        <v>-2431118</v>
      </c>
      <c r="O22" s="140"/>
    </row>
    <row r="23" spans="1:17" x14ac:dyDescent="0.2">
      <c r="A23" s="310" t="s">
        <v>17</v>
      </c>
      <c r="B23" s="311"/>
      <c r="C23" s="311"/>
      <c r="D23" s="311"/>
      <c r="E23" s="311"/>
      <c r="F23" s="311"/>
      <c r="G23" s="311"/>
      <c r="H23" s="312"/>
      <c r="I23" s="52">
        <v>64</v>
      </c>
      <c r="J23" s="202">
        <v>5727391</v>
      </c>
      <c r="K23" s="202">
        <v>1219229</v>
      </c>
      <c r="L23" s="202">
        <v>7581202</v>
      </c>
      <c r="M23" s="202">
        <v>2713455</v>
      </c>
      <c r="O23" s="140"/>
    </row>
    <row r="24" spans="1:17" x14ac:dyDescent="0.2">
      <c r="A24" s="310" t="s">
        <v>18</v>
      </c>
      <c r="B24" s="311"/>
      <c r="C24" s="311"/>
      <c r="D24" s="311"/>
      <c r="E24" s="311"/>
      <c r="F24" s="311"/>
      <c r="G24" s="311"/>
      <c r="H24" s="312"/>
      <c r="I24" s="52">
        <v>65</v>
      </c>
      <c r="J24" s="202">
        <v>62027539</v>
      </c>
      <c r="K24" s="202">
        <v>21056379</v>
      </c>
      <c r="L24" s="202">
        <v>66847608</v>
      </c>
      <c r="M24" s="202">
        <v>19597275</v>
      </c>
      <c r="N24" s="85"/>
      <c r="O24" s="140"/>
    </row>
    <row r="25" spans="1:17" x14ac:dyDescent="0.2">
      <c r="A25" s="310" t="s">
        <v>19</v>
      </c>
      <c r="B25" s="311"/>
      <c r="C25" s="311"/>
      <c r="D25" s="311"/>
      <c r="E25" s="311"/>
      <c r="F25" s="311"/>
      <c r="G25" s="311"/>
      <c r="H25" s="312"/>
      <c r="I25" s="52">
        <v>66</v>
      </c>
      <c r="J25" s="202">
        <v>381736318</v>
      </c>
      <c r="K25" s="202">
        <v>98390361</v>
      </c>
      <c r="L25" s="202">
        <v>390617948</v>
      </c>
      <c r="M25" s="202">
        <v>102420795</v>
      </c>
      <c r="N25" s="85"/>
      <c r="O25" s="140"/>
      <c r="Q25" s="64"/>
    </row>
    <row r="26" spans="1:17" ht="25.5" customHeight="1" x14ac:dyDescent="0.2">
      <c r="A26" s="271" t="s">
        <v>70</v>
      </c>
      <c r="B26" s="272"/>
      <c r="C26" s="272"/>
      <c r="D26" s="272"/>
      <c r="E26" s="272"/>
      <c r="F26" s="272"/>
      <c r="G26" s="272"/>
      <c r="H26" s="273"/>
      <c r="I26" s="52">
        <v>67</v>
      </c>
      <c r="J26" s="89">
        <v>372386599</v>
      </c>
      <c r="K26" s="89">
        <v>96100081</v>
      </c>
      <c r="L26" s="89">
        <v>302357629</v>
      </c>
      <c r="M26" s="89">
        <v>63323806</v>
      </c>
      <c r="O26" s="140"/>
      <c r="Q26" s="64"/>
    </row>
    <row r="27" spans="1:17" x14ac:dyDescent="0.2">
      <c r="A27" s="310" t="s">
        <v>20</v>
      </c>
      <c r="B27" s="311"/>
      <c r="C27" s="311"/>
      <c r="D27" s="311"/>
      <c r="E27" s="311"/>
      <c r="F27" s="311"/>
      <c r="G27" s="311"/>
      <c r="H27" s="312"/>
      <c r="I27" s="52">
        <v>68</v>
      </c>
      <c r="J27" s="76">
        <v>359925881</v>
      </c>
      <c r="K27" s="76">
        <v>83529885</v>
      </c>
      <c r="L27" s="76">
        <v>119188487.86399999</v>
      </c>
      <c r="M27" s="76">
        <v>31112148.863999993</v>
      </c>
      <c r="O27" s="140"/>
    </row>
    <row r="28" spans="1:17" x14ac:dyDescent="0.2">
      <c r="A28" s="271" t="s">
        <v>25</v>
      </c>
      <c r="B28" s="272"/>
      <c r="C28" s="272"/>
      <c r="D28" s="272"/>
      <c r="E28" s="272"/>
      <c r="F28" s="272"/>
      <c r="G28" s="272"/>
      <c r="H28" s="273"/>
      <c r="I28" s="52">
        <v>69</v>
      </c>
      <c r="J28" s="77">
        <v>12460718</v>
      </c>
      <c r="K28" s="77">
        <v>12570196</v>
      </c>
      <c r="L28" s="77">
        <v>183169141.13600001</v>
      </c>
      <c r="M28" s="77">
        <v>32211657.136000007</v>
      </c>
      <c r="O28" s="140"/>
    </row>
    <row r="29" spans="1:17" x14ac:dyDescent="0.2">
      <c r="A29" s="271" t="s">
        <v>21</v>
      </c>
      <c r="B29" s="272"/>
      <c r="C29" s="272"/>
      <c r="D29" s="272"/>
      <c r="E29" s="272"/>
      <c r="F29" s="272"/>
      <c r="G29" s="272"/>
      <c r="H29" s="273"/>
      <c r="I29" s="52">
        <v>70</v>
      </c>
      <c r="J29" s="75">
        <v>4127258</v>
      </c>
      <c r="K29" s="75">
        <v>2902272</v>
      </c>
      <c r="L29" s="75">
        <v>33016162</v>
      </c>
      <c r="M29" s="75">
        <v>5430233</v>
      </c>
      <c r="O29" s="140"/>
    </row>
    <row r="30" spans="1:17" x14ac:dyDescent="0.2">
      <c r="A30" s="271" t="s">
        <v>26</v>
      </c>
      <c r="B30" s="272"/>
      <c r="C30" s="272"/>
      <c r="D30" s="272"/>
      <c r="E30" s="272"/>
      <c r="F30" s="272"/>
      <c r="G30" s="272"/>
      <c r="H30" s="273"/>
      <c r="I30" s="52">
        <v>71</v>
      </c>
      <c r="J30" s="77">
        <v>8333460</v>
      </c>
      <c r="K30" s="77">
        <v>9667924</v>
      </c>
      <c r="L30" s="77">
        <v>150152979.13600001</v>
      </c>
      <c r="M30" s="77">
        <v>26781424.136000007</v>
      </c>
      <c r="O30" s="140"/>
    </row>
    <row r="31" spans="1:17" x14ac:dyDescent="0.2">
      <c r="A31" s="265" t="s">
        <v>22</v>
      </c>
      <c r="B31" s="266"/>
      <c r="C31" s="266"/>
      <c r="D31" s="266"/>
      <c r="E31" s="266"/>
      <c r="F31" s="266"/>
      <c r="G31" s="266"/>
      <c r="H31" s="267"/>
      <c r="I31" s="54">
        <v>72</v>
      </c>
      <c r="J31" s="76">
        <v>4</v>
      </c>
      <c r="K31" s="76">
        <v>5</v>
      </c>
      <c r="L31" s="76">
        <v>74</v>
      </c>
      <c r="M31" s="76">
        <v>41</v>
      </c>
    </row>
    <row r="32" spans="1:17" ht="12.75" customHeight="1" x14ac:dyDescent="0.2">
      <c r="A32" s="277" t="s">
        <v>199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313"/>
    </row>
    <row r="33" spans="1:13" x14ac:dyDescent="0.2">
      <c r="A33" s="314" t="s">
        <v>23</v>
      </c>
      <c r="B33" s="315"/>
      <c r="C33" s="315"/>
      <c r="D33" s="315"/>
      <c r="E33" s="315"/>
      <c r="F33" s="315"/>
      <c r="G33" s="315"/>
      <c r="H33" s="316"/>
      <c r="I33" s="50">
        <v>73</v>
      </c>
      <c r="J33" s="53"/>
      <c r="K33" s="53"/>
      <c r="L33" s="53"/>
      <c r="M33" s="53"/>
    </row>
    <row r="34" spans="1:13" x14ac:dyDescent="0.2">
      <c r="A34" s="271" t="s">
        <v>24</v>
      </c>
      <c r="B34" s="269"/>
      <c r="C34" s="269"/>
      <c r="D34" s="269"/>
      <c r="E34" s="269"/>
      <c r="F34" s="269"/>
      <c r="G34" s="269"/>
      <c r="H34" s="270"/>
      <c r="I34" s="52">
        <v>74</v>
      </c>
      <c r="J34" s="51"/>
      <c r="K34" s="51"/>
      <c r="L34" s="51"/>
      <c r="M34" s="51"/>
    </row>
    <row r="35" spans="1:13" x14ac:dyDescent="0.2">
      <c r="A35" s="274" t="s">
        <v>73</v>
      </c>
      <c r="B35" s="266"/>
      <c r="C35" s="266"/>
      <c r="D35" s="266"/>
      <c r="E35" s="266"/>
      <c r="F35" s="266"/>
      <c r="G35" s="266"/>
      <c r="H35" s="267"/>
      <c r="I35" s="54">
        <v>75</v>
      </c>
      <c r="J35" s="55">
        <f>J33-J34</f>
        <v>0</v>
      </c>
      <c r="K35" s="55">
        <f>K33-K34</f>
        <v>0</v>
      </c>
      <c r="L35" s="55">
        <f>L33-L34</f>
        <v>0</v>
      </c>
      <c r="M35" s="55">
        <f>M33-M34</f>
        <v>0</v>
      </c>
    </row>
    <row r="37" spans="1:13" x14ac:dyDescent="0.2">
      <c r="I37" s="88"/>
      <c r="J37" s="137"/>
      <c r="K37" s="72"/>
      <c r="L37" s="137"/>
      <c r="M37" s="72"/>
    </row>
    <row r="38" spans="1:13" x14ac:dyDescent="0.2">
      <c r="J38" s="72"/>
      <c r="K38" s="72"/>
      <c r="L38" s="90"/>
      <c r="M38" s="72"/>
    </row>
    <row r="39" spans="1:13" x14ac:dyDescent="0.2">
      <c r="K39" s="88"/>
      <c r="L39" s="91"/>
    </row>
    <row r="40" spans="1:13" x14ac:dyDescent="0.2">
      <c r="K40" s="88"/>
      <c r="L40" s="91"/>
    </row>
    <row r="41" spans="1:13" x14ac:dyDescent="0.2">
      <c r="K41" s="88"/>
      <c r="L41" s="91"/>
      <c r="M41" s="91"/>
    </row>
  </sheetData>
  <protectedRanges>
    <protectedRange sqref="E3:F3 H3:I3" name="Range1_1"/>
  </protectedRanges>
  <mergeCells count="39">
    <mergeCell ref="A4:H4"/>
    <mergeCell ref="J4:K4"/>
    <mergeCell ref="L4:M4"/>
    <mergeCell ref="A2:L2"/>
    <mergeCell ref="C3:D3"/>
    <mergeCell ref="E3:F3"/>
    <mergeCell ref="H3:I3"/>
    <mergeCell ref="J3:M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35:H35"/>
    <mergeCell ref="A29:H29"/>
    <mergeCell ref="A30:H30"/>
    <mergeCell ref="A31:H31"/>
    <mergeCell ref="A32:M32"/>
    <mergeCell ref="A34:H34"/>
    <mergeCell ref="A33:H33"/>
    <mergeCell ref="A28:H28"/>
    <mergeCell ref="A21:H21"/>
    <mergeCell ref="A22:H22"/>
    <mergeCell ref="A26:H26"/>
    <mergeCell ref="A27:H27"/>
    <mergeCell ref="A25:H25"/>
    <mergeCell ref="A24:H24"/>
    <mergeCell ref="A23:H23"/>
  </mergeCells>
  <phoneticPr fontId="4" type="noConversion"/>
  <dataValidations count="2">
    <dataValidation type="whole" operator="notEqual" allowBlank="1" showInputMessage="1" showErrorMessage="1" errorTitle="Nedozvoljen unos" error="Dozvoljen je upis samo cjelobrojnih (negativnih ili pozitivnih) vrijednosti." sqref="J34:L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10:M11 J31:M31 J27:M27 J7:M8 J13:M25 J29:M29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topLeftCell="A22" zoomScaleNormal="100" zoomScaleSheetLayoutView="115" workbookViewId="0">
      <selection activeCell="P35" sqref="P35"/>
    </sheetView>
  </sheetViews>
  <sheetFormatPr defaultColWidth="9.140625" defaultRowHeight="12.75" x14ac:dyDescent="0.2"/>
  <cols>
    <col min="1" max="7" width="9.140625" style="46"/>
    <col min="8" max="8" width="13.28515625" style="46" customWidth="1"/>
    <col min="9" max="9" width="9.140625" style="46"/>
    <col min="10" max="11" width="16.28515625" style="88" customWidth="1"/>
    <col min="12" max="12" width="14.7109375" style="72" customWidth="1"/>
    <col min="13" max="13" width="11.140625" style="46" customWidth="1"/>
    <col min="14" max="16384" width="9.140625" style="46"/>
  </cols>
  <sheetData>
    <row r="2" spans="1:14" ht="15.75" x14ac:dyDescent="0.25">
      <c r="A2" s="349" t="s">
        <v>182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14" x14ac:dyDescent="0.2">
      <c r="C3" s="304" t="s">
        <v>183</v>
      </c>
      <c r="D3" s="305"/>
      <c r="E3" s="321" t="s">
        <v>304</v>
      </c>
      <c r="F3" s="322"/>
      <c r="G3" s="57" t="s">
        <v>69</v>
      </c>
      <c r="H3" s="306" t="s">
        <v>316</v>
      </c>
      <c r="I3" s="307"/>
      <c r="J3" s="350" t="s">
        <v>186</v>
      </c>
      <c r="K3" s="351"/>
    </row>
    <row r="4" spans="1:14" ht="23.25" x14ac:dyDescent="0.2">
      <c r="A4" s="328" t="s">
        <v>153</v>
      </c>
      <c r="B4" s="328"/>
      <c r="C4" s="328"/>
      <c r="D4" s="328"/>
      <c r="E4" s="328"/>
      <c r="F4" s="328"/>
      <c r="G4" s="328"/>
      <c r="H4" s="328"/>
      <c r="I4" s="73" t="s">
        <v>188</v>
      </c>
      <c r="J4" s="146" t="s">
        <v>204</v>
      </c>
      <c r="K4" s="83" t="s">
        <v>205</v>
      </c>
    </row>
    <row r="5" spans="1:14" x14ac:dyDescent="0.2">
      <c r="A5" s="329">
        <v>1</v>
      </c>
      <c r="B5" s="329"/>
      <c r="C5" s="329"/>
      <c r="D5" s="329"/>
      <c r="E5" s="329"/>
      <c r="F5" s="329"/>
      <c r="G5" s="329"/>
      <c r="H5" s="329"/>
      <c r="I5" s="74">
        <v>2</v>
      </c>
      <c r="J5" s="147" t="s">
        <v>180</v>
      </c>
      <c r="K5" s="84" t="s">
        <v>181</v>
      </c>
    </row>
    <row r="6" spans="1:14" x14ac:dyDescent="0.2">
      <c r="A6" s="277" t="s">
        <v>81</v>
      </c>
      <c r="B6" s="278"/>
      <c r="C6" s="278"/>
      <c r="D6" s="278"/>
      <c r="E6" s="278"/>
      <c r="F6" s="278"/>
      <c r="G6" s="278"/>
      <c r="H6" s="278"/>
      <c r="I6" s="330"/>
      <c r="J6" s="330"/>
      <c r="K6" s="331"/>
    </row>
    <row r="7" spans="1:14" x14ac:dyDescent="0.2">
      <c r="A7" s="332" t="s">
        <v>185</v>
      </c>
      <c r="B7" s="333"/>
      <c r="C7" s="333"/>
      <c r="D7" s="333"/>
      <c r="E7" s="333"/>
      <c r="F7" s="333"/>
      <c r="G7" s="333"/>
      <c r="H7" s="334"/>
      <c r="I7" s="52">
        <v>1</v>
      </c>
      <c r="J7" s="182">
        <v>407891101</v>
      </c>
      <c r="K7" s="182">
        <v>359606784</v>
      </c>
      <c r="M7" s="64"/>
      <c r="N7" s="64"/>
    </row>
    <row r="8" spans="1:14" x14ac:dyDescent="0.2">
      <c r="A8" s="325" t="s">
        <v>82</v>
      </c>
      <c r="B8" s="326"/>
      <c r="C8" s="326"/>
      <c r="D8" s="326"/>
      <c r="E8" s="326"/>
      <c r="F8" s="326"/>
      <c r="G8" s="326"/>
      <c r="H8" s="327"/>
      <c r="I8" s="52">
        <v>2</v>
      </c>
      <c r="J8" s="76">
        <v>9018025</v>
      </c>
      <c r="K8" s="76">
        <v>183169141.13600001</v>
      </c>
      <c r="M8" s="64"/>
      <c r="N8" s="64"/>
    </row>
    <row r="9" spans="1:14" x14ac:dyDescent="0.2">
      <c r="A9" s="325" t="s">
        <v>83</v>
      </c>
      <c r="B9" s="326"/>
      <c r="C9" s="326"/>
      <c r="D9" s="326"/>
      <c r="E9" s="326"/>
      <c r="F9" s="326"/>
      <c r="G9" s="326"/>
      <c r="H9" s="327"/>
      <c r="I9" s="52">
        <v>3</v>
      </c>
      <c r="J9" s="76">
        <v>364171361</v>
      </c>
      <c r="K9" s="76">
        <v>119188487.86399999</v>
      </c>
      <c r="M9" s="64"/>
      <c r="N9" s="64"/>
    </row>
    <row r="10" spans="1:14" x14ac:dyDescent="0.2">
      <c r="A10" s="325" t="s">
        <v>84</v>
      </c>
      <c r="B10" s="326"/>
      <c r="C10" s="326"/>
      <c r="D10" s="326"/>
      <c r="E10" s="326"/>
      <c r="F10" s="326"/>
      <c r="G10" s="326"/>
      <c r="H10" s="327"/>
      <c r="I10" s="52">
        <v>4</v>
      </c>
      <c r="J10" s="76">
        <v>43848609</v>
      </c>
      <c r="K10" s="76">
        <v>45270615</v>
      </c>
      <c r="M10" s="64"/>
      <c r="N10" s="64"/>
    </row>
    <row r="11" spans="1:14" ht="23.25" customHeight="1" x14ac:dyDescent="0.2">
      <c r="A11" s="325" t="s">
        <v>85</v>
      </c>
      <c r="B11" s="326"/>
      <c r="C11" s="326"/>
      <c r="D11" s="326"/>
      <c r="E11" s="326"/>
      <c r="F11" s="326"/>
      <c r="G11" s="326"/>
      <c r="H11" s="327"/>
      <c r="I11" s="52">
        <v>5</v>
      </c>
      <c r="J11" s="76">
        <v>-9282072</v>
      </c>
      <c r="K11" s="76">
        <v>5906672</v>
      </c>
      <c r="M11" s="64"/>
      <c r="N11" s="64"/>
    </row>
    <row r="12" spans="1:14" x14ac:dyDescent="0.2">
      <c r="A12" s="325" t="s">
        <v>2</v>
      </c>
      <c r="B12" s="326"/>
      <c r="C12" s="326"/>
      <c r="D12" s="326"/>
      <c r="E12" s="326"/>
      <c r="F12" s="326"/>
      <c r="G12" s="326"/>
      <c r="H12" s="327"/>
      <c r="I12" s="52">
        <v>6</v>
      </c>
      <c r="J12" s="76">
        <v>1882329</v>
      </c>
      <c r="K12" s="76">
        <v>2326500</v>
      </c>
      <c r="M12" s="64"/>
      <c r="N12" s="64"/>
    </row>
    <row r="13" spans="1:14" x14ac:dyDescent="0.2">
      <c r="A13" s="325" t="s">
        <v>3</v>
      </c>
      <c r="B13" s="326"/>
      <c r="C13" s="326"/>
      <c r="D13" s="326"/>
      <c r="E13" s="326"/>
      <c r="F13" s="326"/>
      <c r="G13" s="326"/>
      <c r="H13" s="327"/>
      <c r="I13" s="52">
        <v>7</v>
      </c>
      <c r="J13" s="76">
        <v>-1747151</v>
      </c>
      <c r="K13" s="76">
        <v>3745368</v>
      </c>
      <c r="M13" s="64"/>
      <c r="N13" s="64"/>
    </row>
    <row r="14" spans="1:14" x14ac:dyDescent="0.2">
      <c r="A14" s="335" t="s">
        <v>86</v>
      </c>
      <c r="B14" s="326"/>
      <c r="C14" s="326"/>
      <c r="D14" s="326"/>
      <c r="E14" s="326"/>
      <c r="F14" s="326"/>
      <c r="G14" s="326"/>
      <c r="H14" s="327"/>
      <c r="I14" s="52">
        <v>8</v>
      </c>
      <c r="J14" s="180">
        <v>-1179148942</v>
      </c>
      <c r="K14" s="180">
        <v>-1543348153.1600001</v>
      </c>
      <c r="M14" s="64"/>
      <c r="N14" s="64"/>
    </row>
    <row r="15" spans="1:14" x14ac:dyDescent="0.2">
      <c r="A15" s="325" t="s">
        <v>87</v>
      </c>
      <c r="B15" s="326"/>
      <c r="C15" s="326"/>
      <c r="D15" s="326"/>
      <c r="E15" s="326"/>
      <c r="F15" s="326"/>
      <c r="G15" s="326"/>
      <c r="H15" s="327"/>
      <c r="I15" s="52">
        <v>9</v>
      </c>
      <c r="J15" s="76">
        <v>-2089619595</v>
      </c>
      <c r="K15" s="76">
        <v>42361531</v>
      </c>
      <c r="M15" s="64"/>
      <c r="N15" s="64"/>
    </row>
    <row r="16" spans="1:14" x14ac:dyDescent="0.2">
      <c r="A16" s="325" t="s">
        <v>88</v>
      </c>
      <c r="B16" s="326"/>
      <c r="C16" s="326"/>
      <c r="D16" s="326"/>
      <c r="E16" s="326"/>
      <c r="F16" s="326"/>
      <c r="G16" s="326"/>
      <c r="H16" s="327"/>
      <c r="I16" s="52">
        <v>10</v>
      </c>
      <c r="J16" s="76">
        <v>90605210</v>
      </c>
      <c r="K16" s="76">
        <v>126641176</v>
      </c>
      <c r="M16" s="64"/>
      <c r="N16" s="64"/>
    </row>
    <row r="17" spans="1:14" x14ac:dyDescent="0.2">
      <c r="A17" s="325" t="s">
        <v>89</v>
      </c>
      <c r="B17" s="326"/>
      <c r="C17" s="326"/>
      <c r="D17" s="326"/>
      <c r="E17" s="326"/>
      <c r="F17" s="326"/>
      <c r="G17" s="326"/>
      <c r="H17" s="327"/>
      <c r="I17" s="52">
        <v>11</v>
      </c>
      <c r="J17" s="76">
        <v>300786685</v>
      </c>
      <c r="K17" s="76">
        <v>-673643780</v>
      </c>
      <c r="M17" s="64"/>
      <c r="N17" s="64"/>
    </row>
    <row r="18" spans="1:14" x14ac:dyDescent="0.2">
      <c r="A18" s="325" t="s">
        <v>90</v>
      </c>
      <c r="B18" s="326"/>
      <c r="C18" s="326"/>
      <c r="D18" s="326"/>
      <c r="E18" s="326"/>
      <c r="F18" s="326"/>
      <c r="G18" s="326"/>
      <c r="H18" s="327"/>
      <c r="I18" s="52">
        <v>12</v>
      </c>
      <c r="J18" s="76">
        <v>397858387</v>
      </c>
      <c r="K18" s="76">
        <v>-120241320.16000009</v>
      </c>
      <c r="M18" s="64"/>
      <c r="N18" s="64"/>
    </row>
    <row r="19" spans="1:14" ht="25.5" customHeight="1" x14ac:dyDescent="0.2">
      <c r="A19" s="325" t="s">
        <v>4</v>
      </c>
      <c r="B19" s="326"/>
      <c r="C19" s="326"/>
      <c r="D19" s="326"/>
      <c r="E19" s="326"/>
      <c r="F19" s="326"/>
      <c r="G19" s="326"/>
      <c r="H19" s="327"/>
      <c r="I19" s="52">
        <v>13</v>
      </c>
      <c r="J19" s="76">
        <v>46615145</v>
      </c>
      <c r="K19" s="76">
        <v>11460601</v>
      </c>
      <c r="M19" s="64"/>
      <c r="N19" s="64"/>
    </row>
    <row r="20" spans="1:14" x14ac:dyDescent="0.2">
      <c r="A20" s="325" t="s">
        <v>35</v>
      </c>
      <c r="B20" s="326"/>
      <c r="C20" s="326"/>
      <c r="D20" s="326"/>
      <c r="E20" s="326"/>
      <c r="F20" s="326"/>
      <c r="G20" s="326"/>
      <c r="H20" s="327"/>
      <c r="I20" s="52">
        <v>14</v>
      </c>
      <c r="J20" s="76">
        <v>150624542</v>
      </c>
      <c r="K20" s="76">
        <v>-817154470</v>
      </c>
      <c r="M20" s="64"/>
      <c r="N20" s="64"/>
    </row>
    <row r="21" spans="1:14" ht="22.5" customHeight="1" x14ac:dyDescent="0.2">
      <c r="A21" s="338" t="s">
        <v>5</v>
      </c>
      <c r="B21" s="339"/>
      <c r="C21" s="339"/>
      <c r="D21" s="339"/>
      <c r="E21" s="339"/>
      <c r="F21" s="339"/>
      <c r="G21" s="339"/>
      <c r="H21" s="340"/>
      <c r="I21" s="52">
        <v>15</v>
      </c>
      <c r="J21" s="76">
        <v>0</v>
      </c>
      <c r="K21" s="76">
        <v>0</v>
      </c>
      <c r="M21" s="64"/>
      <c r="N21" s="64"/>
    </row>
    <row r="22" spans="1:14" x14ac:dyDescent="0.2">
      <c r="A22" s="325" t="s">
        <v>91</v>
      </c>
      <c r="B22" s="336"/>
      <c r="C22" s="336"/>
      <c r="D22" s="336"/>
      <c r="E22" s="336"/>
      <c r="F22" s="336"/>
      <c r="G22" s="336"/>
      <c r="H22" s="337"/>
      <c r="I22" s="52">
        <v>16</v>
      </c>
      <c r="J22" s="76">
        <v>-76019316</v>
      </c>
      <c r="K22" s="76">
        <v>-112771891</v>
      </c>
      <c r="M22" s="64"/>
      <c r="N22" s="64"/>
    </row>
    <row r="23" spans="1:14" x14ac:dyDescent="0.2">
      <c r="A23" s="335" t="s">
        <v>92</v>
      </c>
      <c r="B23" s="336"/>
      <c r="C23" s="336"/>
      <c r="D23" s="336"/>
      <c r="E23" s="336"/>
      <c r="F23" s="336"/>
      <c r="G23" s="336"/>
      <c r="H23" s="337"/>
      <c r="I23" s="52">
        <v>17</v>
      </c>
      <c r="J23" s="180">
        <v>516928465</v>
      </c>
      <c r="K23" s="180">
        <v>1402074400</v>
      </c>
      <c r="M23" s="64"/>
      <c r="N23" s="64"/>
    </row>
    <row r="24" spans="1:14" x14ac:dyDescent="0.2">
      <c r="A24" s="325" t="s">
        <v>93</v>
      </c>
      <c r="B24" s="336"/>
      <c r="C24" s="336"/>
      <c r="D24" s="336"/>
      <c r="E24" s="336"/>
      <c r="F24" s="336"/>
      <c r="G24" s="336"/>
      <c r="H24" s="337"/>
      <c r="I24" s="52">
        <v>18</v>
      </c>
      <c r="J24" s="76">
        <v>1163225808</v>
      </c>
      <c r="K24" s="76">
        <v>1731295664</v>
      </c>
      <c r="M24" s="64"/>
      <c r="N24" s="64"/>
    </row>
    <row r="25" spans="1:14" x14ac:dyDescent="0.2">
      <c r="A25" s="325" t="s">
        <v>94</v>
      </c>
      <c r="B25" s="336"/>
      <c r="C25" s="336"/>
      <c r="D25" s="336"/>
      <c r="E25" s="336"/>
      <c r="F25" s="336"/>
      <c r="G25" s="336"/>
      <c r="H25" s="337"/>
      <c r="I25" s="52">
        <v>19</v>
      </c>
      <c r="J25" s="76">
        <v>-558815876</v>
      </c>
      <c r="K25" s="76">
        <v>-567497019</v>
      </c>
      <c r="M25" s="64"/>
      <c r="N25" s="64"/>
    </row>
    <row r="26" spans="1:14" x14ac:dyDescent="0.2">
      <c r="A26" s="325" t="s">
        <v>95</v>
      </c>
      <c r="B26" s="336"/>
      <c r="C26" s="336"/>
      <c r="D26" s="336"/>
      <c r="E26" s="336"/>
      <c r="F26" s="336"/>
      <c r="G26" s="336"/>
      <c r="H26" s="337"/>
      <c r="I26" s="52">
        <v>20</v>
      </c>
      <c r="J26" s="76">
        <v>-3640667</v>
      </c>
      <c r="K26" s="76">
        <v>0</v>
      </c>
      <c r="M26" s="64"/>
      <c r="N26" s="64"/>
    </row>
    <row r="27" spans="1:14" x14ac:dyDescent="0.2">
      <c r="A27" s="325" t="s">
        <v>96</v>
      </c>
      <c r="B27" s="336"/>
      <c r="C27" s="336"/>
      <c r="D27" s="336"/>
      <c r="E27" s="336"/>
      <c r="F27" s="336"/>
      <c r="G27" s="336"/>
      <c r="H27" s="337"/>
      <c r="I27" s="52">
        <v>21</v>
      </c>
      <c r="J27" s="76">
        <v>-83840800</v>
      </c>
      <c r="K27" s="76">
        <v>238275755</v>
      </c>
      <c r="M27" s="64"/>
      <c r="N27" s="64"/>
    </row>
    <row r="28" spans="1:14" ht="23.25" customHeight="1" x14ac:dyDescent="0.2">
      <c r="A28" s="335" t="s">
        <v>98</v>
      </c>
      <c r="B28" s="336"/>
      <c r="C28" s="336"/>
      <c r="D28" s="336"/>
      <c r="E28" s="336"/>
      <c r="F28" s="336"/>
      <c r="G28" s="336"/>
      <c r="H28" s="337"/>
      <c r="I28" s="52">
        <v>22</v>
      </c>
      <c r="J28" s="180">
        <v>-254329376</v>
      </c>
      <c r="K28" s="180">
        <v>218333030.83999991</v>
      </c>
      <c r="M28" s="64"/>
      <c r="N28" s="64"/>
    </row>
    <row r="29" spans="1:14" x14ac:dyDescent="0.2">
      <c r="A29" s="343" t="s">
        <v>97</v>
      </c>
      <c r="B29" s="344"/>
      <c r="C29" s="344"/>
      <c r="D29" s="344"/>
      <c r="E29" s="344"/>
      <c r="F29" s="344"/>
      <c r="G29" s="344"/>
      <c r="H29" s="345"/>
      <c r="I29" s="52">
        <v>23</v>
      </c>
      <c r="J29" s="76">
        <v>-421217</v>
      </c>
      <c r="K29" s="76">
        <v>-537596</v>
      </c>
      <c r="M29" s="64"/>
      <c r="N29" s="64"/>
    </row>
    <row r="30" spans="1:14" x14ac:dyDescent="0.2">
      <c r="A30" s="346" t="s">
        <v>64</v>
      </c>
      <c r="B30" s="347"/>
      <c r="C30" s="347"/>
      <c r="D30" s="347"/>
      <c r="E30" s="347"/>
      <c r="F30" s="347"/>
      <c r="G30" s="347"/>
      <c r="H30" s="348"/>
      <c r="I30" s="52">
        <v>24</v>
      </c>
      <c r="J30" s="181">
        <v>-254750593</v>
      </c>
      <c r="K30" s="181">
        <v>217795434.83999991</v>
      </c>
      <c r="M30" s="64"/>
      <c r="N30" s="64"/>
    </row>
    <row r="31" spans="1:14" x14ac:dyDescent="0.2">
      <c r="A31" s="277" t="s">
        <v>99</v>
      </c>
      <c r="B31" s="278"/>
      <c r="C31" s="278"/>
      <c r="D31" s="278"/>
      <c r="E31" s="278"/>
      <c r="F31" s="278"/>
      <c r="G31" s="278"/>
      <c r="H31" s="278"/>
      <c r="I31" s="330"/>
      <c r="J31" s="330"/>
      <c r="K31" s="331"/>
      <c r="M31" s="64"/>
      <c r="N31" s="64"/>
    </row>
    <row r="32" spans="1:14" x14ac:dyDescent="0.2">
      <c r="A32" s="332" t="s">
        <v>100</v>
      </c>
      <c r="B32" s="341"/>
      <c r="C32" s="341"/>
      <c r="D32" s="341"/>
      <c r="E32" s="341"/>
      <c r="F32" s="341"/>
      <c r="G32" s="341"/>
      <c r="H32" s="342"/>
      <c r="I32" s="52">
        <v>25</v>
      </c>
      <c r="J32" s="183">
        <v>329641906</v>
      </c>
      <c r="K32" s="183">
        <v>-159771469</v>
      </c>
      <c r="M32" s="64"/>
      <c r="N32" s="64"/>
    </row>
    <row r="33" spans="1:14" ht="23.25" customHeight="1" x14ac:dyDescent="0.2">
      <c r="A33" s="325" t="s">
        <v>117</v>
      </c>
      <c r="B33" s="336"/>
      <c r="C33" s="336"/>
      <c r="D33" s="336"/>
      <c r="E33" s="336"/>
      <c r="F33" s="336"/>
      <c r="G33" s="336"/>
      <c r="H33" s="337"/>
      <c r="I33" s="52">
        <v>26</v>
      </c>
      <c r="J33" s="76">
        <v>-45022615</v>
      </c>
      <c r="K33" s="76">
        <v>-36501399</v>
      </c>
      <c r="M33" s="64"/>
      <c r="N33" s="64"/>
    </row>
    <row r="34" spans="1:14" ht="25.5" customHeight="1" x14ac:dyDescent="0.2">
      <c r="A34" s="325" t="s">
        <v>101</v>
      </c>
      <c r="B34" s="336"/>
      <c r="C34" s="336"/>
      <c r="D34" s="336"/>
      <c r="E34" s="336"/>
      <c r="F34" s="336"/>
      <c r="G34" s="336"/>
      <c r="H34" s="337"/>
      <c r="I34" s="52">
        <v>27</v>
      </c>
      <c r="J34" s="76">
        <v>0</v>
      </c>
      <c r="K34" s="76">
        <v>-121265000</v>
      </c>
      <c r="M34" s="64"/>
      <c r="N34" s="64"/>
    </row>
    <row r="35" spans="1:14" ht="23.25" customHeight="1" x14ac:dyDescent="0.2">
      <c r="A35" s="325" t="s">
        <v>102</v>
      </c>
      <c r="B35" s="336"/>
      <c r="C35" s="336"/>
      <c r="D35" s="336"/>
      <c r="E35" s="336"/>
      <c r="F35" s="336"/>
      <c r="G35" s="336"/>
      <c r="H35" s="337"/>
      <c r="I35" s="52">
        <v>28</v>
      </c>
      <c r="J35" s="76">
        <v>370489602</v>
      </c>
      <c r="K35" s="76">
        <v>-2987384</v>
      </c>
      <c r="M35" s="64"/>
      <c r="N35" s="64"/>
    </row>
    <row r="36" spans="1:14" x14ac:dyDescent="0.2">
      <c r="A36" s="325" t="s">
        <v>103</v>
      </c>
      <c r="B36" s="336"/>
      <c r="C36" s="336"/>
      <c r="D36" s="336"/>
      <c r="E36" s="336"/>
      <c r="F36" s="336"/>
      <c r="G36" s="336"/>
      <c r="H36" s="337"/>
      <c r="I36" s="52">
        <v>29</v>
      </c>
      <c r="J36" s="76">
        <v>4174919</v>
      </c>
      <c r="K36" s="76">
        <v>982314</v>
      </c>
      <c r="M36" s="64"/>
      <c r="N36" s="64"/>
    </row>
    <row r="37" spans="1:14" x14ac:dyDescent="0.2">
      <c r="A37" s="325" t="s">
        <v>104</v>
      </c>
      <c r="B37" s="336"/>
      <c r="C37" s="336"/>
      <c r="D37" s="336"/>
      <c r="E37" s="336"/>
      <c r="F37" s="336"/>
      <c r="G37" s="336"/>
      <c r="H37" s="337"/>
      <c r="I37" s="52">
        <v>30</v>
      </c>
      <c r="J37" s="76">
        <v>0</v>
      </c>
      <c r="K37" s="76">
        <v>0</v>
      </c>
      <c r="M37" s="64"/>
      <c r="N37" s="64"/>
    </row>
    <row r="38" spans="1:14" x14ac:dyDescent="0.2">
      <c r="A38" s="277" t="s">
        <v>105</v>
      </c>
      <c r="B38" s="278"/>
      <c r="C38" s="278"/>
      <c r="D38" s="278"/>
      <c r="E38" s="278"/>
      <c r="F38" s="278"/>
      <c r="G38" s="278"/>
      <c r="H38" s="278"/>
      <c r="I38" s="330"/>
      <c r="J38" s="330"/>
      <c r="K38" s="331"/>
      <c r="M38" s="64"/>
      <c r="N38" s="64"/>
    </row>
    <row r="39" spans="1:14" x14ac:dyDescent="0.2">
      <c r="A39" s="332" t="s">
        <v>112</v>
      </c>
      <c r="B39" s="341"/>
      <c r="C39" s="341"/>
      <c r="D39" s="341"/>
      <c r="E39" s="341"/>
      <c r="F39" s="341"/>
      <c r="G39" s="341"/>
      <c r="H39" s="342"/>
      <c r="I39" s="71">
        <v>31</v>
      </c>
      <c r="J39" s="183">
        <v>-37163725</v>
      </c>
      <c r="K39" s="183">
        <v>-42587048</v>
      </c>
      <c r="M39" s="64"/>
      <c r="N39" s="64"/>
    </row>
    <row r="40" spans="1:14" x14ac:dyDescent="0.2">
      <c r="A40" s="325" t="s">
        <v>106</v>
      </c>
      <c r="B40" s="336"/>
      <c r="C40" s="336"/>
      <c r="D40" s="336"/>
      <c r="E40" s="336"/>
      <c r="F40" s="336"/>
      <c r="G40" s="336"/>
      <c r="H40" s="337"/>
      <c r="I40" s="52">
        <v>32</v>
      </c>
      <c r="J40" s="76">
        <v>-37163725</v>
      </c>
      <c r="K40" s="76">
        <v>-42587048</v>
      </c>
      <c r="M40" s="64"/>
      <c r="N40" s="64"/>
    </row>
    <row r="41" spans="1:14" x14ac:dyDescent="0.2">
      <c r="A41" s="325" t="s">
        <v>107</v>
      </c>
      <c r="B41" s="336"/>
      <c r="C41" s="336"/>
      <c r="D41" s="336"/>
      <c r="E41" s="336"/>
      <c r="F41" s="336"/>
      <c r="G41" s="336"/>
      <c r="H41" s="337"/>
      <c r="I41" s="52">
        <v>33</v>
      </c>
      <c r="J41" s="76">
        <v>0</v>
      </c>
      <c r="K41" s="76"/>
      <c r="M41" s="64"/>
      <c r="N41" s="64"/>
    </row>
    <row r="42" spans="1:14" x14ac:dyDescent="0.2">
      <c r="A42" s="325" t="s">
        <v>108</v>
      </c>
      <c r="B42" s="336"/>
      <c r="C42" s="336"/>
      <c r="D42" s="336"/>
      <c r="E42" s="336"/>
      <c r="F42" s="336"/>
      <c r="G42" s="336"/>
      <c r="H42" s="337"/>
      <c r="I42" s="52">
        <v>34</v>
      </c>
      <c r="J42" s="76">
        <v>0</v>
      </c>
      <c r="K42" s="76"/>
      <c r="M42" s="64"/>
      <c r="N42" s="64"/>
    </row>
    <row r="43" spans="1:14" x14ac:dyDescent="0.2">
      <c r="A43" s="325" t="s">
        <v>109</v>
      </c>
      <c r="B43" s="336"/>
      <c r="C43" s="336"/>
      <c r="D43" s="336"/>
      <c r="E43" s="336"/>
      <c r="F43" s="336"/>
      <c r="G43" s="336"/>
      <c r="H43" s="337"/>
      <c r="I43" s="52">
        <v>35</v>
      </c>
      <c r="J43" s="76">
        <v>0</v>
      </c>
      <c r="K43" s="76"/>
      <c r="M43" s="64"/>
      <c r="N43" s="64"/>
    </row>
    <row r="44" spans="1:14" x14ac:dyDescent="0.2">
      <c r="A44" s="325" t="s">
        <v>110</v>
      </c>
      <c r="B44" s="336"/>
      <c r="C44" s="336"/>
      <c r="D44" s="336"/>
      <c r="E44" s="336"/>
      <c r="F44" s="336"/>
      <c r="G44" s="336"/>
      <c r="H44" s="337"/>
      <c r="I44" s="52">
        <v>36</v>
      </c>
      <c r="J44" s="76">
        <v>0</v>
      </c>
      <c r="K44" s="76"/>
      <c r="M44" s="64"/>
      <c r="N44" s="64"/>
    </row>
    <row r="45" spans="1:14" x14ac:dyDescent="0.2">
      <c r="A45" s="325" t="s">
        <v>111</v>
      </c>
      <c r="B45" s="336"/>
      <c r="C45" s="336"/>
      <c r="D45" s="336"/>
      <c r="E45" s="336"/>
      <c r="F45" s="336"/>
      <c r="G45" s="336"/>
      <c r="H45" s="337"/>
      <c r="I45" s="52">
        <v>37</v>
      </c>
      <c r="J45" s="76">
        <v>0</v>
      </c>
      <c r="K45" s="76"/>
      <c r="M45" s="64"/>
      <c r="N45" s="64"/>
    </row>
    <row r="46" spans="1:14" ht="23.25" customHeight="1" x14ac:dyDescent="0.2">
      <c r="A46" s="335" t="s">
        <v>113</v>
      </c>
      <c r="B46" s="336"/>
      <c r="C46" s="336"/>
      <c r="D46" s="336"/>
      <c r="E46" s="336"/>
      <c r="F46" s="336"/>
      <c r="G46" s="336"/>
      <c r="H46" s="337"/>
      <c r="I46" s="52">
        <v>38</v>
      </c>
      <c r="J46" s="180">
        <v>37727588</v>
      </c>
      <c r="K46" s="180">
        <v>15436917.839999914</v>
      </c>
      <c r="M46" s="64"/>
      <c r="N46" s="64"/>
    </row>
    <row r="47" spans="1:14" x14ac:dyDescent="0.2">
      <c r="A47" s="325" t="s">
        <v>114</v>
      </c>
      <c r="B47" s="336"/>
      <c r="C47" s="336"/>
      <c r="D47" s="336"/>
      <c r="E47" s="336"/>
      <c r="F47" s="336"/>
      <c r="G47" s="336"/>
      <c r="H47" s="337"/>
      <c r="I47" s="52">
        <v>39</v>
      </c>
      <c r="J47" s="76">
        <v>816192</v>
      </c>
      <c r="K47" s="76">
        <v>163402</v>
      </c>
      <c r="M47" s="64"/>
      <c r="N47" s="64"/>
    </row>
    <row r="48" spans="1:14" x14ac:dyDescent="0.2">
      <c r="A48" s="335" t="s">
        <v>6</v>
      </c>
      <c r="B48" s="336"/>
      <c r="C48" s="336"/>
      <c r="D48" s="336"/>
      <c r="E48" s="336"/>
      <c r="F48" s="336"/>
      <c r="G48" s="336"/>
      <c r="H48" s="337"/>
      <c r="I48" s="52">
        <v>40</v>
      </c>
      <c r="J48" s="208">
        <v>38543780</v>
      </c>
      <c r="K48" s="208">
        <v>15600319.839999914</v>
      </c>
      <c r="M48" s="64"/>
      <c r="N48" s="64"/>
    </row>
    <row r="49" spans="1:14" x14ac:dyDescent="0.2">
      <c r="A49" s="335" t="s">
        <v>115</v>
      </c>
      <c r="B49" s="336"/>
      <c r="C49" s="336"/>
      <c r="D49" s="336"/>
      <c r="E49" s="336"/>
      <c r="F49" s="336"/>
      <c r="G49" s="336"/>
      <c r="H49" s="337"/>
      <c r="I49" s="65">
        <v>41</v>
      </c>
      <c r="J49" s="75">
        <v>421479852</v>
      </c>
      <c r="K49" s="75">
        <v>460023632</v>
      </c>
      <c r="L49" s="85"/>
      <c r="M49" s="64"/>
      <c r="N49" s="64"/>
    </row>
    <row r="50" spans="1:14" x14ac:dyDescent="0.2">
      <c r="A50" s="352" t="s">
        <v>116</v>
      </c>
      <c r="B50" s="353"/>
      <c r="C50" s="353"/>
      <c r="D50" s="353"/>
      <c r="E50" s="353"/>
      <c r="F50" s="353"/>
      <c r="G50" s="353"/>
      <c r="H50" s="354"/>
      <c r="I50" s="54">
        <v>42</v>
      </c>
      <c r="J50" s="181">
        <v>460023632</v>
      </c>
      <c r="K50" s="181">
        <v>475623951.83999991</v>
      </c>
      <c r="M50" s="64"/>
      <c r="N50" s="64"/>
    </row>
    <row r="51" spans="1:14" s="56" customFormat="1" x14ac:dyDescent="0.2">
      <c r="J51" s="87"/>
      <c r="K51" s="87"/>
      <c r="L51" s="80"/>
    </row>
    <row r="52" spans="1:14" s="56" customFormat="1" x14ac:dyDescent="0.2">
      <c r="J52" s="145"/>
      <c r="K52" s="87"/>
      <c r="L52" s="80"/>
    </row>
    <row r="53" spans="1:14" s="56" customFormat="1" x14ac:dyDescent="0.2">
      <c r="J53" s="145"/>
      <c r="K53" s="86"/>
      <c r="L53" s="80"/>
    </row>
    <row r="54" spans="1:14" s="56" customFormat="1" x14ac:dyDescent="0.2">
      <c r="J54" s="86"/>
      <c r="K54" s="86"/>
      <c r="L54" s="80"/>
    </row>
    <row r="55" spans="1:14" s="56" customFormat="1" x14ac:dyDescent="0.2">
      <c r="J55" s="86"/>
      <c r="K55" s="86"/>
      <c r="L55" s="80"/>
    </row>
    <row r="56" spans="1:14" s="56" customFormat="1" x14ac:dyDescent="0.2">
      <c r="J56" s="86"/>
      <c r="K56" s="86"/>
      <c r="L56" s="80"/>
    </row>
    <row r="57" spans="1:14" s="56" customFormat="1" x14ac:dyDescent="0.2">
      <c r="J57" s="86"/>
      <c r="K57" s="86"/>
      <c r="L57" s="80"/>
    </row>
    <row r="58" spans="1:14" s="56" customFormat="1" x14ac:dyDescent="0.2">
      <c r="J58" s="86"/>
      <c r="K58" s="86"/>
      <c r="L58" s="80"/>
    </row>
    <row r="59" spans="1:14" s="56" customFormat="1" x14ac:dyDescent="0.2">
      <c r="J59" s="86"/>
      <c r="K59" s="86"/>
      <c r="L59" s="80"/>
    </row>
    <row r="60" spans="1:14" s="56" customFormat="1" x14ac:dyDescent="0.2">
      <c r="J60" s="86"/>
      <c r="K60" s="86"/>
      <c r="L60" s="80"/>
    </row>
    <row r="61" spans="1:14" s="56" customFormat="1" x14ac:dyDescent="0.2">
      <c r="J61" s="86"/>
      <c r="K61" s="86"/>
      <c r="L61" s="80"/>
    </row>
    <row r="62" spans="1:14" s="56" customFormat="1" x14ac:dyDescent="0.2">
      <c r="J62" s="86"/>
      <c r="K62" s="86"/>
      <c r="L62" s="80"/>
    </row>
    <row r="63" spans="1:14" s="56" customFormat="1" x14ac:dyDescent="0.2">
      <c r="J63" s="86"/>
      <c r="K63" s="86"/>
      <c r="L63" s="80"/>
    </row>
    <row r="64" spans="1:14" s="56" customFormat="1" x14ac:dyDescent="0.2">
      <c r="J64" s="86"/>
      <c r="K64" s="86"/>
      <c r="L64" s="80"/>
    </row>
    <row r="65" spans="10:12" s="56" customFormat="1" x14ac:dyDescent="0.2">
      <c r="J65" s="86"/>
      <c r="K65" s="86"/>
      <c r="L65" s="80"/>
    </row>
    <row r="66" spans="10:12" s="56" customFormat="1" x14ac:dyDescent="0.2">
      <c r="J66" s="86"/>
      <c r="K66" s="86"/>
      <c r="L66" s="80"/>
    </row>
    <row r="67" spans="10:12" s="56" customFormat="1" x14ac:dyDescent="0.2">
      <c r="J67" s="86"/>
      <c r="K67" s="86"/>
      <c r="L67" s="80"/>
    </row>
    <row r="68" spans="10:12" s="56" customFormat="1" x14ac:dyDescent="0.2">
      <c r="J68" s="86"/>
      <c r="K68" s="86"/>
      <c r="L68" s="80"/>
    </row>
    <row r="69" spans="10:12" s="56" customFormat="1" x14ac:dyDescent="0.2">
      <c r="J69" s="86"/>
      <c r="K69" s="86"/>
      <c r="L69" s="80"/>
    </row>
    <row r="70" spans="10:12" s="56" customFormat="1" x14ac:dyDescent="0.2">
      <c r="J70" s="86"/>
      <c r="K70" s="86"/>
      <c r="L70" s="80"/>
    </row>
    <row r="71" spans="10:12" s="56" customFormat="1" x14ac:dyDescent="0.2">
      <c r="J71" s="86"/>
      <c r="K71" s="86"/>
      <c r="L71" s="80"/>
    </row>
    <row r="72" spans="10:12" s="56" customFormat="1" x14ac:dyDescent="0.2">
      <c r="J72" s="86"/>
      <c r="K72" s="86"/>
      <c r="L72" s="80"/>
    </row>
    <row r="73" spans="10:12" s="56" customFormat="1" x14ac:dyDescent="0.2">
      <c r="J73" s="86"/>
      <c r="K73" s="86"/>
      <c r="L73" s="80"/>
    </row>
    <row r="74" spans="10:12" s="56" customFormat="1" x14ac:dyDescent="0.2">
      <c r="J74" s="86"/>
      <c r="K74" s="86"/>
      <c r="L74" s="80"/>
    </row>
    <row r="75" spans="10:12" s="56" customFormat="1" x14ac:dyDescent="0.2">
      <c r="J75" s="86"/>
      <c r="K75" s="86"/>
      <c r="L75" s="80"/>
    </row>
    <row r="76" spans="10:12" s="56" customFormat="1" x14ac:dyDescent="0.2">
      <c r="J76" s="86"/>
      <c r="K76" s="86"/>
      <c r="L76" s="80"/>
    </row>
    <row r="77" spans="10:12" s="56" customFormat="1" x14ac:dyDescent="0.2">
      <c r="J77" s="86"/>
      <c r="K77" s="86"/>
      <c r="L77" s="80"/>
    </row>
    <row r="78" spans="10:12" s="56" customFormat="1" x14ac:dyDescent="0.2">
      <c r="J78" s="86"/>
      <c r="K78" s="86"/>
      <c r="L78" s="80"/>
    </row>
    <row r="79" spans="10:12" s="56" customFormat="1" x14ac:dyDescent="0.2">
      <c r="J79" s="86"/>
      <c r="K79" s="86"/>
      <c r="L79" s="80"/>
    </row>
    <row r="80" spans="10:12" s="56" customFormat="1" x14ac:dyDescent="0.2">
      <c r="J80" s="86"/>
      <c r="K80" s="86"/>
      <c r="L80" s="80"/>
    </row>
    <row r="81" spans="10:12" s="56" customFormat="1" x14ac:dyDescent="0.2">
      <c r="J81" s="86"/>
      <c r="K81" s="86"/>
      <c r="L81" s="80"/>
    </row>
    <row r="82" spans="10:12" s="56" customFormat="1" x14ac:dyDescent="0.2">
      <c r="J82" s="86"/>
      <c r="K82" s="86"/>
      <c r="L82" s="80"/>
    </row>
    <row r="83" spans="10:12" s="56" customFormat="1" x14ac:dyDescent="0.2">
      <c r="J83" s="86"/>
      <c r="K83" s="86"/>
      <c r="L83" s="80"/>
    </row>
    <row r="84" spans="10:12" s="56" customFormat="1" x14ac:dyDescent="0.2">
      <c r="J84" s="86"/>
      <c r="K84" s="86"/>
      <c r="L84" s="80"/>
    </row>
    <row r="85" spans="10:12" s="56" customFormat="1" x14ac:dyDescent="0.2">
      <c r="J85" s="86"/>
      <c r="K85" s="86"/>
      <c r="L85" s="80"/>
    </row>
    <row r="86" spans="10:12" s="56" customFormat="1" x14ac:dyDescent="0.2">
      <c r="J86" s="86"/>
      <c r="K86" s="86"/>
      <c r="L86" s="80"/>
    </row>
    <row r="87" spans="10:12" s="56" customFormat="1" x14ac:dyDescent="0.2">
      <c r="J87" s="86"/>
      <c r="K87" s="86"/>
      <c r="L87" s="80"/>
    </row>
    <row r="88" spans="10:12" s="56" customFormat="1" x14ac:dyDescent="0.2">
      <c r="J88" s="86"/>
      <c r="K88" s="86"/>
      <c r="L88" s="80"/>
    </row>
    <row r="89" spans="10:12" s="56" customFormat="1" x14ac:dyDescent="0.2">
      <c r="J89" s="86"/>
      <c r="K89" s="86"/>
      <c r="L89" s="80"/>
    </row>
    <row r="90" spans="10:12" s="56" customFormat="1" x14ac:dyDescent="0.2">
      <c r="J90" s="86"/>
      <c r="K90" s="86"/>
      <c r="L90" s="80"/>
    </row>
    <row r="91" spans="10:12" s="56" customFormat="1" x14ac:dyDescent="0.2">
      <c r="J91" s="86"/>
      <c r="K91" s="86"/>
      <c r="L91" s="80"/>
    </row>
    <row r="92" spans="10:12" s="56" customFormat="1" x14ac:dyDescent="0.2">
      <c r="J92" s="86"/>
      <c r="K92" s="86"/>
      <c r="L92" s="80"/>
    </row>
    <row r="93" spans="10:12" s="56" customFormat="1" x14ac:dyDescent="0.2">
      <c r="J93" s="86"/>
      <c r="K93" s="86"/>
      <c r="L93" s="80"/>
    </row>
    <row r="94" spans="10:12" s="56" customFormat="1" x14ac:dyDescent="0.2">
      <c r="J94" s="86"/>
      <c r="K94" s="86"/>
      <c r="L94" s="80"/>
    </row>
    <row r="95" spans="10:12" s="56" customFormat="1" x14ac:dyDescent="0.2">
      <c r="J95" s="86"/>
      <c r="K95" s="86"/>
      <c r="L95" s="80"/>
    </row>
    <row r="96" spans="10:12" s="56" customFormat="1" x14ac:dyDescent="0.2">
      <c r="J96" s="86"/>
      <c r="K96" s="86"/>
      <c r="L96" s="80"/>
    </row>
    <row r="97" spans="10:12" s="56" customFormat="1" x14ac:dyDescent="0.2">
      <c r="J97" s="86"/>
      <c r="K97" s="86"/>
      <c r="L97" s="80"/>
    </row>
    <row r="98" spans="10:12" s="56" customFormat="1" x14ac:dyDescent="0.2">
      <c r="J98" s="86"/>
      <c r="K98" s="86"/>
      <c r="L98" s="80"/>
    </row>
    <row r="99" spans="10:12" s="56" customFormat="1" x14ac:dyDescent="0.2">
      <c r="J99" s="86"/>
      <c r="K99" s="86"/>
      <c r="L99" s="80"/>
    </row>
    <row r="100" spans="10:12" s="56" customFormat="1" x14ac:dyDescent="0.2">
      <c r="J100" s="86"/>
      <c r="K100" s="86"/>
      <c r="L100" s="80"/>
    </row>
    <row r="101" spans="10:12" s="56" customFormat="1" x14ac:dyDescent="0.2">
      <c r="J101" s="86"/>
      <c r="K101" s="86"/>
      <c r="L101" s="80"/>
    </row>
    <row r="102" spans="10:12" s="56" customFormat="1" x14ac:dyDescent="0.2">
      <c r="J102" s="86"/>
      <c r="K102" s="86"/>
      <c r="L102" s="80"/>
    </row>
    <row r="103" spans="10:12" s="56" customFormat="1" x14ac:dyDescent="0.2">
      <c r="J103" s="86"/>
      <c r="K103" s="86"/>
      <c r="L103" s="80"/>
    </row>
    <row r="104" spans="10:12" s="56" customFormat="1" x14ac:dyDescent="0.2">
      <c r="J104" s="86"/>
      <c r="K104" s="86"/>
      <c r="L104" s="80"/>
    </row>
    <row r="105" spans="10:12" s="56" customFormat="1" x14ac:dyDescent="0.2">
      <c r="J105" s="86"/>
      <c r="K105" s="86"/>
      <c r="L105" s="80"/>
    </row>
    <row r="106" spans="10:12" s="56" customFormat="1" x14ac:dyDescent="0.2">
      <c r="J106" s="86"/>
      <c r="K106" s="86"/>
      <c r="L106" s="80"/>
    </row>
    <row r="107" spans="10:12" s="56" customFormat="1" x14ac:dyDescent="0.2">
      <c r="J107" s="86"/>
      <c r="K107" s="86"/>
      <c r="L107" s="80"/>
    </row>
    <row r="108" spans="10:12" s="56" customFormat="1" x14ac:dyDescent="0.2">
      <c r="J108" s="86"/>
      <c r="K108" s="86"/>
      <c r="L108" s="80"/>
    </row>
    <row r="109" spans="10:12" s="56" customFormat="1" x14ac:dyDescent="0.2">
      <c r="J109" s="86"/>
      <c r="K109" s="86"/>
      <c r="L109" s="80"/>
    </row>
    <row r="110" spans="10:12" s="56" customFormat="1" x14ac:dyDescent="0.2">
      <c r="J110" s="86"/>
      <c r="K110" s="86"/>
      <c r="L110" s="80"/>
    </row>
  </sheetData>
  <protectedRanges>
    <protectedRange sqref="E3:F3" name="Range1_1"/>
    <protectedRange sqref="H3:I3" name="Range1_3_1_1"/>
  </protectedRanges>
  <mergeCells count="52">
    <mergeCell ref="A49:H49"/>
    <mergeCell ref="A50:H50"/>
    <mergeCell ref="A44:H44"/>
    <mergeCell ref="A45:H45"/>
    <mergeCell ref="A46:H46"/>
    <mergeCell ref="A47:H47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2:K2"/>
    <mergeCell ref="E3:F3"/>
    <mergeCell ref="C3:D3"/>
    <mergeCell ref="H3:I3"/>
    <mergeCell ref="J3:K3"/>
    <mergeCell ref="A32:H32"/>
    <mergeCell ref="A28:H28"/>
    <mergeCell ref="A29:H29"/>
    <mergeCell ref="A30:H30"/>
    <mergeCell ref="A31:K31"/>
    <mergeCell ref="A26:H26"/>
    <mergeCell ref="A27:H27"/>
    <mergeCell ref="A20:H20"/>
    <mergeCell ref="A21:H21"/>
    <mergeCell ref="A22:H22"/>
    <mergeCell ref="A23:H23"/>
    <mergeCell ref="A25:H25"/>
    <mergeCell ref="A18:H18"/>
    <mergeCell ref="A19:H19"/>
    <mergeCell ref="A14:H14"/>
    <mergeCell ref="A15:H15"/>
    <mergeCell ref="A24:H24"/>
    <mergeCell ref="A16:H16"/>
    <mergeCell ref="A17:H17"/>
    <mergeCell ref="A4:H4"/>
    <mergeCell ref="A5:H5"/>
    <mergeCell ref="A6:K6"/>
    <mergeCell ref="A7:H7"/>
    <mergeCell ref="A12:H12"/>
    <mergeCell ref="A13:H13"/>
    <mergeCell ref="A8:H8"/>
    <mergeCell ref="A9:H9"/>
    <mergeCell ref="A10:H10"/>
    <mergeCell ref="A11:H11"/>
  </mergeCells>
  <phoneticPr fontId="4" type="noConversion"/>
  <dataValidations count="1">
    <dataValidation type="whole" operator="notEqual" allowBlank="1" showInputMessage="1" showErrorMessage="1" errorTitle="Neispravan unos" error="Dopušten je upis samo cjelobrojnih vrijednosti (pozitivnih i negativnih)." sqref="J47:K47 J15:K22 J29:K30 J33:K37 J49:K49 J8:K13 J40:K45 J24:K27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ignoredErrors>
    <ignoredError sqref="A31:K31 A38:K38 A33:I33 A34:I34 A35:I35 A36:I36 A37:I37 A46:I46 A40:I40 A41:I41 A42:I42 A43:I43 A44:I44 A45:I45 A48:I48 A47:I47 A49:I49 A30:I30 A32:I32 A39:I39" unlockedFormula="1"/>
    <ignoredError sqref="A5:K6 A7:I7" numberStoredAsText="1"/>
    <ignoredError sqref="A8:I29" numberStoredAsText="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32"/>
  <sheetViews>
    <sheetView zoomScale="90" zoomScaleNormal="90" zoomScaleSheetLayoutView="100" workbookViewId="0">
      <selection activeCell="E7" sqref="E7:L23"/>
    </sheetView>
  </sheetViews>
  <sheetFormatPr defaultColWidth="9.140625" defaultRowHeight="12.75" x14ac:dyDescent="0.2"/>
  <cols>
    <col min="1" max="2" width="9.140625" style="46"/>
    <col min="3" max="3" width="27.28515625" style="46" customWidth="1"/>
    <col min="4" max="4" width="9.140625" style="46"/>
    <col min="5" max="12" width="17.7109375" style="46" customWidth="1"/>
    <col min="13" max="16384" width="9.140625" style="46"/>
  </cols>
  <sheetData>
    <row r="2" spans="1:12" ht="15.75" x14ac:dyDescent="0.25">
      <c r="A2" s="349" t="s">
        <v>1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12" ht="12.75" customHeight="1" x14ac:dyDescent="0.2">
      <c r="C3" s="304" t="s">
        <v>184</v>
      </c>
      <c r="D3" s="305"/>
      <c r="E3" s="306" t="s">
        <v>304</v>
      </c>
      <c r="F3" s="307"/>
      <c r="G3" s="66" t="s">
        <v>69</v>
      </c>
      <c r="H3" s="306" t="s">
        <v>316</v>
      </c>
      <c r="I3" s="307"/>
      <c r="K3" s="308" t="s">
        <v>186</v>
      </c>
      <c r="L3" s="308"/>
    </row>
    <row r="4" spans="1:12" ht="12.75" customHeight="1" x14ac:dyDescent="0.2">
      <c r="A4" s="328" t="s">
        <v>153</v>
      </c>
      <c r="B4" s="328"/>
      <c r="C4" s="328"/>
      <c r="D4" s="328" t="s">
        <v>188</v>
      </c>
      <c r="E4" s="329" t="s">
        <v>148</v>
      </c>
      <c r="F4" s="358"/>
      <c r="G4" s="358"/>
      <c r="H4" s="358"/>
      <c r="I4" s="358"/>
      <c r="J4" s="358"/>
      <c r="K4" s="329" t="s">
        <v>150</v>
      </c>
      <c r="L4" s="329" t="s">
        <v>151</v>
      </c>
    </row>
    <row r="5" spans="1:12" ht="45" x14ac:dyDescent="0.2">
      <c r="A5" s="358"/>
      <c r="B5" s="358"/>
      <c r="C5" s="358"/>
      <c r="D5" s="358"/>
      <c r="E5" s="67" t="s">
        <v>171</v>
      </c>
      <c r="F5" s="67" t="s">
        <v>34</v>
      </c>
      <c r="G5" s="67" t="s">
        <v>147</v>
      </c>
      <c r="H5" s="67" t="s">
        <v>149</v>
      </c>
      <c r="I5" s="67" t="s">
        <v>163</v>
      </c>
      <c r="J5" s="68" t="s">
        <v>152</v>
      </c>
      <c r="K5" s="329"/>
      <c r="L5" s="329"/>
    </row>
    <row r="6" spans="1:12" x14ac:dyDescent="0.2">
      <c r="A6" s="355">
        <v>1</v>
      </c>
      <c r="B6" s="355"/>
      <c r="C6" s="355"/>
      <c r="D6" s="69">
        <v>2</v>
      </c>
      <c r="E6" s="70" t="s">
        <v>180</v>
      </c>
      <c r="F6" s="70" t="s">
        <v>181</v>
      </c>
      <c r="G6" s="70" t="s">
        <v>189</v>
      </c>
      <c r="H6" s="70" t="s">
        <v>190</v>
      </c>
      <c r="I6" s="70" t="s">
        <v>191</v>
      </c>
      <c r="J6" s="70" t="s">
        <v>192</v>
      </c>
      <c r="K6" s="70" t="s">
        <v>193</v>
      </c>
      <c r="L6" s="70" t="s">
        <v>194</v>
      </c>
    </row>
    <row r="7" spans="1:12" x14ac:dyDescent="0.2">
      <c r="A7" s="356" t="s">
        <v>155</v>
      </c>
      <c r="B7" s="357"/>
      <c r="C7" s="357"/>
      <c r="D7" s="71">
        <v>1</v>
      </c>
      <c r="E7" s="78">
        <v>1214775000</v>
      </c>
      <c r="F7" s="78">
        <v>-477000</v>
      </c>
      <c r="G7" s="78">
        <v>463862876</v>
      </c>
      <c r="H7" s="78">
        <v>124540223</v>
      </c>
      <c r="I7" s="78">
        <v>8333460</v>
      </c>
      <c r="J7" s="78">
        <v>94257214</v>
      </c>
      <c r="K7" s="192">
        <v>0</v>
      </c>
      <c r="L7" s="79">
        <v>1905291773</v>
      </c>
    </row>
    <row r="8" spans="1:12" ht="18.75" customHeight="1" x14ac:dyDescent="0.2">
      <c r="A8" s="359" t="s">
        <v>156</v>
      </c>
      <c r="B8" s="360"/>
      <c r="C8" s="360"/>
      <c r="D8" s="52">
        <v>2</v>
      </c>
      <c r="E8" s="203"/>
      <c r="F8" s="203"/>
      <c r="G8" s="203">
        <v>-57233443</v>
      </c>
      <c r="H8" s="203"/>
      <c r="I8" s="203"/>
      <c r="J8" s="203"/>
      <c r="K8" s="190"/>
      <c r="L8" s="177">
        <v>-57233443</v>
      </c>
    </row>
    <row r="9" spans="1:12" ht="15.75" customHeight="1" x14ac:dyDescent="0.2">
      <c r="A9" s="361" t="s">
        <v>157</v>
      </c>
      <c r="B9" s="362"/>
      <c r="C9" s="362"/>
      <c r="D9" s="52">
        <v>3</v>
      </c>
      <c r="E9" s="175">
        <v>1214775000</v>
      </c>
      <c r="F9" s="175">
        <v>-477000</v>
      </c>
      <c r="G9" s="175">
        <v>406629433</v>
      </c>
      <c r="H9" s="175">
        <v>124540223</v>
      </c>
      <c r="I9" s="175">
        <v>8333460</v>
      </c>
      <c r="J9" s="175">
        <v>94257214</v>
      </c>
      <c r="K9" s="191">
        <v>0</v>
      </c>
      <c r="L9" s="175">
        <v>1848058330</v>
      </c>
    </row>
    <row r="10" spans="1:12" ht="14.25" customHeight="1" x14ac:dyDescent="0.2">
      <c r="A10" s="359" t="s">
        <v>158</v>
      </c>
      <c r="B10" s="360"/>
      <c r="C10" s="360"/>
      <c r="D10" s="52">
        <v>4</v>
      </c>
      <c r="E10" s="203"/>
      <c r="F10" s="203"/>
      <c r="G10" s="203"/>
      <c r="H10" s="203"/>
      <c r="I10" s="203"/>
      <c r="J10" s="203">
        <v>-7259118</v>
      </c>
      <c r="K10" s="190"/>
      <c r="L10" s="194">
        <v>-7259118</v>
      </c>
    </row>
    <row r="11" spans="1:12" ht="26.25" customHeight="1" x14ac:dyDescent="0.2">
      <c r="A11" s="359" t="s">
        <v>159</v>
      </c>
      <c r="B11" s="360"/>
      <c r="C11" s="360"/>
      <c r="D11" s="52">
        <v>5</v>
      </c>
      <c r="E11" s="203"/>
      <c r="F11" s="203"/>
      <c r="G11" s="203"/>
      <c r="H11" s="203"/>
      <c r="I11" s="203"/>
      <c r="J11" s="203">
        <v>10416239</v>
      </c>
      <c r="K11" s="190"/>
      <c r="L11" s="177">
        <v>10416239</v>
      </c>
    </row>
    <row r="12" spans="1:12" ht="18.75" customHeight="1" x14ac:dyDescent="0.2">
      <c r="A12" s="359" t="s">
        <v>160</v>
      </c>
      <c r="B12" s="360"/>
      <c r="C12" s="360"/>
      <c r="D12" s="52">
        <v>6</v>
      </c>
      <c r="E12" s="203"/>
      <c r="F12" s="203"/>
      <c r="G12" s="203">
        <v>13093</v>
      </c>
      <c r="H12" s="203"/>
      <c r="I12" s="203"/>
      <c r="J12" s="203">
        <v>-512557</v>
      </c>
      <c r="K12" s="190"/>
      <c r="L12" s="177">
        <v>-499464</v>
      </c>
    </row>
    <row r="13" spans="1:12" ht="18" customHeight="1" x14ac:dyDescent="0.2">
      <c r="A13" s="359" t="s">
        <v>161</v>
      </c>
      <c r="B13" s="360"/>
      <c r="C13" s="360"/>
      <c r="D13" s="52">
        <v>7</v>
      </c>
      <c r="E13" s="203"/>
      <c r="F13" s="203"/>
      <c r="G13" s="203">
        <v>-72739</v>
      </c>
      <c r="H13" s="203"/>
      <c r="I13" s="203"/>
      <c r="J13" s="203"/>
      <c r="K13" s="190"/>
      <c r="L13" s="194">
        <v>-72739</v>
      </c>
    </row>
    <row r="14" spans="1:12" ht="24" customHeight="1" x14ac:dyDescent="0.2">
      <c r="A14" s="361" t="s">
        <v>162</v>
      </c>
      <c r="B14" s="362"/>
      <c r="C14" s="362"/>
      <c r="D14" s="52">
        <v>8</v>
      </c>
      <c r="E14" s="191">
        <v>0</v>
      </c>
      <c r="F14" s="191">
        <v>0</v>
      </c>
      <c r="G14" s="191">
        <v>-59646</v>
      </c>
      <c r="H14" s="191">
        <v>0</v>
      </c>
      <c r="I14" s="191">
        <v>0</v>
      </c>
      <c r="J14" s="175">
        <v>2644564</v>
      </c>
      <c r="K14" s="191">
        <v>0</v>
      </c>
      <c r="L14" s="175">
        <v>2584918</v>
      </c>
    </row>
    <row r="15" spans="1:12" x14ac:dyDescent="0.2">
      <c r="A15" s="359" t="s">
        <v>163</v>
      </c>
      <c r="B15" s="360"/>
      <c r="C15" s="360"/>
      <c r="D15" s="52">
        <v>9</v>
      </c>
      <c r="E15" s="203"/>
      <c r="F15" s="203"/>
      <c r="G15" s="203"/>
      <c r="H15" s="203"/>
      <c r="I15" s="203">
        <v>150152979.13600001</v>
      </c>
      <c r="J15" s="203"/>
      <c r="K15" s="190"/>
      <c r="L15" s="177">
        <v>150152979.13600001</v>
      </c>
    </row>
    <row r="16" spans="1:12" ht="27.75" customHeight="1" x14ac:dyDescent="0.2">
      <c r="A16" s="361" t="s">
        <v>164</v>
      </c>
      <c r="B16" s="362"/>
      <c r="C16" s="362"/>
      <c r="D16" s="52">
        <v>10</v>
      </c>
      <c r="E16" s="191">
        <v>0</v>
      </c>
      <c r="F16" s="191">
        <v>0</v>
      </c>
      <c r="G16" s="191">
        <v>-59646</v>
      </c>
      <c r="H16" s="191">
        <v>0</v>
      </c>
      <c r="I16" s="175">
        <v>150152979.13600001</v>
      </c>
      <c r="J16" s="175">
        <v>2644564</v>
      </c>
      <c r="K16" s="191">
        <v>0</v>
      </c>
      <c r="L16" s="175">
        <v>152737897.13600001</v>
      </c>
    </row>
    <row r="17" spans="1:12" x14ac:dyDescent="0.2">
      <c r="A17" s="359" t="s">
        <v>165</v>
      </c>
      <c r="B17" s="360"/>
      <c r="C17" s="360"/>
      <c r="D17" s="52">
        <v>11</v>
      </c>
      <c r="E17" s="203"/>
      <c r="F17" s="203"/>
      <c r="G17" s="203"/>
      <c r="H17" s="203"/>
      <c r="I17" s="203"/>
      <c r="J17" s="203"/>
      <c r="K17" s="190"/>
      <c r="L17" s="194"/>
    </row>
    <row r="18" spans="1:12" x14ac:dyDescent="0.2">
      <c r="A18" s="359" t="s">
        <v>166</v>
      </c>
      <c r="B18" s="360"/>
      <c r="C18" s="360"/>
      <c r="D18" s="52">
        <v>12</v>
      </c>
      <c r="E18" s="203"/>
      <c r="F18" s="203"/>
      <c r="G18" s="203"/>
      <c r="H18" s="203"/>
      <c r="I18" s="203"/>
      <c r="J18" s="203"/>
      <c r="K18" s="190"/>
      <c r="L18" s="194"/>
    </row>
    <row r="19" spans="1:12" x14ac:dyDescent="0.2">
      <c r="A19" s="359" t="s">
        <v>167</v>
      </c>
      <c r="B19" s="360"/>
      <c r="C19" s="360"/>
      <c r="D19" s="52">
        <v>13</v>
      </c>
      <c r="E19" s="203"/>
      <c r="F19" s="203"/>
      <c r="G19" s="203">
        <v>416673</v>
      </c>
      <c r="H19" s="203">
        <v>7916787</v>
      </c>
      <c r="I19" s="203">
        <v>-8333460</v>
      </c>
      <c r="J19" s="203"/>
      <c r="K19" s="190"/>
      <c r="L19" s="194">
        <v>0</v>
      </c>
    </row>
    <row r="20" spans="1:12" x14ac:dyDescent="0.2">
      <c r="A20" s="359" t="s">
        <v>168</v>
      </c>
      <c r="B20" s="360"/>
      <c r="C20" s="360"/>
      <c r="D20" s="52">
        <v>14</v>
      </c>
      <c r="E20" s="203"/>
      <c r="F20" s="203"/>
      <c r="G20" s="203"/>
      <c r="H20" s="203"/>
      <c r="I20" s="203"/>
      <c r="J20" s="203"/>
      <c r="K20" s="190"/>
      <c r="L20" s="194">
        <v>0</v>
      </c>
    </row>
    <row r="21" spans="1:12" x14ac:dyDescent="0.2">
      <c r="A21" s="359" t="s">
        <v>169</v>
      </c>
      <c r="B21" s="360"/>
      <c r="C21" s="360"/>
      <c r="D21" s="52">
        <v>15</v>
      </c>
      <c r="E21" s="203"/>
      <c r="F21" s="203"/>
      <c r="G21" s="203"/>
      <c r="H21" s="203"/>
      <c r="I21" s="203"/>
      <c r="J21" s="203"/>
      <c r="K21" s="190"/>
      <c r="L21" s="194"/>
    </row>
    <row r="22" spans="1:12" x14ac:dyDescent="0.2">
      <c r="A22" s="361" t="s">
        <v>170</v>
      </c>
      <c r="B22" s="362"/>
      <c r="C22" s="362"/>
      <c r="D22" s="52">
        <v>16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  <c r="L22" s="191">
        <v>0</v>
      </c>
    </row>
    <row r="23" spans="1:12" ht="25.5" customHeight="1" x14ac:dyDescent="0.2">
      <c r="A23" s="363" t="s">
        <v>206</v>
      </c>
      <c r="B23" s="364"/>
      <c r="C23" s="364"/>
      <c r="D23" s="54">
        <v>17</v>
      </c>
      <c r="E23" s="176">
        <v>1214775000</v>
      </c>
      <c r="F23" s="176">
        <v>-477000</v>
      </c>
      <c r="G23" s="176">
        <v>406986460</v>
      </c>
      <c r="H23" s="176">
        <v>132457010</v>
      </c>
      <c r="I23" s="176">
        <v>150152979.13600001</v>
      </c>
      <c r="J23" s="176">
        <v>96901778</v>
      </c>
      <c r="K23" s="193">
        <v>0</v>
      </c>
      <c r="L23" s="176">
        <v>2000796227.1359999</v>
      </c>
    </row>
    <row r="24" spans="1:12" x14ac:dyDescent="0.2">
      <c r="A24" s="178"/>
      <c r="B24" s="156"/>
      <c r="C24" s="156"/>
      <c r="D24" s="156"/>
      <c r="E24" s="156"/>
      <c r="F24" s="156"/>
      <c r="G24" s="178"/>
      <c r="H24" s="178"/>
      <c r="I24" s="178"/>
      <c r="J24" s="178"/>
      <c r="K24" s="156"/>
      <c r="L24" s="156"/>
    </row>
    <row r="26" spans="1:12" s="72" customFormat="1" x14ac:dyDescent="0.2">
      <c r="E26" s="85"/>
      <c r="L26" s="85"/>
    </row>
    <row r="27" spans="1:12" s="72" customFormat="1" x14ac:dyDescent="0.2"/>
    <row r="28" spans="1:12" s="72" customFormat="1" x14ac:dyDescent="0.2"/>
    <row r="29" spans="1:12" s="72" customFormat="1" x14ac:dyDescent="0.2"/>
    <row r="30" spans="1:12" s="72" customFormat="1" x14ac:dyDescent="0.2"/>
    <row r="31" spans="1:12" s="72" customFormat="1" x14ac:dyDescent="0.2"/>
    <row r="32" spans="1:12" s="72" customFormat="1" x14ac:dyDescent="0.2"/>
  </sheetData>
  <protectedRanges>
    <protectedRange sqref="E3:F3" name="Range1_2"/>
    <protectedRange sqref="H3:I3" name="Range1_3_1_1"/>
  </protectedRanges>
  <mergeCells count="28">
    <mergeCell ref="K3:L3"/>
    <mergeCell ref="A2:L2"/>
    <mergeCell ref="E3:F3"/>
    <mergeCell ref="H3:I3"/>
    <mergeCell ref="C3:D3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A18:C18"/>
    <mergeCell ref="A19:C19"/>
    <mergeCell ref="A12:C12"/>
    <mergeCell ref="A13:C13"/>
    <mergeCell ref="A14:C14"/>
    <mergeCell ref="A15:C15"/>
    <mergeCell ref="A16:C16"/>
    <mergeCell ref="K4:K5"/>
    <mergeCell ref="L4:L5"/>
    <mergeCell ref="A6:C6"/>
    <mergeCell ref="A7:C7"/>
    <mergeCell ref="A4:C5"/>
    <mergeCell ref="D4:D5"/>
    <mergeCell ref="E4:J4"/>
  </mergeCells>
  <phoneticPr fontId="4" type="noConversion"/>
  <dataValidations count="1">
    <dataValidation type="whole" operator="notEqual" allowBlank="1" showInputMessage="1" showErrorMessage="1" errorTitle="Neispravan unos" error="Unose se samo cjelobrojne (pozitivne ili negativne) vrijednosti" sqref="E7:L8 E15:L15 E10:L13 E17:L21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zoomScale="110" zoomScaleNormal="110" workbookViewId="0">
      <selection activeCell="B147" sqref="B147:C151"/>
    </sheetView>
  </sheetViews>
  <sheetFormatPr defaultColWidth="9.140625" defaultRowHeight="12.75" x14ac:dyDescent="0.2"/>
  <cols>
    <col min="1" max="1" width="51.5703125" style="128" customWidth="1"/>
    <col min="2" max="3" width="27.7109375" style="92" customWidth="1"/>
    <col min="4" max="5" width="27.7109375" style="93" customWidth="1"/>
    <col min="6" max="6" width="12.7109375" style="149" bestFit="1" customWidth="1"/>
    <col min="7" max="8" width="20.7109375" style="149" customWidth="1"/>
    <col min="9" max="16384" width="9.140625" style="149"/>
  </cols>
  <sheetData>
    <row r="1" spans="1:5" x14ac:dyDescent="0.2">
      <c r="A1" s="120"/>
    </row>
    <row r="2" spans="1:5" x14ac:dyDescent="0.2">
      <c r="A2" s="120"/>
    </row>
    <row r="3" spans="1:5" x14ac:dyDescent="0.2">
      <c r="A3" s="120"/>
    </row>
    <row r="4" spans="1:5" x14ac:dyDescent="0.2">
      <c r="A4" s="120"/>
    </row>
    <row r="5" spans="1:5" x14ac:dyDescent="0.2">
      <c r="A5" s="121" t="s">
        <v>235</v>
      </c>
      <c r="B5" s="94"/>
      <c r="C5" s="94"/>
      <c r="D5" s="95"/>
      <c r="E5" s="95"/>
    </row>
    <row r="6" spans="1:5" x14ac:dyDescent="0.2">
      <c r="A6" s="120"/>
    </row>
    <row r="7" spans="1:5" ht="13.5" thickBot="1" x14ac:dyDescent="0.25">
      <c r="A7" s="122" t="s">
        <v>236</v>
      </c>
      <c r="E7" s="96" t="s">
        <v>237</v>
      </c>
    </row>
    <row r="8" spans="1:5" ht="13.5" thickBot="1" x14ac:dyDescent="0.25">
      <c r="A8" s="371" t="s">
        <v>294</v>
      </c>
      <c r="B8" s="365" t="s">
        <v>317</v>
      </c>
      <c r="C8" s="366"/>
      <c r="D8" s="367" t="s">
        <v>318</v>
      </c>
      <c r="E8" s="368"/>
    </row>
    <row r="9" spans="1:5" ht="13.5" thickBot="1" x14ac:dyDescent="0.25">
      <c r="A9" s="370"/>
      <c r="B9" s="97" t="s">
        <v>238</v>
      </c>
      <c r="C9" s="97" t="s">
        <v>202</v>
      </c>
      <c r="D9" s="98" t="s">
        <v>238</v>
      </c>
      <c r="E9" s="98" t="s">
        <v>202</v>
      </c>
    </row>
    <row r="10" spans="1:5" x14ac:dyDescent="0.2">
      <c r="A10" s="150" t="s">
        <v>239</v>
      </c>
      <c r="B10" s="135">
        <v>573042923</v>
      </c>
      <c r="C10" s="135">
        <v>140714488</v>
      </c>
      <c r="D10" s="135">
        <v>524670406</v>
      </c>
      <c r="E10" s="135">
        <v>125269383</v>
      </c>
    </row>
    <row r="11" spans="1:5" x14ac:dyDescent="0.2">
      <c r="A11" s="151" t="s">
        <v>240</v>
      </c>
      <c r="B11" s="132">
        <v>-1125453</v>
      </c>
      <c r="C11" s="132">
        <v>471815</v>
      </c>
      <c r="D11" s="132">
        <v>1071947</v>
      </c>
      <c r="E11" s="132">
        <v>-40073</v>
      </c>
    </row>
    <row r="12" spans="1:5" ht="13.5" thickBot="1" x14ac:dyDescent="0.25">
      <c r="A12" s="151" t="s">
        <v>241</v>
      </c>
      <c r="B12" s="132">
        <v>90835451</v>
      </c>
      <c r="C12" s="132">
        <v>20539676</v>
      </c>
      <c r="D12" s="132">
        <v>80882164</v>
      </c>
      <c r="E12" s="132">
        <v>21394202</v>
      </c>
    </row>
    <row r="13" spans="1:5" ht="13.5" thickBot="1" x14ac:dyDescent="0.25">
      <c r="A13" s="100" t="s">
        <v>278</v>
      </c>
      <c r="B13" s="101">
        <v>662752921</v>
      </c>
      <c r="C13" s="101">
        <v>161725979</v>
      </c>
      <c r="D13" s="101">
        <v>606624517</v>
      </c>
      <c r="E13" s="101">
        <v>146623512</v>
      </c>
    </row>
    <row r="14" spans="1:5" x14ac:dyDescent="0.2">
      <c r="B14" s="94"/>
      <c r="C14" s="94"/>
      <c r="D14" s="94"/>
      <c r="E14" s="94"/>
    </row>
    <row r="15" spans="1:5" x14ac:dyDescent="0.2">
      <c r="D15" s="92"/>
      <c r="E15" s="92"/>
    </row>
    <row r="16" spans="1:5" ht="13.5" thickBot="1" x14ac:dyDescent="0.25">
      <c r="A16" s="122" t="s">
        <v>243</v>
      </c>
      <c r="D16" s="92"/>
      <c r="E16" s="102" t="s">
        <v>237</v>
      </c>
    </row>
    <row r="17" spans="1:8" ht="13.5" thickBot="1" x14ac:dyDescent="0.25">
      <c r="A17" s="369" t="s">
        <v>293</v>
      </c>
      <c r="B17" s="365" t="s">
        <v>317</v>
      </c>
      <c r="C17" s="366"/>
      <c r="D17" s="367" t="s">
        <v>318</v>
      </c>
      <c r="E17" s="368"/>
    </row>
    <row r="18" spans="1:8" ht="13.5" thickBot="1" x14ac:dyDescent="0.25">
      <c r="A18" s="370"/>
      <c r="B18" s="97" t="s">
        <v>238</v>
      </c>
      <c r="C18" s="103" t="s">
        <v>202</v>
      </c>
      <c r="D18" s="97" t="s">
        <v>238</v>
      </c>
      <c r="E18" s="97" t="s">
        <v>202</v>
      </c>
    </row>
    <row r="19" spans="1:8" x14ac:dyDescent="0.2">
      <c r="A19" s="151" t="s">
        <v>244</v>
      </c>
      <c r="B19" s="135">
        <v>14083983</v>
      </c>
      <c r="C19" s="135">
        <v>3676154</v>
      </c>
      <c r="D19" s="135">
        <v>12842912</v>
      </c>
      <c r="E19" s="135">
        <v>3421373</v>
      </c>
    </row>
    <row r="20" spans="1:8" ht="13.5" thickBot="1" x14ac:dyDescent="0.25">
      <c r="A20" s="151" t="s">
        <v>245</v>
      </c>
      <c r="B20" s="132">
        <v>117333926</v>
      </c>
      <c r="C20" s="132">
        <v>26042149</v>
      </c>
      <c r="D20" s="99">
        <v>79397251</v>
      </c>
      <c r="E20" s="99">
        <v>12700595</v>
      </c>
      <c r="G20" s="72"/>
      <c r="H20" s="72"/>
    </row>
    <row r="21" spans="1:8" ht="13.5" thickBot="1" x14ac:dyDescent="0.25">
      <c r="A21" s="131" t="s">
        <v>278</v>
      </c>
      <c r="B21" s="106">
        <v>131417909</v>
      </c>
      <c r="C21" s="106">
        <v>29718303</v>
      </c>
      <c r="D21" s="106">
        <v>92240163</v>
      </c>
      <c r="E21" s="106">
        <v>16121968</v>
      </c>
    </row>
    <row r="22" spans="1:8" x14ac:dyDescent="0.2">
      <c r="B22" s="94"/>
      <c r="C22" s="94"/>
      <c r="D22" s="94"/>
      <c r="E22" s="94"/>
    </row>
    <row r="23" spans="1:8" x14ac:dyDescent="0.2">
      <c r="D23" s="92"/>
      <c r="E23" s="92"/>
    </row>
    <row r="24" spans="1:8" ht="13.5" thickBot="1" x14ac:dyDescent="0.25">
      <c r="A24" s="122" t="s">
        <v>246</v>
      </c>
      <c r="D24" s="92"/>
      <c r="E24" s="102" t="s">
        <v>237</v>
      </c>
    </row>
    <row r="25" spans="1:8" ht="13.5" thickBot="1" x14ac:dyDescent="0.25">
      <c r="A25" s="369" t="s">
        <v>292</v>
      </c>
      <c r="B25" s="365" t="s">
        <v>317</v>
      </c>
      <c r="C25" s="366"/>
      <c r="D25" s="367" t="s">
        <v>318</v>
      </c>
      <c r="E25" s="368"/>
    </row>
    <row r="26" spans="1:8" ht="13.5" thickBot="1" x14ac:dyDescent="0.25">
      <c r="A26" s="370"/>
      <c r="B26" s="97" t="s">
        <v>238</v>
      </c>
      <c r="C26" s="97" t="s">
        <v>202</v>
      </c>
      <c r="D26" s="103" t="s">
        <v>238</v>
      </c>
      <c r="E26" s="107" t="s">
        <v>202</v>
      </c>
      <c r="G26" s="152"/>
      <c r="H26" s="152"/>
    </row>
    <row r="27" spans="1:8" x14ac:dyDescent="0.2">
      <c r="A27" s="151" t="s">
        <v>295</v>
      </c>
      <c r="B27" s="135">
        <v>277133722</v>
      </c>
      <c r="C27" s="104">
        <v>67452911</v>
      </c>
      <c r="D27" s="133">
        <v>265601621</v>
      </c>
      <c r="E27" s="135">
        <v>65507516</v>
      </c>
      <c r="G27" s="152"/>
      <c r="H27" s="152"/>
    </row>
    <row r="28" spans="1:8" ht="24" x14ac:dyDescent="0.2">
      <c r="A28" s="125" t="s">
        <v>296</v>
      </c>
      <c r="B28" s="132">
        <v>176067813</v>
      </c>
      <c r="C28" s="132">
        <v>34522995</v>
      </c>
      <c r="D28" s="133">
        <v>179095923</v>
      </c>
      <c r="E28" s="132">
        <v>35340136</v>
      </c>
      <c r="G28" s="152"/>
      <c r="H28" s="152"/>
    </row>
    <row r="29" spans="1:8" ht="24" x14ac:dyDescent="0.2">
      <c r="A29" s="125" t="s">
        <v>297</v>
      </c>
      <c r="B29" s="132">
        <v>59486631</v>
      </c>
      <c r="C29" s="133">
        <v>16697514</v>
      </c>
      <c r="D29" s="133">
        <v>61032169</v>
      </c>
      <c r="E29" s="132">
        <v>15380894</v>
      </c>
      <c r="G29" s="152"/>
      <c r="H29" s="152"/>
    </row>
    <row r="30" spans="1:8" ht="13.5" thickBot="1" x14ac:dyDescent="0.25">
      <c r="A30" s="151" t="s">
        <v>247</v>
      </c>
      <c r="B30" s="99">
        <v>8276495</v>
      </c>
      <c r="C30" s="134">
        <v>2107154</v>
      </c>
      <c r="D30" s="133">
        <v>7770916</v>
      </c>
      <c r="E30" s="99">
        <v>1926782</v>
      </c>
      <c r="G30" s="152"/>
      <c r="H30" s="152"/>
    </row>
    <row r="31" spans="1:8" ht="13.5" thickBot="1" x14ac:dyDescent="0.25">
      <c r="A31" s="131" t="s">
        <v>278</v>
      </c>
      <c r="B31" s="105">
        <v>520964661</v>
      </c>
      <c r="C31" s="105">
        <v>120780574</v>
      </c>
      <c r="D31" s="106">
        <v>513500629</v>
      </c>
      <c r="E31" s="105">
        <v>118155328</v>
      </c>
      <c r="G31" s="152"/>
      <c r="H31" s="152"/>
    </row>
    <row r="32" spans="1:8" x14ac:dyDescent="0.2">
      <c r="A32" s="108"/>
      <c r="B32" s="109"/>
      <c r="C32" s="109"/>
      <c r="D32" s="109"/>
      <c r="E32" s="109"/>
    </row>
    <row r="33" spans="1:5" x14ac:dyDescent="0.2">
      <c r="A33" s="108"/>
      <c r="B33" s="109"/>
      <c r="C33" s="109"/>
      <c r="D33" s="109"/>
      <c r="E33" s="109"/>
    </row>
    <row r="34" spans="1:5" ht="13.5" thickBot="1" x14ac:dyDescent="0.25">
      <c r="A34" s="122" t="s">
        <v>248</v>
      </c>
      <c r="D34" s="92"/>
      <c r="E34" s="102" t="s">
        <v>237</v>
      </c>
    </row>
    <row r="35" spans="1:5" ht="13.5" thickBot="1" x14ac:dyDescent="0.25">
      <c r="A35" s="369" t="s">
        <v>291</v>
      </c>
      <c r="B35" s="365" t="s">
        <v>317</v>
      </c>
      <c r="C35" s="366"/>
      <c r="D35" s="367" t="s">
        <v>318</v>
      </c>
      <c r="E35" s="368"/>
    </row>
    <row r="36" spans="1:5" ht="13.5" thickBot="1" x14ac:dyDescent="0.25">
      <c r="A36" s="370"/>
      <c r="B36" s="103" t="s">
        <v>238</v>
      </c>
      <c r="C36" s="103" t="s">
        <v>202</v>
      </c>
      <c r="D36" s="103" t="s">
        <v>238</v>
      </c>
      <c r="E36" s="107" t="s">
        <v>202</v>
      </c>
    </row>
    <row r="37" spans="1:5" x14ac:dyDescent="0.2">
      <c r="A37" s="151" t="s">
        <v>279</v>
      </c>
      <c r="B37" s="135">
        <v>278084072</v>
      </c>
      <c r="C37" s="104">
        <v>66133786</v>
      </c>
      <c r="D37" s="133">
        <v>265907890</v>
      </c>
      <c r="E37" s="135">
        <v>65302763</v>
      </c>
    </row>
    <row r="38" spans="1:5" ht="13.5" thickBot="1" x14ac:dyDescent="0.25">
      <c r="A38" s="151" t="s">
        <v>247</v>
      </c>
      <c r="B38" s="99">
        <v>50753045</v>
      </c>
      <c r="C38" s="134">
        <v>9549933</v>
      </c>
      <c r="D38" s="133">
        <v>55478143</v>
      </c>
      <c r="E38" s="99">
        <v>9829468</v>
      </c>
    </row>
    <row r="39" spans="1:5" ht="13.5" thickBot="1" x14ac:dyDescent="0.25">
      <c r="A39" s="131" t="s">
        <v>278</v>
      </c>
      <c r="B39" s="105">
        <v>328837117</v>
      </c>
      <c r="C39" s="105">
        <v>75683719</v>
      </c>
      <c r="D39" s="106">
        <v>321386033</v>
      </c>
      <c r="E39" s="105">
        <v>75132231</v>
      </c>
    </row>
    <row r="40" spans="1:5" x14ac:dyDescent="0.2">
      <c r="D40" s="92"/>
      <c r="E40" s="92"/>
    </row>
    <row r="41" spans="1:5" x14ac:dyDescent="0.2">
      <c r="D41" s="92"/>
      <c r="E41" s="92"/>
    </row>
    <row r="42" spans="1:5" ht="13.5" thickBot="1" x14ac:dyDescent="0.25">
      <c r="A42" s="122" t="s">
        <v>249</v>
      </c>
      <c r="D42" s="92"/>
      <c r="E42" s="102" t="s">
        <v>237</v>
      </c>
    </row>
    <row r="43" spans="1:5" ht="13.5" thickBot="1" x14ac:dyDescent="0.25">
      <c r="A43" s="369" t="s">
        <v>290</v>
      </c>
      <c r="B43" s="365" t="s">
        <v>317</v>
      </c>
      <c r="C43" s="366"/>
      <c r="D43" s="367" t="s">
        <v>318</v>
      </c>
      <c r="E43" s="368"/>
    </row>
    <row r="44" spans="1:5" ht="13.5" thickBot="1" x14ac:dyDescent="0.25">
      <c r="A44" s="370"/>
      <c r="B44" s="103" t="s">
        <v>238</v>
      </c>
      <c r="C44" s="103" t="s">
        <v>202</v>
      </c>
      <c r="D44" s="103" t="s">
        <v>238</v>
      </c>
      <c r="E44" s="97" t="s">
        <v>202</v>
      </c>
    </row>
    <row r="45" spans="1:5" x14ac:dyDescent="0.2">
      <c r="A45" s="151" t="s">
        <v>250</v>
      </c>
      <c r="B45" s="135">
        <v>12093968</v>
      </c>
      <c r="C45" s="135">
        <v>1849492</v>
      </c>
      <c r="D45" s="135">
        <v>223711.29000000004</v>
      </c>
      <c r="E45" s="135">
        <v>1173091.29</v>
      </c>
    </row>
    <row r="46" spans="1:5" x14ac:dyDescent="0.2">
      <c r="A46" s="151" t="s">
        <v>251</v>
      </c>
      <c r="B46" s="132">
        <v>38157579</v>
      </c>
      <c r="C46" s="132">
        <v>9693413</v>
      </c>
      <c r="D46" s="132">
        <v>46406110</v>
      </c>
      <c r="E46" s="132">
        <v>10038952</v>
      </c>
    </row>
    <row r="47" spans="1:5" x14ac:dyDescent="0.2">
      <c r="A47" s="151" t="s">
        <v>252</v>
      </c>
      <c r="B47" s="132">
        <v>490545</v>
      </c>
      <c r="C47" s="132">
        <v>3850</v>
      </c>
      <c r="D47" s="132">
        <v>288040</v>
      </c>
      <c r="E47" s="132">
        <v>0</v>
      </c>
    </row>
    <row r="48" spans="1:5" ht="13.5" thickBot="1" x14ac:dyDescent="0.25">
      <c r="A48" s="151" t="s">
        <v>302</v>
      </c>
      <c r="B48" s="99">
        <v>83730</v>
      </c>
      <c r="C48" s="99">
        <v>128553</v>
      </c>
      <c r="D48" s="132">
        <v>1588226</v>
      </c>
      <c r="E48" s="99">
        <v>304135</v>
      </c>
    </row>
    <row r="49" spans="1:5" ht="13.5" thickBot="1" x14ac:dyDescent="0.25">
      <c r="A49" s="131" t="s">
        <v>278</v>
      </c>
      <c r="B49" s="101">
        <v>50825822</v>
      </c>
      <c r="C49" s="101">
        <v>11675308</v>
      </c>
      <c r="D49" s="101">
        <v>48506087.289999999</v>
      </c>
      <c r="E49" s="101">
        <v>11516178.289999999</v>
      </c>
    </row>
    <row r="50" spans="1:5" x14ac:dyDescent="0.2">
      <c r="A50" s="108"/>
      <c r="B50" s="109"/>
      <c r="C50" s="109"/>
      <c r="D50" s="109"/>
      <c r="E50" s="109"/>
    </row>
    <row r="51" spans="1:5" x14ac:dyDescent="0.2">
      <c r="A51" s="108"/>
      <c r="B51" s="109"/>
      <c r="C51" s="109"/>
      <c r="D51" s="109"/>
      <c r="E51" s="109"/>
    </row>
    <row r="52" spans="1:5" ht="13.5" thickBot="1" x14ac:dyDescent="0.25">
      <c r="A52" s="122" t="s">
        <v>274</v>
      </c>
      <c r="D52" s="92"/>
      <c r="E52" s="102" t="s">
        <v>237</v>
      </c>
    </row>
    <row r="53" spans="1:5" ht="13.5" thickBot="1" x14ac:dyDescent="0.25">
      <c r="A53" s="369" t="s">
        <v>289</v>
      </c>
      <c r="B53" s="365" t="s">
        <v>317</v>
      </c>
      <c r="C53" s="366"/>
      <c r="D53" s="367" t="s">
        <v>318</v>
      </c>
      <c r="E53" s="368"/>
    </row>
    <row r="54" spans="1:5" ht="13.5" thickBot="1" x14ac:dyDescent="0.25">
      <c r="A54" s="370"/>
      <c r="B54" s="103" t="s">
        <v>238</v>
      </c>
      <c r="C54" s="103" t="s">
        <v>202</v>
      </c>
      <c r="D54" s="103" t="s">
        <v>238</v>
      </c>
      <c r="E54" s="97" t="s">
        <v>202</v>
      </c>
    </row>
    <row r="55" spans="1:5" x14ac:dyDescent="0.2">
      <c r="A55" s="151" t="s">
        <v>253</v>
      </c>
      <c r="B55" s="135">
        <v>337868034</v>
      </c>
      <c r="C55" s="135">
        <v>87524818</v>
      </c>
      <c r="D55" s="135">
        <v>345347333</v>
      </c>
      <c r="E55" s="135">
        <v>91103986</v>
      </c>
    </row>
    <row r="56" spans="1:5" x14ac:dyDescent="0.2">
      <c r="A56" s="151" t="s">
        <v>254</v>
      </c>
      <c r="B56" s="132">
        <v>43868284</v>
      </c>
      <c r="C56" s="132">
        <v>10865543</v>
      </c>
      <c r="D56" s="132">
        <v>45270615</v>
      </c>
      <c r="E56" s="132">
        <v>11316809</v>
      </c>
    </row>
    <row r="57" spans="1:5" x14ac:dyDescent="0.2">
      <c r="A57" s="151" t="s">
        <v>275</v>
      </c>
      <c r="B57" s="132">
        <v>35559103</v>
      </c>
      <c r="C57" s="132">
        <v>9155918</v>
      </c>
      <c r="D57" s="132">
        <v>34916300</v>
      </c>
      <c r="E57" s="132">
        <v>8477242</v>
      </c>
    </row>
    <row r="58" spans="1:5" ht="13.5" thickBot="1" x14ac:dyDescent="0.25">
      <c r="A58" s="151" t="s">
        <v>276</v>
      </c>
      <c r="B58" s="99">
        <v>26468436</v>
      </c>
      <c r="C58" s="99">
        <v>11900461</v>
      </c>
      <c r="D58" s="132">
        <v>31931308</v>
      </c>
      <c r="E58" s="99">
        <v>11120033</v>
      </c>
    </row>
    <row r="59" spans="1:5" ht="13.5" thickBot="1" x14ac:dyDescent="0.25">
      <c r="A59" s="131" t="s">
        <v>242</v>
      </c>
      <c r="B59" s="101">
        <v>443763857</v>
      </c>
      <c r="C59" s="101">
        <v>119446740</v>
      </c>
      <c r="D59" s="101">
        <v>457465556</v>
      </c>
      <c r="E59" s="101">
        <v>122018070</v>
      </c>
    </row>
    <row r="60" spans="1:5" x14ac:dyDescent="0.2">
      <c r="B60" s="94"/>
      <c r="C60" s="94"/>
      <c r="D60" s="94"/>
      <c r="E60" s="94"/>
    </row>
    <row r="61" spans="1:5" x14ac:dyDescent="0.2">
      <c r="D61" s="92"/>
      <c r="E61" s="92"/>
    </row>
    <row r="62" spans="1:5" ht="13.5" thickBot="1" x14ac:dyDescent="0.25">
      <c r="A62" s="122" t="s">
        <v>255</v>
      </c>
      <c r="D62" s="110"/>
      <c r="E62" s="102" t="s">
        <v>237</v>
      </c>
    </row>
    <row r="63" spans="1:5" ht="13.5" thickBot="1" x14ac:dyDescent="0.25">
      <c r="A63" s="369" t="s">
        <v>288</v>
      </c>
      <c r="B63" s="365" t="s">
        <v>317</v>
      </c>
      <c r="C63" s="366"/>
      <c r="D63" s="367" t="s">
        <v>318</v>
      </c>
      <c r="E63" s="368"/>
    </row>
    <row r="64" spans="1:5" ht="13.5" thickBot="1" x14ac:dyDescent="0.25">
      <c r="A64" s="370"/>
      <c r="B64" s="103" t="s">
        <v>238</v>
      </c>
      <c r="C64" s="103" t="s">
        <v>202</v>
      </c>
      <c r="D64" s="103" t="s">
        <v>238</v>
      </c>
      <c r="E64" s="97" t="s">
        <v>202</v>
      </c>
    </row>
    <row r="65" spans="1:6" x14ac:dyDescent="0.2">
      <c r="A65" s="125" t="s">
        <v>305</v>
      </c>
      <c r="B65" s="135">
        <v>358042535</v>
      </c>
      <c r="C65" s="104">
        <v>78569655</v>
      </c>
      <c r="D65" s="132">
        <v>98570038.390000001</v>
      </c>
      <c r="E65" s="135">
        <v>26763440.390000001</v>
      </c>
      <c r="F65" s="153"/>
    </row>
    <row r="66" spans="1:6" ht="13.5" thickBot="1" x14ac:dyDescent="0.25">
      <c r="A66" s="151" t="s">
        <v>306</v>
      </c>
      <c r="B66" s="99">
        <v>1883346</v>
      </c>
      <c r="C66" s="132">
        <v>4960230</v>
      </c>
      <c r="D66" s="132">
        <v>20618449.864</v>
      </c>
      <c r="E66" s="132">
        <v>4348708.8640000001</v>
      </c>
    </row>
    <row r="67" spans="1:6" ht="13.5" thickBot="1" x14ac:dyDescent="0.25">
      <c r="A67" s="131" t="s">
        <v>242</v>
      </c>
      <c r="B67" s="106">
        <v>359925881</v>
      </c>
      <c r="C67" s="106">
        <v>83529885</v>
      </c>
      <c r="D67" s="106">
        <v>119188488.25400001</v>
      </c>
      <c r="E67" s="106">
        <v>31112149.254000001</v>
      </c>
    </row>
    <row r="68" spans="1:6" x14ac:dyDescent="0.2">
      <c r="B68" s="94"/>
      <c r="C68" s="94"/>
      <c r="D68" s="94"/>
      <c r="E68" s="94"/>
    </row>
    <row r="69" spans="1:6" x14ac:dyDescent="0.2">
      <c r="D69" s="92"/>
      <c r="E69" s="92"/>
    </row>
    <row r="70" spans="1:6" ht="13.5" thickBot="1" x14ac:dyDescent="0.25">
      <c r="A70" s="122" t="s">
        <v>256</v>
      </c>
      <c r="C70" s="102" t="s">
        <v>237</v>
      </c>
      <c r="D70" s="111"/>
      <c r="E70" s="111"/>
    </row>
    <row r="71" spans="1:6" ht="13.5" thickBot="1" x14ac:dyDescent="0.25">
      <c r="A71" s="165" t="s">
        <v>287</v>
      </c>
      <c r="B71" s="112" t="s">
        <v>303</v>
      </c>
      <c r="C71" s="112" t="s">
        <v>316</v>
      </c>
      <c r="D71" s="111"/>
      <c r="E71" s="111"/>
    </row>
    <row r="72" spans="1:6" x14ac:dyDescent="0.2">
      <c r="A72" s="124" t="s">
        <v>257</v>
      </c>
      <c r="B72" s="157">
        <v>460023632</v>
      </c>
      <c r="C72" s="158">
        <v>475623952</v>
      </c>
      <c r="D72" s="111"/>
      <c r="E72" s="111"/>
    </row>
    <row r="73" spans="1:6" x14ac:dyDescent="0.2">
      <c r="A73" s="125"/>
      <c r="B73" s="159"/>
      <c r="C73" s="132"/>
      <c r="D73" s="111"/>
      <c r="E73" s="111"/>
    </row>
    <row r="74" spans="1:6" x14ac:dyDescent="0.2">
      <c r="A74" s="126" t="s">
        <v>258</v>
      </c>
      <c r="B74" s="160">
        <v>3931442857</v>
      </c>
      <c r="C74" s="113">
        <v>3889081326</v>
      </c>
      <c r="D74" s="111"/>
      <c r="E74" s="111"/>
    </row>
    <row r="75" spans="1:6" x14ac:dyDescent="0.2">
      <c r="A75" s="123" t="s">
        <v>219</v>
      </c>
      <c r="B75" s="159">
        <v>1300268691</v>
      </c>
      <c r="C75" s="132">
        <v>1419939919</v>
      </c>
      <c r="D75" s="111"/>
      <c r="E75" s="111"/>
    </row>
    <row r="76" spans="1:6" x14ac:dyDescent="0.2">
      <c r="A76" s="123" t="s">
        <v>220</v>
      </c>
      <c r="B76" s="159">
        <v>2631174166</v>
      </c>
      <c r="C76" s="132">
        <v>2469141407</v>
      </c>
      <c r="D76" s="111"/>
      <c r="E76" s="111"/>
    </row>
    <row r="77" spans="1:6" x14ac:dyDescent="0.2">
      <c r="A77" s="126" t="s">
        <v>259</v>
      </c>
      <c r="B77" s="161"/>
      <c r="C77" s="143"/>
      <c r="D77" s="111"/>
      <c r="E77" s="111"/>
    </row>
    <row r="78" spans="1:6" x14ac:dyDescent="0.2">
      <c r="A78" s="126"/>
      <c r="B78" s="160"/>
      <c r="C78" s="113"/>
      <c r="D78" s="111"/>
      <c r="E78" s="111"/>
    </row>
    <row r="79" spans="1:6" ht="13.5" thickBot="1" x14ac:dyDescent="0.25">
      <c r="A79" s="114" t="s">
        <v>223</v>
      </c>
      <c r="B79" s="162"/>
      <c r="C79" s="163"/>
      <c r="D79" s="111"/>
      <c r="E79" s="111"/>
    </row>
    <row r="80" spans="1:6" ht="13.5" thickBot="1" x14ac:dyDescent="0.25">
      <c r="A80" s="127" t="s">
        <v>242</v>
      </c>
      <c r="B80" s="106">
        <v>4391466489</v>
      </c>
      <c r="C80" s="106">
        <v>4364705278</v>
      </c>
      <c r="D80" s="111"/>
      <c r="E80" s="111"/>
    </row>
    <row r="81" spans="1:5" x14ac:dyDescent="0.2">
      <c r="B81" s="94"/>
      <c r="C81" s="94"/>
      <c r="D81" s="111"/>
      <c r="E81" s="111"/>
    </row>
    <row r="82" spans="1:5" x14ac:dyDescent="0.2">
      <c r="B82" s="115"/>
      <c r="C82" s="115"/>
      <c r="D82" s="111"/>
      <c r="E82" s="111"/>
    </row>
    <row r="83" spans="1:5" ht="13.5" thickBot="1" x14ac:dyDescent="0.25">
      <c r="A83" s="122" t="s">
        <v>260</v>
      </c>
      <c r="C83" s="102" t="s">
        <v>237</v>
      </c>
      <c r="D83" s="111"/>
      <c r="E83" s="111"/>
    </row>
    <row r="84" spans="1:5" ht="13.5" thickBot="1" x14ac:dyDescent="0.25">
      <c r="A84" s="165" t="s">
        <v>286</v>
      </c>
      <c r="B84" s="112" t="s">
        <v>303</v>
      </c>
      <c r="C84" s="112" t="s">
        <v>316</v>
      </c>
      <c r="D84" s="111"/>
      <c r="E84" s="111"/>
    </row>
    <row r="85" spans="1:5" x14ac:dyDescent="0.2">
      <c r="A85" s="129" t="s">
        <v>221</v>
      </c>
      <c r="B85" s="132">
        <v>449961229</v>
      </c>
      <c r="C85" s="132">
        <v>957618140</v>
      </c>
      <c r="D85" s="111"/>
      <c r="E85" s="111"/>
    </row>
    <row r="86" spans="1:5" x14ac:dyDescent="0.2">
      <c r="A86" s="130" t="s">
        <v>222</v>
      </c>
      <c r="B86" s="132">
        <v>23341095</v>
      </c>
      <c r="C86" s="132">
        <v>189327964</v>
      </c>
      <c r="D86" s="111"/>
      <c r="E86" s="111"/>
    </row>
    <row r="87" spans="1:5" x14ac:dyDescent="0.2">
      <c r="A87" s="130"/>
      <c r="B87" s="132"/>
      <c r="C87" s="132"/>
      <c r="D87" s="111"/>
      <c r="E87" s="111"/>
    </row>
    <row r="88" spans="1:5" ht="13.5" thickBot="1" x14ac:dyDescent="0.25">
      <c r="A88" s="114" t="s">
        <v>223</v>
      </c>
      <c r="B88" s="144"/>
      <c r="C88" s="144"/>
      <c r="D88" s="111"/>
      <c r="E88" s="111"/>
    </row>
    <row r="89" spans="1:5" ht="13.5" thickBot="1" x14ac:dyDescent="0.25">
      <c r="A89" s="127" t="s">
        <v>242</v>
      </c>
      <c r="B89" s="106">
        <v>473302324</v>
      </c>
      <c r="C89" s="106">
        <v>1146946104</v>
      </c>
      <c r="D89" s="111"/>
      <c r="E89" s="111"/>
    </row>
    <row r="90" spans="1:5" x14ac:dyDescent="0.2">
      <c r="B90" s="94"/>
      <c r="C90" s="94"/>
      <c r="D90" s="111"/>
      <c r="E90" s="111"/>
    </row>
    <row r="91" spans="1:5" x14ac:dyDescent="0.2">
      <c r="D91" s="111"/>
      <c r="E91" s="111"/>
    </row>
    <row r="92" spans="1:5" ht="13.5" thickBot="1" x14ac:dyDescent="0.25">
      <c r="A92" s="121" t="s">
        <v>261</v>
      </c>
      <c r="C92" s="102" t="s">
        <v>237</v>
      </c>
      <c r="D92" s="111"/>
      <c r="E92" s="111"/>
    </row>
    <row r="93" spans="1:5" ht="13.5" thickBot="1" x14ac:dyDescent="0.25">
      <c r="A93" s="164" t="s">
        <v>285</v>
      </c>
      <c r="B93" s="112" t="s">
        <v>303</v>
      </c>
      <c r="C93" s="112" t="s">
        <v>316</v>
      </c>
      <c r="D93" s="111"/>
      <c r="E93" s="111"/>
    </row>
    <row r="94" spans="1:5" x14ac:dyDescent="0.2">
      <c r="A94" s="130" t="s">
        <v>273</v>
      </c>
      <c r="B94" s="132">
        <v>324931405</v>
      </c>
      <c r="C94" s="132">
        <v>198290229</v>
      </c>
      <c r="D94" s="111"/>
      <c r="E94" s="111"/>
    </row>
    <row r="95" spans="1:5" x14ac:dyDescent="0.2">
      <c r="A95" s="116" t="s">
        <v>224</v>
      </c>
      <c r="B95" s="132">
        <v>513989813</v>
      </c>
      <c r="C95" s="132">
        <v>496622540</v>
      </c>
      <c r="D95" s="111"/>
      <c r="E95" s="111"/>
    </row>
    <row r="96" spans="1:5" x14ac:dyDescent="0.2">
      <c r="A96" s="116" t="s">
        <v>225</v>
      </c>
      <c r="B96" s="132">
        <v>2459982241</v>
      </c>
      <c r="C96" s="132">
        <v>3266720472</v>
      </c>
      <c r="D96" s="111"/>
      <c r="E96" s="111"/>
    </row>
    <row r="97" spans="1:5" x14ac:dyDescent="0.2">
      <c r="A97" s="116" t="s">
        <v>226</v>
      </c>
      <c r="B97" s="132">
        <v>73139356</v>
      </c>
      <c r="C97" s="132">
        <v>75343907</v>
      </c>
      <c r="D97" s="111"/>
      <c r="E97" s="111"/>
    </row>
    <row r="98" spans="1:5" x14ac:dyDescent="0.2">
      <c r="A98" s="116"/>
      <c r="B98" s="133"/>
      <c r="C98" s="133"/>
      <c r="D98" s="111"/>
      <c r="E98" s="111"/>
    </row>
    <row r="99" spans="1:5" x14ac:dyDescent="0.2">
      <c r="A99" s="116" t="s">
        <v>223</v>
      </c>
      <c r="B99" s="132">
        <v>-775376</v>
      </c>
      <c r="C99" s="173">
        <v>0</v>
      </c>
      <c r="D99" s="111"/>
      <c r="E99" s="111"/>
    </row>
    <row r="100" spans="1:5" ht="13.5" thickBot="1" x14ac:dyDescent="0.25">
      <c r="A100" s="142" t="s">
        <v>262</v>
      </c>
      <c r="B100" s="132">
        <v>-18523</v>
      </c>
      <c r="C100" s="132">
        <v>-11066</v>
      </c>
      <c r="D100" s="111"/>
      <c r="E100" s="111"/>
    </row>
    <row r="101" spans="1:5" ht="13.5" thickBot="1" x14ac:dyDescent="0.25">
      <c r="A101" s="131" t="s">
        <v>242</v>
      </c>
      <c r="B101" s="106">
        <v>3371248916</v>
      </c>
      <c r="C101" s="106">
        <v>4036966082</v>
      </c>
      <c r="D101" s="117"/>
      <c r="E101" s="111"/>
    </row>
    <row r="102" spans="1:5" x14ac:dyDescent="0.2">
      <c r="B102" s="94"/>
      <c r="C102" s="94"/>
      <c r="D102" s="111"/>
      <c r="E102" s="111"/>
    </row>
    <row r="103" spans="1:5" x14ac:dyDescent="0.2">
      <c r="B103" s="115"/>
      <c r="C103" s="115"/>
      <c r="D103" s="111"/>
      <c r="E103" s="111"/>
    </row>
    <row r="104" spans="1:5" ht="13.5" thickBot="1" x14ac:dyDescent="0.25">
      <c r="A104" s="121" t="s">
        <v>263</v>
      </c>
      <c r="C104" s="102" t="s">
        <v>237</v>
      </c>
      <c r="D104" s="111"/>
      <c r="E104" s="111"/>
    </row>
    <row r="105" spans="1:5" ht="13.5" thickBot="1" x14ac:dyDescent="0.25">
      <c r="A105" s="164" t="s">
        <v>284</v>
      </c>
      <c r="B105" s="112" t="s">
        <v>303</v>
      </c>
      <c r="C105" s="112" t="s">
        <v>316</v>
      </c>
      <c r="D105" s="111"/>
      <c r="E105" s="111"/>
    </row>
    <row r="106" spans="1:5" x14ac:dyDescent="0.2">
      <c r="A106" s="196" t="s">
        <v>301</v>
      </c>
      <c r="B106" s="158">
        <v>62450000</v>
      </c>
      <c r="C106" s="158">
        <v>98081079</v>
      </c>
      <c r="D106" s="174"/>
      <c r="E106" s="111"/>
    </row>
    <row r="107" spans="1:5" x14ac:dyDescent="0.2">
      <c r="A107" s="197" t="s">
        <v>277</v>
      </c>
      <c r="B107" s="132">
        <v>62454545</v>
      </c>
      <c r="C107" s="133">
        <v>98086422</v>
      </c>
      <c r="D107" s="111"/>
      <c r="E107" s="111"/>
    </row>
    <row r="108" spans="1:5" x14ac:dyDescent="0.2">
      <c r="A108" s="197" t="s">
        <v>264</v>
      </c>
      <c r="B108" s="132">
        <v>-4545</v>
      </c>
      <c r="C108" s="133">
        <v>-5343</v>
      </c>
      <c r="D108" s="111"/>
      <c r="E108" s="111"/>
    </row>
    <row r="109" spans="1:5" x14ac:dyDescent="0.2">
      <c r="A109" s="198" t="s">
        <v>300</v>
      </c>
      <c r="B109" s="113">
        <v>2948467733</v>
      </c>
      <c r="C109" s="113">
        <v>2762170140.6099997</v>
      </c>
      <c r="D109" s="188"/>
      <c r="E109" s="111"/>
    </row>
    <row r="110" spans="1:5" x14ac:dyDescent="0.2">
      <c r="A110" s="197" t="s">
        <v>277</v>
      </c>
      <c r="B110" s="132">
        <v>3908831549</v>
      </c>
      <c r="C110" s="133">
        <v>3869177354</v>
      </c>
      <c r="D110" s="188"/>
      <c r="E110" s="111"/>
    </row>
    <row r="111" spans="1:5" x14ac:dyDescent="0.2">
      <c r="A111" s="197" t="s">
        <v>264</v>
      </c>
      <c r="B111" s="132">
        <v>-960363816</v>
      </c>
      <c r="C111" s="133">
        <v>-1107007213.3900001</v>
      </c>
      <c r="D111" s="111"/>
      <c r="E111" s="111"/>
    </row>
    <row r="112" spans="1:5" x14ac:dyDescent="0.2">
      <c r="A112" s="198" t="s">
        <v>299</v>
      </c>
      <c r="B112" s="113">
        <v>4866944528</v>
      </c>
      <c r="C112" s="113">
        <v>5511218252</v>
      </c>
      <c r="D112" s="188"/>
      <c r="E112" s="111"/>
    </row>
    <row r="113" spans="1:5" x14ac:dyDescent="0.2">
      <c r="A113" s="197" t="s">
        <v>277</v>
      </c>
      <c r="B113" s="132">
        <v>5163867192</v>
      </c>
      <c r="C113" s="133">
        <v>5863631187</v>
      </c>
      <c r="D113" s="188"/>
      <c r="E113" s="111"/>
    </row>
    <row r="114" spans="1:5" x14ac:dyDescent="0.2">
      <c r="A114" s="197" t="s">
        <v>264</v>
      </c>
      <c r="B114" s="132">
        <v>-296922664</v>
      </c>
      <c r="C114" s="133">
        <v>-352412935</v>
      </c>
      <c r="D114" s="118"/>
      <c r="E114" s="111"/>
    </row>
    <row r="115" spans="1:5" x14ac:dyDescent="0.2">
      <c r="A115" s="198" t="s">
        <v>298</v>
      </c>
      <c r="B115" s="113">
        <v>3192134584</v>
      </c>
      <c r="C115" s="113">
        <v>2650791321</v>
      </c>
      <c r="D115" s="188"/>
      <c r="E115" s="118"/>
    </row>
    <row r="116" spans="1:5" x14ac:dyDescent="0.2">
      <c r="A116" s="197" t="s">
        <v>277</v>
      </c>
      <c r="B116" s="132">
        <v>3198303415</v>
      </c>
      <c r="C116" s="133">
        <v>2658434137</v>
      </c>
      <c r="D116" s="117"/>
      <c r="E116" s="118"/>
    </row>
    <row r="117" spans="1:5" x14ac:dyDescent="0.2">
      <c r="A117" s="197" t="s">
        <v>264</v>
      </c>
      <c r="B117" s="132">
        <v>-6168831</v>
      </c>
      <c r="C117" s="133">
        <v>-7642816</v>
      </c>
      <c r="D117" s="111"/>
      <c r="E117" s="111"/>
    </row>
    <row r="118" spans="1:5" x14ac:dyDescent="0.2">
      <c r="A118" s="195"/>
      <c r="B118" s="113"/>
      <c r="C118" s="113"/>
      <c r="D118" s="111"/>
      <c r="E118" s="111"/>
    </row>
    <row r="119" spans="1:5" x14ac:dyDescent="0.2">
      <c r="A119" s="130" t="s">
        <v>307</v>
      </c>
      <c r="B119" s="132">
        <v>-116708983</v>
      </c>
      <c r="C119" s="205">
        <v>0</v>
      </c>
      <c r="D119" s="111"/>
      <c r="E119" s="111"/>
    </row>
    <row r="120" spans="1:5" x14ac:dyDescent="0.2">
      <c r="A120" s="130" t="s">
        <v>308</v>
      </c>
      <c r="B120" s="173">
        <v>0</v>
      </c>
      <c r="C120" s="133">
        <v>-140828980</v>
      </c>
      <c r="D120" s="111"/>
      <c r="E120" s="111"/>
    </row>
    <row r="121" spans="1:5" x14ac:dyDescent="0.2">
      <c r="A121" s="130" t="s">
        <v>309</v>
      </c>
      <c r="B121" s="173">
        <v>0</v>
      </c>
      <c r="C121" s="133">
        <v>-4584608</v>
      </c>
      <c r="D121" s="111"/>
      <c r="E121" s="111"/>
    </row>
    <row r="122" spans="1:5" ht="13.5" thickBot="1" x14ac:dyDescent="0.25">
      <c r="A122" s="130" t="s">
        <v>262</v>
      </c>
      <c r="B122" s="99">
        <v>-39172874</v>
      </c>
      <c r="C122" s="133">
        <v>-34314463.770000003</v>
      </c>
      <c r="D122" s="111"/>
      <c r="E122" s="111"/>
    </row>
    <row r="123" spans="1:5" ht="13.5" thickBot="1" x14ac:dyDescent="0.25">
      <c r="A123" s="131" t="s">
        <v>280</v>
      </c>
      <c r="B123" s="106">
        <v>10914114988</v>
      </c>
      <c r="C123" s="106">
        <v>10842532740.84</v>
      </c>
      <c r="D123" s="188"/>
      <c r="E123" s="111"/>
    </row>
    <row r="124" spans="1:5" x14ac:dyDescent="0.2">
      <c r="B124" s="94"/>
      <c r="C124" s="94"/>
      <c r="D124" s="111"/>
      <c r="E124" s="111"/>
    </row>
    <row r="125" spans="1:5" x14ac:dyDescent="0.2">
      <c r="D125" s="111"/>
      <c r="E125" s="111"/>
    </row>
    <row r="126" spans="1:5" ht="13.5" thickBot="1" x14ac:dyDescent="0.25">
      <c r="A126" s="122" t="s">
        <v>265</v>
      </c>
      <c r="B126" s="94"/>
      <c r="C126" s="102" t="s">
        <v>237</v>
      </c>
      <c r="D126" s="111"/>
      <c r="E126" s="111"/>
    </row>
    <row r="127" spans="1:5" ht="13.5" thickBot="1" x14ac:dyDescent="0.25">
      <c r="A127" s="165" t="s">
        <v>283</v>
      </c>
      <c r="B127" s="112" t="s">
        <v>303</v>
      </c>
      <c r="C127" s="112" t="s">
        <v>316</v>
      </c>
      <c r="D127" s="111"/>
      <c r="E127" s="111"/>
    </row>
    <row r="128" spans="1:5" x14ac:dyDescent="0.2">
      <c r="A128" s="172" t="s">
        <v>227</v>
      </c>
      <c r="B128" s="132">
        <v>1198016694</v>
      </c>
      <c r="C128" s="204">
        <v>1148143812.9899998</v>
      </c>
      <c r="D128" s="110"/>
      <c r="E128" s="111"/>
    </row>
    <row r="129" spans="1:7" x14ac:dyDescent="0.2">
      <c r="A129" s="172" t="s">
        <v>228</v>
      </c>
      <c r="B129" s="132">
        <v>3891544698</v>
      </c>
      <c r="C129" s="204">
        <v>4199811089.5400009</v>
      </c>
      <c r="D129" s="110"/>
      <c r="E129" s="110"/>
      <c r="F129" s="153"/>
      <c r="G129" s="154"/>
    </row>
    <row r="130" spans="1:7" x14ac:dyDescent="0.2">
      <c r="A130" s="172" t="s">
        <v>229</v>
      </c>
      <c r="B130" s="132">
        <v>9150703429</v>
      </c>
      <c r="C130" s="204">
        <v>9574636573.4299965</v>
      </c>
      <c r="D130" s="110"/>
      <c r="E130" s="111"/>
    </row>
    <row r="131" spans="1:7" ht="13.5" thickBot="1" x14ac:dyDescent="0.25">
      <c r="A131" s="172" t="s">
        <v>266</v>
      </c>
      <c r="B131" s="132">
        <v>894135683</v>
      </c>
      <c r="C131" s="204">
        <v>1375607673.3499827</v>
      </c>
      <c r="D131" s="110"/>
      <c r="E131" s="111"/>
    </row>
    <row r="132" spans="1:7" ht="13.5" thickBot="1" x14ac:dyDescent="0.25">
      <c r="A132" s="127" t="s">
        <v>242</v>
      </c>
      <c r="B132" s="106">
        <v>15134400504</v>
      </c>
      <c r="C132" s="106">
        <v>16298199149.30998</v>
      </c>
      <c r="D132" s="111"/>
      <c r="E132" s="110"/>
      <c r="F132" s="110"/>
      <c r="G132" s="155"/>
    </row>
    <row r="133" spans="1:7" x14ac:dyDescent="0.2">
      <c r="B133" s="94"/>
      <c r="C133" s="94"/>
      <c r="D133" s="111"/>
      <c r="E133" s="111"/>
    </row>
    <row r="134" spans="1:7" x14ac:dyDescent="0.2">
      <c r="D134" s="111"/>
      <c r="E134" s="111"/>
    </row>
    <row r="135" spans="1:7" ht="13.5" thickBot="1" x14ac:dyDescent="0.25">
      <c r="A135" s="121" t="s">
        <v>267</v>
      </c>
      <c r="C135" s="102" t="s">
        <v>237</v>
      </c>
      <c r="D135" s="111"/>
      <c r="E135" s="111"/>
    </row>
    <row r="136" spans="1:7" ht="13.5" thickBot="1" x14ac:dyDescent="0.25">
      <c r="A136" s="164" t="s">
        <v>282</v>
      </c>
      <c r="B136" s="112" t="s">
        <v>303</v>
      </c>
      <c r="C136" s="112" t="s">
        <v>316</v>
      </c>
      <c r="D136" s="111"/>
      <c r="E136" s="111"/>
    </row>
    <row r="137" spans="1:7" ht="12.75" customHeight="1" x14ac:dyDescent="0.2">
      <c r="A137" s="172" t="s">
        <v>230</v>
      </c>
      <c r="B137" s="132">
        <v>656196151</v>
      </c>
      <c r="C137" s="132">
        <v>596036649</v>
      </c>
      <c r="D137" s="111"/>
      <c r="E137" s="111"/>
    </row>
    <row r="138" spans="1:7" ht="12.75" customHeight="1" x14ac:dyDescent="0.2">
      <c r="A138" s="129" t="s">
        <v>231</v>
      </c>
      <c r="B138" s="173">
        <v>0</v>
      </c>
      <c r="C138" s="173">
        <v>0</v>
      </c>
      <c r="D138" s="111"/>
      <c r="E138" s="111"/>
    </row>
    <row r="139" spans="1:7" ht="12.75" customHeight="1" x14ac:dyDescent="0.2">
      <c r="A139" s="172" t="s">
        <v>268</v>
      </c>
      <c r="B139" s="173">
        <v>0</v>
      </c>
      <c r="C139" s="173">
        <v>0</v>
      </c>
      <c r="D139" s="111"/>
      <c r="E139" s="111"/>
    </row>
    <row r="140" spans="1:7" ht="12.75" customHeight="1" x14ac:dyDescent="0.2">
      <c r="A140" s="172" t="s">
        <v>269</v>
      </c>
      <c r="B140" s="132">
        <v>20286850</v>
      </c>
      <c r="C140" s="132">
        <v>37087875</v>
      </c>
      <c r="D140" s="111"/>
      <c r="E140" s="111"/>
    </row>
    <row r="141" spans="1:7" ht="12.75" customHeight="1" thickBot="1" x14ac:dyDescent="0.25">
      <c r="A141" s="172" t="s">
        <v>270</v>
      </c>
      <c r="B141" s="132">
        <v>-4225170</v>
      </c>
      <c r="C141" s="132">
        <v>-3453741</v>
      </c>
      <c r="D141" s="111"/>
      <c r="E141" s="111"/>
    </row>
    <row r="142" spans="1:7" ht="13.5" thickBot="1" x14ac:dyDescent="0.25">
      <c r="A142" s="131" t="s">
        <v>242</v>
      </c>
      <c r="B142" s="106">
        <v>672257831</v>
      </c>
      <c r="C142" s="106">
        <v>629670783</v>
      </c>
      <c r="D142" s="189"/>
      <c r="E142" s="111"/>
    </row>
    <row r="143" spans="1:7" x14ac:dyDescent="0.2">
      <c r="B143" s="94"/>
      <c r="C143" s="94"/>
      <c r="D143" s="111"/>
      <c r="E143" s="111"/>
    </row>
    <row r="144" spans="1:7" x14ac:dyDescent="0.2">
      <c r="D144" s="111"/>
      <c r="E144" s="111"/>
    </row>
    <row r="145" spans="1:5" ht="13.5" thickBot="1" x14ac:dyDescent="0.25">
      <c r="A145" s="121" t="s">
        <v>271</v>
      </c>
      <c r="C145" s="102" t="s">
        <v>237</v>
      </c>
      <c r="D145" s="111"/>
      <c r="E145" s="111"/>
    </row>
    <row r="146" spans="1:5" ht="13.5" thickBot="1" x14ac:dyDescent="0.25">
      <c r="A146" s="164" t="s">
        <v>281</v>
      </c>
      <c r="B146" s="112" t="s">
        <v>303</v>
      </c>
      <c r="C146" s="112" t="s">
        <v>316</v>
      </c>
      <c r="D146" s="111"/>
      <c r="E146" s="111"/>
    </row>
    <row r="147" spans="1:5" ht="12.75" customHeight="1" x14ac:dyDescent="0.2">
      <c r="A147" s="129" t="s">
        <v>232</v>
      </c>
      <c r="B147" s="132">
        <v>1786812843</v>
      </c>
      <c r="C147" s="132">
        <v>2055861175.7199998</v>
      </c>
      <c r="D147" s="110"/>
      <c r="E147" s="110"/>
    </row>
    <row r="148" spans="1:5" ht="12.75" customHeight="1" x14ac:dyDescent="0.2">
      <c r="A148" s="172" t="s">
        <v>233</v>
      </c>
      <c r="B148" s="132">
        <v>48664624</v>
      </c>
      <c r="C148" s="132">
        <v>38376030</v>
      </c>
      <c r="D148" s="111"/>
      <c r="E148" s="111"/>
    </row>
    <row r="149" spans="1:5" ht="12.75" customHeight="1" x14ac:dyDescent="0.2">
      <c r="A149" s="172" t="s">
        <v>272</v>
      </c>
      <c r="B149" s="132">
        <v>25171072</v>
      </c>
      <c r="C149" s="132">
        <v>29897396</v>
      </c>
      <c r="D149" s="111"/>
      <c r="E149" s="111"/>
    </row>
    <row r="150" spans="1:5" ht="12.75" customHeight="1" thickBot="1" x14ac:dyDescent="0.25">
      <c r="A150" s="172" t="s">
        <v>234</v>
      </c>
      <c r="B150" s="132">
        <v>226233951</v>
      </c>
      <c r="C150" s="132">
        <v>201023643</v>
      </c>
      <c r="D150" s="111"/>
      <c r="E150" s="111"/>
    </row>
    <row r="151" spans="1:5" ht="13.5" thickBot="1" x14ac:dyDescent="0.25">
      <c r="A151" s="131" t="s">
        <v>242</v>
      </c>
      <c r="B151" s="106">
        <v>2086882490</v>
      </c>
      <c r="C151" s="106">
        <v>2325158244.7199998</v>
      </c>
      <c r="D151" s="111"/>
      <c r="E151" s="111"/>
    </row>
    <row r="152" spans="1:5" x14ac:dyDescent="0.2">
      <c r="B152" s="94"/>
      <c r="C152" s="94"/>
      <c r="D152" s="111"/>
      <c r="E152" s="111"/>
    </row>
    <row r="153" spans="1:5" x14ac:dyDescent="0.2">
      <c r="B153" s="115"/>
      <c r="C153" s="115"/>
      <c r="D153" s="111"/>
      <c r="E153" s="111"/>
    </row>
    <row r="154" spans="1:5" x14ac:dyDescent="0.2">
      <c r="D154" s="117"/>
      <c r="E154" s="111"/>
    </row>
    <row r="155" spans="1:5" x14ac:dyDescent="0.2">
      <c r="A155" s="119"/>
      <c r="B155" s="110"/>
      <c r="C155" s="110"/>
      <c r="D155" s="111"/>
      <c r="E155" s="111"/>
    </row>
    <row r="156" spans="1:5" x14ac:dyDescent="0.2">
      <c r="A156" s="119"/>
      <c r="B156" s="110"/>
      <c r="C156" s="110"/>
      <c r="D156" s="111"/>
      <c r="E156" s="111"/>
    </row>
    <row r="157" spans="1:5" x14ac:dyDescent="0.2">
      <c r="A157" s="119"/>
      <c r="B157" s="110"/>
      <c r="C157" s="110"/>
      <c r="D157" s="111"/>
      <c r="E157" s="111"/>
    </row>
    <row r="158" spans="1:5" x14ac:dyDescent="0.2">
      <c r="A158" s="119"/>
      <c r="B158" s="110"/>
      <c r="C158" s="110"/>
      <c r="D158" s="188"/>
      <c r="E158" s="111"/>
    </row>
    <row r="159" spans="1:5" x14ac:dyDescent="0.2">
      <c r="A159" s="119"/>
      <c r="B159" s="110"/>
      <c r="C159" s="110"/>
      <c r="D159" s="111"/>
      <c r="E159" s="111"/>
    </row>
    <row r="160" spans="1:5" x14ac:dyDescent="0.2">
      <c r="A160" s="119"/>
      <c r="B160" s="110"/>
      <c r="C160" s="110"/>
      <c r="D160" s="111"/>
      <c r="E160" s="111"/>
    </row>
    <row r="161" spans="1:5" x14ac:dyDescent="0.2">
      <c r="A161" s="119"/>
      <c r="B161" s="110"/>
      <c r="C161" s="110"/>
      <c r="D161" s="111"/>
      <c r="E161" s="111"/>
    </row>
    <row r="162" spans="1:5" x14ac:dyDescent="0.2">
      <c r="A162" s="119"/>
      <c r="B162" s="110"/>
      <c r="C162" s="110"/>
      <c r="D162" s="111"/>
      <c r="E162" s="111"/>
    </row>
    <row r="163" spans="1:5" x14ac:dyDescent="0.2">
      <c r="A163" s="119"/>
      <c r="B163" s="110"/>
      <c r="C163" s="110"/>
      <c r="D163" s="111"/>
      <c r="E163" s="111"/>
    </row>
    <row r="164" spans="1:5" x14ac:dyDescent="0.2">
      <c r="A164" s="119"/>
      <c r="B164" s="110"/>
      <c r="C164" s="110"/>
      <c r="D164" s="111"/>
      <c r="E164" s="111"/>
    </row>
    <row r="165" spans="1:5" x14ac:dyDescent="0.2">
      <c r="A165" s="119"/>
      <c r="B165" s="110"/>
      <c r="C165" s="110"/>
      <c r="D165" s="111"/>
      <c r="E165" s="111"/>
    </row>
    <row r="166" spans="1:5" x14ac:dyDescent="0.2">
      <c r="A166" s="119"/>
      <c r="B166" s="110"/>
      <c r="C166" s="110"/>
      <c r="D166" s="111"/>
      <c r="E166" s="111"/>
    </row>
    <row r="167" spans="1:5" x14ac:dyDescent="0.2">
      <c r="D167" s="111"/>
      <c r="E167" s="111"/>
    </row>
    <row r="168" spans="1:5" x14ac:dyDescent="0.2">
      <c r="D168" s="111"/>
      <c r="E168" s="111"/>
    </row>
    <row r="169" spans="1:5" x14ac:dyDescent="0.2">
      <c r="D169" s="111"/>
      <c r="E169" s="111"/>
    </row>
    <row r="170" spans="1:5" x14ac:dyDescent="0.2">
      <c r="D170" s="111"/>
      <c r="E170" s="111"/>
    </row>
    <row r="171" spans="1:5" x14ac:dyDescent="0.2">
      <c r="D171" s="111"/>
      <c r="E171" s="111"/>
    </row>
    <row r="172" spans="1:5" x14ac:dyDescent="0.2">
      <c r="D172" s="111"/>
      <c r="E172" s="111"/>
    </row>
    <row r="173" spans="1:5" x14ac:dyDescent="0.2">
      <c r="D173" s="111"/>
      <c r="E173" s="111"/>
    </row>
    <row r="174" spans="1:5" x14ac:dyDescent="0.2">
      <c r="D174" s="111"/>
      <c r="E174" s="111"/>
    </row>
    <row r="175" spans="1:5" x14ac:dyDescent="0.2">
      <c r="D175" s="111"/>
      <c r="E175" s="111"/>
    </row>
    <row r="176" spans="1:5" x14ac:dyDescent="0.2">
      <c r="D176" s="111"/>
      <c r="E176" s="111"/>
    </row>
    <row r="177" spans="4:5" x14ac:dyDescent="0.2">
      <c r="D177" s="111"/>
      <c r="E177" s="111"/>
    </row>
    <row r="178" spans="4:5" x14ac:dyDescent="0.2">
      <c r="D178" s="111"/>
      <c r="E178" s="111"/>
    </row>
    <row r="179" spans="4:5" x14ac:dyDescent="0.2">
      <c r="D179" s="111"/>
      <c r="E179" s="111"/>
    </row>
    <row r="180" spans="4:5" x14ac:dyDescent="0.2">
      <c r="D180" s="111"/>
      <c r="E180" s="111"/>
    </row>
    <row r="181" spans="4:5" x14ac:dyDescent="0.2">
      <c r="D181" s="111"/>
      <c r="E181" s="111"/>
    </row>
    <row r="182" spans="4:5" x14ac:dyDescent="0.2">
      <c r="D182" s="111"/>
      <c r="E182" s="111"/>
    </row>
    <row r="183" spans="4:5" x14ac:dyDescent="0.2">
      <c r="D183" s="111"/>
      <c r="E183" s="111"/>
    </row>
    <row r="184" spans="4:5" x14ac:dyDescent="0.2">
      <c r="D184" s="111"/>
      <c r="E184" s="111"/>
    </row>
    <row r="185" spans="4:5" x14ac:dyDescent="0.2">
      <c r="D185" s="111"/>
      <c r="E185" s="111"/>
    </row>
    <row r="186" spans="4:5" x14ac:dyDescent="0.2">
      <c r="D186" s="111"/>
      <c r="E186" s="111"/>
    </row>
    <row r="187" spans="4:5" x14ac:dyDescent="0.2">
      <c r="D187" s="111"/>
      <c r="E187" s="111"/>
    </row>
    <row r="188" spans="4:5" x14ac:dyDescent="0.2">
      <c r="D188" s="111"/>
      <c r="E188" s="111"/>
    </row>
    <row r="189" spans="4:5" x14ac:dyDescent="0.2">
      <c r="D189" s="111"/>
      <c r="E189" s="111"/>
    </row>
    <row r="190" spans="4:5" x14ac:dyDescent="0.2">
      <c r="D190" s="111"/>
      <c r="E190" s="111"/>
    </row>
    <row r="191" spans="4:5" x14ac:dyDescent="0.2">
      <c r="D191" s="111"/>
      <c r="E191" s="111"/>
    </row>
    <row r="192" spans="4:5" x14ac:dyDescent="0.2">
      <c r="D192" s="111"/>
      <c r="E192" s="111"/>
    </row>
    <row r="193" spans="4:5" x14ac:dyDescent="0.2">
      <c r="D193" s="111"/>
      <c r="E193" s="111"/>
    </row>
    <row r="194" spans="4:5" x14ac:dyDescent="0.2">
      <c r="D194" s="111"/>
      <c r="E194" s="111"/>
    </row>
    <row r="195" spans="4:5" x14ac:dyDescent="0.2">
      <c r="D195" s="111"/>
      <c r="E195" s="111"/>
    </row>
    <row r="196" spans="4:5" x14ac:dyDescent="0.2">
      <c r="D196" s="111"/>
      <c r="E196" s="111"/>
    </row>
    <row r="197" spans="4:5" x14ac:dyDescent="0.2">
      <c r="D197" s="111"/>
      <c r="E197" s="111"/>
    </row>
    <row r="198" spans="4:5" x14ac:dyDescent="0.2">
      <c r="D198" s="111"/>
      <c r="E198" s="111"/>
    </row>
    <row r="199" spans="4:5" x14ac:dyDescent="0.2">
      <c r="D199" s="111"/>
      <c r="E199" s="111"/>
    </row>
    <row r="200" spans="4:5" x14ac:dyDescent="0.2">
      <c r="D200" s="111"/>
      <c r="E200" s="111"/>
    </row>
    <row r="201" spans="4:5" x14ac:dyDescent="0.2">
      <c r="D201" s="111"/>
      <c r="E201" s="111"/>
    </row>
    <row r="202" spans="4:5" x14ac:dyDescent="0.2">
      <c r="D202" s="111"/>
      <c r="E202" s="111"/>
    </row>
    <row r="203" spans="4:5" x14ac:dyDescent="0.2">
      <c r="D203" s="111"/>
      <c r="E203" s="111"/>
    </row>
    <row r="204" spans="4:5" x14ac:dyDescent="0.2">
      <c r="D204" s="111"/>
      <c r="E204" s="111"/>
    </row>
    <row r="205" spans="4:5" x14ac:dyDescent="0.2">
      <c r="D205" s="111"/>
      <c r="E205" s="111"/>
    </row>
    <row r="206" spans="4:5" x14ac:dyDescent="0.2">
      <c r="D206" s="111"/>
      <c r="E206" s="111"/>
    </row>
    <row r="207" spans="4:5" x14ac:dyDescent="0.2">
      <c r="D207" s="111"/>
      <c r="E207" s="111"/>
    </row>
    <row r="208" spans="4:5" x14ac:dyDescent="0.2">
      <c r="D208" s="111"/>
      <c r="E208" s="111"/>
    </row>
    <row r="209" spans="4:5" x14ac:dyDescent="0.2">
      <c r="D209" s="111"/>
      <c r="E209" s="111"/>
    </row>
    <row r="210" spans="4:5" x14ac:dyDescent="0.2">
      <c r="D210" s="111"/>
      <c r="E210" s="111"/>
    </row>
    <row r="211" spans="4:5" x14ac:dyDescent="0.2">
      <c r="D211" s="111"/>
      <c r="E211" s="111"/>
    </row>
    <row r="212" spans="4:5" x14ac:dyDescent="0.2">
      <c r="D212" s="111"/>
      <c r="E212" s="111"/>
    </row>
    <row r="213" spans="4:5" x14ac:dyDescent="0.2">
      <c r="D213" s="111"/>
      <c r="E213" s="111"/>
    </row>
    <row r="214" spans="4:5" x14ac:dyDescent="0.2">
      <c r="D214" s="111"/>
      <c r="E214" s="111"/>
    </row>
    <row r="215" spans="4:5" x14ac:dyDescent="0.2">
      <c r="D215" s="111"/>
      <c r="E215" s="111"/>
    </row>
    <row r="216" spans="4:5" x14ac:dyDescent="0.2">
      <c r="D216" s="111"/>
      <c r="E216" s="111"/>
    </row>
    <row r="217" spans="4:5" x14ac:dyDescent="0.2">
      <c r="D217" s="111"/>
      <c r="E217" s="111"/>
    </row>
    <row r="218" spans="4:5" x14ac:dyDescent="0.2">
      <c r="D218" s="111"/>
      <c r="E218" s="111"/>
    </row>
  </sheetData>
  <mergeCells count="21">
    <mergeCell ref="A35:A36"/>
    <mergeCell ref="A25:A26"/>
    <mergeCell ref="A17:A18"/>
    <mergeCell ref="A8:A9"/>
    <mergeCell ref="A63:A64"/>
    <mergeCell ref="A53:A54"/>
    <mergeCell ref="A43:A44"/>
    <mergeCell ref="B8:C8"/>
    <mergeCell ref="D8:E8"/>
    <mergeCell ref="B17:C17"/>
    <mergeCell ref="D17:E17"/>
    <mergeCell ref="B25:C25"/>
    <mergeCell ref="D25:E25"/>
    <mergeCell ref="B63:C63"/>
    <mergeCell ref="D63:E63"/>
    <mergeCell ref="B35:C35"/>
    <mergeCell ref="D35:E35"/>
    <mergeCell ref="B43:C43"/>
    <mergeCell ref="D43:E43"/>
    <mergeCell ref="B53:C53"/>
    <mergeCell ref="D53:E53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6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Bilješke!Print_Area</vt:lpstr>
      <vt:lpstr>NT_I!Print_Area</vt:lpstr>
      <vt:lpstr>'OPĆI PODACI'!Print_Area</vt:lpstr>
      <vt:lpstr>PK!Print_Area</vt:lpstr>
      <vt:lpstr>RDG!Print_Area</vt:lpstr>
      <vt:lpstr>Bilješke!Print_Titles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Škara Maja</cp:lastModifiedBy>
  <cp:lastPrinted>2017-04-26T12:42:18Z</cp:lastPrinted>
  <dcterms:created xsi:type="dcterms:W3CDTF">2008-10-17T11:51:54Z</dcterms:created>
  <dcterms:modified xsi:type="dcterms:W3CDTF">2019-02-27T07:30:17Z</dcterms:modified>
</cp:coreProperties>
</file>