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80" windowWidth="17955" windowHeight="10890" firstSheet="1" activeTab="2"/>
  </bookViews>
  <sheets>
    <sheet name="OPĆI PODACI" sheetId="1" state="hidden" r:id="rId1"/>
    <sheet name="OPĆI PODACI 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'IFP'!$A$1:$E$76</definedName>
    <definedName name="_xlnm.Print_Area" localSheetId="4">'INTi'!$A$1:$D$40</definedName>
    <definedName name="_xlnm.Print_Area" localSheetId="5">'IPK'!$A$1:$F$25</definedName>
    <definedName name="_xlnm.Print_Area" localSheetId="3">'ISD'!$A$1:$G$56</definedName>
    <definedName name="_xlnm.Print_Area" localSheetId="0">'OPĆI PODACI'!$A$1:$J$66</definedName>
  </definedNames>
  <calcPr fullCalcOnLoad="1"/>
</workbook>
</file>

<file path=xl/sharedStrings.xml><?xml version="1.0" encoding="utf-8"?>
<sst xmlns="http://schemas.openxmlformats.org/spreadsheetml/2006/main" count="360" uniqueCount="289">
  <si>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</si>
  <si>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</si>
  <si>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</si>
  <si>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</si>
  <si>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</si>
  <si>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</si>
  <si>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Pozicija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</si>
  <si>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</si>
  <si>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</si>
  <si>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</si>
  <si>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</si>
  <si>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</si>
  <si>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</si>
  <si>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</si>
  <si>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</si>
  <si>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</si>
  <si>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</si>
  <si>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</si>
  <si>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</si>
  <si>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</si>
  <si>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</si>
  <si>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</si>
  <si>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</si>
  <si>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</si>
  <si>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</si>
  <si>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</si>
  <si>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</si>
  <si>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</si>
  <si>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</si>
  <si>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</si>
  <si>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</si>
  <si>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</si>
  <si>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</si>
  <si>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</si>
  <si>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</si>
  <si>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</si>
  <si>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</si>
  <si>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</si>
  <si>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</si>
  <si>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</si>
  <si>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</si>
  <si>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</si>
  <si>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</si>
  <si>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</si>
  <si>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</si>
  <si>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</si>
  <si>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</si>
  <si>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</si>
  <si>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</si>
  <si>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</si>
  <si>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</si>
  <si>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</si>
  <si>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</si>
  <si>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</si>
  <si>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</si>
  <si>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</si>
  <si>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</si>
  <si>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</si>
  <si>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</si>
  <si>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</si>
  <si>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</si>
  <si>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</si>
  <si>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</si>
  <si>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</si>
  <si>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</si>
  <si>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</si>
  <si>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</si>
  <si>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</si>
  <si>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</si>
  <si>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</si>
  <si>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</si>
  <si>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</si>
  <si>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</si>
  <si>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</si>
  <si>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</si>
  <si>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</si>
  <si>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</si>
  <si>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</si>
  <si>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</si>
  <si>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</si>
  <si>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</si>
  <si>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</si>
  <si>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</si>
  <si>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</si>
  <si>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</si>
  <si>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</si>
  <si>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</si>
  <si>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</si>
  <si>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</si>
  <si>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</si>
  <si>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</si>
  <si>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</si>
  <si>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</si>
  <si>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</si>
  <si>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</si>
  <si>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</si>
  <si>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</si>
  <si>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</si>
  <si>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</si>
  <si>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</si>
  <si>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</si>
  <si>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</si>
  <si>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</si>
  <si>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</si>
  <si>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</si>
  <si>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</si>
  <si>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</si>
  <si>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</si>
  <si>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</si>
  <si>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</si>
  <si>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</si>
  <si>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</si>
  <si>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</si>
  <si>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</si>
  <si>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</si>
  <si>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</si>
  <si>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</si>
  <si>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</si>
  <si>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</si>
  <si>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</si>
  <si>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</si>
  <si>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</si>
  <si>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</si>
  <si>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</si>
  <si>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</si>
  <si>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</si>
  <si>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</si>
  <si>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</si>
  <si>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</si>
  <si>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</si>
  <si>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</si>
  <si>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</si>
  <si>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</si>
  <si>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</si>
  <si>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</si>
  <si>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</si>
  <si>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</si>
  <si>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</si>
  <si>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</si>
  <si>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</si>
  <si>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</si>
  <si>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</si>
  <si>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</si>
  <si>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</si>
  <si>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</si>
  <si>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</si>
  <si>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</si>
  <si>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</si>
  <si>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</si>
  <si>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</si>
  <si>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</si>
  <si>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</si>
  <si>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</si>
  <si>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</si>
  <si>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</si>
  <si>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</si>
  <si>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</si>
  <si>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>Ispravak vrijednosti potraživanja i ostale imovine i sl. otpisi koji nemaju novčani tijek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</si>
  <si>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</si>
  <si>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</si>
  <si>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</si>
  <si>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</si>
  <si>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</si>
  <si>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</si>
  <si>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</si>
  <si>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</si>
  <si>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</si>
  <si>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</si>
  <si>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</si>
  <si>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</si>
  <si>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</si>
  <si>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</si>
  <si>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</si>
  <si>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</si>
  <si>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</si>
  <si>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</si>
  <si>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</si>
  <si>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</si>
  <si>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</si>
  <si>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</si>
  <si>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</si>
  <si>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</si>
  <si>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</si>
  <si>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</si>
  <si>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</si>
  <si>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</si>
  <si>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</si>
  <si>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</si>
  <si>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</si>
  <si>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</si>
  <si>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</si>
  <si>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</si>
  <si>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</si>
  <si>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</si>
  <si>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</si>
  <si>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</si>
  <si>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</si>
  <si>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</si>
  <si>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</si>
  <si>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</si>
  <si>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</si>
  <si>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</si>
  <si>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GFI-ZIFN</t>
  </si>
  <si>
    <t>(krajem godine)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</si>
  <si>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</si>
  <si>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</si>
  <si>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</si>
  <si>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</si>
  <si>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</si>
  <si>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</si>
  <si>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</si>
  <si>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</si>
  <si>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</si>
  <si>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</si>
  <si>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</si>
  <si>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</si>
  <si>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</si>
  <si>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</si>
  <si>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</si>
  <si>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</si>
  <si>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</si>
  <si>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</si>
  <si>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</si>
  <si>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</si>
  <si>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</si>
  <si>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</si>
  <si>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</si>
  <si>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</si>
  <si>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</si>
  <si>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</si>
  <si>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</si>
  <si>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</si>
  <si>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</si>
  <si>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</si>
  <si>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</si>
  <si>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</si>
  <si>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</si>
  <si>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Naziv fonda:  ZIF Fima Proprius d.d.</t>
  </si>
  <si>
    <t>OIB fonda: 56903349567</t>
  </si>
  <si>
    <t>Naziv društva za upravljanje investicijskim fondom:  Fima Global Invest d.o.o.</t>
  </si>
  <si>
    <t xml:space="preserve">Naziv fonda: ZIF Fima Proprius d.d. </t>
  </si>
  <si>
    <t xml:space="preserve">Naziv fonda:     ZIF Fima Proprius d.d. </t>
  </si>
  <si>
    <t>OIB: 56903349567</t>
  </si>
  <si>
    <t>Sastavio:   Andrea Potrebica</t>
  </si>
  <si>
    <t>Telefon:     042660908</t>
  </si>
  <si>
    <t>Nije bilo promjena računovodstvenih politika.</t>
  </si>
  <si>
    <t>Prilog 4.</t>
  </si>
  <si>
    <t>Matični broj suda (MBS):</t>
  </si>
  <si>
    <t>VARAŽDIN</t>
  </si>
  <si>
    <t>info@fgi.hr</t>
  </si>
  <si>
    <t>VARAŽDINSKA</t>
  </si>
  <si>
    <t>Tvrtke konsolidacije (prema MSFI):</t>
  </si>
  <si>
    <t>POTREBICA ANDREA</t>
  </si>
  <si>
    <t>042660908</t>
  </si>
  <si>
    <t>042203187</t>
  </si>
  <si>
    <t>apotrebica@fgi.hr</t>
  </si>
  <si>
    <t>Godišnji financijski izvještaj  GFI-ZIFN</t>
  </si>
  <si>
    <t>2223856</t>
  </si>
  <si>
    <t>070078733</t>
  </si>
  <si>
    <t>56903349567</t>
  </si>
  <si>
    <t>ZIF FIMA PROPRIUS DD</t>
  </si>
  <si>
    <t>6430</t>
  </si>
  <si>
    <t>Neraspodijeljeni dobici nekretninskih društava i manjinski interes</t>
  </si>
  <si>
    <t>Nerealizirani i realizirani gubitak vrednovanja ulaganja u nekretnine, neto</t>
  </si>
  <si>
    <t>Prihodi od dividenda i udjela u dobiti</t>
  </si>
  <si>
    <t>Povećanje (smanjenje) ulaganja financijsku imovinu raspolozivu za prodaju</t>
  </si>
  <si>
    <t>Povećanje smanjenje ulaganja u  financijsku imovinu do dospjeca</t>
  </si>
  <si>
    <t>DA</t>
  </si>
  <si>
    <t>Tečajne razlike</t>
  </si>
  <si>
    <t>Vrijednosna usklađenja potrazivanja od kupaca</t>
  </si>
  <si>
    <t>Rashod od fer vrednovanja ulaganja u nekretnine</t>
  </si>
  <si>
    <t xml:space="preserve">Tečajne razlike 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</si>
  <si>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</si>
  <si>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</si>
  <si>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</si>
  <si>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</si>
  <si>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</si>
  <si>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</si>
  <si>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prihod od fer vrednovanje ulaganja u nekretnine</t>
  </si>
  <si>
    <t>Povećanje (smanjenje) ulaganja u nekretnine</t>
  </si>
  <si>
    <t>KOSTEL KRISTINA</t>
  </si>
  <si>
    <t>STANKA VRAZA 25</t>
  </si>
  <si>
    <t>Izvještajno razdoblje: 01.01.2013-31.12.2013.</t>
  </si>
  <si>
    <t>Izvještajno razdoblje: 01.01.2013.-31.12.2013.</t>
  </si>
  <si>
    <t>Izvještajno razdoblje: 01.01.2013. -31.12.2013.</t>
  </si>
  <si>
    <t>Za razdoblje:    01.01.2013. -31.12.2013.</t>
  </si>
  <si>
    <t xml:space="preserve">Datum izvješća: 31.12.2013. </t>
  </si>
  <si>
    <t>Kostel Kristina</t>
  </si>
  <si>
    <t>Vrijednost dionice 63,93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</si>
</sst>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2"/>
    </font>
    <font>
      <u val="single"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2" fillId="30" borderId="8" applyNumberFormat="0" applyAlignment="0" applyProtection="0"/>
    <xf numFmtId="0" fontId="5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53" applyFont="1">
      <alignment vertical="top"/>
      <protection/>
    </xf>
    <xf numFmtId="0" fontId="5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7" fillId="32" borderId="10" xfId="53" applyNumberFormat="1" applyFont="1" applyFill="1" applyBorder="1" applyAlignment="1" applyProtection="1">
      <alignment horizontal="center" vertical="center"/>
      <protection hidden="1" locked="0"/>
    </xf>
    <xf numFmtId="0" fontId="5" fillId="0" borderId="11" xfId="53" applyFont="1" applyFill="1" applyBorder="1" applyAlignment="1" applyProtection="1">
      <alignment horizontal="center" vertical="center"/>
      <protection hidden="1" locked="0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5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 applyProtection="1">
      <alignment wrapText="1"/>
      <protection hidden="1"/>
    </xf>
    <xf numFmtId="0" fontId="10" fillId="0" borderId="0" xfId="53" applyFont="1" applyAlignment="1" applyProtection="1">
      <alignment horizontal="right"/>
      <protection hidden="1"/>
    </xf>
    <xf numFmtId="0" fontId="5" fillId="0" borderId="0" xfId="53" applyFont="1" applyBorder="1" applyProtection="1">
      <alignment vertical="top"/>
      <protection hidden="1"/>
    </xf>
    <xf numFmtId="0" fontId="5" fillId="0" borderId="0" xfId="53" applyFont="1" applyProtection="1">
      <alignment vertical="top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vertical="top"/>
      <protection hidden="1"/>
    </xf>
    <xf numFmtId="1" fontId="7" fillId="32" borderId="12" xfId="53" applyNumberFormat="1" applyFont="1" applyFill="1" applyBorder="1" applyAlignment="1" applyProtection="1">
      <alignment horizontal="center" vertical="center"/>
      <protection hidden="1" locked="0"/>
    </xf>
    <xf numFmtId="3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9" fillId="0" borderId="0" xfId="53" applyFont="1" applyAlignment="1" applyProtection="1">
      <alignment horizontal="right"/>
      <protection hidden="1"/>
    </xf>
    <xf numFmtId="0" fontId="7" fillId="32" borderId="12" xfId="53" applyFont="1" applyFill="1" applyBorder="1" applyAlignment="1" applyProtection="1">
      <alignment horizontal="center" vertical="center"/>
      <protection hidden="1" locked="0"/>
    </xf>
    <xf numFmtId="0" fontId="13" fillId="0" borderId="0" xfId="53" applyFont="1" applyBorder="1" applyAlignment="1" applyProtection="1">
      <alignment vertical="top"/>
      <protection hidden="1"/>
    </xf>
    <xf numFmtId="0" fontId="5" fillId="0" borderId="0" xfId="53" applyFont="1" applyAlignment="1" applyProtection="1">
      <alignment/>
      <protection hidden="1"/>
    </xf>
    <xf numFmtId="49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5" fillId="0" borderId="0" xfId="53" applyFont="1" applyBorder="1" applyAlignment="1" applyProtection="1">
      <alignment horizontal="left" vertical="top" wrapText="1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Border="1" applyAlignment="1" applyProtection="1">
      <alignment horizontal="center" vertical="center"/>
      <protection hidden="1" locked="0"/>
    </xf>
    <xf numFmtId="0" fontId="10" fillId="0" borderId="0" xfId="53" applyFont="1" applyBorder="1" applyAlignment="1" applyProtection="1">
      <alignment horizontal="right"/>
      <protection hidden="1"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5" fillId="0" borderId="0" xfId="53" applyFont="1" applyAlignment="1" applyProtection="1">
      <alignment horizontal="left" vertical="top" indent="2"/>
      <protection hidden="1"/>
    </xf>
    <xf numFmtId="0" fontId="5" fillId="0" borderId="0" xfId="53" applyFont="1" applyAlignment="1" applyProtection="1">
      <alignment horizontal="left" vertical="top" wrapText="1" indent="2"/>
      <protection hidden="1"/>
    </xf>
    <xf numFmtId="0" fontId="10" fillId="0" borderId="0" xfId="53" applyFont="1" applyBorder="1" applyAlignment="1" applyProtection="1">
      <alignment horizontal="right" vertical="top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left" vertical="top"/>
      <protection hidden="1"/>
    </xf>
    <xf numFmtId="0" fontId="11" fillId="0" borderId="0" xfId="53" applyFont="1" applyBorder="1" applyAlignment="1" applyProtection="1">
      <alignment horizontal="left" vertical="top"/>
      <protection hidden="1"/>
    </xf>
    <xf numFmtId="0" fontId="5" fillId="0" borderId="13" xfId="53" applyFont="1" applyBorder="1" applyProtection="1">
      <alignment vertical="top"/>
      <protection hidden="1"/>
    </xf>
    <xf numFmtId="0" fontId="11" fillId="0" borderId="0" xfId="53" applyFont="1" applyAlignment="1" applyProtection="1">
      <alignment vertical="top"/>
      <protection hidden="1"/>
    </xf>
    <xf numFmtId="0" fontId="9" fillId="0" borderId="0" xfId="53" applyFont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left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0" fillId="0" borderId="0" xfId="53" applyFont="1" applyAlignment="1" applyProtection="1">
      <alignment horizontal="left"/>
      <protection hidden="1"/>
    </xf>
    <xf numFmtId="0" fontId="10" fillId="0" borderId="0" xfId="53" applyFont="1" applyAlignment="1" applyProtection="1">
      <alignment horizontal="left"/>
      <protection hidden="1"/>
    </xf>
    <xf numFmtId="0" fontId="0" fillId="0" borderId="0" xfId="53" applyFont="1" applyAlignment="1" applyProtection="1">
      <alignment horizontal="right"/>
      <protection hidden="1"/>
    </xf>
    <xf numFmtId="0" fontId="0" fillId="0" borderId="0" xfId="53" applyFont="1" applyAlignment="1" applyProtection="1">
      <alignment horizontal="right" vertical="top"/>
      <protection hidden="1"/>
    </xf>
    <xf numFmtId="0" fontId="14" fillId="0" borderId="0" xfId="53" applyFont="1" applyAlignment="1" applyProtection="1">
      <alignment vertical="center"/>
      <protection hidden="1"/>
    </xf>
    <xf numFmtId="0" fontId="5" fillId="0" borderId="14" xfId="53" applyFont="1" applyBorder="1" applyProtection="1">
      <alignment vertical="top"/>
      <protection hidden="1"/>
    </xf>
    <xf numFmtId="0" fontId="5" fillId="0" borderId="14" xfId="53" applyFont="1" applyBorder="1">
      <alignment vertical="top"/>
      <protection/>
    </xf>
    <xf numFmtId="0" fontId="5" fillId="0" borderId="0" xfId="53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0" xfId="54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/>
      <protection hidden="1"/>
    </xf>
    <xf numFmtId="0" fontId="5" fillId="0" borderId="0" xfId="56" applyAlignment="1">
      <alignment/>
      <protection/>
    </xf>
    <xf numFmtId="0" fontId="10" fillId="0" borderId="0" xfId="56" applyFont="1" applyAlignment="1" applyProtection="1">
      <alignment/>
      <protection hidden="1"/>
    </xf>
    <xf numFmtId="3" fontId="18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Border="1" applyAlignment="1" applyProtection="1">
      <alignment horizontal="right" vertical="center" wrapText="1"/>
      <protection/>
    </xf>
    <xf numFmtId="3" fontId="17" fillId="0" borderId="10" xfId="0" applyNumberFormat="1" applyFont="1" applyBorder="1" applyAlignment="1" applyProtection="1">
      <alignment vertical="center" wrapText="1"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Border="1">
      <alignment vertical="top"/>
      <protection/>
    </xf>
    <xf numFmtId="14" fontId="3" fillId="32" borderId="10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Border="1" applyAlignment="1" applyProtection="1">
      <alignment horizontal="left" vertical="center" wrapText="1"/>
      <protection hidden="1"/>
    </xf>
    <xf numFmtId="0" fontId="0" fillId="0" borderId="0" xfId="52" applyFont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/>
      <protection hidden="1"/>
    </xf>
    <xf numFmtId="0" fontId="27" fillId="0" borderId="0" xfId="52" applyFont="1" applyBorder="1" applyAlignment="1" applyProtection="1">
      <alignment horizontal="left" vertical="center"/>
      <protection hidden="1"/>
    </xf>
    <xf numFmtId="0" fontId="27" fillId="0" borderId="15" xfId="52" applyFont="1" applyBorder="1" applyAlignment="1" applyProtection="1">
      <alignment horizontal="right"/>
      <protection hidden="1"/>
    </xf>
    <xf numFmtId="49" fontId="3" fillId="32" borderId="16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wrapText="1"/>
      <protection hidden="1"/>
    </xf>
    <xf numFmtId="0" fontId="27" fillId="0" borderId="0" xfId="52" applyFont="1" applyBorder="1" applyAlignment="1" applyProtection="1">
      <alignment horizontal="left"/>
      <protection hidden="1"/>
    </xf>
    <xf numFmtId="0" fontId="27" fillId="0" borderId="0" xfId="52" applyFont="1" applyBorder="1" applyAlignment="1" applyProtection="1">
      <alignment horizontal="right"/>
      <protection hidden="1"/>
    </xf>
    <xf numFmtId="0" fontId="0" fillId="0" borderId="0" xfId="52" applyFont="1" applyBorder="1" applyProtection="1">
      <alignment vertical="top"/>
      <protection hidden="1"/>
    </xf>
    <xf numFmtId="0" fontId="27" fillId="0" borderId="0" xfId="52" applyFont="1" applyBorder="1" applyAlignment="1" applyProtection="1">
      <alignment horizontal="left" vertical="center" wrapText="1"/>
      <protection hidden="1"/>
    </xf>
    <xf numFmtId="0" fontId="27" fillId="0" borderId="15" xfId="52" applyFont="1" applyBorder="1" applyAlignment="1" applyProtection="1">
      <alignment horizontal="right" wrapText="1"/>
      <protection hidden="1"/>
    </xf>
    <xf numFmtId="0" fontId="27" fillId="0" borderId="0" xfId="52" applyFont="1" applyBorder="1" applyAlignment="1" applyProtection="1">
      <alignment horizontal="left" wrapText="1"/>
      <protection hidden="1"/>
    </xf>
    <xf numFmtId="0" fontId="27" fillId="0" borderId="0" xfId="52" applyFont="1" applyBorder="1" applyAlignment="1" applyProtection="1">
      <alignment horizontal="right" wrapText="1"/>
      <protection hidden="1"/>
    </xf>
    <xf numFmtId="0" fontId="3" fillId="32" borderId="16" xfId="0" applyFont="1" applyFill="1" applyBorder="1" applyAlignment="1" applyProtection="1">
      <alignment horizontal="left" vertical="center"/>
      <protection hidden="1" locked="0"/>
    </xf>
    <xf numFmtId="49" fontId="3" fillId="32" borderId="18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>
      <alignment horizontal="left" vertical="center"/>
      <protection/>
    </xf>
    <xf numFmtId="0" fontId="28" fillId="0" borderId="0" xfId="52" applyFont="1" applyBorder="1" applyAlignment="1" applyProtection="1">
      <alignment vertical="top"/>
      <protection hidden="1"/>
    </xf>
    <xf numFmtId="1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1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6" xfId="52" applyFont="1" applyFill="1" applyBorder="1" applyAlignment="1" applyProtection="1">
      <alignment horizontal="left" vertical="center"/>
      <protection hidden="1" locked="0"/>
    </xf>
    <xf numFmtId="0" fontId="0" fillId="0" borderId="11" xfId="52" applyFont="1" applyBorder="1" applyAlignment="1">
      <alignment horizontal="left" vertical="center"/>
      <protection/>
    </xf>
    <xf numFmtId="0" fontId="2" fillId="32" borderId="16" xfId="36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/>
      <protection hidden="1" locked="0"/>
    </xf>
    <xf numFmtId="1" fontId="3" fillId="32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8" xfId="52" applyFont="1" applyFill="1" applyBorder="1" applyAlignment="1" applyProtection="1">
      <alignment horizontal="left" vertical="center"/>
      <protection hidden="1" locked="0"/>
    </xf>
    <xf numFmtId="0" fontId="3" fillId="32" borderId="17" xfId="52" applyFont="1" applyFill="1" applyBorder="1" applyAlignment="1" applyProtection="1">
      <alignment horizontal="left" vertical="center"/>
      <protection hidden="1" locked="0"/>
    </xf>
    <xf numFmtId="0" fontId="27" fillId="0" borderId="11" xfId="52" applyFont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27" fillId="0" borderId="0" xfId="52" applyFont="1" applyBorder="1" applyAlignment="1" applyProtection="1">
      <alignment horizontal="right" vertical="center"/>
      <protection hidden="1"/>
    </xf>
    <xf numFmtId="3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32" borderId="12" xfId="52" applyFont="1" applyFill="1" applyBorder="1" applyAlignment="1" applyProtection="1">
      <alignment horizontal="center" vertical="center"/>
      <protection hidden="1" locked="0"/>
    </xf>
    <xf numFmtId="0" fontId="29" fillId="0" borderId="0" xfId="52" applyFont="1" applyBorder="1" applyAlignment="1" applyProtection="1">
      <alignment vertical="top"/>
      <protection hidden="1"/>
    </xf>
    <xf numFmtId="0" fontId="0" fillId="0" borderId="0" xfId="52" applyFont="1" applyBorder="1" applyAlignment="1" applyProtection="1">
      <alignment/>
      <protection hidden="1"/>
    </xf>
    <xf numFmtId="49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0" xfId="52" applyFont="1" applyBorder="1" applyAlignment="1" applyProtection="1">
      <alignment horizontal="left" vertical="top" wrapText="1"/>
      <protection hidden="1"/>
    </xf>
    <xf numFmtId="0" fontId="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left" vertical="top"/>
      <protection/>
    </xf>
    <xf numFmtId="0" fontId="0" fillId="0" borderId="0" xfId="52" applyFont="1" applyFill="1" applyBorder="1" applyProtection="1">
      <alignment vertical="top"/>
      <protection hidden="1"/>
    </xf>
    <xf numFmtId="0" fontId="0" fillId="0" borderId="0" xfId="52" applyFont="1" applyBorder="1" applyAlignment="1" applyProtection="1">
      <alignment horizontal="center" vertical="center"/>
      <protection hidden="1" locked="0"/>
    </xf>
    <xf numFmtId="0" fontId="0" fillId="0" borderId="18" xfId="52" applyFont="1" applyBorder="1" applyAlignment="1">
      <alignment/>
      <protection/>
    </xf>
    <xf numFmtId="0" fontId="0" fillId="0" borderId="17" xfId="52" applyFont="1" applyBorder="1" applyAlignment="1">
      <alignment/>
      <protection/>
    </xf>
    <xf numFmtId="0" fontId="3" fillId="32" borderId="16" xfId="52" applyFont="1" applyFill="1" applyBorder="1" applyAlignment="1" applyProtection="1">
      <alignment horizontal="right" vertical="center"/>
      <protection hidden="1" locked="0"/>
    </xf>
    <xf numFmtId="49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18" xfId="52" applyNumberFormat="1" applyFont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vertical="top" wrapText="1"/>
      <protection hidden="1"/>
    </xf>
    <xf numFmtId="0" fontId="0" fillId="0" borderId="0" xfId="52" applyFont="1" applyBorder="1" applyAlignment="1" applyProtection="1">
      <alignment horizontal="left" vertical="top" wrapText="1" indent="2"/>
      <protection hidden="1"/>
    </xf>
    <xf numFmtId="0" fontId="27" fillId="0" borderId="0" xfId="52" applyFont="1" applyBorder="1" applyAlignment="1" applyProtection="1">
      <alignment horizontal="left" vertical="top"/>
      <protection hidden="1"/>
    </xf>
    <xf numFmtId="0" fontId="27" fillId="0" borderId="0" xfId="52" applyFont="1" applyBorder="1" applyAlignment="1" applyProtection="1">
      <alignment horizontal="right" vertical="top"/>
      <protection hidden="1"/>
    </xf>
    <xf numFmtId="0" fontId="28" fillId="0" borderId="0" xfId="52" applyFont="1" applyBorder="1" applyAlignment="1" applyProtection="1">
      <alignment horizontal="center" vertical="top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3" fillId="32" borderId="0" xfId="52" applyFont="1" applyFill="1" applyBorder="1" applyAlignment="1" applyProtection="1">
      <alignment horizontal="left" vertical="center"/>
      <protection hidden="1" locked="0"/>
    </xf>
    <xf numFmtId="0" fontId="0" fillId="0" borderId="0" xfId="52" applyFont="1" applyBorder="1" applyAlignment="1">
      <alignment/>
      <protection/>
    </xf>
    <xf numFmtId="0" fontId="3" fillId="32" borderId="0" xfId="52" applyFont="1" applyFill="1" applyBorder="1" applyAlignment="1" applyProtection="1">
      <alignment horizontal="right" vertical="center"/>
      <protection hidden="1" locked="0"/>
    </xf>
    <xf numFmtId="49" fontId="3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28" fillId="0" borderId="0" xfId="52" applyFont="1" applyBorder="1" applyAlignment="1" applyProtection="1">
      <alignment horizontal="left" vertical="top"/>
      <protection hidden="1"/>
    </xf>
    <xf numFmtId="49" fontId="3" fillId="0" borderId="17" xfId="52" applyNumberFormat="1" applyFont="1" applyBorder="1" applyAlignment="1" applyProtection="1">
      <alignment horizontal="center" vertical="center"/>
      <protection hidden="1" locked="0"/>
    </xf>
    <xf numFmtId="0" fontId="0" fillId="0" borderId="13" xfId="52" applyFont="1" applyBorder="1" applyAlignment="1" applyProtection="1">
      <alignment horizontal="center"/>
      <protection hidden="1"/>
    </xf>
    <xf numFmtId="0" fontId="0" fillId="0" borderId="13" xfId="52" applyFont="1" applyBorder="1" applyProtection="1">
      <alignment vertical="top"/>
      <protection hidden="1"/>
    </xf>
    <xf numFmtId="0" fontId="3" fillId="0" borderId="18" xfId="52" applyFont="1" applyBorder="1" applyAlignment="1" applyProtection="1">
      <alignment horizontal="left" vertical="center"/>
      <protection hidden="1" locked="0"/>
    </xf>
    <xf numFmtId="49" fontId="3" fillId="32" borderId="16" xfId="52" applyNumberFormat="1" applyFont="1" applyFill="1" applyBorder="1" applyAlignment="1" applyProtection="1">
      <alignment horizontal="left" vertical="center"/>
      <protection hidden="1" locked="0"/>
    </xf>
    <xf numFmtId="49" fontId="3" fillId="0" borderId="18" xfId="52" applyNumberFormat="1" applyFont="1" applyBorder="1" applyAlignment="1" applyProtection="1">
      <alignment horizontal="left" vertical="center"/>
      <protection hidden="1" locked="0"/>
    </xf>
    <xf numFmtId="49" fontId="3" fillId="0" borderId="17" xfId="52" applyNumberFormat="1" applyFont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right" vertical="center"/>
      <protection hidden="1"/>
    </xf>
    <xf numFmtId="49" fontId="2" fillId="32" borderId="16" xfId="36" applyNumberFormat="1" applyFill="1" applyBorder="1" applyAlignment="1" applyProtection="1">
      <alignment horizontal="left" vertical="center"/>
      <protection hidden="1" locked="0"/>
    </xf>
    <xf numFmtId="0" fontId="0" fillId="0" borderId="18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/>
      <protection hidden="1"/>
    </xf>
    <xf numFmtId="0" fontId="5" fillId="0" borderId="0" xfId="57" applyAlignment="1">
      <alignment/>
      <protection/>
    </xf>
    <xf numFmtId="0" fontId="10" fillId="0" borderId="0" xfId="57" applyFont="1" applyAlignment="1" applyProtection="1">
      <alignment/>
      <protection hidden="1"/>
    </xf>
    <xf numFmtId="0" fontId="3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 applyProtection="1">
      <alignment horizontal="right" vertical="top"/>
      <protection hidden="1"/>
    </xf>
    <xf numFmtId="0" fontId="10" fillId="0" borderId="0" xfId="52" applyFont="1" applyBorder="1" applyAlignment="1" applyProtection="1">
      <alignment horizontal="left"/>
      <protection hidden="1"/>
    </xf>
    <xf numFmtId="0" fontId="5" fillId="0" borderId="0" xfId="52" applyFont="1" applyBorder="1" applyAlignment="1">
      <alignment/>
      <protection/>
    </xf>
    <xf numFmtId="0" fontId="0" fillId="0" borderId="0" xfId="52" applyFont="1" applyBorder="1" applyAlignment="1" applyProtection="1">
      <alignment horizontal="lef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0" fillId="0" borderId="0" xfId="52" applyFont="1" applyFill="1" applyBorder="1" applyAlignment="1" applyProtection="1">
      <alignment horizontal="left" vertical="top" wrapText="1"/>
      <protection hidden="1"/>
    </xf>
    <xf numFmtId="0" fontId="0" fillId="0" borderId="0" xfId="52" applyFont="1" applyFill="1" applyBorder="1" applyAlignment="1" applyProtection="1">
      <alignment horizontal="right" vertical="top" wrapText="1"/>
      <protection hidden="1"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0" fillId="0" borderId="14" xfId="52" applyFont="1" applyBorder="1" applyProtection="1">
      <alignment vertical="top"/>
      <protection hidden="1"/>
    </xf>
    <xf numFmtId="0" fontId="0" fillId="0" borderId="14" xfId="52" applyFont="1" applyBorder="1">
      <alignment vertical="top"/>
      <protection/>
    </xf>
    <xf numFmtId="0" fontId="10" fillId="0" borderId="11" xfId="53" applyFont="1" applyFill="1" applyBorder="1" applyAlignment="1" applyProtection="1">
      <alignment horizontal="right"/>
      <protection hidden="1"/>
    </xf>
    <xf numFmtId="0" fontId="10" fillId="0" borderId="0" xfId="53" applyFont="1" applyFill="1" applyBorder="1" applyAlignment="1" applyProtection="1">
      <alignment horizontal="right"/>
      <protection hidden="1"/>
    </xf>
    <xf numFmtId="0" fontId="11" fillId="0" borderId="0" xfId="53" applyFont="1" applyFill="1" applyBorder="1" applyAlignment="1" applyProtection="1">
      <alignment vertical="top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Fill="1" applyBorder="1" applyAlignment="1" applyProtection="1">
      <alignment horizontal="left" vertical="top" indent="2"/>
      <protection hidden="1"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Fill="1" applyAlignment="1">
      <alignment vertical="center" wrapText="1"/>
    </xf>
    <xf numFmtId="0" fontId="7" fillId="0" borderId="0" xfId="53" applyFont="1" applyBorder="1" applyAlignment="1" applyProtection="1">
      <alignment horizontal="center" vertical="top"/>
      <protection hidden="1"/>
    </xf>
    <xf numFmtId="0" fontId="7" fillId="0" borderId="0" xfId="53" applyFont="1" applyAlignment="1">
      <alignment horizontal="center"/>
      <protection/>
    </xf>
    <xf numFmtId="0" fontId="10" fillId="0" borderId="0" xfId="53" applyFont="1" applyAlignment="1" applyProtection="1">
      <alignment horizontal="right" vertical="center"/>
      <protection hidden="1"/>
    </xf>
    <xf numFmtId="0" fontId="10" fillId="0" borderId="15" xfId="53" applyFont="1" applyBorder="1" applyAlignment="1" applyProtection="1">
      <alignment horizontal="right"/>
      <protection hidden="1"/>
    </xf>
    <xf numFmtId="0" fontId="7" fillId="32" borderId="16" xfId="53" applyFont="1" applyFill="1" applyBorder="1" applyAlignment="1" applyProtection="1">
      <alignment horizontal="left" vertical="center"/>
      <protection hidden="1" locked="0"/>
    </xf>
    <xf numFmtId="0" fontId="5" fillId="0" borderId="18" xfId="53" applyFont="1" applyBorder="1" applyAlignment="1">
      <alignment horizontal="left" vertical="center"/>
      <protection/>
    </xf>
    <xf numFmtId="0" fontId="5" fillId="0" borderId="17" xfId="53" applyFont="1" applyBorder="1" applyAlignment="1">
      <alignment horizontal="left" vertical="center"/>
      <protection/>
    </xf>
    <xf numFmtId="0" fontId="6" fillId="0" borderId="0" xfId="53" applyFont="1" applyBorder="1" applyAlignment="1">
      <alignment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hidden="1"/>
    </xf>
    <xf numFmtId="0" fontId="7" fillId="0" borderId="0" xfId="53" applyFont="1" applyFill="1" applyBorder="1" applyAlignment="1" applyProtection="1">
      <alignment horizontal="left" vertical="center" wrapText="1"/>
      <protection hidden="1"/>
    </xf>
    <xf numFmtId="0" fontId="7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Border="1" applyAlignment="1" applyProtection="1">
      <alignment horizontal="center" vertical="center" wrapText="1"/>
      <protection hidden="1"/>
    </xf>
    <xf numFmtId="49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49" fontId="7" fillId="0" borderId="17" xfId="53" applyNumberFormat="1" applyFont="1" applyBorder="1" applyAlignment="1" applyProtection="1">
      <alignment horizontal="center" vertical="center"/>
      <protection hidden="1" locked="0"/>
    </xf>
    <xf numFmtId="0" fontId="5" fillId="0" borderId="0" xfId="53" applyFont="1" applyAlignment="1" applyProtection="1">
      <alignment wrapText="1"/>
      <protection hidden="1"/>
    </xf>
    <xf numFmtId="0" fontId="9" fillId="0" borderId="0" xfId="53" applyFont="1" applyBorder="1" applyAlignment="1" applyProtection="1">
      <alignment horizontal="right" vertical="center" wrapText="1"/>
      <protection hidden="1"/>
    </xf>
    <xf numFmtId="0" fontId="9" fillId="0" borderId="15" xfId="53" applyFont="1" applyBorder="1" applyAlignment="1" applyProtection="1">
      <alignment horizontal="right" wrapText="1"/>
      <protection hidden="1"/>
    </xf>
    <xf numFmtId="0" fontId="10" fillId="0" borderId="0" xfId="53" applyFont="1" applyBorder="1" applyAlignment="1" applyProtection="1">
      <alignment horizontal="right" vertical="center" wrapText="1"/>
      <protection hidden="1"/>
    </xf>
    <xf numFmtId="0" fontId="10" fillId="0" borderId="0" xfId="53" applyFont="1" applyBorder="1" applyAlignment="1" applyProtection="1">
      <alignment horizontal="right" wrapText="1"/>
      <protection hidden="1"/>
    </xf>
    <xf numFmtId="0" fontId="10" fillId="0" borderId="0" xfId="53" applyFont="1" applyAlignment="1" applyProtection="1">
      <alignment horizontal="right" wrapText="1"/>
      <protection hidden="1"/>
    </xf>
    <xf numFmtId="1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1" fontId="7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7" fillId="32" borderId="16" xfId="53" applyFont="1" applyFill="1" applyBorder="1" applyAlignment="1" applyProtection="1">
      <alignment horizontal="right" vertical="center"/>
      <protection hidden="1" locked="0"/>
    </xf>
    <xf numFmtId="0" fontId="5" fillId="0" borderId="18" xfId="53" applyFont="1" applyBorder="1" applyAlignment="1">
      <alignment/>
      <protection/>
    </xf>
    <xf numFmtId="0" fontId="5" fillId="0" borderId="18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10" fillId="0" borderId="11" xfId="53" applyFont="1" applyBorder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2" fillId="32" borderId="16" xfId="35" applyFont="1" applyFill="1" applyBorder="1" applyAlignment="1" applyProtection="1">
      <alignment/>
      <protection hidden="1" locked="0"/>
    </xf>
    <xf numFmtId="0" fontId="7" fillId="0" borderId="18" xfId="53" applyFont="1" applyBorder="1" applyAlignment="1" applyProtection="1">
      <alignment/>
      <protection hidden="1" locked="0"/>
    </xf>
    <xf numFmtId="0" fontId="7" fillId="0" borderId="17" xfId="53" applyFont="1" applyBorder="1" applyAlignment="1" applyProtection="1">
      <alignment/>
      <protection hidden="1" locked="0"/>
    </xf>
    <xf numFmtId="0" fontId="5" fillId="0" borderId="17" xfId="53" applyFont="1" applyBorder="1" applyAlignment="1">
      <alignment/>
      <protection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10" fillId="0" borderId="0" xfId="53" applyFont="1" applyAlignment="1" applyProtection="1">
      <alignment horizontal="right" vertical="center" wrapText="1"/>
      <protection hidden="1"/>
    </xf>
    <xf numFmtId="0" fontId="10" fillId="0" borderId="15" xfId="53" applyFont="1" applyBorder="1" applyAlignment="1" applyProtection="1">
      <alignment horizontal="right" wrapText="1"/>
      <protection hidden="1"/>
    </xf>
    <xf numFmtId="49" fontId="7" fillId="32" borderId="16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8" xfId="53" applyNumberFormat="1" applyFont="1" applyBorder="1" applyAlignment="1" applyProtection="1">
      <alignment horizontal="left" vertical="center"/>
      <protection hidden="1" locked="0"/>
    </xf>
    <xf numFmtId="49" fontId="7" fillId="0" borderId="17" xfId="53" applyNumberFormat="1" applyFont="1" applyBorder="1" applyAlignment="1" applyProtection="1">
      <alignment horizontal="left" vertical="center"/>
      <protection hidden="1" locked="0"/>
    </xf>
    <xf numFmtId="0" fontId="7" fillId="0" borderId="18" xfId="53" applyFont="1" applyBorder="1" applyAlignment="1" applyProtection="1">
      <alignment horizontal="left" vertical="center"/>
      <protection hidden="1" locked="0"/>
    </xf>
    <xf numFmtId="0" fontId="5" fillId="0" borderId="13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left" wrapText="1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9" fillId="0" borderId="19" xfId="53" applyFont="1" applyBorder="1" applyAlignment="1" applyProtection="1">
      <alignment horizontal="center" vertical="top"/>
      <protection hidden="1"/>
    </xf>
    <xf numFmtId="0" fontId="9" fillId="0" borderId="19" xfId="53" applyFont="1" applyBorder="1" applyAlignment="1">
      <alignment horizontal="center"/>
      <protection/>
    </xf>
    <xf numFmtId="0" fontId="9" fillId="0" borderId="19" xfId="53" applyFont="1" applyBorder="1" applyAlignment="1">
      <alignment/>
      <protection/>
    </xf>
    <xf numFmtId="0" fontId="11" fillId="0" borderId="0" xfId="53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9" fontId="12" fillId="32" borderId="16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56" applyFont="1" applyAlignment="1" applyProtection="1">
      <alignment horizontal="left"/>
      <protection hidden="1"/>
    </xf>
    <xf numFmtId="0" fontId="3" fillId="0" borderId="0" xfId="56" applyFont="1" applyAlignment="1">
      <alignment/>
      <protection/>
    </xf>
    <xf numFmtId="0" fontId="10" fillId="0" borderId="0" xfId="54" applyFont="1" applyBorder="1" applyAlignment="1" applyProtection="1">
      <alignment horizontal="left" vertical="center"/>
      <protection hidden="1"/>
    </xf>
    <xf numFmtId="0" fontId="10" fillId="0" borderId="0" xfId="55" applyFont="1" applyBorder="1" applyAlignment="1" applyProtection="1">
      <alignment horizontal="left" vertical="center"/>
      <protection hidden="1"/>
    </xf>
    <xf numFmtId="0" fontId="7" fillId="0" borderId="16" xfId="53" applyFont="1" applyFill="1" applyBorder="1" applyAlignment="1" applyProtection="1">
      <alignment horizontal="left" vertical="center"/>
      <protection hidden="1" locked="0"/>
    </xf>
    <xf numFmtId="0" fontId="5" fillId="0" borderId="18" xfId="53" applyFont="1" applyFill="1" applyBorder="1" applyAlignment="1">
      <alignment horizontal="left"/>
      <protection/>
    </xf>
    <xf numFmtId="0" fontId="5" fillId="0" borderId="17" xfId="53" applyFont="1" applyFill="1" applyBorder="1" applyAlignment="1">
      <alignment horizontal="left"/>
      <protection/>
    </xf>
    <xf numFmtId="49" fontId="7" fillId="0" borderId="16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7" xfId="53" applyNumberFormat="1" applyFont="1" applyFill="1" applyBorder="1" applyAlignment="1" applyProtection="1">
      <alignment horizontal="left" vertical="center"/>
      <protection hidden="1" locked="0"/>
    </xf>
    <xf numFmtId="0" fontId="5" fillId="0" borderId="0" xfId="53" applyFont="1" applyFill="1" applyBorder="1" applyAlignment="1" applyProtection="1">
      <alignment vertical="top" wrapText="1"/>
      <protection hidden="1"/>
    </xf>
    <xf numFmtId="0" fontId="5" fillId="0" borderId="0" xfId="53" applyFont="1" applyFill="1" applyBorder="1" applyAlignment="1" applyProtection="1">
      <alignment wrapText="1"/>
      <protection hidden="1"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4" fillId="0" borderId="19" xfId="52" applyFont="1" applyBorder="1" applyAlignment="1" applyProtection="1">
      <alignment horizontal="center" vertical="top"/>
      <protection hidden="1"/>
    </xf>
    <xf numFmtId="0" fontId="4" fillId="0" borderId="19" xfId="52" applyFont="1" applyBorder="1" applyAlignment="1">
      <alignment horizontal="center"/>
      <protection/>
    </xf>
    <xf numFmtId="0" fontId="4" fillId="0" borderId="19" xfId="52" applyFont="1" applyBorder="1" applyAlignment="1">
      <alignment/>
      <protection/>
    </xf>
    <xf numFmtId="0" fontId="19" fillId="0" borderId="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15" xfId="52" applyFont="1" applyFill="1" applyBorder="1" applyAlignment="1" applyProtection="1">
      <alignment horizontal="left" vertical="center" wrapText="1"/>
      <protection hidden="1"/>
    </xf>
    <xf numFmtId="0" fontId="19" fillId="0" borderId="0" xfId="52" applyFont="1" applyBorder="1" applyAlignment="1" applyProtection="1">
      <alignment horizontal="center" vertical="center" wrapText="1"/>
      <protection hidden="1"/>
    </xf>
    <xf numFmtId="0" fontId="19" fillId="0" borderId="0" xfId="52" applyFont="1" applyBorder="1" applyAlignment="1" applyProtection="1">
      <alignment horizontal="center"/>
      <protection hidden="1"/>
    </xf>
    <xf numFmtId="0" fontId="19" fillId="0" borderId="0" xfId="52" applyFont="1" applyBorder="1" applyAlignment="1">
      <alignment horizontal="center"/>
      <protection/>
    </xf>
    <xf numFmtId="0" fontId="14" fillId="0" borderId="0" xfId="57" applyFont="1" applyAlignment="1" applyProtection="1">
      <alignment horizontal="left"/>
      <protection hidden="1"/>
    </xf>
    <xf numFmtId="0" fontId="3" fillId="0" borderId="0" xfId="57" applyFont="1" applyAlignment="1">
      <alignment/>
      <protection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horizontal="right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tariObrazac GFI-ZIF (Dostaviti u XLS formatu)" xfId="52"/>
    <cellStyle name="Normal_stariObrazac GFI-ZIFN (Dostaviti u XLS formatu)" xfId="53"/>
    <cellStyle name="Normal_TFI-KI" xfId="54"/>
    <cellStyle name="Normal_TFI-KI 2" xfId="55"/>
    <cellStyle name="Normal_TFI-POD" xfId="56"/>
    <cellStyle name="Normal_TFI-POD 2" xfId="57"/>
    <cellStyle name="Percent" xfId="58"/>
    <cellStyle name="Povezana ćelija" xfId="59"/>
    <cellStyle name="Followed Hyperlink" xfId="60"/>
    <cellStyle name="Provjera ćelije" xfId="61"/>
    <cellStyle name="Style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79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6888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6111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6" width="9.140625" style="3" customWidth="1"/>
    <col min="7" max="7" width="16.00390625" style="3" customWidth="1"/>
    <col min="8" max="8" width="10.421875" style="3" customWidth="1"/>
    <col min="9" max="16384" width="9.140625" style="3" customWidth="1"/>
  </cols>
  <sheetData>
    <row r="1" spans="1:10" ht="15.75">
      <c r="A1" s="219" t="s">
        <v>230</v>
      </c>
      <c r="B1" s="219"/>
      <c r="C1" s="1"/>
      <c r="D1" s="1"/>
      <c r="E1" s="1"/>
      <c r="F1" s="1"/>
      <c r="G1" s="1"/>
      <c r="H1" s="1"/>
      <c r="I1" s="1"/>
      <c r="J1" s="2"/>
    </row>
    <row r="2" spans="1:10" ht="12.75">
      <c r="A2" s="220" t="s">
        <v>171</v>
      </c>
      <c r="B2" s="221"/>
      <c r="C2" s="221"/>
      <c r="D2" s="222"/>
      <c r="E2" s="4"/>
      <c r="F2" s="5"/>
      <c r="G2" s="6" t="s">
        <v>172</v>
      </c>
      <c r="H2" s="4"/>
      <c r="I2" s="7"/>
      <c r="J2" s="2"/>
    </row>
    <row r="3" spans="1:10" ht="12.75">
      <c r="A3" s="8"/>
      <c r="B3" s="8"/>
      <c r="C3" s="8"/>
      <c r="D3" s="8"/>
      <c r="E3" s="9"/>
      <c r="F3" s="9"/>
      <c r="G3" s="8"/>
      <c r="H3" s="8"/>
      <c r="I3" s="10"/>
      <c r="J3" s="2"/>
    </row>
    <row r="4" spans="1:10" ht="15.75">
      <c r="A4" s="223" t="s">
        <v>202</v>
      </c>
      <c r="B4" s="223"/>
      <c r="C4" s="223"/>
      <c r="D4" s="223"/>
      <c r="E4" s="223"/>
      <c r="F4" s="223"/>
      <c r="G4" s="223"/>
      <c r="H4" s="223"/>
      <c r="I4" s="223"/>
      <c r="J4" s="2"/>
    </row>
    <row r="5" spans="1:10" ht="12.75">
      <c r="A5" s="212" t="s">
        <v>173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2.75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14" t="s">
        <v>174</v>
      </c>
      <c r="B7" s="215"/>
      <c r="C7" s="224"/>
      <c r="D7" s="225"/>
      <c r="E7" s="226"/>
      <c r="F7" s="226"/>
      <c r="G7" s="226"/>
      <c r="H7" s="226"/>
      <c r="I7" s="13"/>
      <c r="J7" s="2"/>
    </row>
    <row r="8" spans="1:10" ht="12.75">
      <c r="A8" s="14"/>
      <c r="B8" s="14"/>
      <c r="C8" s="15"/>
      <c r="D8" s="15"/>
      <c r="E8" s="226"/>
      <c r="F8" s="226"/>
      <c r="G8" s="226"/>
      <c r="H8" s="226"/>
      <c r="I8" s="13"/>
      <c r="J8" s="2"/>
    </row>
    <row r="9" spans="1:10" ht="12.75">
      <c r="A9" s="227" t="s">
        <v>175</v>
      </c>
      <c r="B9" s="228"/>
      <c r="C9" s="224"/>
      <c r="D9" s="225"/>
      <c r="E9" s="226"/>
      <c r="F9" s="226"/>
      <c r="G9" s="226"/>
      <c r="H9" s="226"/>
      <c r="I9" s="16"/>
      <c r="J9" s="2"/>
    </row>
    <row r="10" spans="1:10" ht="12.75">
      <c r="A10" s="17"/>
      <c r="B10" s="17"/>
      <c r="C10" s="18"/>
      <c r="D10" s="15"/>
      <c r="E10" s="15"/>
      <c r="F10" s="15"/>
      <c r="G10" s="15"/>
      <c r="H10" s="15"/>
      <c r="I10" s="15"/>
      <c r="J10" s="2"/>
    </row>
    <row r="11" spans="1:10" ht="12.75">
      <c r="A11" s="229" t="s">
        <v>176</v>
      </c>
      <c r="B11" s="230"/>
      <c r="C11" s="224"/>
      <c r="D11" s="225"/>
      <c r="E11" s="15"/>
      <c r="F11" s="15"/>
      <c r="G11" s="15"/>
      <c r="H11" s="15"/>
      <c r="I11" s="15"/>
      <c r="J11" s="2"/>
    </row>
    <row r="12" spans="1:10" ht="12.75">
      <c r="A12" s="231"/>
      <c r="B12" s="231"/>
      <c r="C12" s="15"/>
      <c r="D12" s="15"/>
      <c r="E12" s="15"/>
      <c r="F12" s="15"/>
      <c r="G12" s="15"/>
      <c r="H12" s="15"/>
      <c r="I12" s="15"/>
      <c r="J12" s="2"/>
    </row>
    <row r="13" spans="1:10" ht="12.75">
      <c r="A13" s="214" t="s">
        <v>177</v>
      </c>
      <c r="B13" s="215"/>
      <c r="C13" s="216"/>
      <c r="D13" s="217"/>
      <c r="E13" s="217"/>
      <c r="F13" s="217"/>
      <c r="G13" s="217"/>
      <c r="H13" s="217"/>
      <c r="I13" s="218"/>
      <c r="J13" s="2"/>
    </row>
    <row r="14" spans="1:10" ht="12.75">
      <c r="A14" s="14"/>
      <c r="B14" s="14"/>
      <c r="C14" s="19"/>
      <c r="D14" s="15"/>
      <c r="E14" s="15"/>
      <c r="F14" s="15"/>
      <c r="G14" s="15"/>
      <c r="H14" s="15"/>
      <c r="I14" s="15"/>
      <c r="J14" s="2"/>
    </row>
    <row r="15" spans="1:10" ht="12.75">
      <c r="A15" s="214" t="s">
        <v>178</v>
      </c>
      <c r="B15" s="215"/>
      <c r="C15" s="232"/>
      <c r="D15" s="233"/>
      <c r="E15" s="15"/>
      <c r="F15" s="216"/>
      <c r="G15" s="217"/>
      <c r="H15" s="217"/>
      <c r="I15" s="218"/>
      <c r="J15" s="2"/>
    </row>
    <row r="16" spans="1:10" ht="12.75">
      <c r="A16" s="14"/>
      <c r="B16" s="14"/>
      <c r="C16" s="15"/>
      <c r="D16" s="15"/>
      <c r="E16" s="15"/>
      <c r="F16" s="15"/>
      <c r="G16" s="15"/>
      <c r="H16" s="15"/>
      <c r="I16" s="15"/>
      <c r="J16" s="2"/>
    </row>
    <row r="17" spans="1:10" ht="12.75">
      <c r="A17" s="214" t="s">
        <v>179</v>
      </c>
      <c r="B17" s="215"/>
      <c r="C17" s="216"/>
      <c r="D17" s="217"/>
      <c r="E17" s="217"/>
      <c r="F17" s="217"/>
      <c r="G17" s="217"/>
      <c r="H17" s="217"/>
      <c r="I17" s="218"/>
      <c r="J17" s="2"/>
    </row>
    <row r="18" spans="1:10" ht="12.75">
      <c r="A18" s="14"/>
      <c r="B18" s="14"/>
      <c r="C18" s="15"/>
      <c r="D18" s="15"/>
      <c r="E18" s="15"/>
      <c r="F18" s="15"/>
      <c r="G18" s="15"/>
      <c r="H18" s="15"/>
      <c r="I18" s="15"/>
      <c r="J18" s="2"/>
    </row>
    <row r="19" spans="1:10" ht="12.75">
      <c r="A19" s="214" t="s">
        <v>180</v>
      </c>
      <c r="B19" s="215"/>
      <c r="C19" s="246"/>
      <c r="D19" s="247"/>
      <c r="E19" s="247"/>
      <c r="F19" s="247"/>
      <c r="G19" s="247"/>
      <c r="H19" s="247"/>
      <c r="I19" s="248"/>
      <c r="J19" s="2"/>
    </row>
    <row r="20" spans="1:10" ht="12.75">
      <c r="A20" s="14"/>
      <c r="B20" s="14"/>
      <c r="C20" s="19"/>
      <c r="D20" s="15"/>
      <c r="E20" s="15"/>
      <c r="F20" s="15"/>
      <c r="G20" s="15"/>
      <c r="H20" s="15"/>
      <c r="I20" s="15"/>
      <c r="J20" s="2"/>
    </row>
    <row r="21" spans="1:10" ht="12.75">
      <c r="A21" s="214" t="s">
        <v>181</v>
      </c>
      <c r="B21" s="215"/>
      <c r="C21" s="246"/>
      <c r="D21" s="247"/>
      <c r="E21" s="247"/>
      <c r="F21" s="247"/>
      <c r="G21" s="247"/>
      <c r="H21" s="247"/>
      <c r="I21" s="248"/>
      <c r="J21" s="2"/>
    </row>
    <row r="22" spans="1:10" ht="12.75">
      <c r="A22" s="14"/>
      <c r="B22" s="14"/>
      <c r="C22" s="19"/>
      <c r="D22" s="15"/>
      <c r="E22" s="15"/>
      <c r="F22" s="15"/>
      <c r="G22" s="15"/>
      <c r="H22" s="15"/>
      <c r="I22" s="15"/>
      <c r="J22" s="2"/>
    </row>
    <row r="23" spans="1:10" ht="12.75">
      <c r="A23" s="214" t="s">
        <v>182</v>
      </c>
      <c r="B23" s="215"/>
      <c r="C23" s="20"/>
      <c r="D23" s="216"/>
      <c r="E23" s="236"/>
      <c r="F23" s="237"/>
      <c r="G23" s="238"/>
      <c r="H23" s="215"/>
      <c r="I23" s="2"/>
      <c r="J23" s="2"/>
    </row>
    <row r="24" spans="1:10" ht="12.75">
      <c r="A24" s="14"/>
      <c r="B24" s="14"/>
      <c r="C24" s="15"/>
      <c r="D24" s="15"/>
      <c r="E24" s="15"/>
      <c r="F24" s="15"/>
      <c r="G24" s="15"/>
      <c r="H24" s="245" t="s">
        <v>183</v>
      </c>
      <c r="I24" s="16"/>
      <c r="J24" s="2"/>
    </row>
    <row r="25" spans="1:10" ht="12.75">
      <c r="A25" s="214" t="s">
        <v>184</v>
      </c>
      <c r="B25" s="215"/>
      <c r="C25" s="20"/>
      <c r="D25" s="216"/>
      <c r="E25" s="236"/>
      <c r="F25" s="236"/>
      <c r="G25" s="237"/>
      <c r="H25" s="245"/>
      <c r="I25" s="21"/>
      <c r="J25" s="2"/>
    </row>
    <row r="26" spans="1:10" ht="12.75">
      <c r="A26" s="14"/>
      <c r="B26" s="14"/>
      <c r="C26" s="15"/>
      <c r="D26" s="15"/>
      <c r="E26" s="15"/>
      <c r="F26" s="15"/>
      <c r="G26" s="14"/>
      <c r="H26" s="22" t="s">
        <v>203</v>
      </c>
      <c r="I26" s="19"/>
      <c r="J26" s="2"/>
    </row>
    <row r="27" spans="1:10" ht="12.75">
      <c r="A27" s="214" t="s">
        <v>185</v>
      </c>
      <c r="B27" s="215"/>
      <c r="C27" s="23"/>
      <c r="D27" s="24"/>
      <c r="E27" s="1"/>
      <c r="F27" s="25"/>
      <c r="G27" s="214" t="s">
        <v>186</v>
      </c>
      <c r="H27" s="215"/>
      <c r="I27" s="26"/>
      <c r="J27" s="2"/>
    </row>
    <row r="28" spans="1:10" ht="12.75">
      <c r="A28" s="14"/>
      <c r="B28" s="14"/>
      <c r="C28" s="15"/>
      <c r="D28" s="25"/>
      <c r="E28" s="25"/>
      <c r="F28" s="25"/>
      <c r="G28" s="25"/>
      <c r="H28" s="15"/>
      <c r="I28" s="27"/>
      <c r="J28" s="2"/>
    </row>
    <row r="29" spans="1:10" ht="12.75">
      <c r="A29" s="239" t="s">
        <v>187</v>
      </c>
      <c r="B29" s="240"/>
      <c r="C29" s="241"/>
      <c r="D29" s="241"/>
      <c r="E29" s="240" t="s">
        <v>188</v>
      </c>
      <c r="F29" s="242"/>
      <c r="G29" s="242"/>
      <c r="H29" s="241" t="s">
        <v>189</v>
      </c>
      <c r="I29" s="241"/>
      <c r="J29" s="2"/>
    </row>
    <row r="30" spans="1:10" ht="12.75">
      <c r="A30" s="1"/>
      <c r="B30" s="1"/>
      <c r="C30" s="1"/>
      <c r="D30" s="28"/>
      <c r="E30" s="15"/>
      <c r="F30" s="15"/>
      <c r="G30" s="15"/>
      <c r="H30" s="29"/>
      <c r="I30" s="27"/>
      <c r="J30" s="2"/>
    </row>
    <row r="31" spans="1:10" ht="12.75">
      <c r="A31" s="234"/>
      <c r="B31" s="235"/>
      <c r="C31" s="235"/>
      <c r="D31" s="249"/>
      <c r="E31" s="234"/>
      <c r="F31" s="235"/>
      <c r="G31" s="235"/>
      <c r="H31" s="224"/>
      <c r="I31" s="225"/>
      <c r="J31" s="2"/>
    </row>
    <row r="32" spans="1:10" ht="12.75">
      <c r="A32" s="30"/>
      <c r="B32" s="30"/>
      <c r="C32" s="19"/>
      <c r="D32" s="250"/>
      <c r="E32" s="250"/>
      <c r="F32" s="250"/>
      <c r="G32" s="251"/>
      <c r="H32" s="15"/>
      <c r="I32" s="33"/>
      <c r="J32" s="2"/>
    </row>
    <row r="33" spans="1:10" ht="12.75">
      <c r="A33" s="234"/>
      <c r="B33" s="235"/>
      <c r="C33" s="235"/>
      <c r="D33" s="249"/>
      <c r="E33" s="234"/>
      <c r="F33" s="235"/>
      <c r="G33" s="235"/>
      <c r="H33" s="224"/>
      <c r="I33" s="225"/>
      <c r="J33" s="2"/>
    </row>
    <row r="34" spans="1:10" ht="12.75">
      <c r="A34" s="30"/>
      <c r="B34" s="30"/>
      <c r="C34" s="19"/>
      <c r="D34" s="31"/>
      <c r="E34" s="31"/>
      <c r="F34" s="31"/>
      <c r="G34" s="32"/>
      <c r="H34" s="15"/>
      <c r="I34" s="34"/>
      <c r="J34" s="2"/>
    </row>
    <row r="35" spans="1:10" ht="12.75">
      <c r="A35" s="234"/>
      <c r="B35" s="235"/>
      <c r="C35" s="235"/>
      <c r="D35" s="249"/>
      <c r="E35" s="234"/>
      <c r="F35" s="235"/>
      <c r="G35" s="235"/>
      <c r="H35" s="224"/>
      <c r="I35" s="225"/>
      <c r="J35" s="2"/>
    </row>
    <row r="36" spans="1:10" ht="12.75">
      <c r="A36" s="30"/>
      <c r="B36" s="30"/>
      <c r="C36" s="19"/>
      <c r="D36" s="31"/>
      <c r="E36" s="31"/>
      <c r="F36" s="31"/>
      <c r="G36" s="32"/>
      <c r="H36" s="15"/>
      <c r="I36" s="34"/>
      <c r="J36" s="2"/>
    </row>
    <row r="37" spans="1:10" ht="12.75">
      <c r="A37" s="234"/>
      <c r="B37" s="235"/>
      <c r="C37" s="235"/>
      <c r="D37" s="249"/>
      <c r="E37" s="234"/>
      <c r="F37" s="235"/>
      <c r="G37" s="235"/>
      <c r="H37" s="224"/>
      <c r="I37" s="225"/>
      <c r="J37" s="2"/>
    </row>
    <row r="38" spans="1:10" ht="12.75">
      <c r="A38" s="35"/>
      <c r="B38" s="35"/>
      <c r="C38" s="243"/>
      <c r="D38" s="244"/>
      <c r="E38" s="15"/>
      <c r="F38" s="243"/>
      <c r="G38" s="244"/>
      <c r="H38" s="15"/>
      <c r="I38" s="15"/>
      <c r="J38" s="2"/>
    </row>
    <row r="39" spans="1:10" ht="12.75">
      <c r="A39" s="234"/>
      <c r="B39" s="235"/>
      <c r="C39" s="235"/>
      <c r="D39" s="249"/>
      <c r="E39" s="234"/>
      <c r="F39" s="235"/>
      <c r="G39" s="235"/>
      <c r="H39" s="224"/>
      <c r="I39" s="225"/>
      <c r="J39" s="2"/>
    </row>
    <row r="40" spans="1:10" ht="12.75">
      <c r="A40" s="35"/>
      <c r="B40" s="35"/>
      <c r="C40" s="36"/>
      <c r="D40" s="37"/>
      <c r="E40" s="15"/>
      <c r="F40" s="36"/>
      <c r="G40" s="37"/>
      <c r="H40" s="15"/>
      <c r="I40" s="15"/>
      <c r="J40" s="2"/>
    </row>
    <row r="41" spans="1:10" ht="12.75">
      <c r="A41" s="234"/>
      <c r="B41" s="235"/>
      <c r="C41" s="235"/>
      <c r="D41" s="249"/>
      <c r="E41" s="234"/>
      <c r="F41" s="235"/>
      <c r="G41" s="235"/>
      <c r="H41" s="224"/>
      <c r="I41" s="225"/>
      <c r="J41" s="2"/>
    </row>
    <row r="42" spans="1:10" ht="12.75">
      <c r="A42" s="35"/>
      <c r="B42" s="35"/>
      <c r="C42" s="36"/>
      <c r="D42" s="37"/>
      <c r="E42" s="15"/>
      <c r="F42" s="36"/>
      <c r="G42" s="37"/>
      <c r="H42" s="15"/>
      <c r="I42" s="15"/>
      <c r="J42" s="2"/>
    </row>
    <row r="43" spans="1:10" ht="12.75">
      <c r="A43" s="38"/>
      <c r="B43" s="38"/>
      <c r="C43" s="39"/>
      <c r="D43" s="18"/>
      <c r="E43" s="18"/>
      <c r="F43" s="39"/>
      <c r="G43" s="18"/>
      <c r="H43" s="18"/>
      <c r="I43" s="18"/>
      <c r="J43" s="2"/>
    </row>
    <row r="44" spans="1:10" ht="12.75">
      <c r="A44" s="259" t="s">
        <v>190</v>
      </c>
      <c r="B44" s="260"/>
      <c r="C44" s="224"/>
      <c r="D44" s="225"/>
      <c r="E44" s="16"/>
      <c r="F44" s="216"/>
      <c r="G44" s="235"/>
      <c r="H44" s="235"/>
      <c r="I44" s="249"/>
      <c r="J44" s="2"/>
    </row>
    <row r="45" spans="1:10" ht="12.75">
      <c r="A45" s="35"/>
      <c r="B45" s="35"/>
      <c r="C45" s="243"/>
      <c r="D45" s="244"/>
      <c r="E45" s="15"/>
      <c r="F45" s="243"/>
      <c r="G45" s="258"/>
      <c r="H45" s="40"/>
      <c r="I45" s="40"/>
      <c r="J45" s="2"/>
    </row>
    <row r="46" spans="1:10" ht="12.75">
      <c r="A46" s="252" t="s">
        <v>191</v>
      </c>
      <c r="B46" s="253"/>
      <c r="C46" s="216"/>
      <c r="D46" s="257"/>
      <c r="E46" s="257"/>
      <c r="F46" s="257"/>
      <c r="G46" s="257"/>
      <c r="H46" s="257"/>
      <c r="I46" s="257"/>
      <c r="J46" s="2"/>
    </row>
    <row r="47" spans="1:10" ht="12.75">
      <c r="A47" s="14"/>
      <c r="B47" s="14"/>
      <c r="C47" s="41" t="s">
        <v>192</v>
      </c>
      <c r="D47" s="16"/>
      <c r="E47" s="16"/>
      <c r="F47" s="16"/>
      <c r="G47" s="16"/>
      <c r="H47" s="16"/>
      <c r="I47" s="16"/>
      <c r="J47" s="2"/>
    </row>
    <row r="48" spans="1:10" ht="12.75">
      <c r="A48" s="252" t="s">
        <v>193</v>
      </c>
      <c r="B48" s="253"/>
      <c r="C48" s="254"/>
      <c r="D48" s="255"/>
      <c r="E48" s="256"/>
      <c r="F48" s="16"/>
      <c r="G48" s="42" t="s">
        <v>194</v>
      </c>
      <c r="H48" s="254"/>
      <c r="I48" s="256"/>
      <c r="J48" s="2"/>
    </row>
    <row r="49" spans="1:10" ht="12.75">
      <c r="A49" s="14"/>
      <c r="B49" s="14"/>
      <c r="C49" s="41"/>
      <c r="D49" s="16"/>
      <c r="E49" s="16"/>
      <c r="F49" s="16"/>
      <c r="G49" s="16"/>
      <c r="H49" s="16"/>
      <c r="I49" s="16"/>
      <c r="J49" s="2"/>
    </row>
    <row r="50" spans="1:10" ht="12.75">
      <c r="A50" s="252" t="s">
        <v>180</v>
      </c>
      <c r="B50" s="253"/>
      <c r="C50" s="268"/>
      <c r="D50" s="255"/>
      <c r="E50" s="255"/>
      <c r="F50" s="255"/>
      <c r="G50" s="255"/>
      <c r="H50" s="255"/>
      <c r="I50" s="256"/>
      <c r="J50" s="2"/>
    </row>
    <row r="51" spans="1:10" ht="12.75">
      <c r="A51" s="14"/>
      <c r="B51" s="14"/>
      <c r="C51" s="16"/>
      <c r="D51" s="16"/>
      <c r="E51" s="16"/>
      <c r="F51" s="16"/>
      <c r="G51" s="16"/>
      <c r="H51" s="16"/>
      <c r="I51" s="16"/>
      <c r="J51" s="2"/>
    </row>
    <row r="52" spans="1:10" ht="12.75">
      <c r="A52" s="214" t="s">
        <v>195</v>
      </c>
      <c r="B52" s="215"/>
      <c r="C52" s="254"/>
      <c r="D52" s="255"/>
      <c r="E52" s="255"/>
      <c r="F52" s="255"/>
      <c r="G52" s="255"/>
      <c r="H52" s="255"/>
      <c r="I52" s="218"/>
      <c r="J52" s="2"/>
    </row>
    <row r="53" spans="1:10" ht="12.75">
      <c r="A53" s="43"/>
      <c r="B53" s="43"/>
      <c r="C53" s="261" t="s">
        <v>196</v>
      </c>
      <c r="D53" s="262"/>
      <c r="E53" s="262"/>
      <c r="F53" s="262"/>
      <c r="G53" s="262"/>
      <c r="H53" s="262"/>
      <c r="I53" s="8"/>
      <c r="J53" s="2"/>
    </row>
    <row r="54" spans="1:10" ht="12.75">
      <c r="A54" s="43"/>
      <c r="B54" s="43"/>
      <c r="C54" s="44"/>
      <c r="D54" s="45"/>
      <c r="E54" s="45"/>
      <c r="F54" s="45"/>
      <c r="G54" s="45"/>
      <c r="H54" s="45"/>
      <c r="I54" s="8"/>
      <c r="J54" s="2"/>
    </row>
    <row r="55" spans="1:10" ht="12.75">
      <c r="A55" s="43"/>
      <c r="B55" s="43"/>
      <c r="C55" s="44"/>
      <c r="D55" s="45"/>
      <c r="E55" s="45"/>
      <c r="F55" s="45"/>
      <c r="G55" s="45"/>
      <c r="H55" s="45"/>
      <c r="I55" s="8"/>
      <c r="J55" s="2"/>
    </row>
    <row r="56" spans="1:10" ht="12.75">
      <c r="A56" s="46"/>
      <c r="B56" s="269" t="s">
        <v>197</v>
      </c>
      <c r="C56" s="270"/>
      <c r="D56" s="270"/>
      <c r="E56" s="270"/>
      <c r="F56" s="92"/>
      <c r="G56" s="92"/>
      <c r="H56" s="93"/>
      <c r="I56" s="93"/>
      <c r="J56" s="2"/>
    </row>
    <row r="57" spans="1:10" ht="12.75">
      <c r="A57" s="46"/>
      <c r="B57" s="94" t="s">
        <v>236</v>
      </c>
      <c r="C57" s="95"/>
      <c r="D57" s="95"/>
      <c r="E57" s="95"/>
      <c r="F57" s="95"/>
      <c r="G57" s="95"/>
      <c r="H57" s="271" t="s">
        <v>231</v>
      </c>
      <c r="I57" s="271"/>
      <c r="J57" s="2"/>
    </row>
    <row r="58" spans="1:10" ht="12.75">
      <c r="A58" s="46"/>
      <c r="B58" s="94" t="s">
        <v>232</v>
      </c>
      <c r="C58" s="95"/>
      <c r="D58" s="95"/>
      <c r="E58" s="95"/>
      <c r="F58" s="95"/>
      <c r="G58" s="95"/>
      <c r="H58" s="271"/>
      <c r="I58" s="271"/>
      <c r="J58" s="2"/>
    </row>
    <row r="59" spans="1:10" ht="12.75">
      <c r="A59" s="48"/>
      <c r="B59" s="94" t="s">
        <v>233</v>
      </c>
      <c r="C59" s="95"/>
      <c r="D59" s="95"/>
      <c r="E59" s="95"/>
      <c r="F59" s="95"/>
      <c r="G59" s="95"/>
      <c r="H59" s="271"/>
      <c r="I59" s="271"/>
      <c r="J59" s="2"/>
    </row>
    <row r="60" spans="1:10" ht="12.75">
      <c r="A60" s="48"/>
      <c r="B60" s="94" t="s">
        <v>234</v>
      </c>
      <c r="C60" s="96"/>
      <c r="D60" s="96"/>
      <c r="E60" s="96"/>
      <c r="F60" s="96"/>
      <c r="G60" s="96"/>
      <c r="H60" s="271"/>
      <c r="I60" s="271"/>
      <c r="J60" s="2"/>
    </row>
    <row r="61" spans="1:10" ht="12.75">
      <c r="A61" s="48"/>
      <c r="B61" s="94" t="s">
        <v>235</v>
      </c>
      <c r="C61" s="96"/>
      <c r="D61" s="96"/>
      <c r="E61" s="96"/>
      <c r="F61" s="96"/>
      <c r="G61" s="96"/>
      <c r="H61" s="271"/>
      <c r="I61" s="271"/>
      <c r="J61" s="2"/>
    </row>
    <row r="62" spans="1:10" ht="12.75">
      <c r="A62" s="49"/>
      <c r="B62" s="47"/>
      <c r="C62" s="2"/>
      <c r="D62" s="2"/>
      <c r="E62" s="2"/>
      <c r="F62" s="2"/>
      <c r="G62" s="2"/>
      <c r="H62" s="45"/>
      <c r="I62" s="8"/>
      <c r="J62" s="2"/>
    </row>
    <row r="63" spans="1:10" ht="12.75">
      <c r="A63" s="49"/>
      <c r="B63" s="47"/>
      <c r="C63" s="2"/>
      <c r="D63" s="2"/>
      <c r="E63" s="2"/>
      <c r="F63" s="2"/>
      <c r="G63" s="2"/>
      <c r="H63" s="45"/>
      <c r="I63" s="8"/>
      <c r="J63" s="2"/>
    </row>
    <row r="64" spans="1:10" ht="12.75">
      <c r="A64" s="43"/>
      <c r="B64" s="43"/>
      <c r="C64" s="44"/>
      <c r="D64" s="45"/>
      <c r="E64" s="45"/>
      <c r="F64" s="45"/>
      <c r="G64" s="45"/>
      <c r="H64" s="45"/>
      <c r="I64" s="8"/>
      <c r="J64" s="2"/>
    </row>
    <row r="65" spans="1:10" ht="13.5" thickBot="1">
      <c r="A65" s="50" t="s">
        <v>198</v>
      </c>
      <c r="B65" s="16"/>
      <c r="C65" s="16"/>
      <c r="D65" s="16"/>
      <c r="E65" s="16"/>
      <c r="F65" s="16"/>
      <c r="G65" s="51"/>
      <c r="H65" s="52"/>
      <c r="I65" s="51"/>
      <c r="J65" s="2"/>
    </row>
    <row r="66" spans="1:10" ht="12.75">
      <c r="A66" s="16"/>
      <c r="B66" s="16"/>
      <c r="C66" s="16"/>
      <c r="D66" s="16"/>
      <c r="E66" s="43" t="s">
        <v>199</v>
      </c>
      <c r="F66" s="1"/>
      <c r="G66" s="263" t="s">
        <v>200</v>
      </c>
      <c r="H66" s="264"/>
      <c r="I66" s="265"/>
      <c r="J66" s="2"/>
    </row>
    <row r="67" spans="1:10" ht="12.75">
      <c r="A67" s="53"/>
      <c r="B67" s="53"/>
      <c r="C67" s="28"/>
      <c r="D67" s="28"/>
      <c r="E67" s="28"/>
      <c r="F67" s="28"/>
      <c r="G67" s="266"/>
      <c r="H67" s="267"/>
      <c r="I67" s="28"/>
      <c r="J67" s="2"/>
    </row>
  </sheetData>
  <sheetProtection/>
  <mergeCells count="73">
    <mergeCell ref="C53:H53"/>
    <mergeCell ref="G66:I66"/>
    <mergeCell ref="G67:H67"/>
    <mergeCell ref="A50:B50"/>
    <mergeCell ref="C50:I50"/>
    <mergeCell ref="A52:B52"/>
    <mergeCell ref="C52:I52"/>
    <mergeCell ref="B56:E56"/>
    <mergeCell ref="H57:I61"/>
    <mergeCell ref="A44:B44"/>
    <mergeCell ref="C44:D44"/>
    <mergeCell ref="F44:I44"/>
    <mergeCell ref="A46:B46"/>
    <mergeCell ref="A37:D37"/>
    <mergeCell ref="E37:G37"/>
    <mergeCell ref="E41:G41"/>
    <mergeCell ref="H41:I41"/>
    <mergeCell ref="F38:G38"/>
    <mergeCell ref="H37:I37"/>
    <mergeCell ref="A48:B48"/>
    <mergeCell ref="C48:E48"/>
    <mergeCell ref="C46:I46"/>
    <mergeCell ref="H48:I48"/>
    <mergeCell ref="A41:D41"/>
    <mergeCell ref="A39:D39"/>
    <mergeCell ref="E39:G39"/>
    <mergeCell ref="C45:D45"/>
    <mergeCell ref="F45:G45"/>
    <mergeCell ref="H39:I39"/>
    <mergeCell ref="D32:G32"/>
    <mergeCell ref="A33:D33"/>
    <mergeCell ref="E33:G33"/>
    <mergeCell ref="H33:I33"/>
    <mergeCell ref="A35:D35"/>
    <mergeCell ref="E35:G35"/>
    <mergeCell ref="H35:I35"/>
    <mergeCell ref="C38:D38"/>
    <mergeCell ref="D25:G25"/>
    <mergeCell ref="H24:H25"/>
    <mergeCell ref="A27:B27"/>
    <mergeCell ref="G27:H27"/>
    <mergeCell ref="A19:B19"/>
    <mergeCell ref="C19:I19"/>
    <mergeCell ref="A21:B21"/>
    <mergeCell ref="C21:I21"/>
    <mergeCell ref="A31:D31"/>
    <mergeCell ref="E31:G31"/>
    <mergeCell ref="H31:I31"/>
    <mergeCell ref="A23:B23"/>
    <mergeCell ref="D23:F23"/>
    <mergeCell ref="G23:H23"/>
    <mergeCell ref="A25:B25"/>
    <mergeCell ref="A29:D29"/>
    <mergeCell ref="E29:G29"/>
    <mergeCell ref="H29:I29"/>
    <mergeCell ref="C9:D9"/>
    <mergeCell ref="A11:B12"/>
    <mergeCell ref="C11:D11"/>
    <mergeCell ref="A13:B13"/>
    <mergeCell ref="C13:I13"/>
    <mergeCell ref="A15:B15"/>
    <mergeCell ref="C15:D15"/>
    <mergeCell ref="F15:I15"/>
    <mergeCell ref="A5:J5"/>
    <mergeCell ref="A17:B17"/>
    <mergeCell ref="C17:I17"/>
    <mergeCell ref="A1:B1"/>
    <mergeCell ref="A2:D2"/>
    <mergeCell ref="A4:I4"/>
    <mergeCell ref="A7:B7"/>
    <mergeCell ref="C7:D7"/>
    <mergeCell ref="E7:H9"/>
    <mergeCell ref="A9:B9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D43" sqref="D43"/>
    </sheetView>
  </sheetViews>
  <sheetFormatPr defaultColWidth="9.140625" defaultRowHeight="12.75"/>
  <cols>
    <col min="1" max="1" width="29.57421875" style="102" customWidth="1"/>
    <col min="2" max="2" width="3.140625" style="102" customWidth="1"/>
    <col min="3" max="9" width="14.7109375" style="102" customWidth="1"/>
    <col min="10" max="16384" width="9.140625" style="102" customWidth="1"/>
  </cols>
  <sheetData>
    <row r="1" spans="1:4" ht="15.75">
      <c r="A1" s="285" t="s">
        <v>246</v>
      </c>
      <c r="B1" s="285"/>
      <c r="C1" s="285"/>
      <c r="D1" s="285"/>
    </row>
    <row r="2" spans="1:9" ht="12.75">
      <c r="A2" s="103"/>
      <c r="B2" s="104"/>
      <c r="C2" s="104"/>
      <c r="D2" s="104"/>
      <c r="E2" s="104"/>
      <c r="F2" s="104"/>
      <c r="G2" s="104"/>
      <c r="H2" s="104"/>
      <c r="I2" s="104"/>
    </row>
    <row r="3" spans="1:9" ht="12.75">
      <c r="A3" s="286" t="s">
        <v>171</v>
      </c>
      <c r="B3" s="286"/>
      <c r="C3" s="286"/>
      <c r="D3" s="287"/>
      <c r="E3" s="105">
        <v>41275</v>
      </c>
      <c r="F3" s="106"/>
      <c r="G3" s="107" t="s">
        <v>172</v>
      </c>
      <c r="H3" s="105">
        <v>41639</v>
      </c>
      <c r="I3" s="108"/>
    </row>
    <row r="4" spans="1:9" ht="12.75">
      <c r="A4" s="109"/>
      <c r="B4" s="110"/>
      <c r="C4" s="110"/>
      <c r="D4" s="110"/>
      <c r="E4" s="111"/>
      <c r="F4" s="111"/>
      <c r="G4" s="110"/>
      <c r="H4" s="110"/>
      <c r="I4" s="112"/>
    </row>
    <row r="5" spans="1:9" ht="15.75">
      <c r="A5" s="288" t="s">
        <v>256</v>
      </c>
      <c r="B5" s="288"/>
      <c r="C5" s="288"/>
      <c r="D5" s="288"/>
      <c r="E5" s="288"/>
      <c r="F5" s="288"/>
      <c r="G5" s="288"/>
      <c r="H5" s="288"/>
      <c r="I5" s="288"/>
    </row>
    <row r="6" spans="1:9" ht="15.75">
      <c r="A6" s="113"/>
      <c r="B6" s="289" t="s">
        <v>173</v>
      </c>
      <c r="C6" s="290"/>
      <c r="D6" s="290"/>
      <c r="E6" s="290"/>
      <c r="F6" s="290"/>
      <c r="G6" s="290"/>
      <c r="H6" s="290"/>
      <c r="I6" s="114"/>
    </row>
    <row r="7" spans="1:9" ht="12.75">
      <c r="A7" s="115" t="s">
        <v>174</v>
      </c>
      <c r="B7" s="116"/>
      <c r="C7" s="117" t="s">
        <v>257</v>
      </c>
      <c r="D7" s="118"/>
      <c r="E7" s="119"/>
      <c r="F7" s="119"/>
      <c r="G7" s="119"/>
      <c r="H7" s="119"/>
      <c r="I7" s="119"/>
    </row>
    <row r="8" spans="1:9" ht="12.75">
      <c r="A8" s="120"/>
      <c r="B8" s="121"/>
      <c r="C8" s="122"/>
      <c r="D8" s="122"/>
      <c r="E8" s="119"/>
      <c r="F8" s="119"/>
      <c r="G8" s="119"/>
      <c r="H8" s="119"/>
      <c r="I8" s="119"/>
    </row>
    <row r="9" spans="1:9" ht="12.75">
      <c r="A9" s="123" t="s">
        <v>247</v>
      </c>
      <c r="B9" s="124"/>
      <c r="C9" s="117" t="s">
        <v>258</v>
      </c>
      <c r="D9" s="118"/>
      <c r="E9" s="119"/>
      <c r="F9" s="119"/>
      <c r="G9" s="119"/>
      <c r="H9" s="119"/>
      <c r="I9" s="122"/>
    </row>
    <row r="10" spans="1:9" ht="12.75">
      <c r="A10" s="125"/>
      <c r="B10" s="126"/>
      <c r="C10" s="113"/>
      <c r="D10" s="122"/>
      <c r="E10" s="122"/>
      <c r="F10" s="122"/>
      <c r="G10" s="122"/>
      <c r="H10" s="122"/>
      <c r="I10" s="122"/>
    </row>
    <row r="11" spans="1:9" ht="12.75">
      <c r="A11" s="123" t="s">
        <v>176</v>
      </c>
      <c r="B11" s="126"/>
      <c r="C11" s="117" t="s">
        <v>259</v>
      </c>
      <c r="D11" s="118"/>
      <c r="E11" s="122"/>
      <c r="F11" s="122"/>
      <c r="G11" s="122"/>
      <c r="H11" s="122"/>
      <c r="I11" s="122"/>
    </row>
    <row r="12" spans="1:9" ht="12.75">
      <c r="A12" s="125"/>
      <c r="B12" s="126"/>
      <c r="C12" s="122"/>
      <c r="D12" s="122"/>
      <c r="E12" s="122"/>
      <c r="F12" s="122"/>
      <c r="G12" s="122"/>
      <c r="H12" s="122"/>
      <c r="I12" s="122"/>
    </row>
    <row r="13" spans="1:9" ht="12.75">
      <c r="A13" s="115" t="s">
        <v>177</v>
      </c>
      <c r="B13" s="116"/>
      <c r="C13" s="127" t="s">
        <v>260</v>
      </c>
      <c r="D13" s="128"/>
      <c r="E13" s="128"/>
      <c r="F13" s="128"/>
      <c r="G13" s="128"/>
      <c r="H13" s="118"/>
      <c r="I13" s="129"/>
    </row>
    <row r="14" spans="1:9" ht="12.75">
      <c r="A14" s="120"/>
      <c r="B14" s="121"/>
      <c r="C14" s="130"/>
      <c r="D14" s="122"/>
      <c r="E14" s="122"/>
      <c r="F14" s="122"/>
      <c r="G14" s="122"/>
      <c r="H14" s="122"/>
      <c r="I14" s="122"/>
    </row>
    <row r="15" spans="1:9" ht="12.75">
      <c r="A15" s="115" t="s">
        <v>178</v>
      </c>
      <c r="B15" s="116"/>
      <c r="C15" s="131">
        <v>42000</v>
      </c>
      <c r="D15" s="132"/>
      <c r="E15" s="122"/>
      <c r="F15" s="133" t="s">
        <v>248</v>
      </c>
      <c r="G15" s="128"/>
      <c r="H15" s="118"/>
      <c r="I15" s="134"/>
    </row>
    <row r="16" spans="1:9" ht="12.75">
      <c r="A16" s="120"/>
      <c r="B16" s="121"/>
      <c r="C16" s="122"/>
      <c r="D16" s="122"/>
      <c r="E16" s="122"/>
      <c r="F16" s="122"/>
      <c r="G16" s="122"/>
      <c r="H16" s="122"/>
      <c r="I16" s="122"/>
    </row>
    <row r="17" spans="1:9" ht="12.75">
      <c r="A17" s="115" t="s">
        <v>179</v>
      </c>
      <c r="B17" s="116"/>
      <c r="C17" s="133" t="s">
        <v>281</v>
      </c>
      <c r="D17" s="128"/>
      <c r="E17" s="128"/>
      <c r="F17" s="128"/>
      <c r="G17" s="128"/>
      <c r="H17" s="118"/>
      <c r="I17" s="129"/>
    </row>
    <row r="18" spans="1:9" ht="12.75">
      <c r="A18" s="120"/>
      <c r="B18" s="121"/>
      <c r="C18" s="122"/>
      <c r="D18" s="122"/>
      <c r="E18" s="122"/>
      <c r="F18" s="122"/>
      <c r="G18" s="122"/>
      <c r="H18" s="122"/>
      <c r="I18" s="122"/>
    </row>
    <row r="19" spans="1:9" ht="12.75">
      <c r="A19" s="115" t="s">
        <v>180</v>
      </c>
      <c r="B19" s="116"/>
      <c r="C19" s="135" t="s">
        <v>249</v>
      </c>
      <c r="D19" s="128"/>
      <c r="E19" s="128"/>
      <c r="F19" s="128"/>
      <c r="G19" s="128"/>
      <c r="H19" s="118"/>
      <c r="I19" s="136"/>
    </row>
    <row r="20" spans="1:9" ht="12.75">
      <c r="A20" s="120"/>
      <c r="B20" s="121"/>
      <c r="C20" s="130"/>
      <c r="D20" s="122"/>
      <c r="E20" s="122"/>
      <c r="F20" s="122"/>
      <c r="G20" s="122"/>
      <c r="H20" s="122"/>
      <c r="I20" s="122"/>
    </row>
    <row r="21" spans="1:9" ht="12.75">
      <c r="A21" s="115" t="s">
        <v>181</v>
      </c>
      <c r="B21" s="116"/>
      <c r="C21" s="135" t="s">
        <v>249</v>
      </c>
      <c r="D21" s="128"/>
      <c r="E21" s="128"/>
      <c r="F21" s="128"/>
      <c r="G21" s="128"/>
      <c r="H21" s="118"/>
      <c r="I21" s="136"/>
    </row>
    <row r="22" spans="1:9" ht="12.75">
      <c r="A22" s="120"/>
      <c r="B22" s="121"/>
      <c r="C22" s="130"/>
      <c r="D22" s="122"/>
      <c r="E22" s="122"/>
      <c r="F22" s="122"/>
      <c r="G22" s="122"/>
      <c r="H22" s="122"/>
      <c r="I22" s="122"/>
    </row>
    <row r="23" spans="1:9" ht="12.75">
      <c r="A23" s="115" t="s">
        <v>182</v>
      </c>
      <c r="B23" s="116"/>
      <c r="C23" s="137">
        <v>472</v>
      </c>
      <c r="D23" s="133" t="s">
        <v>248</v>
      </c>
      <c r="E23" s="138"/>
      <c r="F23" s="139"/>
      <c r="G23" s="140"/>
      <c r="H23" s="121"/>
      <c r="I23" s="141"/>
    </row>
    <row r="24" spans="1:9" ht="12.75">
      <c r="A24" s="120"/>
      <c r="B24" s="121"/>
      <c r="C24" s="122"/>
      <c r="D24" s="122"/>
      <c r="E24" s="122"/>
      <c r="F24" s="122"/>
      <c r="G24" s="122"/>
      <c r="H24" s="122"/>
      <c r="I24" s="122"/>
    </row>
    <row r="25" spans="1:9" ht="12.75">
      <c r="A25" s="115" t="s">
        <v>184</v>
      </c>
      <c r="B25" s="116"/>
      <c r="C25" s="137">
        <v>5</v>
      </c>
      <c r="D25" s="133" t="s">
        <v>250</v>
      </c>
      <c r="E25" s="138"/>
      <c r="F25" s="138"/>
      <c r="G25" s="139"/>
      <c r="H25" s="142" t="s">
        <v>183</v>
      </c>
      <c r="I25" s="143"/>
    </row>
    <row r="26" spans="1:9" ht="12.75">
      <c r="A26" s="120"/>
      <c r="B26" s="121"/>
      <c r="C26" s="122"/>
      <c r="D26" s="122"/>
      <c r="E26" s="122"/>
      <c r="F26" s="122"/>
      <c r="G26" s="121"/>
      <c r="H26" s="144" t="s">
        <v>203</v>
      </c>
      <c r="I26" s="130"/>
    </row>
    <row r="27" spans="1:9" ht="12.75">
      <c r="A27" s="115" t="s">
        <v>185</v>
      </c>
      <c r="B27" s="116"/>
      <c r="C27" s="145" t="s">
        <v>267</v>
      </c>
      <c r="D27" s="146"/>
      <c r="E27" s="104"/>
      <c r="F27" s="147"/>
      <c r="G27" s="142" t="s">
        <v>186</v>
      </c>
      <c r="H27" s="116"/>
      <c r="I27" s="148" t="s">
        <v>261</v>
      </c>
    </row>
    <row r="28" spans="1:9" ht="12.75">
      <c r="A28" s="120"/>
      <c r="B28" s="121"/>
      <c r="C28" s="122"/>
      <c r="D28" s="147"/>
      <c r="E28" s="147"/>
      <c r="F28" s="147"/>
      <c r="G28" s="147"/>
      <c r="H28" s="122"/>
      <c r="I28" s="149"/>
    </row>
    <row r="29" spans="1:9" ht="12.75">
      <c r="A29" s="150" t="s">
        <v>251</v>
      </c>
      <c r="B29" s="151"/>
      <c r="C29" s="152"/>
      <c r="D29" s="152"/>
      <c r="E29" s="151" t="s">
        <v>188</v>
      </c>
      <c r="F29" s="153"/>
      <c r="G29" s="153"/>
      <c r="H29" s="152" t="s">
        <v>189</v>
      </c>
      <c r="I29" s="152"/>
    </row>
    <row r="30" spans="1:9" ht="12.75">
      <c r="A30" s="154"/>
      <c r="B30" s="104"/>
      <c r="C30" s="104"/>
      <c r="D30" s="155"/>
      <c r="E30" s="122"/>
      <c r="F30" s="122"/>
      <c r="G30" s="122"/>
      <c r="H30" s="156"/>
      <c r="I30" s="149"/>
    </row>
    <row r="31" spans="1:9" ht="12.75">
      <c r="A31" s="273" t="s">
        <v>272</v>
      </c>
      <c r="B31" s="274"/>
      <c r="C31" s="274"/>
      <c r="D31" s="275"/>
      <c r="E31" s="273" t="s">
        <v>273</v>
      </c>
      <c r="F31" s="274"/>
      <c r="G31" s="275"/>
      <c r="H31" s="276" t="s">
        <v>274</v>
      </c>
      <c r="I31" s="277"/>
    </row>
    <row r="32" spans="1:9" ht="12.75">
      <c r="A32" s="205"/>
      <c r="B32" s="206"/>
      <c r="C32" s="207"/>
      <c r="D32" s="278"/>
      <c r="E32" s="278"/>
      <c r="F32" s="278"/>
      <c r="G32" s="279"/>
      <c r="H32" s="208"/>
      <c r="I32" s="209"/>
    </row>
    <row r="33" spans="1:9" ht="12.75">
      <c r="A33" s="273" t="s">
        <v>275</v>
      </c>
      <c r="B33" s="274"/>
      <c r="C33" s="274"/>
      <c r="D33" s="275"/>
      <c r="E33" s="273" t="s">
        <v>276</v>
      </c>
      <c r="F33" s="274"/>
      <c r="G33" s="275"/>
      <c r="H33" s="276" t="s">
        <v>277</v>
      </c>
      <c r="I33" s="277"/>
    </row>
    <row r="34" spans="1:9" ht="12.75">
      <c r="A34" s="120"/>
      <c r="B34" s="121"/>
      <c r="C34" s="130"/>
      <c r="D34" s="162"/>
      <c r="E34" s="162"/>
      <c r="F34" s="162"/>
      <c r="G34" s="119"/>
      <c r="H34" s="122"/>
      <c r="I34" s="163"/>
    </row>
    <row r="35" spans="1:9" ht="12.75">
      <c r="A35" s="138"/>
      <c r="B35" s="157"/>
      <c r="C35" s="157"/>
      <c r="D35" s="158"/>
      <c r="E35" s="159"/>
      <c r="F35" s="157"/>
      <c r="G35" s="157"/>
      <c r="H35" s="160"/>
      <c r="I35" s="161"/>
    </row>
    <row r="36" spans="1:9" ht="12.75">
      <c r="A36" s="120"/>
      <c r="B36" s="121"/>
      <c r="C36" s="130"/>
      <c r="D36" s="162"/>
      <c r="E36" s="162"/>
      <c r="F36" s="162"/>
      <c r="G36" s="119"/>
      <c r="H36" s="122"/>
      <c r="I36" s="163"/>
    </row>
    <row r="37" spans="1:9" ht="12.75">
      <c r="A37" s="138"/>
      <c r="B37" s="157"/>
      <c r="C37" s="157"/>
      <c r="D37" s="158"/>
      <c r="E37" s="159"/>
      <c r="F37" s="157"/>
      <c r="G37" s="157"/>
      <c r="H37" s="160"/>
      <c r="I37" s="161"/>
    </row>
    <row r="38" spans="1:9" ht="12.75">
      <c r="A38" s="164"/>
      <c r="B38" s="165"/>
      <c r="C38" s="166"/>
      <c r="D38" s="167"/>
      <c r="E38" s="122"/>
      <c r="F38" s="166"/>
      <c r="G38" s="167"/>
      <c r="H38" s="122"/>
      <c r="I38" s="122"/>
    </row>
    <row r="39" spans="1:9" ht="12.75">
      <c r="A39" s="138"/>
      <c r="B39" s="157"/>
      <c r="C39" s="157"/>
      <c r="D39" s="158"/>
      <c r="E39" s="159"/>
      <c r="F39" s="157"/>
      <c r="G39" s="157"/>
      <c r="H39" s="160"/>
      <c r="I39" s="161"/>
    </row>
    <row r="40" spans="1:9" ht="12.75">
      <c r="A40" s="164"/>
      <c r="B40" s="165"/>
      <c r="C40" s="166"/>
      <c r="D40" s="167"/>
      <c r="E40" s="122"/>
      <c r="F40" s="166"/>
      <c r="G40" s="167"/>
      <c r="H40" s="122"/>
      <c r="I40" s="122"/>
    </row>
    <row r="41" spans="1:9" ht="12.75">
      <c r="A41" s="138"/>
      <c r="B41" s="157"/>
      <c r="C41" s="157"/>
      <c r="D41" s="158"/>
      <c r="E41" s="159"/>
      <c r="F41" s="157"/>
      <c r="G41" s="157"/>
      <c r="H41" s="160"/>
      <c r="I41" s="161"/>
    </row>
    <row r="42" spans="1:9" ht="12.75">
      <c r="A42" s="168"/>
      <c r="B42" s="169"/>
      <c r="C42" s="169"/>
      <c r="D42" s="169"/>
      <c r="E42" s="170"/>
      <c r="F42" s="169"/>
      <c r="G42" s="169"/>
      <c r="H42" s="171"/>
      <c r="I42" s="172"/>
    </row>
    <row r="43" spans="1:9" ht="12.75">
      <c r="A43" s="164"/>
      <c r="B43" s="165"/>
      <c r="C43" s="166"/>
      <c r="D43" s="167"/>
      <c r="E43" s="122"/>
      <c r="F43" s="166"/>
      <c r="G43" s="167"/>
      <c r="H43" s="122"/>
      <c r="I43" s="122"/>
    </row>
    <row r="44" spans="1:9" ht="12.75">
      <c r="A44" s="164"/>
      <c r="B44" s="164"/>
      <c r="C44" s="173"/>
      <c r="D44" s="113"/>
      <c r="E44" s="113"/>
      <c r="F44" s="173"/>
      <c r="G44" s="113"/>
      <c r="H44" s="113"/>
      <c r="I44" s="113"/>
    </row>
    <row r="45" spans="1:9" ht="12.75">
      <c r="A45" s="123" t="s">
        <v>190</v>
      </c>
      <c r="B45" s="124"/>
      <c r="C45" s="160"/>
      <c r="D45" s="174"/>
      <c r="E45" s="122"/>
      <c r="F45" s="133"/>
      <c r="G45" s="157"/>
      <c r="H45" s="157"/>
      <c r="I45" s="157"/>
    </row>
    <row r="46" spans="1:9" ht="12.75">
      <c r="A46" s="164"/>
      <c r="B46" s="165"/>
      <c r="C46" s="166"/>
      <c r="D46" s="167"/>
      <c r="E46" s="122"/>
      <c r="F46" s="166"/>
      <c r="G46" s="175"/>
      <c r="H46" s="176"/>
      <c r="I46" s="176"/>
    </row>
    <row r="47" spans="1:9" ht="12.75">
      <c r="A47" s="123" t="s">
        <v>191</v>
      </c>
      <c r="B47" s="124"/>
      <c r="C47" s="133" t="s">
        <v>252</v>
      </c>
      <c r="D47" s="177"/>
      <c r="E47" s="177"/>
      <c r="F47" s="177"/>
      <c r="G47" s="177"/>
      <c r="H47" s="177"/>
      <c r="I47" s="177"/>
    </row>
    <row r="48" spans="1:9" ht="12.75">
      <c r="A48" s="120"/>
      <c r="B48" s="121"/>
      <c r="C48" s="130" t="s">
        <v>192</v>
      </c>
      <c r="D48" s="122"/>
      <c r="E48" s="122"/>
      <c r="F48" s="122"/>
      <c r="G48" s="122"/>
      <c r="H48" s="122"/>
      <c r="I48" s="122"/>
    </row>
    <row r="49" spans="1:9" ht="12.75">
      <c r="A49" s="123" t="s">
        <v>193</v>
      </c>
      <c r="B49" s="124"/>
      <c r="C49" s="178" t="s">
        <v>253</v>
      </c>
      <c r="D49" s="179"/>
      <c r="E49" s="180"/>
      <c r="F49" s="122"/>
      <c r="G49" s="181" t="s">
        <v>194</v>
      </c>
      <c r="H49" s="178" t="s">
        <v>254</v>
      </c>
      <c r="I49" s="179"/>
    </row>
    <row r="50" spans="1:9" ht="12.75">
      <c r="A50" s="120"/>
      <c r="B50" s="121"/>
      <c r="C50" s="130"/>
      <c r="D50" s="122"/>
      <c r="E50" s="122"/>
      <c r="F50" s="122"/>
      <c r="G50" s="122"/>
      <c r="H50" s="122"/>
      <c r="I50" s="122"/>
    </row>
    <row r="51" spans="1:9" ht="12.75">
      <c r="A51" s="123" t="s">
        <v>180</v>
      </c>
      <c r="B51" s="124"/>
      <c r="C51" s="182" t="s">
        <v>255</v>
      </c>
      <c r="D51" s="179"/>
      <c r="E51" s="179"/>
      <c r="F51" s="179"/>
      <c r="G51" s="179"/>
      <c r="H51" s="179"/>
      <c r="I51" s="179"/>
    </row>
    <row r="52" spans="1:9" ht="12.75">
      <c r="A52" s="120"/>
      <c r="B52" s="121"/>
      <c r="C52" s="122"/>
      <c r="D52" s="122"/>
      <c r="E52" s="122"/>
      <c r="F52" s="122"/>
      <c r="G52" s="122"/>
      <c r="H52" s="122"/>
      <c r="I52" s="122"/>
    </row>
    <row r="53" spans="1:9" ht="12.75">
      <c r="A53" s="115" t="s">
        <v>195</v>
      </c>
      <c r="B53" s="116"/>
      <c r="C53" s="178" t="s">
        <v>280</v>
      </c>
      <c r="D53" s="179"/>
      <c r="E53" s="179"/>
      <c r="F53" s="179"/>
      <c r="G53" s="179"/>
      <c r="H53" s="179"/>
      <c r="I53" s="183"/>
    </row>
    <row r="54" spans="1:9" ht="12.75">
      <c r="A54" s="113"/>
      <c r="B54" s="113"/>
      <c r="C54" s="184" t="s">
        <v>196</v>
      </c>
      <c r="D54" s="185"/>
      <c r="E54" s="185"/>
      <c r="F54" s="185"/>
      <c r="G54" s="185"/>
      <c r="H54" s="185"/>
      <c r="I54" s="110"/>
    </row>
    <row r="55" spans="1:9" ht="12.75">
      <c r="A55" s="113"/>
      <c r="B55" s="113"/>
      <c r="C55" s="184"/>
      <c r="D55" s="185"/>
      <c r="E55" s="185"/>
      <c r="F55" s="185"/>
      <c r="G55" s="185"/>
      <c r="H55" s="185"/>
      <c r="I55" s="110"/>
    </row>
    <row r="56" spans="1:9" ht="12.75">
      <c r="A56" s="113"/>
      <c r="B56" s="291" t="s">
        <v>197</v>
      </c>
      <c r="C56" s="292"/>
      <c r="D56" s="292"/>
      <c r="E56" s="292"/>
      <c r="F56" s="186"/>
      <c r="G56" s="186"/>
      <c r="H56" s="187"/>
      <c r="I56" s="187"/>
    </row>
    <row r="57" spans="1:9" ht="12.75">
      <c r="A57" s="113"/>
      <c r="B57" s="188" t="s">
        <v>236</v>
      </c>
      <c r="C57" s="189"/>
      <c r="D57" s="189"/>
      <c r="E57" s="189"/>
      <c r="F57" s="189"/>
      <c r="G57" s="189"/>
      <c r="H57" s="272" t="s">
        <v>231</v>
      </c>
      <c r="I57" s="272"/>
    </row>
    <row r="58" spans="1:9" ht="12.75">
      <c r="A58" s="113"/>
      <c r="B58" s="188" t="s">
        <v>232</v>
      </c>
      <c r="C58" s="189"/>
      <c r="D58" s="189"/>
      <c r="E58" s="189"/>
      <c r="F58" s="189"/>
      <c r="G58" s="189"/>
      <c r="H58" s="272"/>
      <c r="I58" s="272"/>
    </row>
    <row r="59" spans="1:9" ht="12.75">
      <c r="A59" s="113"/>
      <c r="B59" s="188" t="s">
        <v>233</v>
      </c>
      <c r="C59" s="189"/>
      <c r="D59" s="189"/>
      <c r="E59" s="189"/>
      <c r="F59" s="189"/>
      <c r="G59" s="189"/>
      <c r="H59" s="272"/>
      <c r="I59" s="272"/>
    </row>
    <row r="60" spans="1:9" ht="12.75">
      <c r="A60" s="113"/>
      <c r="B60" s="188" t="s">
        <v>234</v>
      </c>
      <c r="C60" s="190"/>
      <c r="D60" s="190"/>
      <c r="E60" s="190"/>
      <c r="F60" s="190"/>
      <c r="G60" s="190"/>
      <c r="H60" s="272"/>
      <c r="I60" s="272"/>
    </row>
    <row r="61" spans="1:9" ht="12.75">
      <c r="A61" s="113"/>
      <c r="B61" s="188" t="s">
        <v>235</v>
      </c>
      <c r="C61" s="190"/>
      <c r="D61" s="190"/>
      <c r="E61" s="190"/>
      <c r="F61" s="190"/>
      <c r="G61" s="190"/>
      <c r="H61" s="272"/>
      <c r="I61" s="272"/>
    </row>
    <row r="62" spans="1:9" ht="12.75">
      <c r="A62" s="191" t="s">
        <v>198</v>
      </c>
      <c r="B62" s="192"/>
      <c r="C62" s="193"/>
      <c r="D62" s="194"/>
      <c r="E62" s="194"/>
      <c r="F62" s="194"/>
      <c r="G62" s="194"/>
      <c r="H62" s="194"/>
      <c r="I62" s="194"/>
    </row>
    <row r="63" spans="1:9" ht="12.75">
      <c r="A63" s="195"/>
      <c r="B63" s="122"/>
      <c r="C63" s="122"/>
      <c r="D63" s="122"/>
      <c r="E63" s="113"/>
      <c r="F63" s="104"/>
      <c r="G63" s="196"/>
      <c r="H63" s="197"/>
      <c r="I63" s="198"/>
    </row>
    <row r="64" spans="1:9" ht="12.75">
      <c r="A64" s="199"/>
      <c r="B64" s="200"/>
      <c r="C64" s="155"/>
      <c r="D64" s="155"/>
      <c r="E64" s="155"/>
      <c r="F64" s="155"/>
      <c r="G64" s="201"/>
      <c r="H64" s="202"/>
      <c r="I64" s="155"/>
    </row>
    <row r="65" spans="1:9" ht="13.5" thickBot="1">
      <c r="A65" s="191" t="s">
        <v>198</v>
      </c>
      <c r="B65" s="122"/>
      <c r="C65" s="122"/>
      <c r="D65" s="122"/>
      <c r="E65" s="122"/>
      <c r="F65" s="122"/>
      <c r="G65" s="203"/>
      <c r="H65" s="204"/>
      <c r="I65" s="203"/>
    </row>
    <row r="66" spans="1:9" ht="12.75">
      <c r="A66" s="113"/>
      <c r="B66" s="122"/>
      <c r="C66" s="122"/>
      <c r="D66" s="122"/>
      <c r="E66" s="113" t="s">
        <v>199</v>
      </c>
      <c r="F66" s="104"/>
      <c r="G66" s="282" t="s">
        <v>200</v>
      </c>
      <c r="H66" s="283"/>
      <c r="I66" s="284"/>
    </row>
    <row r="67" spans="1:9" ht="12.75">
      <c r="A67" s="199"/>
      <c r="B67" s="200"/>
      <c r="C67" s="155"/>
      <c r="D67" s="155"/>
      <c r="E67" s="155"/>
      <c r="F67" s="155"/>
      <c r="G67" s="280"/>
      <c r="H67" s="281"/>
      <c r="I67" s="155"/>
    </row>
  </sheetData>
  <sheetProtection/>
  <mergeCells count="15">
    <mergeCell ref="G67:H67"/>
    <mergeCell ref="G66:I66"/>
    <mergeCell ref="A1:D1"/>
    <mergeCell ref="A3:D3"/>
    <mergeCell ref="A5:I5"/>
    <mergeCell ref="B6:H6"/>
    <mergeCell ref="B56:E56"/>
    <mergeCell ref="H57:I61"/>
    <mergeCell ref="A31:D31"/>
    <mergeCell ref="E31:G31"/>
    <mergeCell ref="H31:I31"/>
    <mergeCell ref="A33:D33"/>
    <mergeCell ref="E33:G33"/>
    <mergeCell ref="H33:I33"/>
    <mergeCell ref="D32:G32"/>
  </mergeCells>
  <conditionalFormatting sqref="H30">
    <cfRule type="cellIs" priority="2" dxfId="4" operator="equal" stopIfTrue="1">
      <formula>"DA"</formula>
    </cfRule>
  </conditionalFormatting>
  <conditionalFormatting sqref="H3">
    <cfRule type="cellIs" priority="1" dxfId="0" operator="lessThan" stopIfTrue="1">
      <formula>#REF!</formula>
    </cfRule>
  </conditionalFormatting>
  <hyperlinks>
    <hyperlink ref="C19" r:id="rId1" display="info@fgi.hr"/>
    <hyperlink ref="C21" r:id="rId2" display="info@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5" zoomScaleNormal="85" zoomScaleSheetLayoutView="85" zoomScalePageLayoutView="0" workbookViewId="0" topLeftCell="A33">
      <selection activeCell="E74" sqref="E74"/>
    </sheetView>
  </sheetViews>
  <sheetFormatPr defaultColWidth="9.140625" defaultRowHeight="12.75"/>
  <cols>
    <col min="1" max="1" width="26.7109375" style="63" customWidth="1"/>
    <col min="2" max="2" width="76.140625" style="63" customWidth="1"/>
    <col min="3" max="3" width="8.421875" style="57" customWidth="1"/>
    <col min="4" max="5" width="25.28125" style="63" customWidth="1"/>
    <col min="6" max="6" width="18.7109375" style="63" customWidth="1"/>
    <col min="7" max="7" width="15.7109375" style="63" bestFit="1" customWidth="1"/>
    <col min="8" max="8" width="17.421875" style="62" bestFit="1" customWidth="1"/>
    <col min="9" max="16384" width="9.140625" style="63" customWidth="1"/>
  </cols>
  <sheetData>
    <row r="1" spans="1:7" s="57" customFormat="1" ht="14.25" customHeight="1">
      <c r="A1" s="54"/>
      <c r="B1" s="54"/>
      <c r="C1" s="55"/>
      <c r="D1" s="54"/>
      <c r="E1" s="56" t="s">
        <v>22</v>
      </c>
      <c r="G1" s="58"/>
    </row>
    <row r="2" spans="1:7" s="57" customFormat="1" ht="24" customHeight="1">
      <c r="A2" s="294" t="s">
        <v>21</v>
      </c>
      <c r="B2" s="294"/>
      <c r="C2" s="294"/>
      <c r="D2" s="294"/>
      <c r="E2" s="294"/>
      <c r="G2" s="58"/>
    </row>
    <row r="3" spans="1:7" s="57" customFormat="1" ht="22.5" customHeight="1">
      <c r="A3" s="293" t="s">
        <v>237</v>
      </c>
      <c r="B3" s="293"/>
      <c r="C3" s="293"/>
      <c r="D3" s="293"/>
      <c r="E3" s="54"/>
      <c r="G3" s="58"/>
    </row>
    <row r="4" spans="1:6" s="57" customFormat="1" ht="22.5" customHeight="1">
      <c r="A4" s="293" t="s">
        <v>238</v>
      </c>
      <c r="B4" s="293"/>
      <c r="C4" s="293"/>
      <c r="D4" s="293"/>
      <c r="F4" s="58"/>
    </row>
    <row r="5" spans="1:7" s="57" customFormat="1" ht="22.5" customHeight="1">
      <c r="A5" s="293" t="s">
        <v>239</v>
      </c>
      <c r="B5" s="293"/>
      <c r="C5" s="293"/>
      <c r="D5" s="293"/>
      <c r="E5" s="54"/>
      <c r="G5" s="58"/>
    </row>
    <row r="6" spans="1:5" s="57" customFormat="1" ht="22.5" customHeight="1">
      <c r="A6" s="293" t="s">
        <v>282</v>
      </c>
      <c r="B6" s="293"/>
      <c r="C6" s="293"/>
      <c r="D6" s="293"/>
      <c r="E6" s="293"/>
    </row>
    <row r="7" spans="1:7" s="57" customFormat="1" ht="24" customHeight="1">
      <c r="A7" s="54"/>
      <c r="B7" s="54"/>
      <c r="C7" s="55"/>
      <c r="D7" s="54"/>
      <c r="E7" s="59" t="s">
        <v>201</v>
      </c>
      <c r="G7" s="58"/>
    </row>
    <row r="8" spans="1:8" ht="51" customHeight="1">
      <c r="A8" s="60" t="s">
        <v>58</v>
      </c>
      <c r="B8" s="60" t="s">
        <v>5</v>
      </c>
      <c r="C8" s="60" t="s">
        <v>26</v>
      </c>
      <c r="D8" s="60" t="s">
        <v>27</v>
      </c>
      <c r="E8" s="60" t="s">
        <v>59</v>
      </c>
      <c r="F8" s="61"/>
      <c r="G8" s="62"/>
      <c r="H8" s="63"/>
    </row>
    <row r="9" spans="1:8" ht="33" customHeight="1">
      <c r="A9" s="64"/>
      <c r="B9" s="65" t="s">
        <v>204</v>
      </c>
      <c r="C9" s="64">
        <v>1</v>
      </c>
      <c r="D9" s="66">
        <f>+D10+D14+D18</f>
        <v>127831468</v>
      </c>
      <c r="E9" s="66">
        <f>+E10+E14+E18</f>
        <v>120883755</v>
      </c>
      <c r="G9" s="62"/>
      <c r="H9" s="63"/>
    </row>
    <row r="10" spans="1:8" ht="32.25" customHeight="1">
      <c r="A10" s="64"/>
      <c r="B10" s="65" t="s">
        <v>205</v>
      </c>
      <c r="C10" s="64">
        <v>2</v>
      </c>
      <c r="D10" s="67">
        <f>+D11+D12+D13</f>
        <v>18361739</v>
      </c>
      <c r="E10" s="67">
        <f>+E11+E12+E13</f>
        <v>22286518</v>
      </c>
      <c r="H10" s="63"/>
    </row>
    <row r="11" spans="1:8" ht="24" customHeight="1">
      <c r="A11" s="64" t="s">
        <v>87</v>
      </c>
      <c r="B11" s="68" t="s">
        <v>88</v>
      </c>
      <c r="C11" s="64">
        <v>3</v>
      </c>
      <c r="D11" s="69">
        <v>0</v>
      </c>
      <c r="E11" s="69">
        <v>0</v>
      </c>
      <c r="G11" s="62"/>
      <c r="H11" s="63"/>
    </row>
    <row r="12" spans="1:8" ht="24" customHeight="1">
      <c r="A12" s="64" t="s">
        <v>89</v>
      </c>
      <c r="B12" s="68" t="s">
        <v>90</v>
      </c>
      <c r="C12" s="64">
        <v>4</v>
      </c>
      <c r="D12" s="69">
        <v>18361739</v>
      </c>
      <c r="E12" s="69">
        <v>22286518</v>
      </c>
      <c r="F12" s="70"/>
      <c r="G12" s="62"/>
      <c r="H12" s="63"/>
    </row>
    <row r="13" spans="1:8" ht="24" customHeight="1">
      <c r="A13" s="64" t="s">
        <v>91</v>
      </c>
      <c r="B13" s="68" t="s">
        <v>92</v>
      </c>
      <c r="C13" s="64">
        <v>5</v>
      </c>
      <c r="D13" s="69">
        <v>0</v>
      </c>
      <c r="E13" s="69">
        <v>0</v>
      </c>
      <c r="G13" s="62"/>
      <c r="H13" s="63"/>
    </row>
    <row r="14" spans="1:8" ht="50.25" customHeight="1">
      <c r="A14" s="64"/>
      <c r="B14" s="65" t="s">
        <v>206</v>
      </c>
      <c r="C14" s="64">
        <v>6</v>
      </c>
      <c r="D14" s="67">
        <f>+D15+D16+D17</f>
        <v>109469729</v>
      </c>
      <c r="E14" s="67">
        <f>+E15+E16+E17</f>
        <v>98596308</v>
      </c>
      <c r="G14" s="62"/>
      <c r="H14" s="63"/>
    </row>
    <row r="15" spans="1:8" ht="24" customHeight="1">
      <c r="A15" s="64" t="s">
        <v>93</v>
      </c>
      <c r="B15" s="68" t="s">
        <v>88</v>
      </c>
      <c r="C15" s="64">
        <v>7</v>
      </c>
      <c r="D15" s="69">
        <v>109449154</v>
      </c>
      <c r="E15" s="69">
        <v>98575733</v>
      </c>
      <c r="G15" s="62"/>
      <c r="H15" s="63"/>
    </row>
    <row r="16" spans="1:8" ht="24" customHeight="1">
      <c r="A16" s="64" t="s">
        <v>94</v>
      </c>
      <c r="B16" s="68" t="s">
        <v>90</v>
      </c>
      <c r="C16" s="64">
        <v>8</v>
      </c>
      <c r="D16" s="69">
        <v>0</v>
      </c>
      <c r="E16" s="69">
        <v>0</v>
      </c>
      <c r="H16" s="63"/>
    </row>
    <row r="17" spans="1:8" ht="24" customHeight="1">
      <c r="A17" s="64" t="s">
        <v>95</v>
      </c>
      <c r="B17" s="68" t="s">
        <v>92</v>
      </c>
      <c r="C17" s="64">
        <v>9</v>
      </c>
      <c r="D17" s="69">
        <v>20575</v>
      </c>
      <c r="E17" s="69">
        <v>20575</v>
      </c>
      <c r="G17" s="62"/>
      <c r="H17" s="63"/>
    </row>
    <row r="18" spans="1:8" ht="33" customHeight="1">
      <c r="A18" s="64"/>
      <c r="B18" s="65" t="s">
        <v>207</v>
      </c>
      <c r="C18" s="64">
        <v>10</v>
      </c>
      <c r="D18" s="67">
        <f>+D19+D20</f>
        <v>0</v>
      </c>
      <c r="E18" s="67">
        <f>+E19+E20</f>
        <v>929</v>
      </c>
      <c r="G18" s="62"/>
      <c r="H18" s="63"/>
    </row>
    <row r="19" spans="1:8" ht="24" customHeight="1">
      <c r="A19" s="64" t="s">
        <v>96</v>
      </c>
      <c r="B19" s="68" t="s">
        <v>97</v>
      </c>
      <c r="C19" s="64">
        <v>11</v>
      </c>
      <c r="D19" s="69">
        <v>0</v>
      </c>
      <c r="E19" s="69">
        <v>0</v>
      </c>
      <c r="G19" s="62"/>
      <c r="H19" s="63"/>
    </row>
    <row r="20" spans="1:8" ht="24" customHeight="1">
      <c r="A20" s="64" t="s">
        <v>121</v>
      </c>
      <c r="B20" s="68" t="s">
        <v>92</v>
      </c>
      <c r="C20" s="64">
        <v>12</v>
      </c>
      <c r="D20" s="69">
        <v>0</v>
      </c>
      <c r="E20" s="69">
        <v>929</v>
      </c>
      <c r="G20" s="62"/>
      <c r="H20" s="63"/>
    </row>
    <row r="21" spans="1:8" ht="31.5" customHeight="1">
      <c r="A21" s="64"/>
      <c r="B21" s="65" t="s">
        <v>208</v>
      </c>
      <c r="C21" s="64">
        <v>13</v>
      </c>
      <c r="D21" s="67">
        <f>+D22+D23+D24+D25+D26</f>
        <v>7629585</v>
      </c>
      <c r="E21" s="67">
        <f>+E22+E23+E24+E25+E26</f>
        <v>6146637</v>
      </c>
      <c r="G21" s="62"/>
      <c r="H21" s="63"/>
    </row>
    <row r="22" spans="1:6" ht="24" customHeight="1">
      <c r="A22" s="64">
        <v>10</v>
      </c>
      <c r="B22" s="68" t="s">
        <v>98</v>
      </c>
      <c r="C22" s="64">
        <v>14</v>
      </c>
      <c r="D22" s="69">
        <v>1546547</v>
      </c>
      <c r="E22" s="69">
        <v>512517</v>
      </c>
      <c r="F22" s="62"/>
    </row>
    <row r="23" spans="1:5" ht="24" customHeight="1">
      <c r="A23" s="64" t="s">
        <v>99</v>
      </c>
      <c r="B23" s="68" t="s">
        <v>71</v>
      </c>
      <c r="C23" s="64">
        <v>15</v>
      </c>
      <c r="D23" s="69">
        <v>0</v>
      </c>
      <c r="E23" s="69">
        <v>0</v>
      </c>
    </row>
    <row r="24" spans="1:5" ht="24" customHeight="1">
      <c r="A24" s="64" t="s">
        <v>23</v>
      </c>
      <c r="B24" s="68" t="s">
        <v>60</v>
      </c>
      <c r="C24" s="64">
        <v>16</v>
      </c>
      <c r="D24" s="69">
        <v>5697236</v>
      </c>
      <c r="E24" s="69">
        <v>5634120</v>
      </c>
    </row>
    <row r="25" spans="1:5" ht="24" customHeight="1">
      <c r="A25" s="64" t="s">
        <v>24</v>
      </c>
      <c r="B25" s="68" t="s">
        <v>61</v>
      </c>
      <c r="C25" s="64">
        <v>17</v>
      </c>
      <c r="D25" s="69">
        <v>0</v>
      </c>
      <c r="E25" s="69">
        <v>0</v>
      </c>
    </row>
    <row r="26" spans="1:5" ht="24" customHeight="1">
      <c r="A26" s="64" t="s">
        <v>25</v>
      </c>
      <c r="B26" s="68" t="s">
        <v>62</v>
      </c>
      <c r="C26" s="64">
        <v>18</v>
      </c>
      <c r="D26" s="69">
        <v>385802</v>
      </c>
      <c r="E26" s="69">
        <v>0</v>
      </c>
    </row>
    <row r="27" spans="1:5" ht="33" customHeight="1">
      <c r="A27" s="64"/>
      <c r="B27" s="65" t="s">
        <v>209</v>
      </c>
      <c r="C27" s="64">
        <v>19</v>
      </c>
      <c r="D27" s="67">
        <f>+D28+D29+D30+D31+D32+D33+D34+D35+D36+D37</f>
        <v>1840541</v>
      </c>
      <c r="E27" s="67">
        <f>+E28+E29+E30+E31+E32+E33+E34+E35+E36+E37</f>
        <v>1592869</v>
      </c>
    </row>
    <row r="28" spans="1:5" ht="24" customHeight="1">
      <c r="A28" s="64" t="s">
        <v>100</v>
      </c>
      <c r="B28" s="68" t="s">
        <v>101</v>
      </c>
      <c r="C28" s="64">
        <v>20</v>
      </c>
      <c r="D28" s="69">
        <v>0</v>
      </c>
      <c r="E28" s="69">
        <v>0</v>
      </c>
    </row>
    <row r="29" spans="1:5" ht="24" customHeight="1">
      <c r="A29" s="64" t="s">
        <v>102</v>
      </c>
      <c r="B29" s="68" t="s">
        <v>103</v>
      </c>
      <c r="C29" s="64">
        <v>21</v>
      </c>
      <c r="D29" s="69">
        <v>146440</v>
      </c>
      <c r="E29" s="69">
        <v>103684</v>
      </c>
    </row>
    <row r="30" spans="1:5" ht="24" customHeight="1">
      <c r="A30" s="64" t="s">
        <v>122</v>
      </c>
      <c r="B30" s="68" t="s">
        <v>104</v>
      </c>
      <c r="C30" s="64">
        <v>22</v>
      </c>
      <c r="D30" s="69">
        <v>0</v>
      </c>
      <c r="E30" s="69">
        <v>0</v>
      </c>
    </row>
    <row r="31" spans="1:5" ht="24" customHeight="1">
      <c r="A31" s="64">
        <v>13</v>
      </c>
      <c r="B31" s="68" t="s">
        <v>105</v>
      </c>
      <c r="C31" s="64">
        <v>23</v>
      </c>
      <c r="D31" s="69">
        <v>0</v>
      </c>
      <c r="E31" s="69">
        <v>0</v>
      </c>
    </row>
    <row r="32" spans="1:5" ht="24" customHeight="1">
      <c r="A32" s="64">
        <v>14</v>
      </c>
      <c r="B32" s="68" t="s">
        <v>12</v>
      </c>
      <c r="C32" s="64">
        <v>24</v>
      </c>
      <c r="D32" s="69">
        <v>0</v>
      </c>
      <c r="E32" s="69">
        <v>0</v>
      </c>
    </row>
    <row r="33" spans="1:5" ht="24" customHeight="1">
      <c r="A33" s="64">
        <v>15</v>
      </c>
      <c r="B33" s="68" t="s">
        <v>14</v>
      </c>
      <c r="C33" s="64">
        <v>25</v>
      </c>
      <c r="D33" s="69">
        <v>0</v>
      </c>
      <c r="E33" s="69">
        <v>0</v>
      </c>
    </row>
    <row r="34" spans="1:5" ht="24" customHeight="1">
      <c r="A34" s="64">
        <v>16</v>
      </c>
      <c r="B34" s="68" t="s">
        <v>15</v>
      </c>
      <c r="C34" s="64">
        <v>26</v>
      </c>
      <c r="D34" s="69">
        <v>0</v>
      </c>
      <c r="E34" s="69">
        <v>0</v>
      </c>
    </row>
    <row r="35" spans="1:5" ht="24" customHeight="1">
      <c r="A35" s="64">
        <v>18</v>
      </c>
      <c r="B35" s="68" t="s">
        <v>9</v>
      </c>
      <c r="C35" s="64">
        <v>27</v>
      </c>
      <c r="D35" s="69">
        <v>0</v>
      </c>
      <c r="E35" s="69">
        <v>0</v>
      </c>
    </row>
    <row r="36" spans="1:5" ht="24" customHeight="1">
      <c r="A36" s="64">
        <v>17</v>
      </c>
      <c r="B36" s="68" t="s">
        <v>106</v>
      </c>
      <c r="C36" s="64">
        <v>28</v>
      </c>
      <c r="D36" s="69">
        <v>1694101</v>
      </c>
      <c r="E36" s="69">
        <v>1489185</v>
      </c>
    </row>
    <row r="37" spans="1:5" ht="24" customHeight="1">
      <c r="A37" s="64">
        <v>19</v>
      </c>
      <c r="B37" s="68" t="s">
        <v>55</v>
      </c>
      <c r="C37" s="64">
        <v>29</v>
      </c>
      <c r="D37" s="69">
        <v>0</v>
      </c>
      <c r="E37" s="69">
        <v>0</v>
      </c>
    </row>
    <row r="38" spans="1:5" ht="33" customHeight="1">
      <c r="A38" s="71"/>
      <c r="B38" s="65" t="s">
        <v>210</v>
      </c>
      <c r="C38" s="64">
        <v>30</v>
      </c>
      <c r="D38" s="67">
        <f>+D9+D21+D27</f>
        <v>137301594</v>
      </c>
      <c r="E38" s="67">
        <f>+E9+E21+E27</f>
        <v>128623261</v>
      </c>
    </row>
    <row r="39" spans="1:5" ht="27" customHeight="1">
      <c r="A39" s="64" t="s">
        <v>107</v>
      </c>
      <c r="B39" s="65" t="s">
        <v>8</v>
      </c>
      <c r="C39" s="64">
        <v>31</v>
      </c>
      <c r="D39" s="69"/>
      <c r="E39" s="69"/>
    </row>
    <row r="40" spans="1:5" ht="9.75" customHeight="1">
      <c r="A40" s="72"/>
      <c r="B40" s="65"/>
      <c r="C40" s="71"/>
      <c r="D40" s="67"/>
      <c r="E40" s="67"/>
    </row>
    <row r="41" spans="1:5" ht="27" customHeight="1">
      <c r="A41" s="64"/>
      <c r="B41" s="65" t="s">
        <v>108</v>
      </c>
      <c r="C41" s="64">
        <v>32</v>
      </c>
      <c r="D41" s="69"/>
      <c r="E41" s="69"/>
    </row>
    <row r="42" spans="1:5" ht="24" customHeight="1">
      <c r="A42" s="64" t="s">
        <v>109</v>
      </c>
      <c r="B42" s="68" t="s">
        <v>110</v>
      </c>
      <c r="C42" s="64">
        <v>33</v>
      </c>
      <c r="D42" s="69">
        <v>0</v>
      </c>
      <c r="E42" s="69">
        <v>0</v>
      </c>
    </row>
    <row r="43" spans="1:5" ht="24" customHeight="1">
      <c r="A43" s="64" t="s">
        <v>120</v>
      </c>
      <c r="B43" s="68" t="s">
        <v>111</v>
      </c>
      <c r="C43" s="64">
        <v>34</v>
      </c>
      <c r="D43" s="69">
        <v>0</v>
      </c>
      <c r="E43" s="69">
        <v>0</v>
      </c>
    </row>
    <row r="44" spans="1:5" ht="24" customHeight="1">
      <c r="A44" s="64">
        <v>23</v>
      </c>
      <c r="B44" s="68" t="s">
        <v>1</v>
      </c>
      <c r="C44" s="64">
        <v>35</v>
      </c>
      <c r="D44" s="69">
        <v>271788</v>
      </c>
      <c r="E44" s="69">
        <v>209404</v>
      </c>
    </row>
    <row r="45" spans="1:5" ht="24" customHeight="1">
      <c r="A45" s="64">
        <v>24</v>
      </c>
      <c r="B45" s="68" t="s">
        <v>16</v>
      </c>
      <c r="C45" s="64">
        <v>36</v>
      </c>
      <c r="D45" s="69">
        <v>20548</v>
      </c>
      <c r="E45" s="69">
        <v>13367</v>
      </c>
    </row>
    <row r="46" spans="1:5" ht="24" customHeight="1">
      <c r="A46" s="64">
        <v>25</v>
      </c>
      <c r="B46" s="68" t="s">
        <v>112</v>
      </c>
      <c r="C46" s="64">
        <v>37</v>
      </c>
      <c r="D46" s="69">
        <v>49027</v>
      </c>
      <c r="E46" s="69">
        <v>74166</v>
      </c>
    </row>
    <row r="47" spans="1:5" ht="24" customHeight="1">
      <c r="A47" s="64">
        <v>26</v>
      </c>
      <c r="B47" s="68" t="s">
        <v>63</v>
      </c>
      <c r="C47" s="64">
        <v>38</v>
      </c>
      <c r="D47" s="69">
        <v>0</v>
      </c>
      <c r="E47" s="69">
        <v>0</v>
      </c>
    </row>
    <row r="48" spans="1:5" ht="24" customHeight="1">
      <c r="A48" s="64">
        <v>28</v>
      </c>
      <c r="B48" s="68" t="s">
        <v>18</v>
      </c>
      <c r="C48" s="64">
        <v>39</v>
      </c>
      <c r="D48" s="69">
        <v>0</v>
      </c>
      <c r="E48" s="69">
        <v>0</v>
      </c>
    </row>
    <row r="49" spans="1:5" ht="24" customHeight="1">
      <c r="A49" s="64">
        <v>27</v>
      </c>
      <c r="B49" s="68" t="s">
        <v>17</v>
      </c>
      <c r="C49" s="64">
        <v>40</v>
      </c>
      <c r="D49" s="69">
        <v>853690</v>
      </c>
      <c r="E49" s="69">
        <v>259790</v>
      </c>
    </row>
    <row r="50" spans="1:5" ht="24" customHeight="1">
      <c r="A50" s="64">
        <v>29</v>
      </c>
      <c r="B50" s="68" t="s">
        <v>56</v>
      </c>
      <c r="C50" s="64">
        <v>41</v>
      </c>
      <c r="D50" s="69">
        <v>0</v>
      </c>
      <c r="E50" s="69">
        <v>0</v>
      </c>
    </row>
    <row r="51" spans="1:5" ht="33" customHeight="1">
      <c r="A51" s="71"/>
      <c r="B51" s="65" t="s">
        <v>211</v>
      </c>
      <c r="C51" s="64">
        <v>42</v>
      </c>
      <c r="D51" s="67">
        <f>+D42+D43+D44+D45+D46+D47+D48+D49+D50</f>
        <v>1195053</v>
      </c>
      <c r="E51" s="67">
        <f>+E42+E43+E44+E45+E46+E47+E48+E49+E50</f>
        <v>556727</v>
      </c>
    </row>
    <row r="52" spans="1:5" ht="8.25" customHeight="1">
      <c r="A52" s="64"/>
      <c r="B52" s="68"/>
      <c r="C52" s="64"/>
      <c r="D52" s="69"/>
      <c r="E52" s="69"/>
    </row>
    <row r="53" spans="1:5" ht="33" customHeight="1">
      <c r="A53" s="71"/>
      <c r="B53" s="65" t="s">
        <v>212</v>
      </c>
      <c r="C53" s="64">
        <v>43</v>
      </c>
      <c r="D53" s="67">
        <f>+D38-D51</f>
        <v>136106541</v>
      </c>
      <c r="E53" s="67">
        <f>+E38-E51</f>
        <v>128066534</v>
      </c>
    </row>
    <row r="54" spans="1:5" ht="9" customHeight="1">
      <c r="A54" s="64"/>
      <c r="B54" s="68"/>
      <c r="C54" s="64"/>
      <c r="D54" s="69"/>
      <c r="E54" s="69"/>
    </row>
    <row r="55" spans="1:5" ht="27" customHeight="1">
      <c r="A55" s="71"/>
      <c r="B55" s="65" t="s">
        <v>64</v>
      </c>
      <c r="C55" s="64">
        <v>44</v>
      </c>
      <c r="D55" s="69">
        <v>2003172</v>
      </c>
      <c r="E55" s="69">
        <v>2003172</v>
      </c>
    </row>
    <row r="56" spans="1:5" ht="7.5" customHeight="1">
      <c r="A56" s="64"/>
      <c r="B56" s="68"/>
      <c r="C56" s="64"/>
      <c r="D56" s="68"/>
      <c r="E56" s="68"/>
    </row>
    <row r="57" spans="1:5" ht="33" customHeight="1">
      <c r="A57" s="71"/>
      <c r="B57" s="65" t="s">
        <v>213</v>
      </c>
      <c r="C57" s="64">
        <v>45</v>
      </c>
      <c r="D57" s="73">
        <f>+D53/D55</f>
        <v>67.94550892284836</v>
      </c>
      <c r="E57" s="73">
        <f>+E53/E55</f>
        <v>63.931871052510715</v>
      </c>
    </row>
    <row r="58" spans="1:5" ht="7.5" customHeight="1">
      <c r="A58" s="68"/>
      <c r="B58" s="68"/>
      <c r="C58" s="64"/>
      <c r="D58" s="68"/>
      <c r="E58" s="68"/>
    </row>
    <row r="59" spans="1:5" ht="27" customHeight="1">
      <c r="A59" s="68"/>
      <c r="B59" s="65" t="s">
        <v>65</v>
      </c>
      <c r="C59" s="64">
        <v>46</v>
      </c>
      <c r="D59" s="69"/>
      <c r="E59" s="69"/>
    </row>
    <row r="60" spans="1:5" ht="24" customHeight="1">
      <c r="A60" s="64">
        <v>90</v>
      </c>
      <c r="B60" s="68" t="s">
        <v>66</v>
      </c>
      <c r="C60" s="64">
        <v>47</v>
      </c>
      <c r="D60" s="69">
        <v>200317200</v>
      </c>
      <c r="E60" s="69">
        <v>120129320</v>
      </c>
    </row>
    <row r="61" spans="1:5" ht="24" customHeight="1">
      <c r="A61" s="64">
        <v>91</v>
      </c>
      <c r="B61" s="68" t="s">
        <v>67</v>
      </c>
      <c r="C61" s="64">
        <v>48</v>
      </c>
      <c r="D61" s="69">
        <v>0</v>
      </c>
      <c r="E61" s="69">
        <v>0</v>
      </c>
    </row>
    <row r="62" spans="1:5" ht="24" customHeight="1">
      <c r="A62" s="64">
        <v>92</v>
      </c>
      <c r="B62" s="68" t="s">
        <v>68</v>
      </c>
      <c r="C62" s="64">
        <v>49</v>
      </c>
      <c r="D62" s="69">
        <v>0</v>
      </c>
      <c r="E62" s="69">
        <v>0</v>
      </c>
    </row>
    <row r="63" spans="1:5" ht="24" customHeight="1">
      <c r="A63" s="64">
        <v>93</v>
      </c>
      <c r="B63" s="68" t="s">
        <v>69</v>
      </c>
      <c r="C63" s="64">
        <v>50</v>
      </c>
      <c r="D63" s="69">
        <v>0</v>
      </c>
      <c r="E63" s="69">
        <v>35602408</v>
      </c>
    </row>
    <row r="64" spans="1:6" ht="24" customHeight="1">
      <c r="A64" s="64">
        <v>96</v>
      </c>
      <c r="B64" s="68" t="s">
        <v>49</v>
      </c>
      <c r="C64" s="64">
        <v>51</v>
      </c>
      <c r="D64" s="69">
        <v>-709344</v>
      </c>
      <c r="E64" s="69">
        <v>-521552</v>
      </c>
      <c r="F64" s="211"/>
    </row>
    <row r="65" spans="1:5" ht="24" customHeight="1">
      <c r="A65" s="64">
        <v>97</v>
      </c>
      <c r="B65" s="68" t="s">
        <v>10</v>
      </c>
      <c r="C65" s="64">
        <v>52</v>
      </c>
      <c r="D65" s="69">
        <v>0</v>
      </c>
      <c r="E65" s="69">
        <v>0</v>
      </c>
    </row>
    <row r="66" spans="1:5" ht="24" customHeight="1">
      <c r="A66" s="64" t="s">
        <v>113</v>
      </c>
      <c r="B66" s="68" t="s">
        <v>114</v>
      </c>
      <c r="C66" s="64">
        <v>53</v>
      </c>
      <c r="D66" s="69">
        <v>0</v>
      </c>
      <c r="E66" s="69">
        <v>0</v>
      </c>
    </row>
    <row r="67" spans="1:5" ht="24" customHeight="1">
      <c r="A67" s="64" t="s">
        <v>115</v>
      </c>
      <c r="B67" s="68" t="s">
        <v>116</v>
      </c>
      <c r="C67" s="64">
        <v>54</v>
      </c>
      <c r="D67" s="69">
        <v>0</v>
      </c>
      <c r="E67" s="69">
        <v>0</v>
      </c>
    </row>
    <row r="68" spans="1:5" ht="24" customHeight="1">
      <c r="A68" s="64">
        <v>95</v>
      </c>
      <c r="B68" s="68" t="s">
        <v>7</v>
      </c>
      <c r="C68" s="64">
        <v>55</v>
      </c>
      <c r="D68" s="69">
        <v>-39644484</v>
      </c>
      <c r="E68" s="69">
        <v>-19442454</v>
      </c>
    </row>
    <row r="69" spans="1:5" ht="24" customHeight="1">
      <c r="A69" s="64"/>
      <c r="B69" s="68" t="s">
        <v>268</v>
      </c>
      <c r="C69" s="64">
        <v>56</v>
      </c>
      <c r="D69" s="69">
        <v>465611</v>
      </c>
      <c r="E69" s="69">
        <v>470718</v>
      </c>
    </row>
    <row r="70" spans="1:5" ht="24" customHeight="1">
      <c r="A70" s="64">
        <v>94</v>
      </c>
      <c r="B70" s="68" t="s">
        <v>70</v>
      </c>
      <c r="C70" s="64">
        <v>57</v>
      </c>
      <c r="D70" s="69">
        <v>-24322442</v>
      </c>
      <c r="E70" s="69">
        <v>-8232906</v>
      </c>
    </row>
    <row r="71" spans="1:5" ht="31.5" customHeight="1">
      <c r="A71" s="71"/>
      <c r="B71" s="65" t="s">
        <v>214</v>
      </c>
      <c r="C71" s="64">
        <v>58</v>
      </c>
      <c r="D71" s="67">
        <f>+SUM(D60:D70)</f>
        <v>136106541</v>
      </c>
      <c r="E71" s="67">
        <f>+SUM(E60:E70)</f>
        <v>128005534</v>
      </c>
    </row>
    <row r="72" spans="1:5" ht="13.5" customHeight="1">
      <c r="A72" s="64"/>
      <c r="B72" s="68"/>
      <c r="C72" s="64"/>
      <c r="D72" s="69"/>
      <c r="E72" s="69"/>
    </row>
    <row r="73" spans="1:5" ht="27" customHeight="1">
      <c r="A73" s="64" t="s">
        <v>28</v>
      </c>
      <c r="B73" s="65" t="s">
        <v>13</v>
      </c>
      <c r="C73" s="64">
        <v>59</v>
      </c>
      <c r="D73" s="69">
        <v>0</v>
      </c>
      <c r="E73" s="69">
        <v>0</v>
      </c>
    </row>
    <row r="74" spans="1:5" ht="27" customHeight="1">
      <c r="A74" s="64"/>
      <c r="B74" s="65" t="s">
        <v>117</v>
      </c>
      <c r="C74" s="64">
        <v>60</v>
      </c>
      <c r="D74" s="69">
        <v>0</v>
      </c>
      <c r="E74" s="69">
        <v>0</v>
      </c>
    </row>
    <row r="75" spans="1:5" ht="27" customHeight="1">
      <c r="A75" s="64"/>
      <c r="B75" s="68" t="s">
        <v>118</v>
      </c>
      <c r="C75" s="64">
        <v>61</v>
      </c>
      <c r="D75" s="69">
        <v>17100000</v>
      </c>
      <c r="E75" s="69">
        <v>17100000</v>
      </c>
    </row>
    <row r="76" spans="1:5" ht="27" customHeight="1">
      <c r="A76" s="64"/>
      <c r="B76" s="68" t="s">
        <v>119</v>
      </c>
      <c r="C76" s="64">
        <v>62</v>
      </c>
      <c r="D76" s="69"/>
      <c r="E76" s="69"/>
    </row>
    <row r="77" spans="1:3" ht="27" customHeight="1">
      <c r="A77" s="74"/>
      <c r="C77" s="63"/>
    </row>
    <row r="78" spans="1:5" ht="21" customHeight="1">
      <c r="A78" s="75"/>
      <c r="B78" s="70"/>
      <c r="C78" s="75"/>
      <c r="D78" s="76"/>
      <c r="E78" s="76"/>
    </row>
    <row r="81" ht="14.25"/>
  </sheetData>
  <sheetProtection/>
  <protectedRanges>
    <protectedRange sqref="A3:D5 A6:E6 D39:E39 D55:E55 D73:E73 D75:E76 D19:E20 D42:E50 D11:E13 D15:E17 D22:E26 D28:E37 D60:E70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zoomScalePageLayoutView="0" workbookViewId="0" topLeftCell="A19">
      <selection activeCell="H50" sqref="H50"/>
    </sheetView>
  </sheetViews>
  <sheetFormatPr defaultColWidth="9.140625" defaultRowHeight="12.75"/>
  <cols>
    <col min="1" max="1" width="21.00390625" style="63" customWidth="1"/>
    <col min="2" max="2" width="65.140625" style="63" customWidth="1"/>
    <col min="3" max="3" width="9.57421875" style="57" customWidth="1"/>
    <col min="4" max="5" width="16.28125" style="57" customWidth="1"/>
    <col min="6" max="6" width="16.28125" style="63" customWidth="1"/>
    <col min="7" max="7" width="16.28125" style="62" customWidth="1"/>
    <col min="8" max="8" width="10.00390625" style="63" bestFit="1" customWidth="1"/>
    <col min="9" max="9" width="9.140625" style="63" customWidth="1"/>
    <col min="10" max="10" width="11.00390625" style="63" bestFit="1" customWidth="1"/>
    <col min="11" max="16384" width="9.140625" style="63" customWidth="1"/>
  </cols>
  <sheetData>
    <row r="1" spans="1:7" s="57" customFormat="1" ht="15.75" customHeight="1">
      <c r="A1" s="76"/>
      <c r="B1" s="76"/>
      <c r="C1" s="77"/>
      <c r="D1" s="77"/>
      <c r="E1" s="77"/>
      <c r="F1" s="76"/>
      <c r="G1" s="78" t="s">
        <v>29</v>
      </c>
    </row>
    <row r="2" spans="1:7" s="57" customFormat="1" ht="24" customHeight="1">
      <c r="A2" s="295" t="s">
        <v>30</v>
      </c>
      <c r="B2" s="295"/>
      <c r="C2" s="295"/>
      <c r="D2" s="295"/>
      <c r="E2" s="295"/>
      <c r="F2" s="295"/>
      <c r="G2" s="295"/>
    </row>
    <row r="3" spans="1:7" s="57" customFormat="1" ht="21" customHeight="1">
      <c r="A3" s="296" t="s">
        <v>237</v>
      </c>
      <c r="B3" s="296"/>
      <c r="C3" s="296"/>
      <c r="D3" s="296"/>
      <c r="E3" s="296"/>
      <c r="F3" s="296"/>
      <c r="G3" s="296"/>
    </row>
    <row r="4" spans="1:7" s="57" customFormat="1" ht="21" customHeight="1">
      <c r="A4" s="296" t="s">
        <v>238</v>
      </c>
      <c r="B4" s="296"/>
      <c r="C4" s="296"/>
      <c r="D4" s="296"/>
      <c r="E4" s="296"/>
      <c r="F4" s="296"/>
      <c r="G4" s="296"/>
    </row>
    <row r="5" spans="1:7" s="57" customFormat="1" ht="21" customHeight="1">
      <c r="A5" s="296" t="s">
        <v>283</v>
      </c>
      <c r="B5" s="296"/>
      <c r="C5" s="296"/>
      <c r="D5" s="296"/>
      <c r="E5" s="296"/>
      <c r="F5" s="296"/>
      <c r="G5" s="296"/>
    </row>
    <row r="6" spans="1:7" s="57" customFormat="1" ht="19.5" customHeight="1">
      <c r="A6" s="76"/>
      <c r="B6" s="76"/>
      <c r="C6" s="77"/>
      <c r="D6" s="77"/>
      <c r="E6" s="77"/>
      <c r="F6" s="76"/>
      <c r="G6" s="79" t="s">
        <v>201</v>
      </c>
    </row>
    <row r="7" spans="1:7" ht="37.5" customHeight="1">
      <c r="A7" s="297" t="s">
        <v>0</v>
      </c>
      <c r="B7" s="297" t="s">
        <v>6</v>
      </c>
      <c r="C7" s="297" t="s">
        <v>26</v>
      </c>
      <c r="D7" s="297" t="s">
        <v>31</v>
      </c>
      <c r="E7" s="297"/>
      <c r="F7" s="297" t="s">
        <v>34</v>
      </c>
      <c r="G7" s="297"/>
    </row>
    <row r="8" spans="1:7" ht="37.5" customHeight="1">
      <c r="A8" s="297"/>
      <c r="B8" s="297"/>
      <c r="C8" s="297"/>
      <c r="D8" s="80" t="s">
        <v>72</v>
      </c>
      <c r="E8" s="80" t="s">
        <v>73</v>
      </c>
      <c r="F8" s="80" t="s">
        <v>72</v>
      </c>
      <c r="G8" s="80" t="s">
        <v>73</v>
      </c>
    </row>
    <row r="9" spans="1:7" ht="32.25" customHeight="1">
      <c r="A9" s="80"/>
      <c r="B9" s="81" t="s">
        <v>2</v>
      </c>
      <c r="C9" s="80">
        <v>62</v>
      </c>
      <c r="D9" s="82"/>
      <c r="E9" s="82"/>
      <c r="F9" s="82"/>
      <c r="G9" s="82"/>
    </row>
    <row r="10" spans="1:10" ht="24" customHeight="1">
      <c r="A10" s="80" t="s">
        <v>123</v>
      </c>
      <c r="B10" s="83" t="s">
        <v>124</v>
      </c>
      <c r="C10" s="80">
        <v>63</v>
      </c>
      <c r="D10" s="100">
        <v>0</v>
      </c>
      <c r="E10" s="100">
        <v>0</v>
      </c>
      <c r="F10" s="100">
        <v>220542</v>
      </c>
      <c r="G10" s="100">
        <v>179151</v>
      </c>
      <c r="J10" s="211"/>
    </row>
    <row r="11" spans="1:10" ht="24" customHeight="1">
      <c r="A11" s="80">
        <v>76</v>
      </c>
      <c r="B11" s="83" t="s">
        <v>125</v>
      </c>
      <c r="C11" s="80">
        <v>64</v>
      </c>
      <c r="D11" s="100">
        <v>1141954</v>
      </c>
      <c r="E11" s="100">
        <v>328038</v>
      </c>
      <c r="F11" s="100">
        <v>656528</v>
      </c>
      <c r="G11" s="100">
        <v>238794</v>
      </c>
      <c r="J11" s="211"/>
    </row>
    <row r="12" spans="1:10" ht="24" customHeight="1">
      <c r="A12" s="80" t="s">
        <v>126</v>
      </c>
      <c r="B12" s="83" t="s">
        <v>127</v>
      </c>
      <c r="C12" s="80">
        <v>65</v>
      </c>
      <c r="D12" s="100">
        <v>32505</v>
      </c>
      <c r="E12" s="100">
        <v>14181</v>
      </c>
      <c r="F12" s="100">
        <v>201732</v>
      </c>
      <c r="G12" s="100">
        <v>139378</v>
      </c>
      <c r="J12" s="211"/>
    </row>
    <row r="13" spans="1:10" ht="24" customHeight="1">
      <c r="A13" s="80">
        <v>70</v>
      </c>
      <c r="B13" s="83" t="s">
        <v>32</v>
      </c>
      <c r="C13" s="80">
        <v>66</v>
      </c>
      <c r="D13" s="100">
        <v>56564</v>
      </c>
      <c r="E13" s="100">
        <v>12318</v>
      </c>
      <c r="F13" s="100">
        <v>40145</v>
      </c>
      <c r="G13" s="100">
        <v>17756</v>
      </c>
      <c r="J13" s="211"/>
    </row>
    <row r="14" spans="1:10" ht="24" customHeight="1">
      <c r="A14" s="80" t="s">
        <v>152</v>
      </c>
      <c r="B14" s="83" t="s">
        <v>128</v>
      </c>
      <c r="C14" s="80">
        <v>67</v>
      </c>
      <c r="D14" s="100">
        <v>2583</v>
      </c>
      <c r="E14" s="100">
        <v>1756</v>
      </c>
      <c r="F14" s="100">
        <v>3236</v>
      </c>
      <c r="G14" s="100">
        <v>2747</v>
      </c>
      <c r="J14" s="211"/>
    </row>
    <row r="15" spans="1:10" ht="24" customHeight="1">
      <c r="A15" s="80" t="s">
        <v>153</v>
      </c>
      <c r="B15" s="83" t="s">
        <v>129</v>
      </c>
      <c r="C15" s="80">
        <v>68</v>
      </c>
      <c r="D15" s="100">
        <v>0</v>
      </c>
      <c r="E15" s="100">
        <v>0</v>
      </c>
      <c r="F15" s="100">
        <v>0</v>
      </c>
      <c r="G15" s="100">
        <v>0</v>
      </c>
      <c r="J15" s="211"/>
    </row>
    <row r="16" spans="1:10" ht="24" customHeight="1">
      <c r="A16" s="80" t="s">
        <v>130</v>
      </c>
      <c r="B16" s="83" t="s">
        <v>278</v>
      </c>
      <c r="C16" s="80">
        <v>69</v>
      </c>
      <c r="D16" s="100"/>
      <c r="E16" s="100">
        <v>0</v>
      </c>
      <c r="F16" s="100">
        <v>0</v>
      </c>
      <c r="G16" s="100">
        <v>0</v>
      </c>
      <c r="J16" s="211"/>
    </row>
    <row r="17" spans="1:10" ht="24" customHeight="1">
      <c r="A17" s="80" t="s">
        <v>131</v>
      </c>
      <c r="B17" s="83" t="s">
        <v>3</v>
      </c>
      <c r="C17" s="80">
        <v>70</v>
      </c>
      <c r="D17" s="100">
        <v>297246</v>
      </c>
      <c r="E17" s="100">
        <v>103685</v>
      </c>
      <c r="F17" s="100">
        <v>59486</v>
      </c>
      <c r="G17" s="100">
        <v>9708</v>
      </c>
      <c r="J17" s="211"/>
    </row>
    <row r="18" spans="1:10" ht="31.5" customHeight="1">
      <c r="A18" s="60"/>
      <c r="B18" s="81" t="s">
        <v>215</v>
      </c>
      <c r="C18" s="80">
        <v>71</v>
      </c>
      <c r="D18" s="97">
        <f>+SUM(D10:D17)</f>
        <v>1530852</v>
      </c>
      <c r="E18" s="97">
        <f>+SUM(E10:E17)</f>
        <v>459978</v>
      </c>
      <c r="F18" s="97">
        <f>+SUM(F10:F17)</f>
        <v>1181669</v>
      </c>
      <c r="G18" s="97">
        <f>+SUM(G10:G17)</f>
        <v>587534</v>
      </c>
      <c r="J18" s="211"/>
    </row>
    <row r="19" spans="1:10" ht="24" customHeight="1">
      <c r="A19" s="80"/>
      <c r="B19" s="81" t="s">
        <v>4</v>
      </c>
      <c r="C19" s="80">
        <v>72</v>
      </c>
      <c r="D19" s="82"/>
      <c r="E19" s="82"/>
      <c r="F19" s="82"/>
      <c r="G19" s="82"/>
      <c r="J19" s="211"/>
    </row>
    <row r="20" spans="1:10" ht="24" customHeight="1">
      <c r="A20" s="80" t="s">
        <v>132</v>
      </c>
      <c r="B20" s="83" t="s">
        <v>133</v>
      </c>
      <c r="C20" s="80">
        <v>73</v>
      </c>
      <c r="D20" s="82">
        <v>0</v>
      </c>
      <c r="E20" s="82">
        <v>0</v>
      </c>
      <c r="F20" s="98">
        <v>191979</v>
      </c>
      <c r="G20" s="98">
        <v>191979</v>
      </c>
      <c r="J20" s="211"/>
    </row>
    <row r="21" spans="1:10" ht="24" customHeight="1">
      <c r="A21" s="80" t="s">
        <v>134</v>
      </c>
      <c r="B21" s="83" t="s">
        <v>135</v>
      </c>
      <c r="C21" s="80">
        <v>74</v>
      </c>
      <c r="D21" s="100">
        <v>12789922</v>
      </c>
      <c r="E21" s="100">
        <v>7259</v>
      </c>
      <c r="F21" s="100">
        <v>0</v>
      </c>
      <c r="G21" s="100">
        <v>0</v>
      </c>
      <c r="J21" s="211"/>
    </row>
    <row r="22" spans="1:10" ht="24" customHeight="1">
      <c r="A22" s="80" t="s">
        <v>154</v>
      </c>
      <c r="B22" s="83" t="s">
        <v>136</v>
      </c>
      <c r="C22" s="80">
        <v>75</v>
      </c>
      <c r="D22" s="100">
        <v>2636</v>
      </c>
      <c r="E22" s="100">
        <v>1186</v>
      </c>
      <c r="F22" s="100">
        <v>18281</v>
      </c>
      <c r="G22" s="100">
        <v>17806</v>
      </c>
      <c r="J22" s="211"/>
    </row>
    <row r="23" spans="1:10" ht="24" customHeight="1">
      <c r="A23" s="80">
        <v>61</v>
      </c>
      <c r="B23" s="83" t="s">
        <v>57</v>
      </c>
      <c r="C23" s="80">
        <v>76</v>
      </c>
      <c r="D23" s="100">
        <v>3192533</v>
      </c>
      <c r="E23" s="100">
        <v>773788</v>
      </c>
      <c r="F23" s="100">
        <v>2752220</v>
      </c>
      <c r="G23" s="100">
        <v>612635</v>
      </c>
      <c r="J23" s="211"/>
    </row>
    <row r="24" spans="1:10" ht="24" customHeight="1">
      <c r="A24" s="80">
        <v>67</v>
      </c>
      <c r="B24" s="83" t="s">
        <v>19</v>
      </c>
      <c r="C24" s="80">
        <v>77</v>
      </c>
      <c r="D24" s="100">
        <v>248</v>
      </c>
      <c r="E24" s="100">
        <v>244</v>
      </c>
      <c r="F24" s="100">
        <v>20</v>
      </c>
      <c r="G24" s="100">
        <v>2</v>
      </c>
      <c r="J24" s="211"/>
    </row>
    <row r="25" spans="1:10" ht="24" customHeight="1">
      <c r="A25" s="80">
        <v>65</v>
      </c>
      <c r="B25" s="83" t="s">
        <v>20</v>
      </c>
      <c r="C25" s="80">
        <v>78</v>
      </c>
      <c r="D25" s="100">
        <v>263706</v>
      </c>
      <c r="E25" s="100">
        <v>64293</v>
      </c>
      <c r="F25" s="100">
        <v>204179</v>
      </c>
      <c r="G25" s="100">
        <v>40767</v>
      </c>
      <c r="J25" s="211"/>
    </row>
    <row r="26" spans="1:10" ht="24" customHeight="1">
      <c r="A26" s="80">
        <v>66</v>
      </c>
      <c r="B26" s="83" t="s">
        <v>270</v>
      </c>
      <c r="C26" s="80">
        <v>79</v>
      </c>
      <c r="D26" s="100">
        <v>0</v>
      </c>
      <c r="E26" s="100">
        <v>0</v>
      </c>
      <c r="F26" s="100">
        <v>0</v>
      </c>
      <c r="G26" s="100">
        <v>0</v>
      </c>
      <c r="J26" s="211"/>
    </row>
    <row r="27" spans="1:10" ht="24" customHeight="1">
      <c r="A27" s="80">
        <v>68</v>
      </c>
      <c r="B27" s="83" t="s">
        <v>269</v>
      </c>
      <c r="C27" s="80">
        <v>80</v>
      </c>
      <c r="D27" s="100">
        <v>0</v>
      </c>
      <c r="E27" s="100">
        <v>0</v>
      </c>
      <c r="F27" s="100">
        <v>0</v>
      </c>
      <c r="G27" s="100">
        <v>0</v>
      </c>
      <c r="J27" s="211"/>
    </row>
    <row r="28" spans="1:10" ht="24" customHeight="1">
      <c r="A28" s="80" t="s">
        <v>155</v>
      </c>
      <c r="B28" s="83" t="s">
        <v>11</v>
      </c>
      <c r="C28" s="80">
        <v>81</v>
      </c>
      <c r="D28" s="100">
        <v>0</v>
      </c>
      <c r="E28" s="100">
        <v>0</v>
      </c>
      <c r="F28" s="100">
        <v>0</v>
      </c>
      <c r="G28" s="100">
        <v>0</v>
      </c>
      <c r="J28" s="211"/>
    </row>
    <row r="29" spans="1:10" ht="24" customHeight="1">
      <c r="A29" s="80" t="s">
        <v>137</v>
      </c>
      <c r="B29" s="83" t="s">
        <v>138</v>
      </c>
      <c r="C29" s="80">
        <v>82</v>
      </c>
      <c r="D29" s="100">
        <v>0</v>
      </c>
      <c r="E29" s="100">
        <v>0</v>
      </c>
      <c r="F29" s="100">
        <v>0</v>
      </c>
      <c r="G29" s="100">
        <v>0</v>
      </c>
      <c r="J29" s="211"/>
    </row>
    <row r="30" spans="1:10" ht="24" customHeight="1">
      <c r="A30" s="80">
        <v>69</v>
      </c>
      <c r="B30" s="83" t="s">
        <v>74</v>
      </c>
      <c r="C30" s="80">
        <v>83</v>
      </c>
      <c r="D30" s="100">
        <v>915329</v>
      </c>
      <c r="E30" s="100">
        <v>216157</v>
      </c>
      <c r="F30" s="100">
        <v>815018</v>
      </c>
      <c r="G30" s="100">
        <v>211981</v>
      </c>
      <c r="J30" s="211"/>
    </row>
    <row r="31" spans="1:10" ht="24" customHeight="1">
      <c r="A31" s="80" t="s">
        <v>139</v>
      </c>
      <c r="B31" s="83" t="s">
        <v>140</v>
      </c>
      <c r="C31" s="80">
        <v>84</v>
      </c>
      <c r="D31" s="100">
        <v>67113</v>
      </c>
      <c r="E31" s="100">
        <v>14682</v>
      </c>
      <c r="F31" s="100">
        <v>108176</v>
      </c>
      <c r="G31" s="100">
        <v>43837</v>
      </c>
      <c r="J31" s="211"/>
    </row>
    <row r="32" spans="1:10" ht="33.75" customHeight="1">
      <c r="A32" s="60"/>
      <c r="B32" s="81" t="s">
        <v>216</v>
      </c>
      <c r="C32" s="80">
        <v>85</v>
      </c>
      <c r="D32" s="97">
        <f>+SUM(D20:D31)</f>
        <v>17231487</v>
      </c>
      <c r="E32" s="97">
        <f>+SUM(E20:E31)</f>
        <v>1077609</v>
      </c>
      <c r="F32" s="97">
        <f>+SUM(F20:F31)</f>
        <v>4089873</v>
      </c>
      <c r="G32" s="97">
        <f>+SUM(G20:G31)</f>
        <v>1119007</v>
      </c>
      <c r="J32" s="211"/>
    </row>
    <row r="33" spans="1:10" ht="8.25" customHeight="1">
      <c r="A33" s="80"/>
      <c r="B33" s="83"/>
      <c r="C33" s="80"/>
      <c r="D33" s="98"/>
      <c r="E33" s="98"/>
      <c r="F33" s="98"/>
      <c r="G33" s="98"/>
      <c r="J33" s="211"/>
    </row>
    <row r="34" spans="1:10" ht="31.5" customHeight="1">
      <c r="A34" s="60"/>
      <c r="B34" s="81" t="s">
        <v>217</v>
      </c>
      <c r="C34" s="80">
        <v>86</v>
      </c>
      <c r="D34" s="97">
        <f>+D18-D32</f>
        <v>-15700635</v>
      </c>
      <c r="E34" s="97">
        <f>+E18-E32</f>
        <v>-617631</v>
      </c>
      <c r="F34" s="97">
        <f>+F18-F32</f>
        <v>-2908204</v>
      </c>
      <c r="G34" s="97">
        <f>+G18-G32</f>
        <v>-531473</v>
      </c>
      <c r="J34" s="211"/>
    </row>
    <row r="35" spans="1:10" ht="9" customHeight="1">
      <c r="A35" s="80"/>
      <c r="B35" s="83"/>
      <c r="C35" s="83"/>
      <c r="D35" s="82"/>
      <c r="E35" s="82"/>
      <c r="F35" s="82"/>
      <c r="G35" s="82"/>
      <c r="J35" s="211"/>
    </row>
    <row r="36" spans="1:10" ht="24" customHeight="1">
      <c r="A36" s="83"/>
      <c r="B36" s="81" t="s">
        <v>141</v>
      </c>
      <c r="C36" s="80">
        <v>87</v>
      </c>
      <c r="D36" s="98"/>
      <c r="E36" s="98"/>
      <c r="F36" s="98"/>
      <c r="G36" s="98"/>
      <c r="J36" s="211"/>
    </row>
    <row r="37" spans="1:10" ht="24" customHeight="1">
      <c r="A37" s="80" t="s">
        <v>142</v>
      </c>
      <c r="B37" s="83" t="s">
        <v>143</v>
      </c>
      <c r="C37" s="80">
        <v>88</v>
      </c>
      <c r="D37" s="100">
        <v>-8621807</v>
      </c>
      <c r="E37" s="100">
        <v>-8288683</v>
      </c>
      <c r="F37" s="100">
        <v>-5329288</v>
      </c>
      <c r="G37" s="100">
        <v>-2560694</v>
      </c>
      <c r="J37" s="211"/>
    </row>
    <row r="38" spans="1:10" ht="24" customHeight="1">
      <c r="A38" s="80" t="s">
        <v>75</v>
      </c>
      <c r="B38" s="83" t="s">
        <v>144</v>
      </c>
      <c r="C38" s="80">
        <v>89</v>
      </c>
      <c r="D38" s="98">
        <v>0</v>
      </c>
      <c r="E38" s="98">
        <v>0</v>
      </c>
      <c r="F38" s="98">
        <v>0</v>
      </c>
      <c r="G38" s="98">
        <v>0</v>
      </c>
      <c r="J38" s="211"/>
    </row>
    <row r="39" spans="1:10" ht="24" customHeight="1">
      <c r="A39" s="80" t="s">
        <v>145</v>
      </c>
      <c r="B39" s="83" t="s">
        <v>33</v>
      </c>
      <c r="C39" s="80">
        <v>90</v>
      </c>
      <c r="D39" s="98">
        <v>0</v>
      </c>
      <c r="E39" s="98">
        <v>0</v>
      </c>
      <c r="F39" s="98">
        <v>0</v>
      </c>
      <c r="G39" s="98">
        <v>0</v>
      </c>
      <c r="J39" s="211"/>
    </row>
    <row r="40" spans="1:10" ht="24" customHeight="1">
      <c r="A40" s="80" t="s">
        <v>146</v>
      </c>
      <c r="B40" s="83" t="s">
        <v>147</v>
      </c>
      <c r="C40" s="80">
        <v>91</v>
      </c>
      <c r="D40" s="98">
        <v>0</v>
      </c>
      <c r="E40" s="98">
        <v>0</v>
      </c>
      <c r="F40" s="98">
        <v>4586</v>
      </c>
      <c r="G40" s="98">
        <v>1303</v>
      </c>
      <c r="J40" s="211"/>
    </row>
    <row r="41" spans="1:10" ht="32.25" customHeight="1">
      <c r="A41" s="60"/>
      <c r="B41" s="81" t="s">
        <v>218</v>
      </c>
      <c r="C41" s="80">
        <v>92</v>
      </c>
      <c r="D41" s="97">
        <f>+D37+D38+D39+D40</f>
        <v>-8621807</v>
      </c>
      <c r="E41" s="97">
        <f>+E37+E38+E39+E40</f>
        <v>-8288683</v>
      </c>
      <c r="F41" s="97">
        <f>+F37+F38+F39+F40</f>
        <v>-5324702</v>
      </c>
      <c r="G41" s="97">
        <f>+G37+G38+G39+G40</f>
        <v>-2559391</v>
      </c>
      <c r="J41" s="211"/>
    </row>
    <row r="42" spans="1:10" ht="31.5" customHeight="1">
      <c r="A42" s="60"/>
      <c r="B42" s="81" t="s">
        <v>219</v>
      </c>
      <c r="C42" s="80">
        <v>93</v>
      </c>
      <c r="D42" s="97">
        <f>+D34+D41</f>
        <v>-24322442</v>
      </c>
      <c r="E42" s="97">
        <f>+E34+E41</f>
        <v>-8906314</v>
      </c>
      <c r="F42" s="97">
        <f>+F34+F41</f>
        <v>-8232906</v>
      </c>
      <c r="G42" s="97">
        <f>+G34+G41</f>
        <v>-3090864</v>
      </c>
      <c r="J42" s="211"/>
    </row>
    <row r="43" spans="1:10" ht="24" customHeight="1">
      <c r="A43" s="60"/>
      <c r="B43" s="81" t="s">
        <v>76</v>
      </c>
      <c r="C43" s="80">
        <v>94</v>
      </c>
      <c r="D43" s="98"/>
      <c r="E43" s="98"/>
      <c r="F43" s="98"/>
      <c r="G43" s="98"/>
      <c r="J43" s="211"/>
    </row>
    <row r="44" spans="1:10" ht="32.25" customHeight="1">
      <c r="A44" s="60"/>
      <c r="B44" s="81" t="s">
        <v>220</v>
      </c>
      <c r="C44" s="80">
        <v>95</v>
      </c>
      <c r="D44" s="97">
        <f>+D42-D43</f>
        <v>-24322442</v>
      </c>
      <c r="E44" s="97">
        <f>+E42-E43</f>
        <v>-8906314</v>
      </c>
      <c r="F44" s="97">
        <f>+F42-F43</f>
        <v>-8232906</v>
      </c>
      <c r="G44" s="97">
        <f>+G42-G43</f>
        <v>-3090864</v>
      </c>
      <c r="J44" s="211"/>
    </row>
    <row r="45" spans="1:10" ht="34.5" customHeight="1">
      <c r="A45" s="60"/>
      <c r="B45" s="81" t="s">
        <v>221</v>
      </c>
      <c r="C45" s="80">
        <v>96</v>
      </c>
      <c r="D45" s="66">
        <f>+D46+D47+D48+D49+D50</f>
        <v>12864679</v>
      </c>
      <c r="E45" s="66">
        <f>+E46+E47+E48+E49+E50</f>
        <v>-32578</v>
      </c>
      <c r="F45" s="66">
        <f>+F46+F47+F48+F49+F50</f>
        <v>192899</v>
      </c>
      <c r="G45" s="66">
        <f>+G46+G47+G48+G49+G50</f>
        <v>-358897</v>
      </c>
      <c r="J45" s="211"/>
    </row>
    <row r="46" spans="1:10" ht="33" customHeight="1">
      <c r="A46" s="80"/>
      <c r="B46" s="83" t="s">
        <v>148</v>
      </c>
      <c r="C46" s="80">
        <v>97</v>
      </c>
      <c r="D46" s="210">
        <v>0</v>
      </c>
      <c r="E46" s="210">
        <v>0</v>
      </c>
      <c r="F46" s="210">
        <v>0</v>
      </c>
      <c r="G46" s="210">
        <v>0</v>
      </c>
      <c r="J46" s="211"/>
    </row>
    <row r="47" spans="1:10" ht="33" customHeight="1">
      <c r="A47" s="80"/>
      <c r="B47" s="83" t="s">
        <v>149</v>
      </c>
      <c r="C47" s="80">
        <v>98</v>
      </c>
      <c r="D47" s="101">
        <v>-143643</v>
      </c>
      <c r="E47" s="101">
        <v>40373</v>
      </c>
      <c r="F47" s="101">
        <v>5107</v>
      </c>
      <c r="G47" s="101">
        <v>-333833</v>
      </c>
      <c r="J47" s="211"/>
    </row>
    <row r="48" spans="1:10" ht="33" customHeight="1">
      <c r="A48" s="80"/>
      <c r="B48" s="83" t="s">
        <v>35</v>
      </c>
      <c r="C48" s="80">
        <v>99</v>
      </c>
      <c r="D48" s="101">
        <v>13008322</v>
      </c>
      <c r="E48" s="101">
        <v>-72951</v>
      </c>
      <c r="F48" s="101">
        <v>187792</v>
      </c>
      <c r="G48" s="101">
        <v>-25064</v>
      </c>
      <c r="J48" s="211"/>
    </row>
    <row r="49" spans="1:10" ht="33" customHeight="1">
      <c r="A49" s="80"/>
      <c r="B49" s="83" t="s">
        <v>150</v>
      </c>
      <c r="C49" s="80">
        <v>100</v>
      </c>
      <c r="D49" s="99">
        <v>0</v>
      </c>
      <c r="E49" s="99">
        <v>0</v>
      </c>
      <c r="F49" s="66">
        <v>0</v>
      </c>
      <c r="G49" s="66">
        <v>0</v>
      </c>
      <c r="J49" s="211"/>
    </row>
    <row r="50" spans="1:10" ht="35.25" customHeight="1">
      <c r="A50" s="80"/>
      <c r="B50" s="83" t="s">
        <v>151</v>
      </c>
      <c r="C50" s="80">
        <v>101</v>
      </c>
      <c r="D50" s="66">
        <v>0</v>
      </c>
      <c r="E50" s="66">
        <v>0</v>
      </c>
      <c r="F50" s="66">
        <v>0</v>
      </c>
      <c r="G50" s="66">
        <v>0</v>
      </c>
      <c r="J50" s="211"/>
    </row>
    <row r="51" spans="1:10" ht="32.25" customHeight="1">
      <c r="A51" s="60"/>
      <c r="B51" s="81" t="s">
        <v>222</v>
      </c>
      <c r="C51" s="80">
        <v>102</v>
      </c>
      <c r="D51" s="66">
        <f>+D44+D45</f>
        <v>-11457763</v>
      </c>
      <c r="E51" s="66">
        <f>+E44+E45</f>
        <v>-8938892</v>
      </c>
      <c r="F51" s="66">
        <f>+F44+F45</f>
        <v>-8040007</v>
      </c>
      <c r="G51" s="66">
        <f>+G44+G45</f>
        <v>-3449761</v>
      </c>
      <c r="J51" s="211"/>
    </row>
    <row r="52" spans="1:10" ht="24" customHeight="1">
      <c r="A52" s="60"/>
      <c r="B52" s="81" t="s">
        <v>36</v>
      </c>
      <c r="C52" s="80">
        <v>103</v>
      </c>
      <c r="D52" s="66"/>
      <c r="E52" s="66"/>
      <c r="F52" s="66"/>
      <c r="G52" s="66"/>
      <c r="J52" s="211"/>
    </row>
    <row r="53" spans="1:10" ht="11.25" customHeight="1">
      <c r="A53" s="80"/>
      <c r="B53" s="81"/>
      <c r="C53" s="80"/>
      <c r="D53" s="98"/>
      <c r="E53" s="98"/>
      <c r="F53" s="98"/>
      <c r="G53" s="98"/>
      <c r="J53" s="211"/>
    </row>
    <row r="54" spans="1:10" ht="30.75" customHeight="1">
      <c r="A54" s="80"/>
      <c r="B54" s="81" t="s">
        <v>117</v>
      </c>
      <c r="C54" s="80">
        <v>104</v>
      </c>
      <c r="D54" s="98"/>
      <c r="E54" s="98"/>
      <c r="F54" s="98"/>
      <c r="G54" s="98"/>
      <c r="J54" s="211"/>
    </row>
    <row r="55" spans="1:10" ht="30.75" customHeight="1">
      <c r="A55" s="60"/>
      <c r="B55" s="81" t="s">
        <v>118</v>
      </c>
      <c r="C55" s="80">
        <v>105</v>
      </c>
      <c r="D55" s="66"/>
      <c r="E55" s="66"/>
      <c r="F55" s="66"/>
      <c r="G55" s="66"/>
      <c r="J55" s="211"/>
    </row>
    <row r="56" spans="1:10" ht="30.75" customHeight="1">
      <c r="A56" s="60"/>
      <c r="B56" s="81" t="s">
        <v>119</v>
      </c>
      <c r="C56" s="80">
        <v>106</v>
      </c>
      <c r="D56" s="66">
        <v>-11457763</v>
      </c>
      <c r="E56" s="66">
        <v>-8938892</v>
      </c>
      <c r="F56" s="66">
        <v>-8040007</v>
      </c>
      <c r="G56" s="66">
        <v>-3449761</v>
      </c>
      <c r="J56" s="211"/>
    </row>
    <row r="57" spans="1:7" ht="30.75" customHeight="1">
      <c r="A57" s="75"/>
      <c r="B57" s="76"/>
      <c r="C57" s="75"/>
      <c r="D57" s="84"/>
      <c r="E57" s="84"/>
      <c r="F57" s="84"/>
      <c r="G57" s="84"/>
    </row>
    <row r="58" spans="1:7" ht="30.75" customHeight="1">
      <c r="A58" s="75"/>
      <c r="B58" s="76"/>
      <c r="C58" s="75"/>
      <c r="D58" s="84"/>
      <c r="E58" s="84"/>
      <c r="F58" s="84"/>
      <c r="G58" s="84"/>
    </row>
    <row r="59" spans="1:7" ht="30.75" customHeight="1">
      <c r="A59" s="75"/>
      <c r="B59" s="76"/>
      <c r="C59" s="75"/>
      <c r="D59" s="84"/>
      <c r="E59" s="84"/>
      <c r="F59" s="84"/>
      <c r="G59" s="84"/>
    </row>
    <row r="60" spans="1:7" ht="30.75" customHeight="1">
      <c r="A60" s="75"/>
      <c r="B60" s="76"/>
      <c r="C60" s="75"/>
      <c r="D60" s="84"/>
      <c r="E60" s="84"/>
      <c r="F60" s="84"/>
      <c r="G60" s="84"/>
    </row>
    <row r="61" spans="1:7" ht="30.75" customHeight="1">
      <c r="A61" s="75"/>
      <c r="B61" s="76"/>
      <c r="C61" s="75"/>
      <c r="D61" s="84"/>
      <c r="E61" s="84"/>
      <c r="F61" s="84"/>
      <c r="G61" s="84"/>
    </row>
    <row r="62" spans="1:7" ht="30.75" customHeight="1">
      <c r="A62" s="75"/>
      <c r="B62" s="76"/>
      <c r="C62" s="75"/>
      <c r="D62" s="84"/>
      <c r="E62" s="84"/>
      <c r="F62" s="84"/>
      <c r="G62" s="84"/>
    </row>
    <row r="63" spans="1:7" ht="30.75" customHeight="1">
      <c r="A63" s="75"/>
      <c r="B63" s="76"/>
      <c r="C63" s="75"/>
      <c r="D63" s="84"/>
      <c r="E63" s="84"/>
      <c r="F63" s="84"/>
      <c r="G63" s="84"/>
    </row>
    <row r="64" spans="1:7" ht="30.75" customHeight="1">
      <c r="A64" s="75"/>
      <c r="B64" s="76"/>
      <c r="C64" s="75"/>
      <c r="D64" s="84"/>
      <c r="E64" s="84"/>
      <c r="F64" s="84"/>
      <c r="G64" s="84"/>
    </row>
    <row r="66" ht="14.25">
      <c r="F66" s="62"/>
    </row>
    <row r="67" ht="14.25"/>
    <row r="68" ht="14.25">
      <c r="F68" s="62"/>
    </row>
    <row r="70" ht="14.25">
      <c r="F70" s="62"/>
    </row>
    <row r="71" ht="14.25">
      <c r="F71" s="62"/>
    </row>
    <row r="72" ht="14.25">
      <c r="F72" s="62"/>
    </row>
    <row r="73" ht="14.25">
      <c r="F73" s="62"/>
    </row>
    <row r="74" ht="14.25">
      <c r="F74" s="62"/>
    </row>
    <row r="75" ht="14.25">
      <c r="F75" s="62"/>
    </row>
    <row r="77" ht="14.25">
      <c r="F77" s="62"/>
    </row>
  </sheetData>
  <sheetProtection/>
  <protectedRanges>
    <protectedRange sqref="D10:G17" name="Range1_1"/>
    <protectedRange sqref="D21:G31" name="Range1_3"/>
    <protectedRange sqref="D37:G37" name="Range1_5"/>
    <protectedRange sqref="D46:G48" name="Range1_6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14">
      <selection activeCell="D40" sqref="D40"/>
    </sheetView>
  </sheetViews>
  <sheetFormatPr defaultColWidth="9.140625" defaultRowHeight="12.75"/>
  <cols>
    <col min="1" max="1" width="82.7109375" style="63" customWidth="1"/>
    <col min="2" max="2" width="10.7109375" style="57" customWidth="1"/>
    <col min="3" max="3" width="26.57421875" style="57" customWidth="1"/>
    <col min="4" max="4" width="26.57421875" style="63" customWidth="1"/>
    <col min="5" max="5" width="28.57421875" style="62" customWidth="1"/>
    <col min="6" max="16384" width="9.140625" style="63" customWidth="1"/>
  </cols>
  <sheetData>
    <row r="1" spans="1:4" s="57" customFormat="1" ht="19.5" customHeight="1">
      <c r="A1" s="76"/>
      <c r="B1" s="77"/>
      <c r="C1" s="77"/>
      <c r="D1" s="85" t="s">
        <v>37</v>
      </c>
    </row>
    <row r="2" spans="1:4" s="57" customFormat="1" ht="24" customHeight="1">
      <c r="A2" s="295" t="s">
        <v>40</v>
      </c>
      <c r="B2" s="295"/>
      <c r="C2" s="295"/>
      <c r="D2" s="295"/>
    </row>
    <row r="3" spans="1:4" s="57" customFormat="1" ht="24" customHeight="1">
      <c r="A3" s="296" t="s">
        <v>237</v>
      </c>
      <c r="B3" s="296"/>
      <c r="C3" s="296"/>
      <c r="D3" s="296"/>
    </row>
    <row r="4" spans="1:4" s="57" customFormat="1" ht="24" customHeight="1">
      <c r="A4" s="296" t="s">
        <v>238</v>
      </c>
      <c r="B4" s="296"/>
      <c r="C4" s="296"/>
      <c r="D4" s="296"/>
    </row>
    <row r="5" spans="1:4" s="57" customFormat="1" ht="24" customHeight="1">
      <c r="A5" s="296" t="s">
        <v>284</v>
      </c>
      <c r="B5" s="296"/>
      <c r="C5" s="296"/>
      <c r="D5" s="296"/>
    </row>
    <row r="6" spans="1:4" s="57" customFormat="1" ht="24" customHeight="1">
      <c r="A6" s="76"/>
      <c r="B6" s="77"/>
      <c r="C6" s="77"/>
      <c r="D6" s="79" t="s">
        <v>201</v>
      </c>
    </row>
    <row r="7" spans="1:5" ht="52.5" customHeight="1">
      <c r="A7" s="60" t="s">
        <v>6</v>
      </c>
      <c r="B7" s="60" t="s">
        <v>26</v>
      </c>
      <c r="C7" s="60" t="s">
        <v>31</v>
      </c>
      <c r="D7" s="60" t="s">
        <v>34</v>
      </c>
      <c r="E7" s="63"/>
    </row>
    <row r="8" spans="1:5" ht="38.25" customHeight="1">
      <c r="A8" s="65" t="s">
        <v>223</v>
      </c>
      <c r="B8" s="64">
        <v>143</v>
      </c>
      <c r="C8" s="86">
        <f>+SUM(C9:C33)</f>
        <v>-3889289</v>
      </c>
      <c r="D8" s="86">
        <f>+SUM(D9:D33)</f>
        <v>-1034030</v>
      </c>
      <c r="E8" s="63"/>
    </row>
    <row r="9" spans="1:5" ht="30" customHeight="1">
      <c r="A9" s="83" t="s">
        <v>78</v>
      </c>
      <c r="B9" s="64">
        <v>144</v>
      </c>
      <c r="C9" s="87">
        <v>-24322442</v>
      </c>
      <c r="D9" s="87">
        <v>-8232906</v>
      </c>
      <c r="E9" s="63"/>
    </row>
    <row r="10" spans="1:5" ht="30" customHeight="1">
      <c r="A10" s="68" t="s">
        <v>263</v>
      </c>
      <c r="B10" s="64">
        <v>145</v>
      </c>
      <c r="C10" s="87">
        <v>21379224</v>
      </c>
      <c r="D10" s="87">
        <v>5324702</v>
      </c>
      <c r="E10" s="63"/>
    </row>
    <row r="11" spans="1:5" ht="30" customHeight="1">
      <c r="A11" s="68" t="s">
        <v>157</v>
      </c>
      <c r="B11" s="64">
        <v>146</v>
      </c>
      <c r="C11" s="87">
        <v>0</v>
      </c>
      <c r="D11" s="87">
        <v>0</v>
      </c>
      <c r="E11" s="63"/>
    </row>
    <row r="12" spans="1:5" ht="30" customHeight="1">
      <c r="A12" s="68" t="s">
        <v>262</v>
      </c>
      <c r="B12" s="64">
        <v>147</v>
      </c>
      <c r="C12" s="87">
        <v>0</v>
      </c>
      <c r="D12" s="87">
        <v>0</v>
      </c>
      <c r="E12" s="63"/>
    </row>
    <row r="13" spans="1:5" ht="30" customHeight="1">
      <c r="A13" s="68" t="s">
        <v>264</v>
      </c>
      <c r="B13" s="64">
        <v>148</v>
      </c>
      <c r="C13" s="87">
        <v>0</v>
      </c>
      <c r="D13" s="87">
        <v>0</v>
      </c>
      <c r="E13" s="63"/>
    </row>
    <row r="14" spans="1:5" ht="30" customHeight="1">
      <c r="A14" s="68" t="s">
        <v>158</v>
      </c>
      <c r="B14" s="64">
        <v>149</v>
      </c>
      <c r="C14" s="87">
        <v>-56564</v>
      </c>
      <c r="D14" s="87">
        <v>-40145</v>
      </c>
      <c r="E14" s="63"/>
    </row>
    <row r="15" spans="1:5" ht="30" customHeight="1">
      <c r="A15" s="68" t="s">
        <v>159</v>
      </c>
      <c r="B15" s="64">
        <v>150</v>
      </c>
      <c r="C15" s="87">
        <v>248</v>
      </c>
      <c r="D15" s="87">
        <v>20</v>
      </c>
      <c r="E15" s="63"/>
    </row>
    <row r="16" spans="1:5" ht="30" customHeight="1">
      <c r="A16" s="83" t="s">
        <v>224</v>
      </c>
      <c r="B16" s="64">
        <v>151</v>
      </c>
      <c r="C16" s="87">
        <v>0</v>
      </c>
      <c r="D16" s="87">
        <v>0</v>
      </c>
      <c r="E16" s="63"/>
    </row>
    <row r="17" spans="1:5" ht="30" customHeight="1">
      <c r="A17" s="68" t="s">
        <v>160</v>
      </c>
      <c r="B17" s="64">
        <v>152</v>
      </c>
      <c r="C17" s="87">
        <v>0</v>
      </c>
      <c r="D17" s="87">
        <v>0</v>
      </c>
      <c r="E17" s="63"/>
    </row>
    <row r="18" spans="1:5" ht="30" customHeight="1">
      <c r="A18" s="68" t="s">
        <v>279</v>
      </c>
      <c r="B18" s="64">
        <v>153</v>
      </c>
      <c r="C18" s="87">
        <v>-3332265</v>
      </c>
      <c r="D18" s="87">
        <v>463639</v>
      </c>
      <c r="E18" s="63"/>
    </row>
    <row r="19" spans="1:5" ht="30" customHeight="1">
      <c r="A19" s="68" t="s">
        <v>265</v>
      </c>
      <c r="B19" s="64">
        <v>154</v>
      </c>
      <c r="C19" s="87">
        <v>2451910</v>
      </c>
      <c r="D19" s="87">
        <v>63116</v>
      </c>
      <c r="E19" s="63"/>
    </row>
    <row r="20" spans="1:5" ht="30" customHeight="1">
      <c r="A20" s="68" t="s">
        <v>266</v>
      </c>
      <c r="B20" s="64">
        <v>155</v>
      </c>
      <c r="C20" s="87">
        <v>116715</v>
      </c>
      <c r="D20" s="87">
        <v>385802</v>
      </c>
      <c r="E20" s="63"/>
    </row>
    <row r="21" spans="1:5" ht="34.5" customHeight="1">
      <c r="A21" s="68" t="s">
        <v>161</v>
      </c>
      <c r="B21" s="64">
        <v>156</v>
      </c>
      <c r="C21" s="87">
        <v>0</v>
      </c>
      <c r="D21" s="87">
        <v>0</v>
      </c>
      <c r="E21" s="63"/>
    </row>
    <row r="22" spans="1:5" ht="30" customHeight="1">
      <c r="A22" s="68" t="s">
        <v>162</v>
      </c>
      <c r="B22" s="64">
        <v>157</v>
      </c>
      <c r="C22" s="87">
        <v>-35078</v>
      </c>
      <c r="D22" s="87">
        <v>42756</v>
      </c>
      <c r="E22" s="63"/>
    </row>
    <row r="23" spans="1:5" ht="30" customHeight="1">
      <c r="A23" s="68" t="s">
        <v>163</v>
      </c>
      <c r="B23" s="64">
        <v>158</v>
      </c>
      <c r="C23" s="87">
        <v>0</v>
      </c>
      <c r="D23" s="87">
        <v>0</v>
      </c>
      <c r="E23" s="63"/>
    </row>
    <row r="24" spans="1:5" ht="30" customHeight="1">
      <c r="A24" s="68" t="s">
        <v>38</v>
      </c>
      <c r="B24" s="64">
        <v>159</v>
      </c>
      <c r="C24" s="87">
        <v>56564</v>
      </c>
      <c r="D24" s="87">
        <v>35420</v>
      </c>
      <c r="E24" s="63"/>
    </row>
    <row r="25" spans="1:5" ht="30" customHeight="1">
      <c r="A25" s="68" t="s">
        <v>41</v>
      </c>
      <c r="B25" s="64">
        <v>160</v>
      </c>
      <c r="C25" s="87">
        <v>0</v>
      </c>
      <c r="D25" s="87">
        <v>0</v>
      </c>
      <c r="E25" s="63"/>
    </row>
    <row r="26" spans="1:5" ht="30" customHeight="1">
      <c r="A26" s="68" t="s">
        <v>164</v>
      </c>
      <c r="B26" s="64">
        <v>161</v>
      </c>
      <c r="C26" s="87">
        <v>0</v>
      </c>
      <c r="D26" s="87">
        <v>0</v>
      </c>
      <c r="E26" s="63"/>
    </row>
    <row r="27" spans="1:5" ht="30" customHeight="1">
      <c r="A27" s="68" t="s">
        <v>42</v>
      </c>
      <c r="B27" s="64">
        <v>162</v>
      </c>
      <c r="C27" s="87">
        <v>0</v>
      </c>
      <c r="D27" s="87">
        <v>0</v>
      </c>
      <c r="E27" s="63"/>
    </row>
    <row r="28" spans="1:5" ht="30" customHeight="1">
      <c r="A28" s="68" t="s">
        <v>165</v>
      </c>
      <c r="B28" s="64">
        <v>163</v>
      </c>
      <c r="C28" s="87">
        <v>-900420</v>
      </c>
      <c r="D28" s="87">
        <v>205086</v>
      </c>
      <c r="E28" s="63"/>
    </row>
    <row r="29" spans="1:5" ht="33.75" customHeight="1">
      <c r="A29" s="68" t="s">
        <v>166</v>
      </c>
      <c r="B29" s="64">
        <v>164</v>
      </c>
      <c r="C29" s="87">
        <v>0</v>
      </c>
      <c r="D29" s="87">
        <v>0</v>
      </c>
      <c r="E29" s="63"/>
    </row>
    <row r="30" spans="1:5" ht="30" customHeight="1">
      <c r="A30" s="68" t="s">
        <v>167</v>
      </c>
      <c r="B30" s="64">
        <v>165</v>
      </c>
      <c r="C30" s="87">
        <v>0</v>
      </c>
      <c r="D30" s="87">
        <v>0</v>
      </c>
      <c r="E30" s="63"/>
    </row>
    <row r="31" spans="1:5" ht="30" customHeight="1">
      <c r="A31" s="68" t="s">
        <v>79</v>
      </c>
      <c r="B31" s="64">
        <v>166</v>
      </c>
      <c r="C31" s="87">
        <v>-132621</v>
      </c>
      <c r="D31" s="87">
        <v>-69565</v>
      </c>
      <c r="E31" s="63"/>
    </row>
    <row r="32" spans="1:5" ht="30" customHeight="1">
      <c r="A32" s="68" t="s">
        <v>43</v>
      </c>
      <c r="B32" s="64">
        <v>167</v>
      </c>
      <c r="C32" s="87">
        <v>885440</v>
      </c>
      <c r="D32" s="87">
        <v>788045</v>
      </c>
      <c r="E32" s="63"/>
    </row>
    <row r="33" spans="1:5" ht="30" customHeight="1">
      <c r="A33" s="68" t="s">
        <v>80</v>
      </c>
      <c r="B33" s="64">
        <v>168</v>
      </c>
      <c r="C33" s="87">
        <v>0</v>
      </c>
      <c r="D33" s="87">
        <v>0</v>
      </c>
      <c r="E33" s="63"/>
    </row>
    <row r="34" spans="1:5" ht="36" customHeight="1">
      <c r="A34" s="65" t="s">
        <v>225</v>
      </c>
      <c r="B34" s="64">
        <v>169</v>
      </c>
      <c r="C34" s="86">
        <f>+C35+C36+C37</f>
        <v>0</v>
      </c>
      <c r="D34" s="86">
        <f>+D35+D36+D37</f>
        <v>0</v>
      </c>
      <c r="E34" s="63"/>
    </row>
    <row r="35" spans="1:5" ht="30" customHeight="1">
      <c r="A35" s="68" t="s">
        <v>168</v>
      </c>
      <c r="B35" s="64">
        <v>170</v>
      </c>
      <c r="C35" s="87">
        <v>0</v>
      </c>
      <c r="D35" s="87">
        <v>0</v>
      </c>
      <c r="E35" s="63"/>
    </row>
    <row r="36" spans="1:5" ht="30" customHeight="1">
      <c r="A36" s="68" t="s">
        <v>77</v>
      </c>
      <c r="B36" s="64">
        <v>171</v>
      </c>
      <c r="C36" s="87">
        <v>0</v>
      </c>
      <c r="D36" s="87">
        <v>0</v>
      </c>
      <c r="E36" s="63"/>
    </row>
    <row r="37" spans="1:5" ht="30" customHeight="1">
      <c r="A37" s="68" t="s">
        <v>44</v>
      </c>
      <c r="B37" s="64">
        <v>172</v>
      </c>
      <c r="C37" s="87">
        <v>0</v>
      </c>
      <c r="D37" s="87">
        <v>0</v>
      </c>
      <c r="E37" s="63"/>
    </row>
    <row r="38" spans="1:5" ht="36" customHeight="1">
      <c r="A38" s="65" t="s">
        <v>226</v>
      </c>
      <c r="B38" s="64">
        <v>173</v>
      </c>
      <c r="C38" s="86">
        <f>+C8+C34</f>
        <v>-3889289</v>
      </c>
      <c r="D38" s="86">
        <f>+D8+D34</f>
        <v>-1034030</v>
      </c>
      <c r="E38" s="63"/>
    </row>
    <row r="39" spans="1:5" ht="36" customHeight="1">
      <c r="A39" s="65" t="s">
        <v>39</v>
      </c>
      <c r="B39" s="64">
        <v>174</v>
      </c>
      <c r="C39" s="87">
        <v>5435836</v>
      </c>
      <c r="D39" s="87">
        <v>1546547</v>
      </c>
      <c r="E39" s="63"/>
    </row>
    <row r="40" spans="1:5" ht="36" customHeight="1">
      <c r="A40" s="65" t="s">
        <v>156</v>
      </c>
      <c r="B40" s="64">
        <v>175</v>
      </c>
      <c r="C40" s="86">
        <f>+C38+C39</f>
        <v>1546547</v>
      </c>
      <c r="D40" s="86">
        <f>+D38+D39</f>
        <v>512517</v>
      </c>
      <c r="E40" s="63"/>
    </row>
    <row r="41" spans="2:5" ht="37.5" customHeight="1">
      <c r="B41" s="63"/>
      <c r="C41" s="63"/>
      <c r="E41" s="63"/>
    </row>
    <row r="42" spans="2:3" ht="14.25">
      <c r="B42" s="63"/>
      <c r="C42" s="63"/>
    </row>
    <row r="43" ht="14.25">
      <c r="D43" s="62"/>
    </row>
    <row r="44" ht="14.25"/>
    <row r="45" ht="14.25">
      <c r="D45" s="62"/>
    </row>
    <row r="47" ht="14.25">
      <c r="D47" s="62"/>
    </row>
    <row r="48" ht="14.25">
      <c r="D48" s="62"/>
    </row>
    <row r="49" ht="14.25">
      <c r="D49" s="62"/>
    </row>
    <row r="50" ht="14.25">
      <c r="D50" s="62"/>
    </row>
    <row r="51" ht="14.25">
      <c r="D51" s="62"/>
    </row>
    <row r="52" ht="14.25">
      <c r="D52" s="62"/>
    </row>
    <row r="54" ht="14.25">
      <c r="D54" s="62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65" zoomScalePageLayoutView="0" workbookViewId="0" topLeftCell="A1">
      <selection activeCell="E24" sqref="E24"/>
    </sheetView>
  </sheetViews>
  <sheetFormatPr defaultColWidth="9.140625" defaultRowHeight="12.75"/>
  <cols>
    <col min="1" max="1" width="71.57421875" style="63" customWidth="1"/>
    <col min="2" max="2" width="12.57421875" style="57" customWidth="1"/>
    <col min="3" max="5" width="33.28125" style="57" customWidth="1"/>
    <col min="6" max="6" width="33.28125" style="63" customWidth="1"/>
    <col min="7" max="7" width="28.57421875" style="62" customWidth="1"/>
    <col min="8" max="16384" width="9.140625" style="63" customWidth="1"/>
  </cols>
  <sheetData>
    <row r="1" spans="1:6" s="57" customFormat="1" ht="19.5" customHeight="1">
      <c r="A1" s="76"/>
      <c r="B1" s="77"/>
      <c r="C1" s="77"/>
      <c r="D1" s="77"/>
      <c r="E1" s="77"/>
      <c r="F1" s="85" t="s">
        <v>86</v>
      </c>
    </row>
    <row r="2" spans="1:6" s="57" customFormat="1" ht="24" customHeight="1">
      <c r="A2" s="295" t="s">
        <v>81</v>
      </c>
      <c r="B2" s="295"/>
      <c r="C2" s="295"/>
      <c r="D2" s="295"/>
      <c r="E2" s="295"/>
      <c r="F2" s="295"/>
    </row>
    <row r="3" spans="1:6" s="57" customFormat="1" ht="24" customHeight="1">
      <c r="A3" s="296" t="s">
        <v>240</v>
      </c>
      <c r="B3" s="296"/>
      <c r="C3" s="296"/>
      <c r="D3" s="296"/>
      <c r="E3" s="296"/>
      <c r="F3" s="296"/>
    </row>
    <row r="4" spans="1:6" s="57" customFormat="1" ht="24" customHeight="1">
      <c r="A4" s="296" t="s">
        <v>238</v>
      </c>
      <c r="B4" s="296"/>
      <c r="C4" s="296"/>
      <c r="D4" s="296"/>
      <c r="E4" s="296"/>
      <c r="F4" s="296"/>
    </row>
    <row r="5" spans="1:6" s="57" customFormat="1" ht="24" customHeight="1">
      <c r="A5" s="296" t="s">
        <v>282</v>
      </c>
      <c r="B5" s="296"/>
      <c r="C5" s="296"/>
      <c r="D5" s="296"/>
      <c r="E5" s="296"/>
      <c r="F5" s="296"/>
    </row>
    <row r="6" spans="1:6" s="57" customFormat="1" ht="24" customHeight="1">
      <c r="A6" s="76"/>
      <c r="B6" s="77"/>
      <c r="C6" s="77"/>
      <c r="D6" s="77"/>
      <c r="E6" s="77"/>
      <c r="F6" s="79" t="s">
        <v>201</v>
      </c>
    </row>
    <row r="7" spans="1:7" ht="65.25" customHeight="1">
      <c r="A7" s="71" t="s">
        <v>6</v>
      </c>
      <c r="B7" s="71" t="s">
        <v>26</v>
      </c>
      <c r="C7" s="71" t="s">
        <v>45</v>
      </c>
      <c r="D7" s="71" t="s">
        <v>46</v>
      </c>
      <c r="E7" s="71" t="s">
        <v>47</v>
      </c>
      <c r="F7" s="60" t="s">
        <v>48</v>
      </c>
      <c r="G7" s="63"/>
    </row>
    <row r="8" spans="1:7" ht="36" customHeight="1">
      <c r="A8" s="68" t="s">
        <v>66</v>
      </c>
      <c r="B8" s="64">
        <v>176</v>
      </c>
      <c r="C8" s="87">
        <v>200317200</v>
      </c>
      <c r="D8" s="87">
        <v>0</v>
      </c>
      <c r="E8" s="87">
        <v>80126880</v>
      </c>
      <c r="F8" s="87">
        <f>+C8+D8-E8</f>
        <v>120190320</v>
      </c>
      <c r="G8" s="63"/>
    </row>
    <row r="9" spans="1:7" ht="36" customHeight="1">
      <c r="A9" s="68" t="s">
        <v>169</v>
      </c>
      <c r="B9" s="64">
        <v>177</v>
      </c>
      <c r="C9" s="87">
        <v>0</v>
      </c>
      <c r="D9" s="87">
        <v>0</v>
      </c>
      <c r="E9" s="87">
        <v>0</v>
      </c>
      <c r="F9" s="87">
        <f aca="true" t="shared" si="0" ref="F9:F20">+C9+D9-E9</f>
        <v>0</v>
      </c>
      <c r="G9" s="63"/>
    </row>
    <row r="10" spans="1:7" ht="36" customHeight="1">
      <c r="A10" s="68" t="s">
        <v>82</v>
      </c>
      <c r="B10" s="64">
        <v>178</v>
      </c>
      <c r="C10" s="87">
        <v>0</v>
      </c>
      <c r="D10" s="87">
        <v>0</v>
      </c>
      <c r="E10" s="87">
        <v>0</v>
      </c>
      <c r="F10" s="87">
        <f t="shared" si="0"/>
        <v>0</v>
      </c>
      <c r="G10" s="63"/>
    </row>
    <row r="11" spans="1:7" ht="36" customHeight="1">
      <c r="A11" s="68" t="s">
        <v>69</v>
      </c>
      <c r="B11" s="64">
        <v>179</v>
      </c>
      <c r="C11" s="87">
        <v>0</v>
      </c>
      <c r="D11" s="87">
        <v>35602408</v>
      </c>
      <c r="E11" s="87">
        <v>0</v>
      </c>
      <c r="F11" s="87">
        <f t="shared" si="0"/>
        <v>35602408</v>
      </c>
      <c r="G11" s="63"/>
    </row>
    <row r="12" spans="1:7" ht="36" customHeight="1">
      <c r="A12" s="68" t="s">
        <v>49</v>
      </c>
      <c r="B12" s="64">
        <v>180</v>
      </c>
      <c r="C12" s="87">
        <v>-709344</v>
      </c>
      <c r="D12" s="87">
        <v>187792</v>
      </c>
      <c r="E12" s="87">
        <v>0</v>
      </c>
      <c r="F12" s="87">
        <f t="shared" si="0"/>
        <v>-521552</v>
      </c>
      <c r="G12" s="63"/>
    </row>
    <row r="13" spans="1:7" ht="36" customHeight="1">
      <c r="A13" s="68" t="s">
        <v>10</v>
      </c>
      <c r="B13" s="64">
        <v>181</v>
      </c>
      <c r="C13" s="87">
        <v>0</v>
      </c>
      <c r="D13" s="87">
        <v>0</v>
      </c>
      <c r="E13" s="87">
        <v>0</v>
      </c>
      <c r="F13" s="87">
        <f t="shared" si="0"/>
        <v>0</v>
      </c>
      <c r="G13" s="63"/>
    </row>
    <row r="14" spans="1:7" ht="36" customHeight="1">
      <c r="A14" s="68" t="s">
        <v>114</v>
      </c>
      <c r="B14" s="64">
        <v>182</v>
      </c>
      <c r="C14" s="87">
        <v>0</v>
      </c>
      <c r="D14" s="87">
        <v>0</v>
      </c>
      <c r="E14" s="87">
        <v>0</v>
      </c>
      <c r="F14" s="87">
        <f>+C14+D14+E14</f>
        <v>0</v>
      </c>
      <c r="G14" s="63"/>
    </row>
    <row r="15" spans="1:7" ht="36" customHeight="1">
      <c r="A15" s="68" t="s">
        <v>116</v>
      </c>
      <c r="B15" s="64">
        <v>183</v>
      </c>
      <c r="C15" s="87">
        <v>0</v>
      </c>
      <c r="D15" s="87">
        <v>0</v>
      </c>
      <c r="E15" s="87">
        <v>0</v>
      </c>
      <c r="F15" s="87">
        <f t="shared" si="0"/>
        <v>0</v>
      </c>
      <c r="G15" s="63"/>
    </row>
    <row r="16" spans="1:7" ht="36" customHeight="1">
      <c r="A16" s="68" t="s">
        <v>83</v>
      </c>
      <c r="B16" s="64">
        <v>184</v>
      </c>
      <c r="C16" s="87">
        <v>-39644484</v>
      </c>
      <c r="D16" s="87">
        <v>20202030</v>
      </c>
      <c r="E16" s="87">
        <v>0</v>
      </c>
      <c r="F16" s="87">
        <f t="shared" si="0"/>
        <v>-19442454</v>
      </c>
      <c r="G16" s="63"/>
    </row>
    <row r="17" spans="1:7" ht="36" customHeight="1">
      <c r="A17" s="68" t="s">
        <v>271</v>
      </c>
      <c r="B17" s="64">
        <v>185</v>
      </c>
      <c r="C17" s="87">
        <v>465611</v>
      </c>
      <c r="D17" s="87">
        <v>5107</v>
      </c>
      <c r="E17" s="87">
        <v>0</v>
      </c>
      <c r="F17" s="87">
        <f t="shared" si="0"/>
        <v>470718</v>
      </c>
      <c r="G17" s="63"/>
    </row>
    <row r="18" spans="1:7" ht="36" customHeight="1">
      <c r="A18" s="68" t="s">
        <v>84</v>
      </c>
      <c r="B18" s="64">
        <v>186</v>
      </c>
      <c r="C18" s="87">
        <v>-24322442</v>
      </c>
      <c r="D18" s="87">
        <v>16089536</v>
      </c>
      <c r="E18" s="87">
        <v>0</v>
      </c>
      <c r="F18" s="87">
        <f t="shared" si="0"/>
        <v>-8232906</v>
      </c>
      <c r="G18" s="63"/>
    </row>
    <row r="19" spans="1:7" ht="36" customHeight="1">
      <c r="A19" s="68" t="s">
        <v>85</v>
      </c>
      <c r="B19" s="64">
        <v>187</v>
      </c>
      <c r="C19" s="87">
        <v>0</v>
      </c>
      <c r="D19" s="87">
        <v>0</v>
      </c>
      <c r="E19" s="87">
        <v>0</v>
      </c>
      <c r="F19" s="87">
        <f t="shared" si="0"/>
        <v>0</v>
      </c>
      <c r="G19" s="63"/>
    </row>
    <row r="20" spans="1:7" ht="36" customHeight="1">
      <c r="A20" s="68" t="s">
        <v>170</v>
      </c>
      <c r="B20" s="64">
        <v>188</v>
      </c>
      <c r="C20" s="87">
        <v>0</v>
      </c>
      <c r="D20" s="87">
        <v>0</v>
      </c>
      <c r="E20" s="87">
        <v>0</v>
      </c>
      <c r="F20" s="87">
        <f t="shared" si="0"/>
        <v>0</v>
      </c>
      <c r="G20" s="63"/>
    </row>
    <row r="21" spans="1:7" ht="48" customHeight="1">
      <c r="A21" s="65" t="s">
        <v>227</v>
      </c>
      <c r="B21" s="71">
        <v>189</v>
      </c>
      <c r="C21" s="86">
        <f>+SUM(C8:C20)</f>
        <v>136106541</v>
      </c>
      <c r="D21" s="86">
        <f>+SUM(D8:D20)</f>
        <v>72086873</v>
      </c>
      <c r="E21" s="86">
        <f>+SUM(E8:E20)</f>
        <v>80126880</v>
      </c>
      <c r="F21" s="86">
        <f>+SUM(F8:F20)</f>
        <v>128066534</v>
      </c>
      <c r="G21" s="63"/>
    </row>
    <row r="22" spans="1:7" ht="36" customHeight="1">
      <c r="A22" s="68" t="s">
        <v>50</v>
      </c>
      <c r="B22" s="64">
        <v>190</v>
      </c>
      <c r="C22" s="87">
        <v>0</v>
      </c>
      <c r="D22" s="87">
        <v>0</v>
      </c>
      <c r="E22" s="87">
        <v>0</v>
      </c>
      <c r="F22" s="87">
        <f>+C22+D22-E22</f>
        <v>0</v>
      </c>
      <c r="G22" s="63"/>
    </row>
    <row r="23" spans="1:7" ht="36" customHeight="1">
      <c r="A23" s="68" t="s">
        <v>51</v>
      </c>
      <c r="B23" s="64">
        <v>191</v>
      </c>
      <c r="C23" s="87">
        <v>0</v>
      </c>
      <c r="D23" s="87">
        <v>0</v>
      </c>
      <c r="E23" s="87">
        <v>0</v>
      </c>
      <c r="F23" s="87">
        <f>+C23+D23-E23</f>
        <v>0</v>
      </c>
      <c r="G23" s="63"/>
    </row>
    <row r="24" spans="1:7" ht="46.5" customHeight="1">
      <c r="A24" s="65" t="s">
        <v>228</v>
      </c>
      <c r="B24" s="64">
        <v>192</v>
      </c>
      <c r="C24" s="87">
        <f>+C22+C23</f>
        <v>0</v>
      </c>
      <c r="D24" s="87">
        <f>+D22+D23</f>
        <v>0</v>
      </c>
      <c r="E24" s="87">
        <f>+E22+E23</f>
        <v>0</v>
      </c>
      <c r="F24" s="87">
        <f>+F22+F23</f>
        <v>0</v>
      </c>
      <c r="G24" s="63"/>
    </row>
    <row r="25" spans="1:7" ht="46.5" customHeight="1">
      <c r="A25" s="65" t="s">
        <v>229</v>
      </c>
      <c r="B25" s="64">
        <v>193</v>
      </c>
      <c r="C25" s="87">
        <f>+C21+C24</f>
        <v>136106541</v>
      </c>
      <c r="D25" s="87">
        <f>+D21+D24</f>
        <v>72086873</v>
      </c>
      <c r="E25" s="87">
        <f>+E21+E24</f>
        <v>80126880</v>
      </c>
      <c r="F25" s="87">
        <f>+F21+F24</f>
        <v>128066534</v>
      </c>
      <c r="G25" s="63"/>
    </row>
    <row r="26" spans="1:7" ht="46.5" customHeight="1">
      <c r="A26" s="76"/>
      <c r="B26" s="75"/>
      <c r="C26" s="76"/>
      <c r="D26" s="76"/>
      <c r="E26" s="76"/>
      <c r="F26" s="76"/>
      <c r="G26" s="63"/>
    </row>
    <row r="27" spans="1:7" ht="46.5" customHeight="1">
      <c r="A27" s="76"/>
      <c r="B27" s="75"/>
      <c r="C27" s="76"/>
      <c r="D27" s="76"/>
      <c r="E27" s="76"/>
      <c r="F27" s="76"/>
      <c r="G27" s="63"/>
    </row>
    <row r="29" ht="14.25">
      <c r="F29" s="62"/>
    </row>
    <row r="30" ht="14.25"/>
    <row r="31" ht="14.25">
      <c r="F31" s="62"/>
    </row>
    <row r="33" ht="14.25">
      <c r="F33" s="62"/>
    </row>
    <row r="34" ht="14.25">
      <c r="F34" s="62"/>
    </row>
    <row r="35" ht="14.25">
      <c r="F35" s="62"/>
    </row>
    <row r="36" ht="14.25">
      <c r="F36" s="62"/>
    </row>
    <row r="37" ht="14.25">
      <c r="F37" s="62"/>
    </row>
    <row r="38" ht="14.25">
      <c r="F38" s="62"/>
    </row>
    <row r="40" ht="14.25">
      <c r="F40" s="6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1" sqref="A11:F11"/>
    </sheetView>
  </sheetViews>
  <sheetFormatPr defaultColWidth="9.140625" defaultRowHeight="12.75"/>
  <cols>
    <col min="1" max="1" width="51.7109375" style="90" customWidth="1"/>
    <col min="2" max="6" width="14.7109375" style="90" customWidth="1"/>
    <col min="7" max="16384" width="9.140625" style="90" customWidth="1"/>
  </cols>
  <sheetData>
    <row r="1" spans="1:7" s="89" customFormat="1" ht="15">
      <c r="A1" s="306" t="s">
        <v>52</v>
      </c>
      <c r="B1" s="306"/>
      <c r="C1" s="306"/>
      <c r="D1" s="306"/>
      <c r="E1" s="306"/>
      <c r="F1" s="306"/>
      <c r="G1" s="88"/>
    </row>
    <row r="2" spans="1:6" ht="15">
      <c r="A2" s="301" t="s">
        <v>53</v>
      </c>
      <c r="B2" s="301"/>
      <c r="C2" s="301"/>
      <c r="D2" s="301"/>
      <c r="E2" s="301"/>
      <c r="F2" s="301"/>
    </row>
    <row r="3" spans="1:6" ht="14.25">
      <c r="A3" s="302"/>
      <c r="B3" s="302"/>
      <c r="C3" s="302"/>
      <c r="D3" s="302"/>
      <c r="E3" s="302"/>
      <c r="F3" s="302"/>
    </row>
    <row r="4" spans="1:6" ht="15">
      <c r="A4" s="301" t="s">
        <v>241</v>
      </c>
      <c r="B4" s="301"/>
      <c r="C4" s="301"/>
      <c r="D4" s="301"/>
      <c r="E4" s="301"/>
      <c r="F4" s="301"/>
    </row>
    <row r="5" spans="1:6" ht="15">
      <c r="A5" s="301" t="s">
        <v>242</v>
      </c>
      <c r="B5" s="301"/>
      <c r="C5" s="301"/>
      <c r="D5" s="301"/>
      <c r="E5" s="301"/>
      <c r="F5" s="301"/>
    </row>
    <row r="6" spans="1:6" ht="15">
      <c r="A6" s="301" t="s">
        <v>285</v>
      </c>
      <c r="B6" s="301"/>
      <c r="C6" s="301"/>
      <c r="D6" s="301"/>
      <c r="E6" s="301"/>
      <c r="F6" s="301"/>
    </row>
    <row r="7" spans="1:6" ht="14.25">
      <c r="A7" s="302"/>
      <c r="B7" s="302"/>
      <c r="C7" s="302"/>
      <c r="D7" s="302"/>
      <c r="E7" s="302"/>
      <c r="F7" s="302"/>
    </row>
    <row r="8" spans="1:6" ht="14.25">
      <c r="A8" s="302"/>
      <c r="B8" s="302"/>
      <c r="C8" s="302"/>
      <c r="D8" s="302"/>
      <c r="E8" s="302"/>
      <c r="F8" s="302"/>
    </row>
    <row r="9" spans="1:6" ht="69" customHeight="1">
      <c r="A9" s="303" t="s">
        <v>245</v>
      </c>
      <c r="B9" s="304"/>
      <c r="C9" s="304"/>
      <c r="D9" s="304"/>
      <c r="E9" s="304"/>
      <c r="F9" s="305"/>
    </row>
    <row r="10" spans="1:6" ht="69" customHeight="1">
      <c r="A10" s="303" t="s">
        <v>288</v>
      </c>
      <c r="B10" s="304"/>
      <c r="C10" s="304"/>
      <c r="D10" s="304"/>
      <c r="E10" s="304"/>
      <c r="F10" s="305"/>
    </row>
    <row r="11" spans="1:6" ht="69" customHeight="1">
      <c r="A11" s="298"/>
      <c r="B11" s="299"/>
      <c r="C11" s="299"/>
      <c r="D11" s="299"/>
      <c r="E11" s="299"/>
      <c r="F11" s="300"/>
    </row>
    <row r="12" spans="1:6" ht="69" customHeight="1">
      <c r="A12" s="298"/>
      <c r="B12" s="299"/>
      <c r="C12" s="299"/>
      <c r="D12" s="299"/>
      <c r="E12" s="299"/>
      <c r="F12" s="300"/>
    </row>
    <row r="13" spans="1:6" ht="14.25">
      <c r="A13" s="91"/>
      <c r="B13" s="91"/>
      <c r="C13" s="91"/>
      <c r="D13" s="91"/>
      <c r="E13" s="91"/>
      <c r="F13" s="91"/>
    </row>
    <row r="14" spans="1:6" ht="14.25">
      <c r="A14" s="91"/>
      <c r="B14" s="91"/>
      <c r="C14" s="91"/>
      <c r="D14" s="91"/>
      <c r="E14" s="91"/>
      <c r="F14" s="91"/>
    </row>
    <row r="15" spans="1:6" ht="14.25">
      <c r="A15" s="91"/>
      <c r="B15" s="91"/>
      <c r="C15" s="91"/>
      <c r="D15" s="91"/>
      <c r="E15" s="91"/>
      <c r="F15" s="91"/>
    </row>
    <row r="16" spans="1:6" ht="14.25">
      <c r="A16" s="91"/>
      <c r="B16" s="91"/>
      <c r="C16" s="91"/>
      <c r="D16" s="91"/>
      <c r="E16" s="91"/>
      <c r="F16" s="91"/>
    </row>
    <row r="17" spans="1:6" ht="14.25">
      <c r="A17" s="91" t="s">
        <v>286</v>
      </c>
      <c r="B17" s="91"/>
      <c r="C17" s="91"/>
      <c r="D17" s="91" t="s">
        <v>54</v>
      </c>
      <c r="E17" s="91"/>
      <c r="F17" s="91"/>
    </row>
    <row r="18" spans="1:6" ht="14.25">
      <c r="A18" s="91" t="s">
        <v>243</v>
      </c>
      <c r="B18" s="91"/>
      <c r="C18" s="91"/>
      <c r="D18" s="91"/>
      <c r="E18" s="91"/>
      <c r="F18" s="91"/>
    </row>
    <row r="19" spans="1:6" ht="14.25">
      <c r="A19" s="91" t="s">
        <v>244</v>
      </c>
      <c r="B19" s="91"/>
      <c r="C19" s="91"/>
      <c r="D19" s="91" t="s">
        <v>287</v>
      </c>
      <c r="E19" s="91"/>
      <c r="F19" s="91"/>
    </row>
    <row r="20" spans="1:6" ht="14.25">
      <c r="A20" s="91"/>
      <c r="B20" s="91"/>
      <c r="C20" s="91"/>
      <c r="D20" s="91"/>
      <c r="E20" s="91"/>
      <c r="F20" s="91"/>
    </row>
  </sheetData>
  <sheetProtection/>
  <mergeCells count="12">
    <mergeCell ref="A1:F1"/>
    <mergeCell ref="A6:F6"/>
    <mergeCell ref="A5:F5"/>
    <mergeCell ref="A7:F7"/>
    <mergeCell ref="A12:F12"/>
    <mergeCell ref="A2:F2"/>
    <mergeCell ref="A4:F4"/>
    <mergeCell ref="A3:F3"/>
    <mergeCell ref="A8:F8"/>
    <mergeCell ref="A9:F9"/>
    <mergeCell ref="A10:F10"/>
    <mergeCell ref="A11:F11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 Potrebica</cp:lastModifiedBy>
  <cp:lastPrinted>2014-04-29T12:13:29Z</cp:lastPrinted>
  <dcterms:created xsi:type="dcterms:W3CDTF">2003-11-19T18:37:16Z</dcterms:created>
  <dcterms:modified xsi:type="dcterms:W3CDTF">2014-04-29T15:17:08Z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