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7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<sst xmlns="http://schemas.openxmlformats.org/spreadsheetml/2006/main" count="386" uniqueCount="327">
  <si>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</si>
  <si>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</si>
  <si>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</si>
  <si>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</si>
  <si>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</si>
  <si>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</si>
  <si>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</si>
  <si>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</si>
  <si>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</si>
  <si>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</si>
  <si>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</si>
  <si>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</si>
  <si>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</si>
  <si>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</si>
  <si>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</si>
  <si>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</si>
  <si>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</si>
  <si>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</si>
  <si>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</si>
  <si>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</si>
  <si>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</si>
  <si>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</si>
  <si>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</si>
  <si>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</si>
  <si>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</si>
  <si>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</si>
  <si>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</si>
  <si>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</si>
  <si>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</si>
  <si>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</si>
  <si>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</si>
  <si>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</si>
  <si>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</si>
  <si>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</si>
  <si>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</si>
  <si>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</si>
  <si>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</si>
  <si>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</si>
  <si>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</si>
  <si>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</si>
  <si>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</si>
  <si>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</si>
  <si>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</si>
  <si>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</si>
  <si>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</si>
  <si>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</si>
  <si>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</si>
  <si>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</si>
  <si>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</si>
  <si>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</si>
  <si>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</si>
  <si>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</si>
  <si>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</si>
  <si>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</si>
  <si>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</si>
  <si>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</si>
  <si>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</si>
  <si>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</si>
  <si>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</si>
  <si>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</si>
  <si>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</si>
  <si>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</si>
  <si>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</si>
  <si>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</si>
  <si>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</si>
  <si>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</si>
  <si>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</si>
  <si>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</si>
  <si>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</si>
  <si>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</si>
  <si>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</si>
  <si>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</si>
  <si>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</si>
  <si>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</si>
  <si>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</si>
  <si>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</si>
  <si>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</si>
  <si>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</si>
  <si>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</si>
  <si>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</si>
  <si>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</si>
  <si>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</si>
  <si>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</si>
  <si>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</si>
  <si>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</si>
  <si>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</si>
  <si>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</si>
  <si>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</si>
  <si>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</si>
  <si>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</si>
  <si>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</si>
  <si>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</si>
  <si>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</si>
  <si>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</si>
  <si>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</si>
  <si>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</si>
  <si>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</si>
  <si>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</si>
  <si>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</si>
  <si>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</si>
  <si>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</si>
  <si>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</si>
  <si>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</si>
  <si>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</si>
  <si>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</si>
  <si>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</si>
  <si>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</si>
  <si>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</si>
  <si>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</si>
  <si>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</si>
  <si>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</si>
  <si>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</si>
  <si>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</si>
  <si>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</si>
  <si>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</si>
  <si>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</si>
  <si>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</si>
  <si>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</si>
  <si>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</si>
  <si>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</si>
  <si>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</si>
  <si>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</si>
  <si>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</si>
  <si>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</si>
  <si>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</si>
  <si>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</si>
  <si>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</si>
  <si>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</si>
  <si>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</si>
  <si>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</si>
  <si>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</si>
  <si>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</si>
  <si>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</si>
  <si>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</si>
  <si>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</si>
  <si>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</si>
  <si>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</si>
  <si>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</si>
  <si>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</si>
  <si>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</si>
  <si>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</si>
  <si>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</si>
  <si>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</si>
  <si>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</si>
  <si>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</si>
  <si>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</si>
  <si>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</si>
  <si>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</si>
  <si>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</si>
  <si>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</si>
  <si>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</si>
  <si>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</si>
  <si>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</si>
  <si>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</si>
  <si>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</si>
  <si>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</si>
  <si>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</si>
  <si>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</si>
  <si>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</si>
  <si>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</si>
  <si>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</si>
  <si>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</si>
  <si>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</si>
  <si>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</si>
  <si>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</si>
  <si>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</si>
  <si>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</si>
  <si>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</si>
  <si>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</si>
  <si>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</si>
  <si>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</si>
  <si>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</si>
  <si>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</si>
  <si>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</si>
  <si>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</si>
  <si>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</si>
  <si>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</si>
  <si>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</si>
  <si>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</si>
  <si>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</si>
  <si>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</si>
  <si>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</si>
  <si>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</si>
  <si>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</si>
  <si>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</si>
  <si>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</si>
  <si>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</si>
  <si>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</si>
  <si>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</si>
  <si>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</si>
  <si>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</si>
  <si>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</si>
  <si>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</si>
  <si>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</si>
  <si>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</si>
  <si>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</si>
  <si>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</si>
  <si>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</si>
  <si>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</si>
  <si>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</si>
  <si>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</si>
  <si>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</si>
  <si>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</si>
  <si>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</si>
  <si>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</si>
  <si>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</si>
  <si>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</si>
  <si>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</si>
  <si>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</si>
  <si>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</si>
  <si>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</si>
  <si>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</si>
  <si>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</si>
  <si>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</si>
  <si>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</si>
  <si>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</si>
  <si>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</si>
  <si>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</si>
  <si>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</si>
  <si>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</si>
  <si>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</si>
  <si>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</si>
  <si>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</si>
  <si>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</si>
  <si>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</si>
  <si>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</si>
  <si>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</si>
  <si>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</si>
  <si>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</si>
  <si>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</si>
  <si>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</si>
  <si>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</si>
  <si>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</si>
  <si>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</si>
  <si>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</si>
  <si>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</si>
  <si>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</si>
  <si>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</si>
  <si>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</si>
  <si>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</si>
  <si>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</si>
  <si>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</si>
  <si>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</si>
  <si>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</si>
  <si>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</si>
  <si>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</si>
  <si>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</si>
  <si>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</si>
  <si>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</si>
  <si>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</si>
  <si>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</si>
  <si>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</si>
  <si>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</si>
  <si>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</si>
  <si>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</si>
  <si>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</si>
  <si>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</si>
  <si>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</si>
  <si>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</si>
  <si>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</si>
  <si>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</si>
  <si>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</si>
  <si>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</si>
  <si>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</si>
  <si>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</si>
  <si>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</si>
  <si>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</si>
  <si>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</si>
  <si>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</si>
  <si>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</si>
  <si>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</si>
  <si>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</si>
  <si>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</si>
  <si>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</si>
  <si>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</si>
  <si>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</si>
  <si>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</si>
  <si>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</si>
  <si>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</si>
  <si>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</si>
  <si>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</si>
  <si>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</si>
  <si>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</si>
  <si>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</si>
  <si>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</si>
  <si>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</si>
  <si>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</si>
  <si>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</si>
  <si>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</si>
  <si>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</si>
  <si>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</si>
  <si>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</si>
  <si>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</si>
  <si>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</si>
  <si>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6499</t>
  </si>
  <si>
    <t>POTREBICA ANDREA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</si>
  <si>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</si>
  <si>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</si>
  <si>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</si>
  <si>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</si>
  <si>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</si>
  <si>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</si>
  <si>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</si>
  <si>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</si>
  <si>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</si>
  <si>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</si>
  <si>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</si>
  <si>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</si>
  <si>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Izvještajno razdoblje: 01.01.2012.-31.03.2012.</t>
  </si>
  <si>
    <t xml:space="preserve">Za razdoblje:  01.01.2012.-31.03.2012.       </t>
  </si>
  <si>
    <t>DA</t>
  </si>
  <si>
    <t>VESENJAK LIDIJA</t>
  </si>
  <si>
    <t>Datum izvješća: 31.03.2012.</t>
  </si>
  <si>
    <t>Vrijednost po dionici iznosi 74,15 kuna.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</si>
  <si>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</si>
  <si>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</si>
  <si>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</si>
  <si>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</si>
  <si>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</si>
  <si>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</si>
  <si>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Lidija Vesenjak</t>
  </si>
  <si>
    <t>Tečajne razlike</t>
  </si>
  <si>
    <t>Prihodi od fer vrednovanja ulaganja u nekretnine</t>
  </si>
  <si>
    <t>Nerealizirani i realizirani gubitak vrednovanja ulaganja u nekretnine, neto</t>
  </si>
  <si>
    <t>Povećanje (smanjenje) ulaganja u nekretnine</t>
  </si>
  <si>
    <t>Povećanje (smanjenje) ulaganja financijsku imovinu raspoloživo za prodaju</t>
  </si>
  <si>
    <t>Povećanje smanjenje ulaganja u ostalu financijsku imovinu do dospijeća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</si>
</sst>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31" borderId="8" applyNumberFormat="0" applyAlignment="0" applyProtection="0"/>
    <xf numFmtId="0" fontId="7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 wrapText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381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9">
      <selection activeCell="B38" sqref="B38:D38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74" t="s">
        <v>277</v>
      </c>
      <c r="B1" s="175"/>
      <c r="C1" s="76"/>
      <c r="D1" s="76"/>
      <c r="E1" s="76"/>
      <c r="F1" s="76"/>
      <c r="G1" s="76"/>
      <c r="H1" s="76"/>
      <c r="I1" s="76"/>
      <c r="J1" s="77"/>
    </row>
    <row r="2" spans="1:10" ht="12.75">
      <c r="A2" s="176" t="s">
        <v>215</v>
      </c>
      <c r="B2" s="177"/>
      <c r="C2" s="177"/>
      <c r="D2" s="178"/>
      <c r="E2" s="51">
        <v>40909</v>
      </c>
      <c r="F2" s="5"/>
      <c r="G2" s="6" t="s">
        <v>216</v>
      </c>
      <c r="H2" s="51">
        <v>40999</v>
      </c>
      <c r="I2" s="7"/>
      <c r="J2" s="78"/>
    </row>
    <row r="3" spans="1:10" ht="12.75">
      <c r="A3" s="79"/>
      <c r="B3" s="8"/>
      <c r="C3" s="8"/>
      <c r="D3" s="8"/>
      <c r="E3" s="9"/>
      <c r="F3" s="9"/>
      <c r="G3" s="8"/>
      <c r="H3" s="8"/>
      <c r="I3" s="52"/>
      <c r="J3" s="78"/>
    </row>
    <row r="4" spans="1:10" ht="15.75">
      <c r="A4" s="179" t="s">
        <v>278</v>
      </c>
      <c r="B4" s="180"/>
      <c r="C4" s="180"/>
      <c r="D4" s="180"/>
      <c r="E4" s="180"/>
      <c r="F4" s="180"/>
      <c r="G4" s="180"/>
      <c r="H4" s="180"/>
      <c r="I4" s="180"/>
      <c r="J4" s="78"/>
    </row>
    <row r="5" spans="1:10" ht="12.75">
      <c r="A5" s="184" t="s">
        <v>217</v>
      </c>
      <c r="B5" s="185"/>
      <c r="C5" s="185"/>
      <c r="D5" s="185"/>
      <c r="E5" s="185"/>
      <c r="F5" s="185"/>
      <c r="G5" s="185"/>
      <c r="H5" s="185"/>
      <c r="I5" s="185"/>
      <c r="J5" s="186"/>
    </row>
    <row r="6" spans="1:10" ht="12.75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2.75">
      <c r="A7" s="140" t="s">
        <v>218</v>
      </c>
      <c r="B7" s="141"/>
      <c r="C7" s="150" t="s">
        <v>285</v>
      </c>
      <c r="D7" s="151"/>
      <c r="E7" s="181"/>
      <c r="F7" s="181"/>
      <c r="G7" s="181"/>
      <c r="H7" s="181"/>
      <c r="I7" s="64"/>
      <c r="J7" s="78"/>
    </row>
    <row r="8" spans="1:10" ht="12.75">
      <c r="A8" s="83"/>
      <c r="B8" s="62"/>
      <c r="C8" s="10"/>
      <c r="D8" s="10"/>
      <c r="E8" s="181"/>
      <c r="F8" s="181"/>
      <c r="G8" s="181"/>
      <c r="H8" s="181"/>
      <c r="I8" s="64"/>
      <c r="J8" s="78"/>
    </row>
    <row r="9" spans="1:10" ht="12.75">
      <c r="A9" s="182" t="s">
        <v>219</v>
      </c>
      <c r="B9" s="183"/>
      <c r="C9" s="150" t="s">
        <v>286</v>
      </c>
      <c r="D9" s="151"/>
      <c r="E9" s="181"/>
      <c r="F9" s="181"/>
      <c r="G9" s="181"/>
      <c r="H9" s="181"/>
      <c r="I9" s="10"/>
      <c r="J9" s="78"/>
    </row>
    <row r="10" spans="1:10" ht="12.75">
      <c r="A10" s="84"/>
      <c r="B10" s="85"/>
      <c r="C10" s="53"/>
      <c r="D10" s="10"/>
      <c r="E10" s="10"/>
      <c r="F10" s="10"/>
      <c r="G10" s="10"/>
      <c r="H10" s="10"/>
      <c r="I10" s="10"/>
      <c r="J10" s="78"/>
    </row>
    <row r="11" spans="1:10" ht="12.75">
      <c r="A11" s="135" t="s">
        <v>220</v>
      </c>
      <c r="B11" s="187"/>
      <c r="C11" s="150" t="s">
        <v>287</v>
      </c>
      <c r="D11" s="151"/>
      <c r="E11" s="10"/>
      <c r="F11" s="10"/>
      <c r="G11" s="10"/>
      <c r="H11" s="10"/>
      <c r="I11" s="10"/>
      <c r="J11" s="78"/>
    </row>
    <row r="12" spans="1:10" ht="12.75">
      <c r="A12" s="188"/>
      <c r="B12" s="187"/>
      <c r="C12" s="10"/>
      <c r="D12" s="10"/>
      <c r="E12" s="10"/>
      <c r="F12" s="10"/>
      <c r="G12" s="10"/>
      <c r="H12" s="10"/>
      <c r="I12" s="10"/>
      <c r="J12" s="78"/>
    </row>
    <row r="13" spans="1:10" ht="12.75">
      <c r="A13" s="140" t="s">
        <v>221</v>
      </c>
      <c r="B13" s="141"/>
      <c r="C13" s="146" t="s">
        <v>288</v>
      </c>
      <c r="D13" s="173"/>
      <c r="E13" s="173"/>
      <c r="F13" s="173"/>
      <c r="G13" s="173"/>
      <c r="H13" s="173"/>
      <c r="I13" s="143"/>
      <c r="J13" s="78"/>
    </row>
    <row r="14" spans="1:10" ht="12.75">
      <c r="A14" s="83"/>
      <c r="B14" s="62"/>
      <c r="C14" s="54"/>
      <c r="D14" s="10"/>
      <c r="E14" s="10"/>
      <c r="F14" s="10"/>
      <c r="G14" s="10"/>
      <c r="H14" s="10"/>
      <c r="I14" s="10"/>
      <c r="J14" s="78"/>
    </row>
    <row r="15" spans="1:10" ht="12.75">
      <c r="A15" s="140" t="s">
        <v>222</v>
      </c>
      <c r="B15" s="141"/>
      <c r="C15" s="171">
        <v>42000</v>
      </c>
      <c r="D15" s="172"/>
      <c r="E15" s="10"/>
      <c r="F15" s="146" t="s">
        <v>289</v>
      </c>
      <c r="G15" s="173"/>
      <c r="H15" s="173"/>
      <c r="I15" s="143"/>
      <c r="J15" s="78"/>
    </row>
    <row r="16" spans="1:10" ht="12.75">
      <c r="A16" s="83"/>
      <c r="B16" s="62"/>
      <c r="C16" s="10"/>
      <c r="D16" s="10"/>
      <c r="E16" s="10"/>
      <c r="F16" s="10"/>
      <c r="G16" s="10"/>
      <c r="H16" s="10"/>
      <c r="I16" s="10"/>
      <c r="J16" s="78"/>
    </row>
    <row r="17" spans="1:10" ht="12.75">
      <c r="A17" s="140" t="s">
        <v>223</v>
      </c>
      <c r="B17" s="141"/>
      <c r="C17" s="146" t="s">
        <v>290</v>
      </c>
      <c r="D17" s="173"/>
      <c r="E17" s="173"/>
      <c r="F17" s="173"/>
      <c r="G17" s="173"/>
      <c r="H17" s="173"/>
      <c r="I17" s="143"/>
      <c r="J17" s="78"/>
    </row>
    <row r="18" spans="1:10" ht="12.75">
      <c r="A18" s="83"/>
      <c r="B18" s="62"/>
      <c r="C18" s="10"/>
      <c r="D18" s="10"/>
      <c r="E18" s="10"/>
      <c r="F18" s="10"/>
      <c r="G18" s="10"/>
      <c r="H18" s="10"/>
      <c r="I18" s="10"/>
      <c r="J18" s="78"/>
    </row>
    <row r="19" spans="1:10" ht="12.75">
      <c r="A19" s="140" t="s">
        <v>224</v>
      </c>
      <c r="B19" s="141"/>
      <c r="C19" s="168" t="s">
        <v>291</v>
      </c>
      <c r="D19" s="169"/>
      <c r="E19" s="169"/>
      <c r="F19" s="169"/>
      <c r="G19" s="169"/>
      <c r="H19" s="169"/>
      <c r="I19" s="170"/>
      <c r="J19" s="78"/>
    </row>
    <row r="20" spans="1:10" ht="12.75">
      <c r="A20" s="83"/>
      <c r="B20" s="62"/>
      <c r="C20" s="54"/>
      <c r="D20" s="10"/>
      <c r="E20" s="10"/>
      <c r="F20" s="10"/>
      <c r="G20" s="10"/>
      <c r="H20" s="10"/>
      <c r="I20" s="10"/>
      <c r="J20" s="78"/>
    </row>
    <row r="21" spans="1:10" ht="12.75">
      <c r="A21" s="140" t="s">
        <v>225</v>
      </c>
      <c r="B21" s="141"/>
      <c r="C21" s="168" t="s">
        <v>292</v>
      </c>
      <c r="D21" s="169"/>
      <c r="E21" s="169"/>
      <c r="F21" s="169"/>
      <c r="G21" s="169"/>
      <c r="H21" s="169"/>
      <c r="I21" s="170"/>
      <c r="J21" s="78"/>
    </row>
    <row r="22" spans="1:10" ht="12.75">
      <c r="A22" s="83"/>
      <c r="B22" s="62"/>
      <c r="C22" s="54"/>
      <c r="D22" s="10"/>
      <c r="E22" s="10"/>
      <c r="F22" s="10"/>
      <c r="G22" s="10"/>
      <c r="H22" s="10"/>
      <c r="I22" s="10"/>
      <c r="J22" s="78"/>
    </row>
    <row r="23" spans="1:10" ht="12.75">
      <c r="A23" s="140" t="s">
        <v>226</v>
      </c>
      <c r="B23" s="141"/>
      <c r="C23" s="55">
        <v>472</v>
      </c>
      <c r="D23" s="146" t="s">
        <v>289</v>
      </c>
      <c r="E23" s="165"/>
      <c r="F23" s="166"/>
      <c r="G23" s="140"/>
      <c r="H23" s="141"/>
      <c r="I23" s="86"/>
      <c r="J23" s="78"/>
    </row>
    <row r="24" spans="1:10" ht="12.75">
      <c r="A24" s="83"/>
      <c r="B24" s="62"/>
      <c r="C24" s="10"/>
      <c r="D24" s="10"/>
      <c r="E24" s="10"/>
      <c r="F24" s="10"/>
      <c r="G24" s="10"/>
      <c r="H24" s="167" t="s">
        <v>227</v>
      </c>
      <c r="I24" s="10"/>
      <c r="J24" s="78"/>
    </row>
    <row r="25" spans="1:10" ht="12.75">
      <c r="A25" s="140" t="s">
        <v>228</v>
      </c>
      <c r="B25" s="141"/>
      <c r="C25" s="55">
        <v>5</v>
      </c>
      <c r="D25" s="146" t="s">
        <v>293</v>
      </c>
      <c r="E25" s="165"/>
      <c r="F25" s="165"/>
      <c r="G25" s="166"/>
      <c r="H25" s="167"/>
      <c r="I25" s="56">
        <v>0</v>
      </c>
      <c r="J25" s="78"/>
    </row>
    <row r="26" spans="1:10" ht="12.75">
      <c r="A26" s="83"/>
      <c r="B26" s="62"/>
      <c r="C26" s="10"/>
      <c r="D26" s="10"/>
      <c r="E26" s="10"/>
      <c r="F26" s="10"/>
      <c r="G26" s="62"/>
      <c r="H26" s="87" t="s">
        <v>283</v>
      </c>
      <c r="I26" s="54"/>
      <c r="J26" s="78"/>
    </row>
    <row r="27" spans="1:10" ht="12.75">
      <c r="A27" s="140" t="s">
        <v>229</v>
      </c>
      <c r="B27" s="141"/>
      <c r="C27" s="57" t="s">
        <v>310</v>
      </c>
      <c r="D27" s="58"/>
      <c r="E27" s="88"/>
      <c r="F27" s="89"/>
      <c r="G27" s="160" t="s">
        <v>230</v>
      </c>
      <c r="H27" s="141"/>
      <c r="I27" s="59" t="s">
        <v>294</v>
      </c>
      <c r="J27" s="78"/>
    </row>
    <row r="28" spans="1:10" ht="12.75">
      <c r="A28" s="83"/>
      <c r="B28" s="62"/>
      <c r="C28" s="10"/>
      <c r="D28" s="89"/>
      <c r="E28" s="89"/>
      <c r="F28" s="89"/>
      <c r="G28" s="89"/>
      <c r="H28" s="10"/>
      <c r="I28" s="60"/>
      <c r="J28" s="78"/>
    </row>
    <row r="29" spans="1:10" ht="12.75">
      <c r="A29" s="161" t="s">
        <v>231</v>
      </c>
      <c r="B29" s="162"/>
      <c r="C29" s="163"/>
      <c r="D29" s="163"/>
      <c r="E29" s="162" t="s">
        <v>232</v>
      </c>
      <c r="F29" s="164"/>
      <c r="G29" s="164"/>
      <c r="H29" s="163" t="s">
        <v>233</v>
      </c>
      <c r="I29" s="163"/>
      <c r="J29" s="78"/>
    </row>
    <row r="30" spans="1:10" ht="12.75">
      <c r="A30" s="90"/>
      <c r="B30" s="88"/>
      <c r="C30" s="88"/>
      <c r="D30" s="10"/>
      <c r="E30" s="10"/>
      <c r="F30" s="10"/>
      <c r="G30" s="10"/>
      <c r="H30" s="61"/>
      <c r="I30" s="60"/>
      <c r="J30" s="78"/>
    </row>
    <row r="31" spans="1:10" ht="12.75">
      <c r="A31" s="146" t="s">
        <v>314</v>
      </c>
      <c r="B31" s="156"/>
      <c r="C31" s="156"/>
      <c r="D31" s="157"/>
      <c r="E31" s="146" t="s">
        <v>315</v>
      </c>
      <c r="F31" s="156"/>
      <c r="G31" s="157"/>
      <c r="H31" s="142" t="s">
        <v>316</v>
      </c>
      <c r="I31" s="139"/>
      <c r="J31" s="78"/>
    </row>
    <row r="32" spans="1:10" ht="12.75">
      <c r="A32" s="83"/>
      <c r="B32" s="62"/>
      <c r="C32" s="54"/>
      <c r="D32" s="158"/>
      <c r="E32" s="158"/>
      <c r="F32" s="158"/>
      <c r="G32" s="159"/>
      <c r="H32" s="126"/>
      <c r="I32" s="127"/>
      <c r="J32" s="78"/>
    </row>
    <row r="33" spans="1:10" ht="12.75">
      <c r="A33" s="146" t="s">
        <v>317</v>
      </c>
      <c r="B33" s="156"/>
      <c r="C33" s="156"/>
      <c r="D33" s="157"/>
      <c r="E33" s="146" t="s">
        <v>318</v>
      </c>
      <c r="F33" s="156"/>
      <c r="G33" s="157"/>
      <c r="H33" s="142" t="s">
        <v>319</v>
      </c>
      <c r="I33" s="139"/>
      <c r="J33" s="78"/>
    </row>
    <row r="34" spans="1:10" ht="12.75">
      <c r="A34" s="83"/>
      <c r="B34" s="62"/>
      <c r="C34" s="54"/>
      <c r="D34" s="63"/>
      <c r="E34" s="63"/>
      <c r="F34" s="63"/>
      <c r="G34" s="64"/>
      <c r="H34" s="10"/>
      <c r="I34" s="91"/>
      <c r="J34" s="78"/>
    </row>
    <row r="35" spans="1:10" ht="12.75">
      <c r="A35" s="155"/>
      <c r="B35" s="152"/>
      <c r="C35" s="152"/>
      <c r="D35" s="153"/>
      <c r="E35" s="155"/>
      <c r="F35" s="152"/>
      <c r="G35" s="152"/>
      <c r="H35" s="150"/>
      <c r="I35" s="151"/>
      <c r="J35" s="78"/>
    </row>
    <row r="36" spans="1:10" ht="12.75">
      <c r="A36" s="83"/>
      <c r="B36" s="62"/>
      <c r="C36" s="54"/>
      <c r="D36" s="63"/>
      <c r="E36" s="63"/>
      <c r="F36" s="63"/>
      <c r="G36" s="64"/>
      <c r="H36" s="10"/>
      <c r="I36" s="91"/>
      <c r="J36" s="78"/>
    </row>
    <row r="37" spans="1:10" ht="12.75">
      <c r="A37" s="155"/>
      <c r="B37" s="152"/>
      <c r="C37" s="152"/>
      <c r="D37" s="153"/>
      <c r="E37" s="155"/>
      <c r="F37" s="152"/>
      <c r="G37" s="152"/>
      <c r="H37" s="150"/>
      <c r="I37" s="151"/>
      <c r="J37" s="78"/>
    </row>
    <row r="38" spans="1:10" ht="12.75">
      <c r="A38" s="92"/>
      <c r="B38" s="65"/>
      <c r="C38" s="133"/>
      <c r="D38" s="134"/>
      <c r="E38" s="10"/>
      <c r="F38" s="133"/>
      <c r="G38" s="134"/>
      <c r="H38" s="10"/>
      <c r="I38" s="10"/>
      <c r="J38" s="78"/>
    </row>
    <row r="39" spans="1:10" ht="12.75">
      <c r="A39" s="155"/>
      <c r="B39" s="152"/>
      <c r="C39" s="152"/>
      <c r="D39" s="153"/>
      <c r="E39" s="155"/>
      <c r="F39" s="152"/>
      <c r="G39" s="152"/>
      <c r="H39" s="150"/>
      <c r="I39" s="151"/>
      <c r="J39" s="78"/>
    </row>
    <row r="40" spans="1:10" ht="12.75">
      <c r="A40" s="92"/>
      <c r="B40" s="65"/>
      <c r="C40" s="49"/>
      <c r="D40" s="50"/>
      <c r="E40" s="10"/>
      <c r="F40" s="49"/>
      <c r="G40" s="50"/>
      <c r="H40" s="10"/>
      <c r="I40" s="10"/>
      <c r="J40" s="78"/>
    </row>
    <row r="41" spans="1:10" ht="12.75">
      <c r="A41" s="155"/>
      <c r="B41" s="152"/>
      <c r="C41" s="152"/>
      <c r="D41" s="153"/>
      <c r="E41" s="155"/>
      <c r="F41" s="152"/>
      <c r="G41" s="152"/>
      <c r="H41" s="150"/>
      <c r="I41" s="151"/>
      <c r="J41" s="78"/>
    </row>
    <row r="42" spans="1:10" ht="12.75">
      <c r="A42" s="92"/>
      <c r="B42" s="65"/>
      <c r="C42" s="49"/>
      <c r="D42" s="50"/>
      <c r="E42" s="10"/>
      <c r="F42" s="49"/>
      <c r="G42" s="50"/>
      <c r="H42" s="10"/>
      <c r="I42" s="10"/>
      <c r="J42" s="78"/>
    </row>
    <row r="43" spans="1:10" ht="12.75">
      <c r="A43" s="93"/>
      <c r="B43" s="66"/>
      <c r="C43" s="67"/>
      <c r="D43" s="53"/>
      <c r="E43" s="53"/>
      <c r="F43" s="67"/>
      <c r="G43" s="53"/>
      <c r="H43" s="53"/>
      <c r="I43" s="53"/>
      <c r="J43" s="78"/>
    </row>
    <row r="44" spans="1:10" ht="12.75">
      <c r="A44" s="148" t="s">
        <v>234</v>
      </c>
      <c r="B44" s="149"/>
      <c r="C44" s="150"/>
      <c r="D44" s="151"/>
      <c r="E44" s="10"/>
      <c r="F44" s="146"/>
      <c r="G44" s="152"/>
      <c r="H44" s="152"/>
      <c r="I44" s="153"/>
      <c r="J44" s="78"/>
    </row>
    <row r="45" spans="1:10" ht="12.75">
      <c r="A45" s="92"/>
      <c r="B45" s="65"/>
      <c r="C45" s="133"/>
      <c r="D45" s="134"/>
      <c r="E45" s="10"/>
      <c r="F45" s="133"/>
      <c r="G45" s="154"/>
      <c r="H45" s="68"/>
      <c r="I45" s="68"/>
      <c r="J45" s="78"/>
    </row>
    <row r="46" spans="1:10" ht="12.75">
      <c r="A46" s="135" t="s">
        <v>235</v>
      </c>
      <c r="B46" s="136"/>
      <c r="C46" s="146" t="s">
        <v>295</v>
      </c>
      <c r="D46" s="147"/>
      <c r="E46" s="147"/>
      <c r="F46" s="147"/>
      <c r="G46" s="147"/>
      <c r="H46" s="147"/>
      <c r="I46" s="147"/>
      <c r="J46" s="78"/>
    </row>
    <row r="47" spans="1:10" ht="12.75">
      <c r="A47" s="83"/>
      <c r="B47" s="62"/>
      <c r="C47" s="54" t="s">
        <v>236</v>
      </c>
      <c r="D47" s="10"/>
      <c r="E47" s="10"/>
      <c r="F47" s="10"/>
      <c r="G47" s="10"/>
      <c r="H47" s="10"/>
      <c r="I47" s="10"/>
      <c r="J47" s="78"/>
    </row>
    <row r="48" spans="1:10" ht="12.75">
      <c r="A48" s="135" t="s">
        <v>237</v>
      </c>
      <c r="B48" s="136"/>
      <c r="C48" s="142" t="s">
        <v>296</v>
      </c>
      <c r="D48" s="138"/>
      <c r="E48" s="139"/>
      <c r="F48" s="10"/>
      <c r="G48" s="94" t="s">
        <v>238</v>
      </c>
      <c r="H48" s="142" t="s">
        <v>297</v>
      </c>
      <c r="I48" s="139"/>
      <c r="J48" s="78"/>
    </row>
    <row r="49" spans="1:10" ht="12.75">
      <c r="A49" s="83"/>
      <c r="B49" s="62"/>
      <c r="C49" s="54"/>
      <c r="D49" s="10"/>
      <c r="E49" s="10"/>
      <c r="F49" s="10"/>
      <c r="G49" s="10"/>
      <c r="H49" s="10"/>
      <c r="I49" s="10"/>
      <c r="J49" s="78"/>
    </row>
    <row r="50" spans="1:10" ht="12.75">
      <c r="A50" s="135" t="s">
        <v>224</v>
      </c>
      <c r="B50" s="136"/>
      <c r="C50" s="137" t="s">
        <v>298</v>
      </c>
      <c r="D50" s="138"/>
      <c r="E50" s="138"/>
      <c r="F50" s="138"/>
      <c r="G50" s="138"/>
      <c r="H50" s="138"/>
      <c r="I50" s="139"/>
      <c r="J50" s="78"/>
    </row>
    <row r="51" spans="1:10" ht="12.75">
      <c r="A51" s="83"/>
      <c r="B51" s="62"/>
      <c r="C51" s="10"/>
      <c r="D51" s="10"/>
      <c r="E51" s="10"/>
      <c r="F51" s="10"/>
      <c r="G51" s="10"/>
      <c r="H51" s="10"/>
      <c r="I51" s="10"/>
      <c r="J51" s="78"/>
    </row>
    <row r="52" spans="1:10" ht="12.75">
      <c r="A52" s="140" t="s">
        <v>239</v>
      </c>
      <c r="B52" s="141"/>
      <c r="C52" s="142" t="s">
        <v>311</v>
      </c>
      <c r="D52" s="138"/>
      <c r="E52" s="138"/>
      <c r="F52" s="138"/>
      <c r="G52" s="138"/>
      <c r="H52" s="138"/>
      <c r="I52" s="143"/>
      <c r="J52" s="78"/>
    </row>
    <row r="53" spans="1:10" ht="12.75">
      <c r="A53" s="95"/>
      <c r="B53" s="53"/>
      <c r="C53" s="128" t="s">
        <v>240</v>
      </c>
      <c r="D53" s="129"/>
      <c r="E53" s="129"/>
      <c r="F53" s="129"/>
      <c r="G53" s="129"/>
      <c r="H53" s="129"/>
      <c r="I53" s="8"/>
      <c r="J53" s="78"/>
    </row>
    <row r="54" spans="1:10" ht="12.75">
      <c r="A54" s="95"/>
      <c r="B54" s="53"/>
      <c r="C54" s="8"/>
      <c r="D54" s="69"/>
      <c r="E54" s="69"/>
      <c r="F54" s="69"/>
      <c r="G54" s="69"/>
      <c r="H54" s="69"/>
      <c r="I54" s="8"/>
      <c r="J54" s="78"/>
    </row>
    <row r="55" spans="1:10" ht="12.75">
      <c r="A55" s="95"/>
      <c r="B55" s="53"/>
      <c r="C55" s="8"/>
      <c r="D55" s="69"/>
      <c r="E55" s="69"/>
      <c r="F55" s="69"/>
      <c r="G55" s="69"/>
      <c r="H55" s="69"/>
      <c r="I55" s="8"/>
      <c r="J55" s="78"/>
    </row>
    <row r="56" spans="1:10" ht="12.75">
      <c r="A56" s="96"/>
      <c r="B56" s="144" t="s">
        <v>241</v>
      </c>
      <c r="C56" s="144"/>
      <c r="D56" s="144"/>
      <c r="E56" s="144"/>
      <c r="F56" s="48"/>
      <c r="G56" s="48"/>
      <c r="H56" s="48"/>
      <c r="I56" s="48"/>
      <c r="J56" s="78"/>
    </row>
    <row r="57" spans="1:10" ht="12.75">
      <c r="A57" s="96"/>
      <c r="B57" s="70" t="s">
        <v>279</v>
      </c>
      <c r="C57" s="71"/>
      <c r="D57" s="71"/>
      <c r="E57" s="71"/>
      <c r="F57" s="71"/>
      <c r="G57" s="71"/>
      <c r="H57" s="71"/>
      <c r="I57" s="71"/>
      <c r="J57" s="78"/>
    </row>
    <row r="58" spans="1:10" ht="12.75">
      <c r="A58" s="96"/>
      <c r="B58" s="144" t="s">
        <v>280</v>
      </c>
      <c r="C58" s="145"/>
      <c r="D58" s="145"/>
      <c r="E58" s="145"/>
      <c r="F58" s="145"/>
      <c r="G58" s="145"/>
      <c r="H58" s="145"/>
      <c r="I58" s="48"/>
      <c r="J58" s="78"/>
    </row>
    <row r="59" spans="1:10" ht="12.75">
      <c r="A59" s="97"/>
      <c r="B59" s="144" t="s">
        <v>281</v>
      </c>
      <c r="C59" s="145"/>
      <c r="D59" s="145"/>
      <c r="E59" s="145"/>
      <c r="F59" s="145"/>
      <c r="G59" s="145"/>
      <c r="H59" s="145"/>
      <c r="I59" s="145"/>
      <c r="J59" s="78"/>
    </row>
    <row r="60" spans="1:10" ht="12.75">
      <c r="A60" s="97"/>
      <c r="B60" s="144" t="s">
        <v>282</v>
      </c>
      <c r="C60" s="145"/>
      <c r="D60" s="145"/>
      <c r="E60" s="145"/>
      <c r="F60" s="145"/>
      <c r="G60" s="145"/>
      <c r="H60" s="145"/>
      <c r="I60" s="145"/>
      <c r="J60" s="78"/>
    </row>
    <row r="61" spans="1:10" ht="12.75">
      <c r="A61" s="97"/>
      <c r="B61" s="72"/>
      <c r="C61" s="72"/>
      <c r="D61" s="72"/>
      <c r="E61" s="72"/>
      <c r="F61" s="72"/>
      <c r="G61" s="72"/>
      <c r="H61" s="73"/>
      <c r="I61" s="73"/>
      <c r="J61" s="78"/>
    </row>
    <row r="62" spans="1:10" ht="12.75">
      <c r="A62" s="98"/>
      <c r="B62" s="99"/>
      <c r="C62" s="86"/>
      <c r="D62" s="86"/>
      <c r="E62" s="86"/>
      <c r="F62" s="86"/>
      <c r="G62" s="86"/>
      <c r="H62" s="69"/>
      <c r="I62" s="8"/>
      <c r="J62" s="78"/>
    </row>
    <row r="63" spans="1:10" ht="12.75">
      <c r="A63" s="98"/>
      <c r="B63" s="99"/>
      <c r="C63" s="86"/>
      <c r="D63" s="86"/>
      <c r="E63" s="86"/>
      <c r="F63" s="86"/>
      <c r="G63" s="86"/>
      <c r="H63" s="69"/>
      <c r="I63" s="8"/>
      <c r="J63" s="78"/>
    </row>
    <row r="64" spans="1:10" ht="12.75">
      <c r="A64" s="95"/>
      <c r="B64" s="53"/>
      <c r="C64" s="8"/>
      <c r="D64" s="69"/>
      <c r="E64" s="69"/>
      <c r="F64" s="69"/>
      <c r="G64" s="69"/>
      <c r="H64" s="69"/>
      <c r="I64" s="8"/>
      <c r="J64" s="78"/>
    </row>
    <row r="65" spans="1:10" ht="13.5" thickBot="1">
      <c r="A65" s="100" t="s">
        <v>242</v>
      </c>
      <c r="B65" s="10"/>
      <c r="C65" s="10"/>
      <c r="D65" s="10"/>
      <c r="E65" s="10"/>
      <c r="F65" s="10"/>
      <c r="G65" s="74"/>
      <c r="H65" s="75"/>
      <c r="I65" s="74"/>
      <c r="J65" s="78"/>
    </row>
    <row r="66" spans="1:10" ht="12.75">
      <c r="A66" s="101"/>
      <c r="B66" s="102"/>
      <c r="C66" s="102"/>
      <c r="D66" s="102"/>
      <c r="E66" s="103" t="s">
        <v>243</v>
      </c>
      <c r="F66" s="104"/>
      <c r="G66" s="130" t="s">
        <v>244</v>
      </c>
      <c r="H66" s="131"/>
      <c r="I66" s="132"/>
      <c r="J66" s="105"/>
    </row>
    <row r="67" spans="1:10" ht="12.75">
      <c r="A67" s="11"/>
      <c r="B67" s="11"/>
      <c r="C67" s="10"/>
      <c r="D67" s="10"/>
      <c r="E67" s="10"/>
      <c r="F67" s="10"/>
      <c r="G67" s="133"/>
      <c r="H67" s="134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85" zoomScaleNormal="85" zoomScaleSheetLayoutView="85" zoomScalePageLayoutView="0" workbookViewId="0" topLeftCell="A1">
      <selection activeCell="G14" sqref="G14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90" t="s">
        <v>38</v>
      </c>
      <c r="B2" s="190"/>
      <c r="C2" s="190"/>
      <c r="D2" s="190"/>
      <c r="E2" s="190"/>
      <c r="G2" s="16"/>
    </row>
    <row r="3" spans="1:7" s="15" customFormat="1" ht="22.5" customHeight="1">
      <c r="A3" s="189" t="s">
        <v>302</v>
      </c>
      <c r="B3" s="189"/>
      <c r="C3" s="189"/>
      <c r="D3" s="189"/>
      <c r="E3" s="12"/>
      <c r="G3" s="16"/>
    </row>
    <row r="4" spans="1:6" s="15" customFormat="1" ht="22.5" customHeight="1">
      <c r="A4" s="189" t="s">
        <v>303</v>
      </c>
      <c r="B4" s="189"/>
      <c r="C4" s="189"/>
      <c r="D4" s="189"/>
      <c r="F4" s="16"/>
    </row>
    <row r="5" spans="1:7" s="15" customFormat="1" ht="22.5" customHeight="1">
      <c r="A5" s="189" t="s">
        <v>304</v>
      </c>
      <c r="B5" s="189"/>
      <c r="C5" s="189"/>
      <c r="D5" s="189"/>
      <c r="E5" s="12"/>
      <c r="G5" s="16"/>
    </row>
    <row r="6" spans="1:5" s="15" customFormat="1" ht="22.5" customHeight="1">
      <c r="A6" s="189" t="s">
        <v>308</v>
      </c>
      <c r="B6" s="189"/>
      <c r="C6" s="189"/>
      <c r="D6" s="189"/>
      <c r="E6" s="189"/>
    </row>
    <row r="7" spans="1:7" s="15" customFormat="1" ht="24" customHeight="1">
      <c r="A7" s="12"/>
      <c r="B7" s="12"/>
      <c r="C7" s="13"/>
      <c r="D7" s="12"/>
      <c r="E7" s="17" t="s">
        <v>245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284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247</v>
      </c>
      <c r="C9" s="22">
        <v>1</v>
      </c>
      <c r="D9" s="24">
        <f>+D10+D14+D18</f>
        <v>133262329</v>
      </c>
      <c r="E9" s="24">
        <f>+E10+E14+E18</f>
        <v>134038129</v>
      </c>
      <c r="F9" s="125"/>
      <c r="G9" s="20"/>
      <c r="H9" s="21"/>
    </row>
    <row r="10" spans="1:8" ht="32.25" customHeight="1">
      <c r="A10" s="22"/>
      <c r="B10" s="23" t="s">
        <v>248</v>
      </c>
      <c r="C10" s="22">
        <v>2</v>
      </c>
      <c r="D10" s="25">
        <f>+D11+D12+D13</f>
        <v>15813276</v>
      </c>
      <c r="E10" s="25">
        <f>+E11+E12+E13</f>
        <v>15467442</v>
      </c>
      <c r="F10" s="125"/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F11" s="125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4">
        <v>15813276</v>
      </c>
      <c r="E12" s="110">
        <v>15467442</v>
      </c>
      <c r="F12" s="125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F13" s="125"/>
      <c r="G13" s="20"/>
      <c r="H13" s="21"/>
    </row>
    <row r="14" spans="1:8" ht="50.25" customHeight="1">
      <c r="A14" s="22"/>
      <c r="B14" s="23" t="s">
        <v>249</v>
      </c>
      <c r="C14" s="22">
        <v>6</v>
      </c>
      <c r="D14" s="25">
        <f>+D15+D16+D17</f>
        <v>117428478</v>
      </c>
      <c r="E14" s="25">
        <f>+E15+E16+E17</f>
        <v>118550112</v>
      </c>
      <c r="F14" s="125"/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4">
        <v>117428478</v>
      </c>
      <c r="E15" s="110">
        <v>118550112</v>
      </c>
      <c r="F15" s="125"/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112"/>
      <c r="E16" s="27"/>
      <c r="F16" s="125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114">
        <v>0</v>
      </c>
      <c r="E17" s="27"/>
      <c r="F17" s="125"/>
      <c r="G17" s="20"/>
      <c r="H17" s="21"/>
    </row>
    <row r="18" spans="1:8" ht="33" customHeight="1">
      <c r="A18" s="22"/>
      <c r="B18" s="23" t="s">
        <v>250</v>
      </c>
      <c r="C18" s="22">
        <v>10</v>
      </c>
      <c r="D18" s="25">
        <f>+D19+D20</f>
        <v>20575</v>
      </c>
      <c r="E18" s="25">
        <f>+E19+E20</f>
        <v>20575</v>
      </c>
      <c r="F18" s="125"/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2"/>
      <c r="E19" s="110"/>
      <c r="F19" s="125"/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114">
        <v>20575</v>
      </c>
      <c r="E20" s="27">
        <v>20575</v>
      </c>
      <c r="F20" s="125"/>
      <c r="G20" s="20"/>
      <c r="H20" s="21"/>
    </row>
    <row r="21" spans="1:8" ht="31.5" customHeight="1">
      <c r="A21" s="22"/>
      <c r="B21" s="23" t="s">
        <v>251</v>
      </c>
      <c r="C21" s="22">
        <v>13</v>
      </c>
      <c r="D21" s="25">
        <f>+D22+D23+D24+D25+D26</f>
        <v>13836594</v>
      </c>
      <c r="E21" s="25">
        <f>+E22+E23+E24+E25+E26</f>
        <v>13898811</v>
      </c>
      <c r="F21" s="125"/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4">
        <v>5435836</v>
      </c>
      <c r="E22" s="110">
        <v>1982371</v>
      </c>
      <c r="F22" s="125"/>
    </row>
    <row r="23" spans="1:6" ht="24" customHeight="1">
      <c r="A23" s="22" t="s">
        <v>134</v>
      </c>
      <c r="B23" s="26" t="s">
        <v>101</v>
      </c>
      <c r="C23" s="22">
        <v>15</v>
      </c>
      <c r="D23" s="114"/>
      <c r="E23" s="110"/>
      <c r="F23" s="125"/>
    </row>
    <row r="24" spans="1:6" ht="24" customHeight="1">
      <c r="A24" s="22" t="s">
        <v>40</v>
      </c>
      <c r="B24" s="26" t="s">
        <v>90</v>
      </c>
      <c r="C24" s="22">
        <v>16</v>
      </c>
      <c r="D24" s="114">
        <v>7898241</v>
      </c>
      <c r="E24" s="110">
        <v>9912743</v>
      </c>
      <c r="F24" s="125"/>
    </row>
    <row r="25" spans="1:6" ht="24" customHeight="1">
      <c r="A25" s="22" t="s">
        <v>41</v>
      </c>
      <c r="B25" s="26" t="s">
        <v>91</v>
      </c>
      <c r="C25" s="22">
        <v>17</v>
      </c>
      <c r="D25" s="114"/>
      <c r="E25" s="110"/>
      <c r="F25" s="125"/>
    </row>
    <row r="26" spans="1:6" ht="24" customHeight="1">
      <c r="A26" s="22" t="s">
        <v>42</v>
      </c>
      <c r="B26" s="26" t="s">
        <v>92</v>
      </c>
      <c r="C26" s="22">
        <v>18</v>
      </c>
      <c r="D26" s="114">
        <v>502517</v>
      </c>
      <c r="E26" s="110">
        <v>2003697</v>
      </c>
      <c r="F26" s="125"/>
    </row>
    <row r="27" spans="1:6" ht="33" customHeight="1">
      <c r="A27" s="22"/>
      <c r="B27" s="23" t="s">
        <v>252</v>
      </c>
      <c r="C27" s="22">
        <v>19</v>
      </c>
      <c r="D27" s="25">
        <f>+D28+D29+D30+D31+D32+D33+D34+D35+D36+D37</f>
        <v>906596</v>
      </c>
      <c r="E27" s="25">
        <f>+E28+E29+E30+E31+E32+E33+E34+E35+E36+E37</f>
        <v>1033325</v>
      </c>
      <c r="F27" s="125"/>
    </row>
    <row r="28" spans="1:6" ht="24" customHeight="1">
      <c r="A28" s="22" t="s">
        <v>135</v>
      </c>
      <c r="B28" s="26" t="s">
        <v>136</v>
      </c>
      <c r="C28" s="22">
        <v>20</v>
      </c>
      <c r="D28" s="27"/>
      <c r="E28" s="27"/>
      <c r="F28" s="125"/>
    </row>
    <row r="29" spans="1:6" ht="24" customHeight="1">
      <c r="A29" s="22" t="s">
        <v>137</v>
      </c>
      <c r="B29" s="26" t="s">
        <v>138</v>
      </c>
      <c r="C29" s="22">
        <v>21</v>
      </c>
      <c r="D29" s="114">
        <v>111362</v>
      </c>
      <c r="E29" s="110">
        <v>128876</v>
      </c>
      <c r="F29" s="125"/>
    </row>
    <row r="30" spans="1:6" ht="24" customHeight="1">
      <c r="A30" s="22" t="s">
        <v>157</v>
      </c>
      <c r="B30" s="26" t="s">
        <v>139</v>
      </c>
      <c r="C30" s="22">
        <v>22</v>
      </c>
      <c r="D30" s="114"/>
      <c r="E30" s="110"/>
      <c r="F30" s="125"/>
    </row>
    <row r="31" spans="1:6" ht="24" customHeight="1">
      <c r="A31" s="22">
        <v>13</v>
      </c>
      <c r="B31" s="26" t="s">
        <v>140</v>
      </c>
      <c r="C31" s="22">
        <v>23</v>
      </c>
      <c r="D31" s="114"/>
      <c r="E31" s="110"/>
      <c r="F31" s="125"/>
    </row>
    <row r="32" spans="1:6" ht="24" customHeight="1">
      <c r="A32" s="22">
        <v>14</v>
      </c>
      <c r="B32" s="26" t="s">
        <v>29</v>
      </c>
      <c r="C32" s="22">
        <v>24</v>
      </c>
      <c r="D32" s="114"/>
      <c r="E32" s="110"/>
      <c r="F32" s="125"/>
    </row>
    <row r="33" spans="1:6" ht="24" customHeight="1">
      <c r="A33" s="22">
        <v>15</v>
      </c>
      <c r="B33" s="26" t="s">
        <v>31</v>
      </c>
      <c r="C33" s="22">
        <v>25</v>
      </c>
      <c r="D33" s="114"/>
      <c r="E33" s="110"/>
      <c r="F33" s="125"/>
    </row>
    <row r="34" spans="1:6" ht="24" customHeight="1">
      <c r="A34" s="22">
        <v>16</v>
      </c>
      <c r="B34" s="26" t="s">
        <v>32</v>
      </c>
      <c r="C34" s="22">
        <v>26</v>
      </c>
      <c r="D34" s="114"/>
      <c r="E34" s="110"/>
      <c r="F34" s="125"/>
    </row>
    <row r="35" spans="1:6" ht="24" customHeight="1">
      <c r="A35" s="22">
        <v>18</v>
      </c>
      <c r="B35" s="26" t="s">
        <v>26</v>
      </c>
      <c r="C35" s="22">
        <v>27</v>
      </c>
      <c r="D35" s="114"/>
      <c r="E35" s="110"/>
      <c r="F35" s="125"/>
    </row>
    <row r="36" spans="1:6" ht="24" customHeight="1">
      <c r="A36" s="22">
        <v>17</v>
      </c>
      <c r="B36" s="26" t="s">
        <v>141</v>
      </c>
      <c r="C36" s="22">
        <v>28</v>
      </c>
      <c r="D36" s="114">
        <v>795234</v>
      </c>
      <c r="E36" s="110">
        <v>904449</v>
      </c>
      <c r="F36" s="125"/>
    </row>
    <row r="37" spans="1:6" ht="24" customHeight="1">
      <c r="A37" s="22">
        <v>19</v>
      </c>
      <c r="B37" s="26" t="s">
        <v>83</v>
      </c>
      <c r="C37" s="22">
        <v>29</v>
      </c>
      <c r="D37" s="27"/>
      <c r="E37" s="27"/>
      <c r="F37" s="125"/>
    </row>
    <row r="38" spans="1:6" ht="33" customHeight="1">
      <c r="A38" s="29"/>
      <c r="B38" s="23" t="s">
        <v>253</v>
      </c>
      <c r="C38" s="22">
        <v>30</v>
      </c>
      <c r="D38" s="25">
        <f>+D9+D21+D27</f>
        <v>148005519</v>
      </c>
      <c r="E38" s="25">
        <f>+E9+E21+E27</f>
        <v>148970265</v>
      </c>
      <c r="F38" s="125"/>
    </row>
    <row r="39" spans="1:6" ht="27" customHeight="1">
      <c r="A39" s="22" t="s">
        <v>142</v>
      </c>
      <c r="B39" s="23" t="s">
        <v>25</v>
      </c>
      <c r="C39" s="22">
        <v>31</v>
      </c>
      <c r="D39" s="27"/>
      <c r="E39" s="27"/>
      <c r="F39" s="125"/>
    </row>
    <row r="40" spans="1:6" ht="9.75" customHeight="1">
      <c r="A40" s="30"/>
      <c r="B40" s="23"/>
      <c r="C40" s="29"/>
      <c r="D40" s="25"/>
      <c r="E40" s="25"/>
      <c r="F40" s="125"/>
    </row>
    <row r="41" spans="1:6" ht="27" customHeight="1">
      <c r="A41" s="22"/>
      <c r="B41" s="23" t="s">
        <v>143</v>
      </c>
      <c r="C41" s="22">
        <v>32</v>
      </c>
      <c r="D41" s="27"/>
      <c r="E41" s="27"/>
      <c r="F41" s="125"/>
    </row>
    <row r="42" spans="1:6" ht="24" customHeight="1">
      <c r="A42" s="22" t="s">
        <v>144</v>
      </c>
      <c r="B42" s="26" t="s">
        <v>145</v>
      </c>
      <c r="C42" s="22">
        <v>33</v>
      </c>
      <c r="D42" s="27"/>
      <c r="E42" s="27"/>
      <c r="F42" s="125"/>
    </row>
    <row r="43" spans="1:6" ht="24" customHeight="1">
      <c r="A43" s="22" t="s">
        <v>155</v>
      </c>
      <c r="B43" s="26" t="s">
        <v>146</v>
      </c>
      <c r="C43" s="22">
        <v>34</v>
      </c>
      <c r="D43" s="27"/>
      <c r="E43" s="27"/>
      <c r="F43" s="125"/>
    </row>
    <row r="44" spans="1:6" ht="24" customHeight="1">
      <c r="A44" s="22">
        <v>23</v>
      </c>
      <c r="B44" s="26" t="s">
        <v>1</v>
      </c>
      <c r="C44" s="22">
        <v>35</v>
      </c>
      <c r="D44" s="114">
        <v>402757</v>
      </c>
      <c r="E44" s="110">
        <v>333115</v>
      </c>
      <c r="F44" s="125"/>
    </row>
    <row r="45" spans="1:6" ht="24" customHeight="1">
      <c r="A45" s="22">
        <v>24</v>
      </c>
      <c r="B45" s="26" t="s">
        <v>33</v>
      </c>
      <c r="C45" s="22">
        <v>36</v>
      </c>
      <c r="D45" s="114">
        <v>22200</v>
      </c>
      <c r="E45" s="110">
        <v>22374</v>
      </c>
      <c r="F45" s="125"/>
    </row>
    <row r="46" spans="1:6" ht="24" customHeight="1">
      <c r="A46" s="22">
        <v>25</v>
      </c>
      <c r="B46" s="26" t="s">
        <v>147</v>
      </c>
      <c r="C46" s="22">
        <v>37</v>
      </c>
      <c r="D46" s="114">
        <v>1716</v>
      </c>
      <c r="E46" s="110">
        <v>67246</v>
      </c>
      <c r="F46" s="125"/>
    </row>
    <row r="47" spans="1:6" ht="24" customHeight="1">
      <c r="A47" s="22">
        <v>26</v>
      </c>
      <c r="B47" s="26" t="s">
        <v>93</v>
      </c>
      <c r="C47" s="22">
        <v>38</v>
      </c>
      <c r="D47" s="114"/>
      <c r="E47" s="110"/>
      <c r="F47" s="125"/>
    </row>
    <row r="48" spans="1:6" ht="24" customHeight="1">
      <c r="A48" s="22">
        <v>28</v>
      </c>
      <c r="B48" s="26" t="s">
        <v>35</v>
      </c>
      <c r="C48" s="22">
        <v>39</v>
      </c>
      <c r="D48" s="114"/>
      <c r="E48" s="110"/>
      <c r="F48" s="125"/>
    </row>
    <row r="49" spans="1:6" ht="24" customHeight="1">
      <c r="A49" s="22">
        <v>27</v>
      </c>
      <c r="B49" s="26" t="s">
        <v>34</v>
      </c>
      <c r="C49" s="22">
        <v>40</v>
      </c>
      <c r="D49" s="114">
        <v>14542</v>
      </c>
      <c r="E49" s="110">
        <v>3366</v>
      </c>
      <c r="F49" s="125"/>
    </row>
    <row r="50" spans="1:6" ht="24" customHeight="1">
      <c r="A50" s="22">
        <v>29</v>
      </c>
      <c r="B50" s="26" t="s">
        <v>84</v>
      </c>
      <c r="C50" s="22">
        <v>41</v>
      </c>
      <c r="D50" s="27"/>
      <c r="E50" s="27"/>
      <c r="F50" s="125"/>
    </row>
    <row r="51" spans="1:6" ht="33" customHeight="1">
      <c r="A51" s="29"/>
      <c r="B51" s="23" t="s">
        <v>254</v>
      </c>
      <c r="C51" s="22">
        <v>42</v>
      </c>
      <c r="D51" s="25">
        <f>+D42+D43+D44+D45+D46+D47+D48+D49+D50</f>
        <v>441215</v>
      </c>
      <c r="E51" s="25">
        <f>+E42+E43+E44+E45+E46+E47+E48+E49+E50</f>
        <v>426101</v>
      </c>
      <c r="F51" s="125"/>
    </row>
    <row r="52" spans="1:6" ht="8.25" customHeight="1">
      <c r="A52" s="22"/>
      <c r="B52" s="26"/>
      <c r="C52" s="22"/>
      <c r="D52" s="27"/>
      <c r="E52" s="27"/>
      <c r="F52" s="125"/>
    </row>
    <row r="53" spans="1:6" ht="33" customHeight="1">
      <c r="A53" s="29"/>
      <c r="B53" s="23" t="s">
        <v>255</v>
      </c>
      <c r="C53" s="22">
        <v>43</v>
      </c>
      <c r="D53" s="25">
        <f>+D38-D51</f>
        <v>147564304</v>
      </c>
      <c r="E53" s="25">
        <f>+E38-E51</f>
        <v>148544164</v>
      </c>
      <c r="F53" s="125"/>
    </row>
    <row r="54" spans="1:6" ht="9" customHeight="1">
      <c r="A54" s="22"/>
      <c r="B54" s="26"/>
      <c r="C54" s="22"/>
      <c r="D54" s="27"/>
      <c r="E54" s="27"/>
      <c r="F54" s="125"/>
    </row>
    <row r="55" spans="1:6" ht="27" customHeight="1">
      <c r="A55" s="29"/>
      <c r="B55" s="23" t="s">
        <v>94</v>
      </c>
      <c r="C55" s="22">
        <v>44</v>
      </c>
      <c r="D55" s="114">
        <v>2003172</v>
      </c>
      <c r="E55" s="27">
        <v>2003172</v>
      </c>
      <c r="F55" s="125"/>
    </row>
    <row r="56" spans="1:6" ht="7.5" customHeight="1">
      <c r="A56" s="22"/>
      <c r="B56" s="26"/>
      <c r="C56" s="22"/>
      <c r="D56" s="26"/>
      <c r="E56" s="26"/>
      <c r="F56" s="125"/>
    </row>
    <row r="57" spans="1:6" ht="33" customHeight="1">
      <c r="A57" s="29"/>
      <c r="B57" s="23" t="s">
        <v>256</v>
      </c>
      <c r="C57" s="22">
        <v>45</v>
      </c>
      <c r="D57" s="31">
        <f>+D53/D55</f>
        <v>73.66531880437626</v>
      </c>
      <c r="E57" s="31">
        <f>+E53/E55</f>
        <v>74.15447300581278</v>
      </c>
      <c r="F57" s="125"/>
    </row>
    <row r="58" spans="1:6" ht="7.5" customHeight="1">
      <c r="A58" s="26"/>
      <c r="B58" s="26"/>
      <c r="C58" s="22"/>
      <c r="D58" s="26"/>
      <c r="E58" s="26"/>
      <c r="F58" s="125"/>
    </row>
    <row r="59" spans="1:6" ht="27" customHeight="1">
      <c r="A59" s="26"/>
      <c r="B59" s="23" t="s">
        <v>95</v>
      </c>
      <c r="C59" s="22">
        <v>46</v>
      </c>
      <c r="D59" s="27"/>
      <c r="E59" s="27"/>
      <c r="F59" s="125"/>
    </row>
    <row r="60" spans="1:6" ht="24" customHeight="1">
      <c r="A60" s="22">
        <v>90</v>
      </c>
      <c r="B60" s="26" t="s">
        <v>96</v>
      </c>
      <c r="C60" s="22">
        <v>47</v>
      </c>
      <c r="D60" s="114">
        <v>200317200</v>
      </c>
      <c r="E60" s="110">
        <v>200317200</v>
      </c>
      <c r="F60" s="125"/>
    </row>
    <row r="61" spans="1:6" ht="24" customHeight="1">
      <c r="A61" s="22">
        <v>91</v>
      </c>
      <c r="B61" s="26" t="s">
        <v>97</v>
      </c>
      <c r="C61" s="22">
        <v>48</v>
      </c>
      <c r="D61" s="114"/>
      <c r="E61" s="110"/>
      <c r="F61" s="125"/>
    </row>
    <row r="62" spans="1:6" ht="24" customHeight="1">
      <c r="A62" s="22">
        <v>92</v>
      </c>
      <c r="B62" s="26" t="s">
        <v>98</v>
      </c>
      <c r="C62" s="22">
        <v>49</v>
      </c>
      <c r="D62" s="114"/>
      <c r="E62" s="110"/>
      <c r="F62" s="125"/>
    </row>
    <row r="63" spans="1:6" ht="24" customHeight="1">
      <c r="A63" s="22">
        <v>93</v>
      </c>
      <c r="B63" s="26" t="s">
        <v>99</v>
      </c>
      <c r="C63" s="22">
        <v>50</v>
      </c>
      <c r="D63" s="114"/>
      <c r="E63" s="110"/>
      <c r="F63" s="125"/>
    </row>
    <row r="64" spans="1:6" ht="24" customHeight="1">
      <c r="A64" s="22">
        <v>96</v>
      </c>
      <c r="B64" s="26" t="s">
        <v>77</v>
      </c>
      <c r="C64" s="22">
        <v>51</v>
      </c>
      <c r="D64" s="114">
        <v>-13717666</v>
      </c>
      <c r="E64" s="110">
        <v>-12859657</v>
      </c>
      <c r="F64" s="125"/>
    </row>
    <row r="65" spans="1:6" ht="24" customHeight="1">
      <c r="A65" s="22">
        <v>97</v>
      </c>
      <c r="B65" s="26" t="s">
        <v>27</v>
      </c>
      <c r="C65" s="22">
        <v>52</v>
      </c>
      <c r="D65" s="114"/>
      <c r="E65" s="110"/>
      <c r="F65" s="125"/>
    </row>
    <row r="66" spans="1:6" ht="24" customHeight="1">
      <c r="A66" s="22" t="s">
        <v>148</v>
      </c>
      <c r="B66" s="26" t="s">
        <v>149</v>
      </c>
      <c r="C66" s="22">
        <v>53</v>
      </c>
      <c r="D66" s="114"/>
      <c r="E66" s="110"/>
      <c r="F66" s="125"/>
    </row>
    <row r="67" spans="1:6" ht="24" customHeight="1">
      <c r="A67" s="22" t="s">
        <v>150</v>
      </c>
      <c r="B67" s="26" t="s">
        <v>151</v>
      </c>
      <c r="C67" s="22">
        <v>54</v>
      </c>
      <c r="D67" s="114"/>
      <c r="E67" s="110"/>
      <c r="F67" s="125"/>
    </row>
    <row r="68" spans="1:6" ht="24" customHeight="1">
      <c r="A68" s="22">
        <v>95</v>
      </c>
      <c r="B68" s="26" t="s">
        <v>24</v>
      </c>
      <c r="C68" s="22">
        <v>55</v>
      </c>
      <c r="D68" s="114">
        <v>-34586836</v>
      </c>
      <c r="E68" s="110">
        <f>D68+D70</f>
        <v>-39644484</v>
      </c>
      <c r="F68" s="125"/>
    </row>
    <row r="69" spans="1:6" ht="24" customHeight="1">
      <c r="A69" s="22"/>
      <c r="B69" s="26" t="s">
        <v>321</v>
      </c>
      <c r="C69" s="22"/>
      <c r="D69" s="114">
        <v>609254</v>
      </c>
      <c r="E69" s="110">
        <v>554654</v>
      </c>
      <c r="F69" s="125"/>
    </row>
    <row r="70" spans="1:6" ht="24" customHeight="1">
      <c r="A70" s="22">
        <v>94</v>
      </c>
      <c r="B70" s="26" t="s">
        <v>100</v>
      </c>
      <c r="C70" s="22">
        <v>56</v>
      </c>
      <c r="D70" s="114">
        <v>-5057648</v>
      </c>
      <c r="E70" s="110">
        <v>176451</v>
      </c>
      <c r="F70" s="125"/>
    </row>
    <row r="71" spans="1:7" ht="31.5" customHeight="1">
      <c r="A71" s="29"/>
      <c r="B71" s="23" t="s">
        <v>257</v>
      </c>
      <c r="C71" s="22">
        <v>57</v>
      </c>
      <c r="D71" s="25">
        <f>+SUM(D60:D70)</f>
        <v>147564304</v>
      </c>
      <c r="E71" s="25">
        <f>+SUM(E60:E70)</f>
        <v>148544164</v>
      </c>
      <c r="F71" s="125"/>
      <c r="G71" s="125"/>
    </row>
    <row r="72" spans="1:6" ht="13.5" customHeight="1">
      <c r="A72" s="22"/>
      <c r="B72" s="26"/>
      <c r="C72" s="22"/>
      <c r="D72" s="27"/>
      <c r="E72" s="27"/>
      <c r="F72" s="125"/>
    </row>
    <row r="73" spans="1:6" ht="27" customHeight="1">
      <c r="A73" s="22" t="s">
        <v>44</v>
      </c>
      <c r="B73" s="23" t="s">
        <v>30</v>
      </c>
      <c r="C73" s="22">
        <v>58</v>
      </c>
      <c r="D73" s="27"/>
      <c r="E73" s="27"/>
      <c r="F73" s="125"/>
    </row>
    <row r="74" spans="1:6" ht="27" customHeight="1">
      <c r="A74" s="22"/>
      <c r="B74" s="23" t="s">
        <v>152</v>
      </c>
      <c r="C74" s="22">
        <v>59</v>
      </c>
      <c r="D74" s="27"/>
      <c r="E74" s="27"/>
      <c r="F74" s="125"/>
    </row>
    <row r="75" spans="1:6" ht="27" customHeight="1">
      <c r="A75" s="22"/>
      <c r="B75" s="26" t="s">
        <v>153</v>
      </c>
      <c r="C75" s="22">
        <v>60</v>
      </c>
      <c r="D75" s="114">
        <v>17100000</v>
      </c>
      <c r="E75" s="27">
        <v>17100000</v>
      </c>
      <c r="F75" s="125"/>
    </row>
    <row r="76" spans="1:6" ht="27" customHeight="1">
      <c r="A76" s="22"/>
      <c r="B76" s="26" t="s">
        <v>154</v>
      </c>
      <c r="C76" s="22">
        <v>61</v>
      </c>
      <c r="D76" s="27"/>
      <c r="E76" s="27"/>
      <c r="F76" s="125"/>
    </row>
    <row r="77" spans="1:3" ht="27" customHeight="1">
      <c r="A77" s="32"/>
      <c r="C77" s="21"/>
    </row>
    <row r="78" spans="1:5" ht="21" customHeight="1">
      <c r="A78" s="33"/>
      <c r="B78" s="28"/>
      <c r="C78" s="33"/>
      <c r="D78" s="34"/>
      <c r="E78" s="34"/>
    </row>
    <row r="81" ht="14.25"/>
  </sheetData>
  <sheetProtection/>
  <protectedRanges>
    <protectedRange sqref="A3:D5 A6:E6 D11:E11 E16:E17 E20 D28:E28 D39:E39 D42:E43 E55 D73:E73 D76:E76 D13:E13 D37:E37 D50:E50 E75" name="Range1"/>
    <protectedRange sqref="E60:E70" name="Range1_8"/>
    <protectedRange sqref="E12" name="Range1_9"/>
    <protectedRange sqref="E15" name="Range1_10"/>
    <protectedRange sqref="E19" name="Range1_11"/>
    <protectedRange sqref="E22:E26" name="Range1_12"/>
    <protectedRange sqref="E29:E36" name="Range1_13"/>
    <protectedRange sqref="E44:E49" name="Range1_14"/>
    <protectedRange sqref="D19" name="Range1_17"/>
    <protectedRange sqref="D12" name="Range1_1"/>
    <protectedRange sqref="D15:D17" name="Range1_2"/>
    <protectedRange sqref="D20" name="Range1_3"/>
    <protectedRange sqref="D22:D26" name="Range1_7"/>
    <protectedRange sqref="D29:D36" name="Range1_23"/>
    <protectedRange sqref="D44:D49" name="Range1_24"/>
    <protectedRange sqref="D55" name="Range1_25"/>
    <protectedRange sqref="D60:D70" name="Range1_26"/>
    <protectedRange sqref="D75" name="Range1_2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5" zoomScaleNormal="85" zoomScaleSheetLayoutView="85" zoomScalePageLayoutView="0" workbookViewId="0" topLeftCell="A4">
      <selection activeCell="G56" sqref="G56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6" customWidth="1"/>
    <col min="6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115"/>
      <c r="E1" s="115"/>
      <c r="F1" s="116"/>
      <c r="G1" s="117" t="s">
        <v>45</v>
      </c>
    </row>
    <row r="2" spans="1:7" s="15" customFormat="1" ht="24" customHeight="1">
      <c r="A2" s="191" t="s">
        <v>46</v>
      </c>
      <c r="B2" s="191"/>
      <c r="C2" s="191"/>
      <c r="D2" s="191"/>
      <c r="E2" s="191"/>
      <c r="F2" s="191"/>
      <c r="G2" s="191"/>
    </row>
    <row r="3" spans="1:7" s="15" customFormat="1" ht="21" customHeight="1">
      <c r="A3" s="192" t="s">
        <v>305</v>
      </c>
      <c r="B3" s="192"/>
      <c r="C3" s="192"/>
      <c r="D3" s="192"/>
      <c r="E3" s="192"/>
      <c r="F3" s="192"/>
      <c r="G3" s="192"/>
    </row>
    <row r="4" spans="1:7" s="15" customFormat="1" ht="21" customHeight="1">
      <c r="A4" s="192" t="s">
        <v>303</v>
      </c>
      <c r="B4" s="192"/>
      <c r="C4" s="192"/>
      <c r="D4" s="192"/>
      <c r="E4" s="192"/>
      <c r="F4" s="192"/>
      <c r="G4" s="192"/>
    </row>
    <row r="5" spans="1:7" s="15" customFormat="1" ht="21" customHeight="1">
      <c r="A5" s="192" t="s">
        <v>308</v>
      </c>
      <c r="B5" s="192"/>
      <c r="C5" s="192"/>
      <c r="D5" s="192"/>
      <c r="E5" s="192"/>
      <c r="F5" s="192"/>
      <c r="G5" s="192"/>
    </row>
    <row r="6" spans="1:7" s="15" customFormat="1" ht="19.5" customHeight="1">
      <c r="A6" s="34"/>
      <c r="B6" s="34"/>
      <c r="C6" s="35"/>
      <c r="D6" s="115"/>
      <c r="E6" s="115"/>
      <c r="F6" s="116"/>
      <c r="G6" s="118" t="s">
        <v>245</v>
      </c>
    </row>
    <row r="7" spans="1:7" ht="37.5" customHeight="1">
      <c r="A7" s="193" t="s">
        <v>0</v>
      </c>
      <c r="B7" s="193" t="s">
        <v>21</v>
      </c>
      <c r="C7" s="193" t="s">
        <v>43</v>
      </c>
      <c r="D7" s="194" t="s">
        <v>284</v>
      </c>
      <c r="E7" s="194"/>
      <c r="F7" s="194" t="s">
        <v>49</v>
      </c>
      <c r="G7" s="194"/>
    </row>
    <row r="8" spans="1:7" ht="37.5" customHeight="1">
      <c r="A8" s="193"/>
      <c r="B8" s="193"/>
      <c r="C8" s="193"/>
      <c r="D8" s="119" t="s">
        <v>102</v>
      </c>
      <c r="E8" s="119" t="s">
        <v>103</v>
      </c>
      <c r="F8" s="119" t="s">
        <v>102</v>
      </c>
      <c r="G8" s="119" t="s">
        <v>103</v>
      </c>
    </row>
    <row r="9" spans="1:7" ht="32.25" customHeight="1">
      <c r="A9" s="37"/>
      <c r="B9" s="38" t="s">
        <v>2</v>
      </c>
      <c r="C9" s="37">
        <v>62</v>
      </c>
      <c r="D9" s="120"/>
      <c r="E9" s="120"/>
      <c r="F9" s="120"/>
      <c r="G9" s="120"/>
    </row>
    <row r="10" spans="1:7" ht="24" customHeight="1">
      <c r="A10" s="37" t="s">
        <v>158</v>
      </c>
      <c r="B10" s="39" t="s">
        <v>159</v>
      </c>
      <c r="C10" s="37">
        <v>63</v>
      </c>
      <c r="D10" s="113">
        <v>285171</v>
      </c>
      <c r="E10" s="113">
        <v>285171</v>
      </c>
      <c r="F10" s="108">
        <v>0</v>
      </c>
      <c r="G10" s="108">
        <v>0</v>
      </c>
    </row>
    <row r="11" spans="1:7" ht="24" customHeight="1">
      <c r="A11" s="37">
        <v>76</v>
      </c>
      <c r="B11" s="39" t="s">
        <v>160</v>
      </c>
      <c r="C11" s="37">
        <v>64</v>
      </c>
      <c r="D11" s="113">
        <v>266969</v>
      </c>
      <c r="E11" s="113">
        <v>266969</v>
      </c>
      <c r="F11" s="108">
        <v>272302</v>
      </c>
      <c r="G11" s="108">
        <v>272302</v>
      </c>
    </row>
    <row r="12" spans="1:7" ht="24" customHeight="1">
      <c r="A12" s="37" t="s">
        <v>161</v>
      </c>
      <c r="B12" s="39" t="s">
        <v>162</v>
      </c>
      <c r="C12" s="37">
        <v>65</v>
      </c>
      <c r="D12" s="113">
        <v>0</v>
      </c>
      <c r="E12" s="113">
        <v>0</v>
      </c>
      <c r="F12" s="108"/>
      <c r="G12" s="108"/>
    </row>
    <row r="13" spans="1:7" ht="24" customHeight="1">
      <c r="A13" s="37">
        <v>70</v>
      </c>
      <c r="B13" s="39" t="s">
        <v>47</v>
      </c>
      <c r="C13" s="37">
        <v>66</v>
      </c>
      <c r="D13" s="113">
        <v>27386</v>
      </c>
      <c r="E13" s="113">
        <v>27386</v>
      </c>
      <c r="F13" s="108">
        <v>17510</v>
      </c>
      <c r="G13" s="108">
        <v>17510</v>
      </c>
    </row>
    <row r="14" spans="1:7" ht="24" customHeight="1">
      <c r="A14" s="37" t="s">
        <v>188</v>
      </c>
      <c r="B14" s="39" t="s">
        <v>163</v>
      </c>
      <c r="C14" s="37">
        <v>67</v>
      </c>
      <c r="D14" s="113">
        <v>454</v>
      </c>
      <c r="E14" s="113">
        <v>454</v>
      </c>
      <c r="F14" s="108">
        <v>357</v>
      </c>
      <c r="G14" s="108">
        <v>357</v>
      </c>
    </row>
    <row r="15" spans="1:7" ht="24" customHeight="1">
      <c r="A15" s="37" t="s">
        <v>189</v>
      </c>
      <c r="B15" s="39" t="s">
        <v>164</v>
      </c>
      <c r="C15" s="37">
        <v>68</v>
      </c>
      <c r="D15" s="113"/>
      <c r="E15" s="113"/>
      <c r="F15" s="108"/>
      <c r="G15" s="108"/>
    </row>
    <row r="16" spans="1:7" ht="24" customHeight="1">
      <c r="A16" s="37" t="s">
        <v>165</v>
      </c>
      <c r="B16" s="39" t="s">
        <v>322</v>
      </c>
      <c r="C16" s="37">
        <v>69</v>
      </c>
      <c r="D16" s="113">
        <v>2023476</v>
      </c>
      <c r="E16" s="113">
        <v>2023476</v>
      </c>
      <c r="F16" s="108">
        <v>3298641</v>
      </c>
      <c r="G16" s="108">
        <v>3298641</v>
      </c>
    </row>
    <row r="17" spans="1:7" ht="24" customHeight="1">
      <c r="A17" s="37" t="s">
        <v>166</v>
      </c>
      <c r="B17" s="39" t="s">
        <v>3</v>
      </c>
      <c r="C17" s="37">
        <v>70</v>
      </c>
      <c r="D17" s="113">
        <v>0</v>
      </c>
      <c r="E17" s="113"/>
      <c r="F17" s="108">
        <v>53280</v>
      </c>
      <c r="G17" s="108"/>
    </row>
    <row r="18" spans="1:7" ht="31.5" customHeight="1">
      <c r="A18" s="18"/>
      <c r="B18" s="38" t="s">
        <v>258</v>
      </c>
      <c r="C18" s="37">
        <v>71</v>
      </c>
      <c r="D18" s="106">
        <f>+SUM(D10:D17)</f>
        <v>2603456</v>
      </c>
      <c r="E18" s="106">
        <f>+SUM(E10:E17)</f>
        <v>2603456</v>
      </c>
      <c r="F18" s="106">
        <f>+SUM(F10:F17)</f>
        <v>3642090</v>
      </c>
      <c r="G18" s="106">
        <f>+SUM(G10:G17)</f>
        <v>3588810</v>
      </c>
    </row>
    <row r="19" spans="1:7" ht="24" customHeight="1">
      <c r="A19" s="37"/>
      <c r="B19" s="38" t="s">
        <v>4</v>
      </c>
      <c r="C19" s="37">
        <v>72</v>
      </c>
      <c r="D19" s="120"/>
      <c r="E19" s="120"/>
      <c r="F19" s="107"/>
      <c r="G19" s="107"/>
    </row>
    <row r="20" spans="1:7" ht="24" customHeight="1">
      <c r="A20" s="37" t="s">
        <v>167</v>
      </c>
      <c r="B20" s="39" t="s">
        <v>168</v>
      </c>
      <c r="C20" s="37">
        <v>73</v>
      </c>
      <c r="D20" s="120"/>
      <c r="E20" s="120"/>
      <c r="F20" s="107"/>
      <c r="G20" s="107"/>
    </row>
    <row r="21" spans="1:7" ht="24" customHeight="1">
      <c r="A21" s="37" t="s">
        <v>169</v>
      </c>
      <c r="B21" s="39" t="s">
        <v>170</v>
      </c>
      <c r="C21" s="37">
        <v>74</v>
      </c>
      <c r="D21" s="113">
        <v>477309</v>
      </c>
      <c r="E21" s="113">
        <v>477309</v>
      </c>
      <c r="F21" s="108">
        <v>0</v>
      </c>
      <c r="G21" s="108">
        <v>0</v>
      </c>
    </row>
    <row r="22" spans="1:7" ht="24" customHeight="1">
      <c r="A22" s="37" t="s">
        <v>190</v>
      </c>
      <c r="B22" s="39" t="s">
        <v>171</v>
      </c>
      <c r="C22" s="37">
        <v>75</v>
      </c>
      <c r="D22" s="113">
        <v>614</v>
      </c>
      <c r="E22" s="113">
        <v>614</v>
      </c>
      <c r="F22" s="108">
        <v>538</v>
      </c>
      <c r="G22" s="108">
        <v>538</v>
      </c>
    </row>
    <row r="23" spans="1:7" ht="24" customHeight="1">
      <c r="A23" s="37">
        <v>61</v>
      </c>
      <c r="B23" s="39" t="s">
        <v>85</v>
      </c>
      <c r="C23" s="37">
        <v>76</v>
      </c>
      <c r="D23" s="113">
        <v>952002</v>
      </c>
      <c r="E23" s="113">
        <v>952002</v>
      </c>
      <c r="F23" s="108">
        <v>808274</v>
      </c>
      <c r="G23" s="108">
        <v>808274</v>
      </c>
    </row>
    <row r="24" spans="1:7" ht="24" customHeight="1">
      <c r="A24" s="37">
        <v>67</v>
      </c>
      <c r="B24" s="39" t="s">
        <v>36</v>
      </c>
      <c r="C24" s="37">
        <v>77</v>
      </c>
      <c r="D24" s="113">
        <v>12</v>
      </c>
      <c r="E24" s="113">
        <v>12</v>
      </c>
      <c r="F24" s="108">
        <v>2</v>
      </c>
      <c r="G24" s="108">
        <v>2</v>
      </c>
    </row>
    <row r="25" spans="1:7" ht="24" customHeight="1">
      <c r="A25" s="37">
        <v>65</v>
      </c>
      <c r="B25" s="39" t="s">
        <v>37</v>
      </c>
      <c r="C25" s="37">
        <v>78</v>
      </c>
      <c r="D25" s="113">
        <v>68774</v>
      </c>
      <c r="E25" s="113">
        <v>68774</v>
      </c>
      <c r="F25" s="108">
        <v>66549</v>
      </c>
      <c r="G25" s="108">
        <v>66549</v>
      </c>
    </row>
    <row r="26" spans="1:7" ht="24" customHeight="1">
      <c r="A26" s="37">
        <v>66</v>
      </c>
      <c r="B26" s="39" t="s">
        <v>20</v>
      </c>
      <c r="C26" s="37">
        <v>79</v>
      </c>
      <c r="D26" s="113"/>
      <c r="E26" s="113"/>
      <c r="F26" s="108"/>
      <c r="G26" s="108"/>
    </row>
    <row r="27" spans="1:7" ht="24" customHeight="1">
      <c r="A27" s="37">
        <v>68</v>
      </c>
      <c r="B27" s="39" t="s">
        <v>172</v>
      </c>
      <c r="C27" s="37">
        <v>80</v>
      </c>
      <c r="D27" s="113">
        <v>929168</v>
      </c>
      <c r="E27" s="113">
        <v>929168</v>
      </c>
      <c r="F27" s="108">
        <v>2124168</v>
      </c>
      <c r="G27" s="108">
        <v>2124168</v>
      </c>
    </row>
    <row r="28" spans="1:7" ht="24" customHeight="1">
      <c r="A28" s="37" t="s">
        <v>191</v>
      </c>
      <c r="B28" s="39" t="s">
        <v>28</v>
      </c>
      <c r="C28" s="37">
        <v>81</v>
      </c>
      <c r="D28" s="113"/>
      <c r="E28" s="113"/>
      <c r="F28" s="108"/>
      <c r="G28" s="108"/>
    </row>
    <row r="29" spans="1:7" ht="24" customHeight="1">
      <c r="A29" s="37" t="s">
        <v>173</v>
      </c>
      <c r="B29" s="39" t="s">
        <v>174</v>
      </c>
      <c r="C29" s="37">
        <v>82</v>
      </c>
      <c r="D29" s="113"/>
      <c r="E29" s="113"/>
      <c r="F29" s="108"/>
      <c r="G29" s="108"/>
    </row>
    <row r="30" spans="1:7" ht="24" customHeight="1">
      <c r="A30" s="37">
        <v>69</v>
      </c>
      <c r="B30" s="39" t="s">
        <v>104</v>
      </c>
      <c r="C30" s="37">
        <v>83</v>
      </c>
      <c r="D30" s="113">
        <v>5160</v>
      </c>
      <c r="E30" s="113">
        <v>5160</v>
      </c>
      <c r="F30" s="108">
        <v>95207</v>
      </c>
      <c r="G30" s="108">
        <v>95207</v>
      </c>
    </row>
    <row r="31" spans="1:7" ht="24" customHeight="1">
      <c r="A31" s="37" t="s">
        <v>175</v>
      </c>
      <c r="B31" s="39" t="s">
        <v>176</v>
      </c>
      <c r="C31" s="37">
        <v>84</v>
      </c>
      <c r="D31" s="113">
        <v>13448</v>
      </c>
      <c r="E31" s="113">
        <v>13448</v>
      </c>
      <c r="F31" s="108">
        <v>25066</v>
      </c>
      <c r="G31" s="108">
        <v>25066</v>
      </c>
    </row>
    <row r="32" spans="1:7" ht="33.75" customHeight="1">
      <c r="A32" s="18"/>
      <c r="B32" s="38" t="s">
        <v>259</v>
      </c>
      <c r="C32" s="37">
        <v>85</v>
      </c>
      <c r="D32" s="106">
        <f>+SUM(D20:D31)</f>
        <v>2446487</v>
      </c>
      <c r="E32" s="106">
        <f>+SUM(E20:E31)</f>
        <v>2446487</v>
      </c>
      <c r="F32" s="106">
        <f>+SUM(F20:F31)</f>
        <v>3119804</v>
      </c>
      <c r="G32" s="106">
        <f>+SUM(G20:G31)</f>
        <v>3119804</v>
      </c>
    </row>
    <row r="33" spans="1:7" ht="8.25" customHeight="1">
      <c r="A33" s="37"/>
      <c r="B33" s="39"/>
      <c r="C33" s="37"/>
      <c r="D33" s="120"/>
      <c r="E33" s="120"/>
      <c r="F33" s="107"/>
      <c r="G33" s="107"/>
    </row>
    <row r="34" spans="1:7" ht="31.5" customHeight="1">
      <c r="A34" s="18"/>
      <c r="B34" s="38" t="s">
        <v>260</v>
      </c>
      <c r="C34" s="37">
        <v>86</v>
      </c>
      <c r="D34" s="106">
        <f>+D18-D32</f>
        <v>156969</v>
      </c>
      <c r="E34" s="106">
        <f>+E18-E32</f>
        <v>156969</v>
      </c>
      <c r="F34" s="106">
        <f>+F18-F32</f>
        <v>522286</v>
      </c>
      <c r="G34" s="106">
        <f>+G18-G32</f>
        <v>469006</v>
      </c>
    </row>
    <row r="35" spans="1:7" ht="9" customHeight="1">
      <c r="A35" s="37"/>
      <c r="B35" s="39"/>
      <c r="C35" s="39"/>
      <c r="D35" s="107"/>
      <c r="E35" s="107"/>
      <c r="F35" s="107"/>
      <c r="G35" s="107"/>
    </row>
    <row r="36" spans="1:7" ht="24" customHeight="1">
      <c r="A36" s="39"/>
      <c r="B36" s="38" t="s">
        <v>177</v>
      </c>
      <c r="C36" s="37">
        <v>87</v>
      </c>
      <c r="D36" s="107"/>
      <c r="E36" s="107"/>
      <c r="F36" s="107"/>
      <c r="G36" s="107"/>
    </row>
    <row r="37" spans="1:7" ht="24" customHeight="1">
      <c r="A37" s="37" t="s">
        <v>178</v>
      </c>
      <c r="B37" s="39" t="s">
        <v>179</v>
      </c>
      <c r="C37" s="37">
        <v>88</v>
      </c>
      <c r="D37" s="108">
        <v>-15479</v>
      </c>
      <c r="E37" s="108">
        <v>-15479</v>
      </c>
      <c r="F37" s="108">
        <v>-345835</v>
      </c>
      <c r="G37" s="108">
        <v>-345835</v>
      </c>
    </row>
    <row r="38" spans="1:7" ht="24" customHeight="1">
      <c r="A38" s="37" t="s">
        <v>105</v>
      </c>
      <c r="B38" s="39" t="s">
        <v>180</v>
      </c>
      <c r="C38" s="37">
        <v>89</v>
      </c>
      <c r="D38" s="113"/>
      <c r="E38" s="113"/>
      <c r="F38" s="107"/>
      <c r="G38" s="107"/>
    </row>
    <row r="39" spans="1:7" ht="24" customHeight="1">
      <c r="A39" s="37" t="s">
        <v>181</v>
      </c>
      <c r="B39" s="39" t="s">
        <v>48</v>
      </c>
      <c r="C39" s="37">
        <v>90</v>
      </c>
      <c r="D39" s="107"/>
      <c r="E39" s="107"/>
      <c r="F39" s="107"/>
      <c r="G39" s="107"/>
    </row>
    <row r="40" spans="1:7" ht="24" customHeight="1">
      <c r="A40" s="37" t="s">
        <v>182</v>
      </c>
      <c r="B40" s="39" t="s">
        <v>183</v>
      </c>
      <c r="C40" s="37">
        <v>91</v>
      </c>
      <c r="D40" s="107"/>
      <c r="E40" s="107"/>
      <c r="F40" s="107"/>
      <c r="G40" s="107"/>
    </row>
    <row r="41" spans="1:7" ht="32.25" customHeight="1">
      <c r="A41" s="18"/>
      <c r="B41" s="38" t="s">
        <v>261</v>
      </c>
      <c r="C41" s="37">
        <v>92</v>
      </c>
      <c r="D41" s="106">
        <f>+D37+D38+D39+D40</f>
        <v>-15479</v>
      </c>
      <c r="E41" s="106">
        <f>+E37+E38+E39+E40</f>
        <v>-15479</v>
      </c>
      <c r="F41" s="106">
        <f>+F37+F38+F39+F40</f>
        <v>-345835</v>
      </c>
      <c r="G41" s="106">
        <f>+G37+G38+G39+G40</f>
        <v>-345835</v>
      </c>
    </row>
    <row r="42" spans="1:7" ht="31.5" customHeight="1">
      <c r="A42" s="18"/>
      <c r="B42" s="38" t="s">
        <v>262</v>
      </c>
      <c r="C42" s="37">
        <v>93</v>
      </c>
      <c r="D42" s="106">
        <f>+D34+D41</f>
        <v>141490</v>
      </c>
      <c r="E42" s="106">
        <f>+E34+E41</f>
        <v>141490</v>
      </c>
      <c r="F42" s="106">
        <f>+F34+F41</f>
        <v>176451</v>
      </c>
      <c r="G42" s="106">
        <f>+G34+G41</f>
        <v>123171</v>
      </c>
    </row>
    <row r="43" spans="1:7" ht="24" customHeight="1">
      <c r="A43" s="18"/>
      <c r="B43" s="38" t="s">
        <v>106</v>
      </c>
      <c r="C43" s="37">
        <v>94</v>
      </c>
      <c r="D43" s="107"/>
      <c r="E43" s="107"/>
      <c r="F43" s="107"/>
      <c r="G43" s="107"/>
    </row>
    <row r="44" spans="1:7" ht="32.25" customHeight="1">
      <c r="A44" s="18"/>
      <c r="B44" s="38" t="s">
        <v>263</v>
      </c>
      <c r="C44" s="37">
        <v>95</v>
      </c>
      <c r="D44" s="106">
        <f>+D42-D43</f>
        <v>141490</v>
      </c>
      <c r="E44" s="106">
        <f>+E42-E43</f>
        <v>141490</v>
      </c>
      <c r="F44" s="106">
        <f>+F42-F43</f>
        <v>176451</v>
      </c>
      <c r="G44" s="106">
        <f>+G42-G43</f>
        <v>123171</v>
      </c>
    </row>
    <row r="45" spans="1:7" ht="34.5" customHeight="1">
      <c r="A45" s="18"/>
      <c r="B45" s="38" t="s">
        <v>264</v>
      </c>
      <c r="C45" s="37">
        <v>96</v>
      </c>
      <c r="D45" s="24">
        <f>+D46+D47+D48+D49+D50</f>
        <v>1108202</v>
      </c>
      <c r="E45" s="24">
        <f>+E46+E47+E48+E49+E50</f>
        <v>1108202</v>
      </c>
      <c r="F45" s="24">
        <f>+F46+F47+F48+F49+F50</f>
        <v>803409</v>
      </c>
      <c r="G45" s="24">
        <f>+G46+G47+G48+G49+G50</f>
        <v>803409</v>
      </c>
    </row>
    <row r="46" spans="1:7" ht="33" customHeight="1">
      <c r="A46" s="37"/>
      <c r="B46" s="39" t="s">
        <v>184</v>
      </c>
      <c r="C46" s="37">
        <v>97</v>
      </c>
      <c r="D46" s="124"/>
      <c r="E46" s="124"/>
      <c r="F46" s="24"/>
      <c r="G46" s="24"/>
    </row>
    <row r="47" spans="1:7" ht="33" customHeight="1">
      <c r="A47" s="37"/>
      <c r="B47" s="39" t="s">
        <v>185</v>
      </c>
      <c r="C47" s="37">
        <v>98</v>
      </c>
      <c r="D47" s="124">
        <v>-6467</v>
      </c>
      <c r="E47" s="124">
        <v>-6467</v>
      </c>
      <c r="F47" s="124">
        <v>-54600</v>
      </c>
      <c r="G47" s="124">
        <v>-54600</v>
      </c>
    </row>
    <row r="48" spans="1:7" ht="33" customHeight="1">
      <c r="A48" s="37"/>
      <c r="B48" s="39" t="s">
        <v>50</v>
      </c>
      <c r="C48" s="37">
        <v>99</v>
      </c>
      <c r="D48" s="124">
        <v>1114669</v>
      </c>
      <c r="E48" s="124">
        <v>1114669</v>
      </c>
      <c r="F48" s="124">
        <v>858009</v>
      </c>
      <c r="G48" s="124">
        <v>858009</v>
      </c>
    </row>
    <row r="49" spans="1:7" ht="33" customHeight="1">
      <c r="A49" s="37"/>
      <c r="B49" s="39" t="s">
        <v>186</v>
      </c>
      <c r="C49" s="37">
        <v>100</v>
      </c>
      <c r="D49" s="122"/>
      <c r="E49" s="122"/>
      <c r="F49" s="24"/>
      <c r="G49" s="24"/>
    </row>
    <row r="50" spans="1:7" ht="35.25" customHeight="1">
      <c r="A50" s="37"/>
      <c r="B50" s="39" t="s">
        <v>187</v>
      </c>
      <c r="C50" s="37">
        <v>101</v>
      </c>
      <c r="D50" s="121"/>
      <c r="E50" s="121"/>
      <c r="F50" s="24"/>
      <c r="G50" s="24"/>
    </row>
    <row r="51" spans="1:7" ht="32.25" customHeight="1">
      <c r="A51" s="18"/>
      <c r="B51" s="38" t="s">
        <v>265</v>
      </c>
      <c r="C51" s="37">
        <v>102</v>
      </c>
      <c r="D51" s="121">
        <f>+D44+D45</f>
        <v>1249692</v>
      </c>
      <c r="E51" s="121">
        <f>+E44+E45</f>
        <v>1249692</v>
      </c>
      <c r="F51" s="24">
        <f>+F44+F45</f>
        <v>979860</v>
      </c>
      <c r="G51" s="24">
        <f>+G44+G45</f>
        <v>926580</v>
      </c>
    </row>
    <row r="52" spans="1:7" ht="24" customHeight="1">
      <c r="A52" s="18"/>
      <c r="B52" s="38" t="s">
        <v>51</v>
      </c>
      <c r="C52" s="37">
        <v>103</v>
      </c>
      <c r="D52" s="121"/>
      <c r="E52" s="121"/>
      <c r="F52" s="24"/>
      <c r="G52" s="24"/>
    </row>
    <row r="53" spans="1:7" ht="11.25" customHeight="1">
      <c r="A53" s="37"/>
      <c r="B53" s="38"/>
      <c r="C53" s="37"/>
      <c r="D53" s="120"/>
      <c r="E53" s="120"/>
      <c r="F53" s="107"/>
      <c r="G53" s="107"/>
    </row>
    <row r="54" spans="1:7" ht="30.75" customHeight="1">
      <c r="A54" s="37"/>
      <c r="B54" s="38" t="s">
        <v>152</v>
      </c>
      <c r="C54" s="37">
        <v>104</v>
      </c>
      <c r="D54" s="120"/>
      <c r="E54" s="120"/>
      <c r="F54" s="107"/>
      <c r="G54" s="107"/>
    </row>
    <row r="55" spans="1:7" ht="30.75" customHeight="1">
      <c r="A55" s="18"/>
      <c r="B55" s="38" t="s">
        <v>153</v>
      </c>
      <c r="C55" s="37">
        <v>105</v>
      </c>
      <c r="D55" s="24">
        <v>-10351</v>
      </c>
      <c r="E55" s="24">
        <v>-10351</v>
      </c>
      <c r="F55" s="24">
        <v>800725</v>
      </c>
      <c r="G55" s="24">
        <v>800725</v>
      </c>
    </row>
    <row r="56" spans="1:7" ht="30.75" customHeight="1">
      <c r="A56" s="18"/>
      <c r="B56" s="38" t="s">
        <v>154</v>
      </c>
      <c r="C56" s="37">
        <v>106</v>
      </c>
      <c r="D56" s="121"/>
      <c r="E56" s="121"/>
      <c r="F56" s="24"/>
      <c r="G56" s="24"/>
    </row>
    <row r="57" spans="1:7" ht="30.75" customHeight="1">
      <c r="A57" s="33"/>
      <c r="B57" s="34"/>
      <c r="C57" s="33"/>
      <c r="D57" s="123"/>
      <c r="E57" s="123"/>
      <c r="F57" s="123"/>
      <c r="G57" s="123"/>
    </row>
    <row r="58" spans="1:7" ht="30.75" customHeight="1">
      <c r="A58" s="33"/>
      <c r="B58" s="34"/>
      <c r="C58" s="33"/>
      <c r="D58" s="123"/>
      <c r="E58" s="123"/>
      <c r="F58" s="123"/>
      <c r="G58" s="123"/>
    </row>
    <row r="59" spans="1:7" ht="30.75" customHeight="1">
      <c r="A59" s="33"/>
      <c r="B59" s="34"/>
      <c r="C59" s="33"/>
      <c r="D59" s="123"/>
      <c r="E59" s="123"/>
      <c r="F59" s="123"/>
      <c r="G59" s="123"/>
    </row>
    <row r="60" spans="1:7" ht="30.75" customHeight="1">
      <c r="A60" s="33"/>
      <c r="B60" s="34"/>
      <c r="C60" s="33"/>
      <c r="D60" s="123"/>
      <c r="E60" s="123"/>
      <c r="F60" s="123"/>
      <c r="G60" s="123"/>
    </row>
    <row r="61" spans="1:7" ht="30.75" customHeight="1">
      <c r="A61" s="33"/>
      <c r="B61" s="34"/>
      <c r="C61" s="33"/>
      <c r="D61" s="123"/>
      <c r="E61" s="123"/>
      <c r="F61" s="123"/>
      <c r="G61" s="123"/>
    </row>
    <row r="62" spans="1:7" ht="30.75" customHeight="1">
      <c r="A62" s="33"/>
      <c r="B62" s="34"/>
      <c r="C62" s="33"/>
      <c r="D62" s="123"/>
      <c r="E62" s="123"/>
      <c r="F62" s="123"/>
      <c r="G62" s="123"/>
    </row>
    <row r="63" spans="1:7" ht="30.75" customHeight="1">
      <c r="A63" s="33"/>
      <c r="B63" s="34"/>
      <c r="C63" s="33"/>
      <c r="D63" s="123"/>
      <c r="E63" s="123"/>
      <c r="F63" s="123"/>
      <c r="G63" s="123"/>
    </row>
    <row r="64" spans="1:7" ht="30.75" customHeight="1">
      <c r="A64" s="33"/>
      <c r="B64" s="34"/>
      <c r="C64" s="33"/>
      <c r="D64" s="123"/>
      <c r="E64" s="123"/>
      <c r="F64" s="123"/>
      <c r="G64" s="123"/>
    </row>
    <row r="67" ht="14.25"/>
  </sheetData>
  <sheetProtection/>
  <protectedRanges>
    <protectedRange sqref="A3:G3 A4:G4 A5:G5 D7:E7 F7:G7 D20:G20 D39:G40 D43:G43 D50:G50 D52:G52 D56:G56 F38:G38 F46:G49 F55:G55" name="Range1"/>
    <protectedRange sqref="F10:G17" name="Range1_1"/>
    <protectedRange sqref="F31:G31 F21:G30" name="Range1_2"/>
    <protectedRange sqref="F37:G37" name="Range1_3"/>
    <protectedRange sqref="D38:E38" name="Range1_6"/>
    <protectedRange sqref="D49:E49" name="Range1_7"/>
    <protectedRange sqref="D10:E17" name="Range1_7_1"/>
    <protectedRange sqref="D21:E31" name="Range1_9"/>
    <protectedRange sqref="D37:E37" name="Range1_3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4">
      <selection activeCell="C42" sqref="C42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0" t="s">
        <v>52</v>
      </c>
    </row>
    <row r="2" spans="1:4" s="15" customFormat="1" ht="24" customHeight="1">
      <c r="A2" s="191" t="s">
        <v>246</v>
      </c>
      <c r="B2" s="191"/>
      <c r="C2" s="191"/>
      <c r="D2" s="191"/>
    </row>
    <row r="3" spans="1:4" s="15" customFormat="1" ht="24" customHeight="1">
      <c r="A3" s="192" t="s">
        <v>305</v>
      </c>
      <c r="B3" s="192"/>
      <c r="C3" s="192"/>
      <c r="D3" s="192"/>
    </row>
    <row r="4" spans="1:4" s="15" customFormat="1" ht="24" customHeight="1">
      <c r="A4" s="192" t="s">
        <v>303</v>
      </c>
      <c r="B4" s="192"/>
      <c r="C4" s="192"/>
      <c r="D4" s="192"/>
    </row>
    <row r="5" spans="1:4" s="15" customFormat="1" ht="24" customHeight="1">
      <c r="A5" s="192" t="s">
        <v>308</v>
      </c>
      <c r="B5" s="192"/>
      <c r="C5" s="192"/>
      <c r="D5" s="192"/>
    </row>
    <row r="6" spans="1:4" s="15" customFormat="1" ht="18.75" customHeight="1">
      <c r="A6" s="34"/>
      <c r="B6" s="35"/>
      <c r="C6" s="35"/>
      <c r="D6" s="36" t="s">
        <v>245</v>
      </c>
    </row>
    <row r="7" spans="1:5" ht="53.25" customHeight="1">
      <c r="A7" s="18" t="s">
        <v>21</v>
      </c>
      <c r="B7" s="18" t="s">
        <v>43</v>
      </c>
      <c r="C7" s="18" t="s">
        <v>284</v>
      </c>
      <c r="D7" s="18" t="s">
        <v>49</v>
      </c>
      <c r="E7" s="21"/>
    </row>
    <row r="8" spans="1:5" ht="39" customHeight="1">
      <c r="A8" s="23" t="s">
        <v>266</v>
      </c>
      <c r="B8" s="22">
        <v>107</v>
      </c>
      <c r="C8" s="41">
        <f>+SUM(C9:C33)</f>
        <v>0</v>
      </c>
      <c r="D8" s="41">
        <f>+SUM(D9:D33)</f>
        <v>0</v>
      </c>
      <c r="E8" s="21"/>
    </row>
    <row r="9" spans="1:5" ht="24" customHeight="1">
      <c r="A9" s="39" t="s">
        <v>192</v>
      </c>
      <c r="B9" s="22">
        <v>108</v>
      </c>
      <c r="C9" s="42"/>
      <c r="D9" s="42"/>
      <c r="E9" s="21"/>
    </row>
    <row r="10" spans="1:5" ht="24" customHeight="1">
      <c r="A10" s="39" t="s">
        <v>193</v>
      </c>
      <c r="B10" s="22">
        <v>109</v>
      </c>
      <c r="C10" s="111"/>
      <c r="D10" s="42"/>
      <c r="E10" s="21"/>
    </row>
    <row r="11" spans="1:5" ht="24" customHeight="1">
      <c r="A11" s="39" t="s">
        <v>194</v>
      </c>
      <c r="B11" s="22">
        <v>110</v>
      </c>
      <c r="C11" s="111"/>
      <c r="D11" s="42"/>
      <c r="E11" s="21"/>
    </row>
    <row r="12" spans="1:5" ht="24" customHeight="1">
      <c r="A12" s="39" t="s">
        <v>195</v>
      </c>
      <c r="B12" s="22">
        <v>111</v>
      </c>
      <c r="C12" s="111"/>
      <c r="D12" s="42"/>
      <c r="E12" s="21"/>
    </row>
    <row r="13" spans="1:5" ht="24" customHeight="1">
      <c r="A13" s="39" t="s">
        <v>107</v>
      </c>
      <c r="B13" s="22">
        <v>112</v>
      </c>
      <c r="C13" s="111"/>
      <c r="D13" s="42"/>
      <c r="E13" s="21"/>
    </row>
    <row r="14" spans="1:5" ht="24" customHeight="1">
      <c r="A14" s="39" t="s">
        <v>108</v>
      </c>
      <c r="B14" s="22">
        <v>113</v>
      </c>
      <c r="C14" s="111"/>
      <c r="D14" s="42"/>
      <c r="E14" s="21"/>
    </row>
    <row r="15" spans="1:5" ht="24" customHeight="1">
      <c r="A15" s="39" t="s">
        <v>53</v>
      </c>
      <c r="B15" s="22">
        <v>114</v>
      </c>
      <c r="C15" s="42"/>
      <c r="D15" s="42"/>
      <c r="E15" s="21"/>
    </row>
    <row r="16" spans="1:5" ht="24" customHeight="1">
      <c r="A16" s="39" t="s">
        <v>54</v>
      </c>
      <c r="B16" s="22">
        <v>115</v>
      </c>
      <c r="C16" s="42"/>
      <c r="D16" s="42"/>
      <c r="E16" s="21"/>
    </row>
    <row r="17" spans="1:5" ht="24" customHeight="1">
      <c r="A17" s="39" t="s">
        <v>109</v>
      </c>
      <c r="B17" s="22">
        <v>116</v>
      </c>
      <c r="C17" s="42"/>
      <c r="D17" s="42"/>
      <c r="E17" s="21"/>
    </row>
    <row r="18" spans="1:5" ht="24" customHeight="1">
      <c r="A18" s="39" t="s">
        <v>55</v>
      </c>
      <c r="B18" s="22">
        <v>117</v>
      </c>
      <c r="C18" s="42"/>
      <c r="D18" s="42"/>
      <c r="E18" s="21"/>
    </row>
    <row r="19" spans="1:5" ht="24" customHeight="1">
      <c r="A19" s="39" t="s">
        <v>70</v>
      </c>
      <c r="B19" s="22">
        <v>118</v>
      </c>
      <c r="C19" s="42"/>
      <c r="D19" s="42"/>
      <c r="E19" s="21"/>
    </row>
    <row r="20" spans="1:5" ht="24" customHeight="1">
      <c r="A20" s="39" t="s">
        <v>196</v>
      </c>
      <c r="B20" s="22">
        <v>119</v>
      </c>
      <c r="C20" s="42"/>
      <c r="D20" s="42"/>
      <c r="E20" s="21"/>
    </row>
    <row r="21" spans="1:5" ht="24" customHeight="1">
      <c r="A21" s="39" t="s">
        <v>56</v>
      </c>
      <c r="B21" s="22">
        <v>120</v>
      </c>
      <c r="C21" s="42"/>
      <c r="D21" s="42"/>
      <c r="E21" s="21"/>
    </row>
    <row r="22" spans="1:5" ht="24" customHeight="1">
      <c r="A22" s="39" t="s">
        <v>57</v>
      </c>
      <c r="B22" s="22">
        <v>121</v>
      </c>
      <c r="C22" s="42"/>
      <c r="D22" s="42"/>
      <c r="E22" s="21"/>
    </row>
    <row r="23" spans="1:5" ht="24" customHeight="1">
      <c r="A23" s="39" t="s">
        <v>86</v>
      </c>
      <c r="B23" s="22">
        <v>122</v>
      </c>
      <c r="C23" s="42"/>
      <c r="D23" s="42"/>
      <c r="E23" s="21"/>
    </row>
    <row r="24" spans="1:5" ht="24" customHeight="1">
      <c r="A24" s="39" t="s">
        <v>87</v>
      </c>
      <c r="B24" s="22">
        <v>123</v>
      </c>
      <c r="C24" s="42"/>
      <c r="D24" s="42"/>
      <c r="E24" s="21"/>
    </row>
    <row r="25" spans="1:5" ht="24" customHeight="1">
      <c r="A25" s="39" t="s">
        <v>58</v>
      </c>
      <c r="B25" s="22">
        <v>124</v>
      </c>
      <c r="C25" s="42"/>
      <c r="D25" s="42"/>
      <c r="E25" s="21"/>
    </row>
    <row r="26" spans="1:5" ht="24" customHeight="1">
      <c r="A26" s="39" t="s">
        <v>197</v>
      </c>
      <c r="B26" s="22">
        <v>125</v>
      </c>
      <c r="C26" s="42"/>
      <c r="D26" s="42"/>
      <c r="E26" s="21"/>
    </row>
    <row r="27" spans="1:5" ht="24" customHeight="1">
      <c r="A27" s="39" t="s">
        <v>59</v>
      </c>
      <c r="B27" s="22">
        <v>126</v>
      </c>
      <c r="C27" s="42"/>
      <c r="D27" s="42"/>
      <c r="E27" s="21"/>
    </row>
    <row r="28" spans="1:5" ht="24" customHeight="1">
      <c r="A28" s="39" t="s">
        <v>60</v>
      </c>
      <c r="B28" s="22">
        <v>127</v>
      </c>
      <c r="C28" s="42"/>
      <c r="D28" s="42"/>
      <c r="E28" s="21"/>
    </row>
    <row r="29" spans="1:5" ht="24" customHeight="1">
      <c r="A29" s="39" t="s">
        <v>61</v>
      </c>
      <c r="B29" s="22">
        <v>128</v>
      </c>
      <c r="C29" s="42"/>
      <c r="D29" s="42"/>
      <c r="E29" s="21"/>
    </row>
    <row r="30" spans="1:5" ht="24" customHeight="1">
      <c r="A30" s="39" t="s">
        <v>62</v>
      </c>
      <c r="B30" s="22">
        <v>129</v>
      </c>
      <c r="C30" s="42"/>
      <c r="D30" s="42"/>
      <c r="E30" s="21"/>
    </row>
    <row r="31" spans="1:5" ht="24" customHeight="1">
      <c r="A31" s="39" t="s">
        <v>88</v>
      </c>
      <c r="B31" s="22">
        <v>130</v>
      </c>
      <c r="C31" s="42"/>
      <c r="D31" s="42"/>
      <c r="E31" s="21"/>
    </row>
    <row r="32" spans="1:5" ht="24" customHeight="1">
      <c r="A32" s="39" t="s">
        <v>63</v>
      </c>
      <c r="B32" s="22">
        <v>131</v>
      </c>
      <c r="C32" s="42"/>
      <c r="D32" s="42"/>
      <c r="E32" s="21"/>
    </row>
    <row r="33" spans="1:5" ht="24" customHeight="1">
      <c r="A33" s="39" t="s">
        <v>64</v>
      </c>
      <c r="B33" s="22">
        <v>132</v>
      </c>
      <c r="C33" s="42"/>
      <c r="D33" s="42"/>
      <c r="E33" s="21"/>
    </row>
    <row r="34" spans="1:5" ht="39" customHeight="1">
      <c r="A34" s="23" t="s">
        <v>267</v>
      </c>
      <c r="B34" s="22">
        <v>133</v>
      </c>
      <c r="C34" s="41">
        <f>+C35+C36+C37+C38+C39</f>
        <v>0</v>
      </c>
      <c r="D34" s="41"/>
      <c r="E34" s="21"/>
    </row>
    <row r="35" spans="1:5" ht="24" customHeight="1">
      <c r="A35" s="26" t="s">
        <v>110</v>
      </c>
      <c r="B35" s="22">
        <v>134</v>
      </c>
      <c r="C35" s="42"/>
      <c r="D35" s="42"/>
      <c r="E35" s="21"/>
    </row>
    <row r="36" spans="1:5" ht="24" customHeight="1">
      <c r="A36" s="26" t="s">
        <v>111</v>
      </c>
      <c r="B36" s="22">
        <v>135</v>
      </c>
      <c r="C36" s="42"/>
      <c r="D36" s="42"/>
      <c r="E36" s="21"/>
    </row>
    <row r="37" spans="1:5" ht="24" customHeight="1">
      <c r="A37" s="39" t="s">
        <v>112</v>
      </c>
      <c r="B37" s="22">
        <v>136</v>
      </c>
      <c r="C37" s="42"/>
      <c r="D37" s="42"/>
      <c r="E37" s="21"/>
    </row>
    <row r="38" spans="1:5" ht="24" customHeight="1">
      <c r="A38" s="39" t="s">
        <v>65</v>
      </c>
      <c r="B38" s="22">
        <v>137</v>
      </c>
      <c r="C38" s="42"/>
      <c r="D38" s="42"/>
      <c r="E38" s="21"/>
    </row>
    <row r="39" spans="1:5" ht="24" customHeight="1">
      <c r="A39" s="39" t="s">
        <v>66</v>
      </c>
      <c r="B39" s="22">
        <v>138</v>
      </c>
      <c r="C39" s="42"/>
      <c r="D39" s="42"/>
      <c r="E39" s="21"/>
    </row>
    <row r="40" spans="1:5" ht="39" customHeight="1">
      <c r="A40" s="23" t="s">
        <v>67</v>
      </c>
      <c r="B40" s="22">
        <v>139</v>
      </c>
      <c r="C40" s="42"/>
      <c r="D40" s="42"/>
      <c r="E40" s="21"/>
    </row>
    <row r="41" spans="1:5" ht="39" customHeight="1">
      <c r="A41" s="23" t="s">
        <v>268</v>
      </c>
      <c r="B41" s="22">
        <v>140</v>
      </c>
      <c r="C41" s="41">
        <f>+C8+C34+C40</f>
        <v>0</v>
      </c>
      <c r="D41" s="41">
        <f>+D8+D34+D40</f>
        <v>0</v>
      </c>
      <c r="E41" s="21"/>
    </row>
    <row r="42" spans="1:5" ht="39" customHeight="1">
      <c r="A42" s="23" t="s">
        <v>68</v>
      </c>
      <c r="B42" s="22">
        <v>141</v>
      </c>
      <c r="C42" s="42"/>
      <c r="D42" s="109"/>
      <c r="E42" s="21"/>
    </row>
    <row r="43" spans="1:5" ht="39" customHeight="1">
      <c r="A43" s="23" t="s">
        <v>269</v>
      </c>
      <c r="B43" s="22">
        <v>142</v>
      </c>
      <c r="C43" s="41">
        <f>+C41+C42</f>
        <v>0</v>
      </c>
      <c r="D43" s="41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3"/>
      <c r="D49" s="43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protectedRanges>
    <protectedRange sqref="C42: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2">
      <selection activeCell="D38" sqref="D38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0" t="s">
        <v>52</v>
      </c>
    </row>
    <row r="2" spans="1:4" s="15" customFormat="1" ht="24" customHeight="1">
      <c r="A2" s="191" t="s">
        <v>69</v>
      </c>
      <c r="B2" s="191"/>
      <c r="C2" s="191"/>
      <c r="D2" s="191"/>
    </row>
    <row r="3" spans="1:4" s="15" customFormat="1" ht="24" customHeight="1">
      <c r="A3" s="192" t="s">
        <v>305</v>
      </c>
      <c r="B3" s="192"/>
      <c r="C3" s="192"/>
      <c r="D3" s="192"/>
    </row>
    <row r="4" spans="1:4" s="15" customFormat="1" ht="24" customHeight="1">
      <c r="A4" s="192" t="s">
        <v>303</v>
      </c>
      <c r="B4" s="192"/>
      <c r="C4" s="192"/>
      <c r="D4" s="192"/>
    </row>
    <row r="5" spans="1:4" s="15" customFormat="1" ht="24" customHeight="1">
      <c r="A5" s="192" t="s">
        <v>308</v>
      </c>
      <c r="B5" s="192"/>
      <c r="C5" s="192"/>
      <c r="D5" s="192"/>
    </row>
    <row r="6" spans="1:4" s="15" customFormat="1" ht="24" customHeight="1">
      <c r="A6" s="34"/>
      <c r="B6" s="35"/>
      <c r="C6" s="35"/>
      <c r="D6" s="36" t="s">
        <v>245</v>
      </c>
    </row>
    <row r="7" spans="1:5" ht="52.5" customHeight="1">
      <c r="A7" s="18" t="s">
        <v>21</v>
      </c>
      <c r="B7" s="18" t="s">
        <v>43</v>
      </c>
      <c r="C7" s="18" t="s">
        <v>284</v>
      </c>
      <c r="D7" s="18" t="s">
        <v>49</v>
      </c>
      <c r="E7" s="21"/>
    </row>
    <row r="8" spans="1:5" ht="38.25" customHeight="1">
      <c r="A8" s="23" t="s">
        <v>270</v>
      </c>
      <c r="B8" s="22">
        <v>143</v>
      </c>
      <c r="C8" s="41">
        <f>+SUM(C9:C33)</f>
        <v>-2262421</v>
      </c>
      <c r="D8" s="41">
        <f>+SUM(D9:D33)</f>
        <v>-3453465</v>
      </c>
      <c r="E8" s="21"/>
    </row>
    <row r="9" spans="1:5" ht="30" customHeight="1">
      <c r="A9" s="39" t="s">
        <v>113</v>
      </c>
      <c r="B9" s="22">
        <v>144</v>
      </c>
      <c r="C9" s="42">
        <v>141490</v>
      </c>
      <c r="D9" s="110">
        <v>176451</v>
      </c>
      <c r="E9" s="21"/>
    </row>
    <row r="10" spans="1:5" ht="30" customHeight="1">
      <c r="A10" s="26" t="s">
        <v>323</v>
      </c>
      <c r="B10" s="22">
        <v>145</v>
      </c>
      <c r="C10" s="42">
        <v>-1094308</v>
      </c>
      <c r="D10" s="42">
        <v>-1174473</v>
      </c>
      <c r="E10" s="21"/>
    </row>
    <row r="11" spans="1:5" ht="30" customHeight="1">
      <c r="A11" s="26" t="s">
        <v>199</v>
      </c>
      <c r="B11" s="22">
        <v>146</v>
      </c>
      <c r="C11" s="42"/>
      <c r="D11" s="42"/>
      <c r="E11" s="21"/>
    </row>
    <row r="12" spans="1:5" ht="30" customHeight="1">
      <c r="A12" s="26" t="s">
        <v>200</v>
      </c>
      <c r="B12" s="22">
        <v>147</v>
      </c>
      <c r="C12" s="42"/>
      <c r="D12" s="42"/>
      <c r="E12" s="21"/>
    </row>
    <row r="13" spans="1:5" ht="30" customHeight="1">
      <c r="A13" s="26" t="s">
        <v>201</v>
      </c>
      <c r="B13" s="22">
        <v>148</v>
      </c>
      <c r="C13" s="42">
        <v>-285171</v>
      </c>
      <c r="D13" s="42">
        <v>0</v>
      </c>
      <c r="E13" s="21"/>
    </row>
    <row r="14" spans="1:5" ht="30" customHeight="1">
      <c r="A14" s="26" t="s">
        <v>202</v>
      </c>
      <c r="B14" s="22">
        <v>149</v>
      </c>
      <c r="C14" s="42">
        <v>-27386</v>
      </c>
      <c r="D14" s="42">
        <v>-17510</v>
      </c>
      <c r="E14" s="21"/>
    </row>
    <row r="15" spans="1:5" ht="30" customHeight="1">
      <c r="A15" s="26" t="s">
        <v>203</v>
      </c>
      <c r="B15" s="22">
        <v>150</v>
      </c>
      <c r="C15" s="42">
        <v>1422</v>
      </c>
      <c r="D15" s="42">
        <v>2</v>
      </c>
      <c r="E15" s="21"/>
    </row>
    <row r="16" spans="1:5" ht="30" customHeight="1">
      <c r="A16" s="39" t="s">
        <v>271</v>
      </c>
      <c r="B16" s="22">
        <v>151</v>
      </c>
      <c r="C16" s="42"/>
      <c r="D16" s="42"/>
      <c r="E16" s="21"/>
    </row>
    <row r="17" spans="1:5" ht="30" customHeight="1">
      <c r="A17" s="26" t="s">
        <v>204</v>
      </c>
      <c r="B17" s="22">
        <v>152</v>
      </c>
      <c r="C17" s="42"/>
      <c r="D17" s="42"/>
      <c r="E17" s="21"/>
    </row>
    <row r="18" spans="1:5" ht="30" customHeight="1">
      <c r="A18" s="26" t="s">
        <v>324</v>
      </c>
      <c r="B18" s="22">
        <v>153</v>
      </c>
      <c r="C18" s="42">
        <v>346930</v>
      </c>
      <c r="D18" s="42">
        <v>346073</v>
      </c>
      <c r="E18" s="21"/>
    </row>
    <row r="19" spans="1:5" ht="30" customHeight="1">
      <c r="A19" s="26" t="s">
        <v>325</v>
      </c>
      <c r="B19" s="22">
        <v>154</v>
      </c>
      <c r="C19" s="42">
        <v>-92249</v>
      </c>
      <c r="D19" s="42">
        <v>-1156493</v>
      </c>
      <c r="E19" s="21"/>
    </row>
    <row r="20" spans="1:5" ht="30" customHeight="1">
      <c r="A20" s="26" t="s">
        <v>326</v>
      </c>
      <c r="B20" s="22">
        <v>155</v>
      </c>
      <c r="C20" s="42">
        <v>-1121035</v>
      </c>
      <c r="D20" s="42">
        <v>-1501180</v>
      </c>
      <c r="E20" s="21"/>
    </row>
    <row r="21" spans="1:5" ht="34.5" customHeight="1">
      <c r="A21" s="26" t="s">
        <v>205</v>
      </c>
      <c r="B21" s="22">
        <v>156</v>
      </c>
      <c r="C21" s="42"/>
      <c r="D21" s="42"/>
      <c r="E21" s="21"/>
    </row>
    <row r="22" spans="1:5" ht="30" customHeight="1">
      <c r="A22" s="26" t="s">
        <v>206</v>
      </c>
      <c r="B22" s="22">
        <v>157</v>
      </c>
      <c r="C22" s="42">
        <v>35</v>
      </c>
      <c r="D22" s="42">
        <v>-17514</v>
      </c>
      <c r="E22" s="21"/>
    </row>
    <row r="23" spans="1:5" ht="30" customHeight="1">
      <c r="A23" s="26" t="s">
        <v>207</v>
      </c>
      <c r="B23" s="22">
        <v>158</v>
      </c>
      <c r="C23" s="42"/>
      <c r="D23" s="42"/>
      <c r="E23" s="21"/>
    </row>
    <row r="24" spans="1:5" ht="30" customHeight="1">
      <c r="A24" s="26" t="s">
        <v>55</v>
      </c>
      <c r="B24" s="22">
        <v>159</v>
      </c>
      <c r="C24" s="42">
        <v>22485</v>
      </c>
      <c r="D24" s="42">
        <v>15509</v>
      </c>
      <c r="E24" s="21"/>
    </row>
    <row r="25" spans="1:5" ht="30" customHeight="1">
      <c r="A25" s="26" t="s">
        <v>70</v>
      </c>
      <c r="B25" s="22">
        <v>160</v>
      </c>
      <c r="C25" s="42">
        <v>1422</v>
      </c>
      <c r="D25" s="42"/>
      <c r="E25" s="21"/>
    </row>
    <row r="26" spans="1:5" ht="30" customHeight="1">
      <c r="A26" s="26" t="s">
        <v>208</v>
      </c>
      <c r="B26" s="22">
        <v>161</v>
      </c>
      <c r="C26" s="42"/>
      <c r="D26" s="42"/>
      <c r="E26" s="21"/>
    </row>
    <row r="27" spans="1:5" ht="30" customHeight="1">
      <c r="A27" s="26" t="s">
        <v>71</v>
      </c>
      <c r="B27" s="22">
        <v>162</v>
      </c>
      <c r="C27" s="42"/>
      <c r="D27" s="42"/>
      <c r="E27" s="21"/>
    </row>
    <row r="28" spans="1:5" ht="30" customHeight="1">
      <c r="A28" s="26" t="s">
        <v>209</v>
      </c>
      <c r="B28" s="22">
        <v>163</v>
      </c>
      <c r="C28" s="42">
        <v>-131159</v>
      </c>
      <c r="D28" s="42">
        <v>-109215</v>
      </c>
      <c r="E28" s="21"/>
    </row>
    <row r="29" spans="1:5" ht="33.75" customHeight="1">
      <c r="A29" s="26" t="s">
        <v>210</v>
      </c>
      <c r="B29" s="22">
        <v>164</v>
      </c>
      <c r="C29" s="42"/>
      <c r="D29" s="42"/>
      <c r="E29" s="21"/>
    </row>
    <row r="30" spans="1:5" ht="30" customHeight="1">
      <c r="A30" s="26" t="s">
        <v>211</v>
      </c>
      <c r="B30" s="22">
        <v>165</v>
      </c>
      <c r="C30" s="42"/>
      <c r="D30" s="42"/>
      <c r="E30" s="21"/>
    </row>
    <row r="31" spans="1:5" ht="30" customHeight="1">
      <c r="A31" s="26" t="s">
        <v>114</v>
      </c>
      <c r="B31" s="22">
        <v>166</v>
      </c>
      <c r="C31" s="42">
        <v>2410</v>
      </c>
      <c r="D31" s="42">
        <v>-69469</v>
      </c>
      <c r="E31" s="21"/>
    </row>
    <row r="32" spans="1:5" ht="30" customHeight="1">
      <c r="A32" s="26" t="s">
        <v>72</v>
      </c>
      <c r="B32" s="22">
        <v>167</v>
      </c>
      <c r="C32" s="42">
        <v>-27307</v>
      </c>
      <c r="D32" s="42">
        <v>54354</v>
      </c>
      <c r="E32" s="21"/>
    </row>
    <row r="33" spans="1:5" ht="30" customHeight="1">
      <c r="A33" s="26" t="s">
        <v>115</v>
      </c>
      <c r="B33" s="22">
        <v>168</v>
      </c>
      <c r="C33" s="111"/>
      <c r="D33" s="42"/>
      <c r="E33" s="21"/>
    </row>
    <row r="34" spans="1:5" ht="36" customHeight="1">
      <c r="A34" s="23" t="s">
        <v>272</v>
      </c>
      <c r="B34" s="22">
        <v>169</v>
      </c>
      <c r="C34" s="41">
        <f>+C35+C36+C37</f>
        <v>1944941</v>
      </c>
      <c r="D34" s="41">
        <f>+D35+D36+D37</f>
        <v>0</v>
      </c>
      <c r="E34" s="21"/>
    </row>
    <row r="35" spans="1:5" ht="30" customHeight="1">
      <c r="A35" s="26" t="s">
        <v>212</v>
      </c>
      <c r="B35" s="22">
        <v>170</v>
      </c>
      <c r="C35" s="42"/>
      <c r="D35" s="42"/>
      <c r="E35" s="21"/>
    </row>
    <row r="36" spans="1:5" ht="30" customHeight="1">
      <c r="A36" s="26" t="s">
        <v>112</v>
      </c>
      <c r="B36" s="22">
        <v>171</v>
      </c>
      <c r="C36" s="42"/>
      <c r="D36" s="42"/>
      <c r="E36" s="21"/>
    </row>
    <row r="37" spans="1:5" ht="30" customHeight="1">
      <c r="A37" s="26" t="s">
        <v>73</v>
      </c>
      <c r="B37" s="22">
        <v>172</v>
      </c>
      <c r="C37" s="42">
        <v>1944941</v>
      </c>
      <c r="D37" s="42">
        <v>0</v>
      </c>
      <c r="E37" s="21"/>
    </row>
    <row r="38" spans="1:5" ht="36" customHeight="1">
      <c r="A38" s="23" t="s">
        <v>273</v>
      </c>
      <c r="B38" s="22">
        <v>173</v>
      </c>
      <c r="C38" s="41">
        <f>+C8+C34</f>
        <v>-317480</v>
      </c>
      <c r="D38" s="41">
        <f>+D8+D34</f>
        <v>-3453465</v>
      </c>
      <c r="E38" s="21"/>
    </row>
    <row r="39" spans="1:5" ht="36" customHeight="1">
      <c r="A39" s="23" t="s">
        <v>68</v>
      </c>
      <c r="B39" s="22">
        <v>174</v>
      </c>
      <c r="C39" s="42">
        <v>840794</v>
      </c>
      <c r="D39" s="109">
        <v>5435836</v>
      </c>
      <c r="E39" s="21"/>
    </row>
    <row r="40" spans="1:5" ht="36" customHeight="1">
      <c r="A40" s="23" t="s">
        <v>198</v>
      </c>
      <c r="B40" s="22">
        <v>175</v>
      </c>
      <c r="C40" s="41">
        <f>+C38+C39</f>
        <v>523314</v>
      </c>
      <c r="D40" s="41">
        <f>+D38+D39</f>
        <v>1982371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7">
      <selection activeCell="D13" sqref="D13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0" t="s">
        <v>121</v>
      </c>
    </row>
    <row r="2" spans="1:6" s="15" customFormat="1" ht="24" customHeight="1">
      <c r="A2" s="191" t="s">
        <v>116</v>
      </c>
      <c r="B2" s="191"/>
      <c r="C2" s="191"/>
      <c r="D2" s="191"/>
      <c r="E2" s="191"/>
      <c r="F2" s="191"/>
    </row>
    <row r="3" spans="1:6" s="15" customFormat="1" ht="24" customHeight="1">
      <c r="A3" s="192" t="s">
        <v>305</v>
      </c>
      <c r="B3" s="192"/>
      <c r="C3" s="192"/>
      <c r="D3" s="192"/>
      <c r="E3" s="192"/>
      <c r="F3" s="192"/>
    </row>
    <row r="4" spans="1:6" s="15" customFormat="1" ht="24" customHeight="1">
      <c r="A4" s="192" t="s">
        <v>303</v>
      </c>
      <c r="B4" s="192"/>
      <c r="C4" s="192"/>
      <c r="D4" s="192"/>
      <c r="E4" s="192"/>
      <c r="F4" s="192"/>
    </row>
    <row r="5" spans="1:6" s="15" customFormat="1" ht="24" customHeight="1">
      <c r="A5" s="192" t="s">
        <v>308</v>
      </c>
      <c r="B5" s="192"/>
      <c r="C5" s="192"/>
      <c r="D5" s="192"/>
      <c r="E5" s="192"/>
      <c r="F5" s="192"/>
    </row>
    <row r="6" spans="1:6" s="15" customFormat="1" ht="24" customHeight="1">
      <c r="A6" s="34"/>
      <c r="B6" s="35"/>
      <c r="C6" s="35"/>
      <c r="D6" s="35"/>
      <c r="E6" s="35"/>
      <c r="F6" s="36" t="s">
        <v>245</v>
      </c>
    </row>
    <row r="7" spans="1:7" ht="65.25" customHeight="1">
      <c r="A7" s="29" t="s">
        <v>21</v>
      </c>
      <c r="B7" s="29" t="s">
        <v>43</v>
      </c>
      <c r="C7" s="29" t="s">
        <v>284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1">
        <v>200317200</v>
      </c>
      <c r="D8" s="42"/>
      <c r="E8" s="42"/>
      <c r="F8" s="42">
        <f>+C8+D8-E8</f>
        <v>200317200</v>
      </c>
      <c r="G8" s="21"/>
    </row>
    <row r="9" spans="1:7" ht="36" customHeight="1">
      <c r="A9" s="26" t="s">
        <v>213</v>
      </c>
      <c r="B9" s="22">
        <v>177</v>
      </c>
      <c r="C9" s="111"/>
      <c r="D9" s="42"/>
      <c r="E9" s="42"/>
      <c r="F9" s="42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1"/>
      <c r="D10" s="42"/>
      <c r="E10" s="42"/>
      <c r="F10" s="42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1"/>
      <c r="D11" s="42"/>
      <c r="E11" s="42"/>
      <c r="F11" s="42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1">
        <v>-13717666</v>
      </c>
      <c r="D12" s="111">
        <v>858009</v>
      </c>
      <c r="E12" s="111"/>
      <c r="F12" s="42">
        <f t="shared" si="0"/>
        <v>-12859657</v>
      </c>
      <c r="G12" s="21"/>
    </row>
    <row r="13" spans="1:7" ht="36" customHeight="1">
      <c r="A13" s="26" t="s">
        <v>27</v>
      </c>
      <c r="B13" s="22">
        <v>181</v>
      </c>
      <c r="C13" s="111"/>
      <c r="D13" s="111"/>
      <c r="E13" s="111"/>
      <c r="F13" s="42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1"/>
      <c r="D14" s="111"/>
      <c r="E14" s="111"/>
      <c r="F14" s="42">
        <f t="shared" si="0"/>
        <v>0</v>
      </c>
      <c r="G14" s="21"/>
    </row>
    <row r="15" spans="1:7" ht="36" customHeight="1">
      <c r="A15" s="26" t="s">
        <v>151</v>
      </c>
      <c r="B15" s="22">
        <v>183</v>
      </c>
      <c r="C15" s="111"/>
      <c r="D15" s="111"/>
      <c r="E15" s="111"/>
      <c r="F15" s="42">
        <f t="shared" si="0"/>
        <v>0</v>
      </c>
      <c r="G15" s="21"/>
    </row>
    <row r="16" spans="1:7" ht="36" customHeight="1">
      <c r="A16" s="26" t="s">
        <v>118</v>
      </c>
      <c r="B16" s="22">
        <v>184</v>
      </c>
      <c r="C16" s="111">
        <v>-34586836</v>
      </c>
      <c r="D16" s="111"/>
      <c r="E16" s="111">
        <v>5057648</v>
      </c>
      <c r="F16" s="42">
        <f t="shared" si="0"/>
        <v>-39644484</v>
      </c>
      <c r="G16" s="21"/>
    </row>
    <row r="17" spans="1:7" ht="36" customHeight="1">
      <c r="A17" s="26" t="s">
        <v>119</v>
      </c>
      <c r="B17" s="22">
        <v>185</v>
      </c>
      <c r="C17" s="111">
        <v>-5057648</v>
      </c>
      <c r="D17" s="111">
        <v>176451</v>
      </c>
      <c r="E17" s="111">
        <v>5057648</v>
      </c>
      <c r="F17" s="42">
        <f>+C17+D17+E17</f>
        <v>176451</v>
      </c>
      <c r="G17" s="21"/>
    </row>
    <row r="18" spans="1:7" ht="36" customHeight="1">
      <c r="A18" s="26" t="s">
        <v>120</v>
      </c>
      <c r="B18" s="22">
        <v>186</v>
      </c>
      <c r="C18" s="111">
        <v>609254</v>
      </c>
      <c r="D18" s="111"/>
      <c r="E18" s="111">
        <v>54600</v>
      </c>
      <c r="F18" s="42">
        <f t="shared" si="0"/>
        <v>554654</v>
      </c>
      <c r="G18" s="21"/>
    </row>
    <row r="19" spans="1:7" ht="36" customHeight="1">
      <c r="A19" s="26" t="s">
        <v>214</v>
      </c>
      <c r="B19" s="22">
        <v>187</v>
      </c>
      <c r="C19" s="111"/>
      <c r="D19" s="111"/>
      <c r="E19" s="111"/>
      <c r="F19" s="42">
        <f t="shared" si="0"/>
        <v>0</v>
      </c>
      <c r="G19" s="21"/>
    </row>
    <row r="20" spans="1:7" ht="48" customHeight="1">
      <c r="A20" s="23" t="s">
        <v>274</v>
      </c>
      <c r="B20" s="29">
        <v>188</v>
      </c>
      <c r="C20" s="41">
        <f>+SUM(C8:C19)</f>
        <v>147564304</v>
      </c>
      <c r="D20" s="41">
        <f>+SUM(D8:D19)</f>
        <v>1034460</v>
      </c>
      <c r="E20" s="41">
        <f>+SUM(E8:E19)</f>
        <v>10169896</v>
      </c>
      <c r="F20" s="41">
        <f>+SUM(F8:F19)</f>
        <v>148544164</v>
      </c>
      <c r="G20" s="21"/>
    </row>
    <row r="21" spans="1:7" ht="36" customHeight="1">
      <c r="A21" s="26" t="s">
        <v>78</v>
      </c>
      <c r="B21" s="22">
        <v>189</v>
      </c>
      <c r="C21" s="42"/>
      <c r="D21" s="42"/>
      <c r="E21" s="42"/>
      <c r="F21" s="42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2"/>
      <c r="D22" s="42"/>
      <c r="E22" s="42"/>
      <c r="F22" s="42">
        <f>+C22+D22-E22</f>
        <v>0</v>
      </c>
      <c r="G22" s="21"/>
    </row>
    <row r="23" spans="1:7" ht="46.5" customHeight="1">
      <c r="A23" s="23" t="s">
        <v>275</v>
      </c>
      <c r="B23" s="22">
        <v>191</v>
      </c>
      <c r="C23" s="42">
        <f>+C21+C22</f>
        <v>0</v>
      </c>
      <c r="D23" s="42">
        <f>+D21+D22</f>
        <v>0</v>
      </c>
      <c r="E23" s="42">
        <f>+E21+E22</f>
        <v>0</v>
      </c>
      <c r="F23" s="42">
        <f>+F21+F22</f>
        <v>0</v>
      </c>
      <c r="G23" s="21"/>
    </row>
    <row r="24" spans="1:7" ht="46.5" customHeight="1">
      <c r="A24" s="23" t="s">
        <v>276</v>
      </c>
      <c r="B24" s="22">
        <v>192</v>
      </c>
      <c r="C24" s="42">
        <f>+C20+C23</f>
        <v>147564304</v>
      </c>
      <c r="D24" s="42">
        <f>+D20+D23</f>
        <v>1034460</v>
      </c>
      <c r="E24" s="42">
        <f>+E20+E23</f>
        <v>10169896</v>
      </c>
      <c r="F24" s="42">
        <f>+F20+F23</f>
        <v>148544164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46" customWidth="1"/>
    <col min="2" max="6" width="14.7109375" style="46" customWidth="1"/>
    <col min="7" max="16384" width="9.140625" style="46" customWidth="1"/>
  </cols>
  <sheetData>
    <row r="1" spans="1:7" s="45" customFormat="1" ht="15">
      <c r="A1" s="197" t="s">
        <v>80</v>
      </c>
      <c r="B1" s="197"/>
      <c r="C1" s="197"/>
      <c r="D1" s="197"/>
      <c r="E1" s="197"/>
      <c r="F1" s="197"/>
      <c r="G1" s="44"/>
    </row>
    <row r="2" spans="1:6" ht="15">
      <c r="A2" s="195" t="s">
        <v>81</v>
      </c>
      <c r="B2" s="195"/>
      <c r="C2" s="195"/>
      <c r="D2" s="195"/>
      <c r="E2" s="195"/>
      <c r="F2" s="195"/>
    </row>
    <row r="3" spans="1:6" ht="14.25">
      <c r="A3" s="196"/>
      <c r="B3" s="196"/>
      <c r="C3" s="196"/>
      <c r="D3" s="196"/>
      <c r="E3" s="196"/>
      <c r="F3" s="196"/>
    </row>
    <row r="4" spans="1:6" ht="15">
      <c r="A4" s="195" t="s">
        <v>306</v>
      </c>
      <c r="B4" s="195"/>
      <c r="C4" s="195"/>
      <c r="D4" s="195"/>
      <c r="E4" s="195"/>
      <c r="F4" s="195"/>
    </row>
    <row r="5" spans="1:6" ht="15">
      <c r="A5" s="195" t="s">
        <v>307</v>
      </c>
      <c r="B5" s="195"/>
      <c r="C5" s="195"/>
      <c r="D5" s="195"/>
      <c r="E5" s="195"/>
      <c r="F5" s="195"/>
    </row>
    <row r="6" spans="1:6" ht="15">
      <c r="A6" s="195" t="s">
        <v>309</v>
      </c>
      <c r="B6" s="195"/>
      <c r="C6" s="195"/>
      <c r="D6" s="195"/>
      <c r="E6" s="195"/>
      <c r="F6" s="195"/>
    </row>
    <row r="7" spans="1:6" ht="14.25">
      <c r="A7" s="196"/>
      <c r="B7" s="196"/>
      <c r="C7" s="196"/>
      <c r="D7" s="196"/>
      <c r="E7" s="196"/>
      <c r="F7" s="196"/>
    </row>
    <row r="8" spans="1:6" ht="14.25">
      <c r="A8" s="196"/>
      <c r="B8" s="196"/>
      <c r="C8" s="196"/>
      <c r="D8" s="196"/>
      <c r="E8" s="196"/>
      <c r="F8" s="196"/>
    </row>
    <row r="9" spans="1:6" ht="69" customHeight="1">
      <c r="A9" s="198" t="s">
        <v>299</v>
      </c>
      <c r="B9" s="199"/>
      <c r="C9" s="199"/>
      <c r="D9" s="199"/>
      <c r="E9" s="199"/>
      <c r="F9" s="200"/>
    </row>
    <row r="10" spans="1:6" ht="69" customHeight="1">
      <c r="A10" s="198" t="s">
        <v>313</v>
      </c>
      <c r="B10" s="199"/>
      <c r="C10" s="199"/>
      <c r="D10" s="199"/>
      <c r="E10" s="199"/>
      <c r="F10" s="200"/>
    </row>
    <row r="11" spans="1:6" ht="69" customHeight="1">
      <c r="A11" s="201"/>
      <c r="B11" s="202"/>
      <c r="C11" s="202"/>
      <c r="D11" s="202"/>
      <c r="E11" s="202"/>
      <c r="F11" s="203"/>
    </row>
    <row r="12" spans="1:6" ht="69" customHeight="1">
      <c r="A12" s="201"/>
      <c r="B12" s="202"/>
      <c r="C12" s="202"/>
      <c r="D12" s="202"/>
      <c r="E12" s="202"/>
      <c r="F12" s="203"/>
    </row>
    <row r="13" spans="1:6" ht="14.25">
      <c r="A13" s="47"/>
      <c r="B13" s="47"/>
      <c r="C13" s="47"/>
      <c r="D13" s="47"/>
      <c r="E13" s="47"/>
      <c r="F13" s="47"/>
    </row>
    <row r="14" spans="1:6" ht="14.25">
      <c r="A14" s="47"/>
      <c r="B14" s="47"/>
      <c r="C14" s="47"/>
      <c r="D14" s="47"/>
      <c r="E14" s="47"/>
      <c r="F14" s="47"/>
    </row>
    <row r="15" spans="1:6" ht="14.25">
      <c r="A15" s="47"/>
      <c r="B15" s="47"/>
      <c r="C15" s="47"/>
      <c r="D15" s="47"/>
      <c r="E15" s="47"/>
      <c r="F15" s="47"/>
    </row>
    <row r="16" spans="1:6" ht="14.25">
      <c r="A16" s="47"/>
      <c r="B16" s="47"/>
      <c r="C16" s="47"/>
      <c r="D16" s="47"/>
      <c r="E16" s="47"/>
      <c r="F16" s="47"/>
    </row>
    <row r="17" spans="1:6" ht="14.25">
      <c r="A17" s="47" t="s">
        <v>312</v>
      </c>
      <c r="B17" s="47"/>
      <c r="C17" s="47"/>
      <c r="D17" s="47" t="s">
        <v>82</v>
      </c>
      <c r="E17" s="47"/>
      <c r="F17" s="47"/>
    </row>
    <row r="18" spans="1:6" ht="14.25">
      <c r="A18" s="47" t="s">
        <v>300</v>
      </c>
      <c r="B18" s="47"/>
      <c r="C18" s="47"/>
      <c r="D18" s="47"/>
      <c r="E18" s="47"/>
      <c r="F18" s="47"/>
    </row>
    <row r="19" spans="1:6" ht="14.25">
      <c r="A19" s="47" t="s">
        <v>301</v>
      </c>
      <c r="B19" s="47"/>
      <c r="C19" s="47"/>
      <c r="D19" s="47" t="s">
        <v>320</v>
      </c>
      <c r="E19" s="47"/>
      <c r="F19" s="47"/>
    </row>
    <row r="20" spans="1:6" ht="14.25">
      <c r="A20" s="47"/>
      <c r="B20" s="47"/>
      <c r="C20" s="47"/>
      <c r="D20" s="47"/>
      <c r="E20" s="47"/>
      <c r="F20" s="47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2012-04-30T10:14:03Z</cp:lastPrinted>
  <dcterms:created xsi:type="dcterms:W3CDTF">2003-11-19T18:37:16Z</dcterms:created>
  <dcterms:modified xsi:type="dcterms:W3CDTF">2012-04-30T10:14:51Z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