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180" windowWidth="17955" windowHeight="10890" firstSheet="1" activeTab="7"/>
  </bookViews>
  <sheets>
    <sheet name="OPĆI PODACI" sheetId="1" state="hidden" r:id="rId1"/>
    <sheet name="OPĆI PODACI 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'IFP'!$A$1:$E$75</definedName>
    <definedName name="_xlnm.Print_Area" localSheetId="4">'INT'!$A$1:$D$43</definedName>
    <definedName name="_xlnm.Print_Area" localSheetId="5">'INTi'!$A$1:$D$40</definedName>
    <definedName name="_xlnm.Print_Area" localSheetId="6">'IPK'!$A$1:$F$24</definedName>
    <definedName name="_xlnm.Print_Area" localSheetId="3">'ISD'!$A$1:$G$56</definedName>
    <definedName name="_xlnm.Print_Area" localSheetId="0">'OPĆI PODACI'!$A$1:$J$66</definedName>
  </definedNames>
  <calcPr fullCalcOnLoad="1"/>
</workbook>
</file>

<file path=xl/sharedStrings.xml><?xml version="1.0" encoding="utf-8"?>
<sst xmlns="http://schemas.openxmlformats.org/spreadsheetml/2006/main" count="398" uniqueCount="312">
  <si>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</si>
  <si>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</si>
  <si>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</si>
  <si>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</si>
  <si>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</si>
  <si>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</si>
  <si>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Transakcijski troškovi</t>
  </si>
  <si>
    <t>Pozicija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</si>
  <si>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</si>
  <si>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</si>
  <si>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</si>
  <si>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</si>
  <si>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</si>
  <si>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</si>
  <si>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</si>
  <si>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</si>
  <si>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</si>
  <si>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</si>
  <si>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</si>
  <si>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</si>
  <si>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</si>
  <si>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</si>
  <si>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</si>
  <si>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</si>
  <si>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</si>
  <si>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</si>
  <si>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</si>
  <si>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</si>
  <si>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</si>
  <si>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</si>
  <si>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</si>
  <si>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</si>
  <si>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</si>
  <si>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</si>
  <si>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</si>
  <si>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</si>
  <si>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</si>
  <si>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</si>
  <si>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</si>
  <si>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</si>
  <si>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</si>
  <si>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</si>
  <si>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</si>
  <si>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</si>
  <si>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</si>
  <si>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</si>
  <si>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</si>
  <si>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</si>
  <si>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</si>
  <si>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</si>
  <si>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</si>
  <si>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</si>
  <si>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</si>
  <si>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</si>
  <si>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</si>
  <si>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</si>
  <si>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</si>
  <si>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</si>
  <si>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</si>
  <si>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</si>
  <si>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</si>
  <si>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</si>
  <si>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</si>
  <si>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</si>
  <si>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</si>
  <si>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</si>
  <si>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</si>
  <si>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</si>
  <si>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</si>
  <si>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</si>
  <si>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</si>
  <si>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</si>
  <si>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</si>
  <si>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</si>
  <si>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</si>
  <si>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</si>
  <si>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</si>
  <si>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</si>
  <si>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</si>
  <si>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</si>
  <si>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</si>
  <si>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</si>
  <si>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</si>
  <si>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</si>
  <si>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</si>
  <si>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</si>
  <si>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</si>
  <si>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</si>
  <si>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</si>
  <si>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</si>
  <si>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</si>
  <si>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</si>
  <si>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</si>
  <si>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</si>
  <si>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</si>
  <si>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</si>
  <si>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</si>
  <si>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</si>
  <si>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</si>
  <si>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</si>
  <si>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</si>
  <si>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</si>
  <si>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</si>
  <si>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</si>
  <si>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</si>
  <si>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</si>
  <si>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</si>
  <si>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</si>
  <si>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</si>
  <si>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</si>
  <si>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</si>
  <si>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</si>
  <si>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</si>
  <si>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</si>
  <si>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</si>
  <si>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</si>
  <si>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</si>
  <si>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</si>
  <si>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</si>
  <si>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</si>
  <si>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</si>
  <si>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</si>
  <si>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</si>
  <si>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</si>
  <si>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</si>
  <si>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</si>
  <si>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</si>
  <si>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</si>
  <si>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</si>
  <si>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</si>
  <si>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</si>
  <si>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</si>
  <si>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</si>
  <si>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</si>
  <si>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</si>
  <si>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</si>
  <si>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</si>
  <si>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</si>
  <si>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</si>
  <si>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</si>
  <si>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</si>
  <si>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</si>
  <si>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</si>
  <si>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</si>
  <si>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</si>
  <si>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</si>
  <si>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</si>
  <si>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</si>
  <si>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</si>
  <si>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</si>
  <si>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</si>
  <si>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</si>
  <si>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</si>
  <si>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</si>
  <si>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</si>
  <si>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</si>
  <si>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</si>
  <si>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</si>
  <si>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</si>
  <si>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</si>
  <si>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</si>
  <si>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</si>
  <si>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</si>
  <si>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</si>
  <si>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</si>
  <si>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</si>
  <si>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</si>
  <si>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</si>
  <si>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</si>
  <si>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</si>
  <si>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</si>
  <si>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</si>
  <si>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</si>
  <si>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</si>
  <si>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</si>
  <si>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</si>
  <si>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</si>
  <si>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</si>
  <si>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</si>
  <si>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</si>
  <si>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</si>
  <si>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</si>
  <si>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</si>
  <si>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</si>
  <si>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</si>
  <si>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</si>
  <si>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</si>
  <si>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>Ispravak vrijednosti potraživanja i ostale imovine i sl. otpisi koji nemaju novčani tijek</t>
  </si>
  <si>
    <t>Prihod od kamata</t>
  </si>
  <si>
    <t>Rashodi kamata</t>
  </si>
  <si>
    <t>Povećanje (smanjenje) ulaganja u materijalnu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</si>
  <si>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</si>
  <si>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</si>
  <si>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</si>
  <si>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</si>
  <si>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</si>
  <si>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</si>
  <si>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</si>
  <si>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</si>
  <si>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</si>
  <si>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</si>
  <si>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</si>
  <si>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</si>
  <si>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</si>
  <si>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</si>
  <si>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</si>
  <si>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</si>
  <si>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</si>
  <si>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</si>
  <si>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</si>
  <si>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</si>
  <si>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</si>
  <si>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</si>
  <si>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</si>
  <si>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</si>
  <si>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</si>
  <si>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</si>
  <si>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</si>
  <si>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</si>
  <si>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</si>
  <si>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</si>
  <si>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</si>
  <si>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</si>
  <si>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</si>
  <si>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</si>
  <si>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</si>
  <si>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</si>
  <si>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</si>
  <si>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</si>
  <si>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</si>
  <si>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</si>
  <si>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</si>
  <si>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Godišnji financijski izvještaj GFI-ZIFN</t>
  </si>
  <si>
    <t>(krajem godine)</t>
  </si>
  <si>
    <t>Izvještaj o novčanom toku (direktna metoda)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</si>
  <si>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</si>
  <si>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</si>
  <si>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</si>
  <si>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</si>
  <si>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</si>
  <si>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</si>
  <si>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</si>
  <si>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</si>
  <si>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</si>
  <si>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</si>
  <si>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</si>
  <si>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</si>
  <si>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</si>
  <si>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</si>
  <si>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</si>
  <si>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</si>
  <si>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</si>
  <si>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</si>
  <si>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</si>
  <si>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AOP108 do AOP132)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</si>
  <si>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AOP134 do AOP138)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</si>
  <si>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</si>
  <si>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Arial"/>
        <family val="2"/>
      </rPr>
      <t>(AOP140+AOP141)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</si>
  <si>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</si>
  <si>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</si>
  <si>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</si>
  <si>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</si>
  <si>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</si>
  <si>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</si>
  <si>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</si>
  <si>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</si>
  <si>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</si>
  <si>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</si>
  <si>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</si>
  <si>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</si>
  <si>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</si>
  <si>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</t>
  </si>
  <si>
    <t>Naziv fonda:  ZIF Fima Proprius d.d.</t>
  </si>
  <si>
    <t>OIB fonda: 56903349567</t>
  </si>
  <si>
    <t>Naziv društva za upravljanje investicijskim fondom:  Fima Global Invest d.o.o.</t>
  </si>
  <si>
    <t xml:space="preserve">Naziv fonda: ZIF Fima Proprius d.d. </t>
  </si>
  <si>
    <t xml:space="preserve">Naziv fonda:     ZIF Fima Proprius d.d. </t>
  </si>
  <si>
    <t>OIB: 56903349567</t>
  </si>
  <si>
    <t>Sastavio:   Andrea Potrebica</t>
  </si>
  <si>
    <t>Telefon:     042660908</t>
  </si>
  <si>
    <t>Nije bilo promjena računovodstvenih politika.</t>
  </si>
  <si>
    <t>Prilog 4.</t>
  </si>
  <si>
    <t>Matični broj suda (MBS):</t>
  </si>
  <si>
    <t>VARAŽDIN</t>
  </si>
  <si>
    <t>info@fgi.hr</t>
  </si>
  <si>
    <t>VARAŽDINSKA</t>
  </si>
  <si>
    <t>NE</t>
  </si>
  <si>
    <t>Tvrtke konsolidacije (prema MSFI):</t>
  </si>
  <si>
    <t>POTREBICA ANDREA</t>
  </si>
  <si>
    <t>042660908</t>
  </si>
  <si>
    <t>042203187</t>
  </si>
  <si>
    <t>apotrebica@fgi.hr</t>
  </si>
  <si>
    <t>Godišnji financijski izvještaj  GFI-ZIFN</t>
  </si>
  <si>
    <t>2223856</t>
  </si>
  <si>
    <t>070078733</t>
  </si>
  <si>
    <t>56903349567</t>
  </si>
  <si>
    <t>ZIF FIMA PROPRIUS DD</t>
  </si>
  <si>
    <t>MEĐIMURSKA 28</t>
  </si>
  <si>
    <t>6430</t>
  </si>
  <si>
    <t>LIDIJA VESENJAK</t>
  </si>
  <si>
    <t>Izvještajno razdoblje: 01.01.2011-31.12.2011</t>
  </si>
  <si>
    <t>Za razdoblje:    01.01.2011-31.12.2011</t>
  </si>
  <si>
    <t>Datum izvješća: 31.12.2011</t>
  </si>
  <si>
    <t>Lidija Vesenjak</t>
  </si>
  <si>
    <t>Neraspodijeljeni dobici nekretninskih društava i manjinski interes</t>
  </si>
  <si>
    <t>Nerealizirani i realizirani gubitak vrednovanja ulaganja u nekretnine, neto</t>
  </si>
  <si>
    <t>Prihodi od dividenda i udjela u dobiti</t>
  </si>
  <si>
    <t>Povećanje (smanjenje) ulaganja financijsku imovinu raspolozivu za prodaju</t>
  </si>
  <si>
    <t>Povećanje smanjenje ulaganja u  financijsku imovinu do dospjeca</t>
  </si>
  <si>
    <t>Vrijednost dionice 73,66</t>
  </si>
  <si>
    <t>Prihod od fer vrednovanja ulaganja u nekretnine</t>
  </si>
  <si>
    <t>Povećanje (smanjenje) ulaganja u nekretnine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</si>
</sst>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1" applyNumberFormat="0" applyFont="0" applyAlignment="0" applyProtection="0"/>
    <xf numFmtId="0" fontId="5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3" fillId="27" borderId="2" applyNumberFormat="0" applyAlignment="0" applyProtection="0"/>
    <xf numFmtId="0" fontId="54" fillId="27" borderId="3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2" fillId="30" borderId="8" applyNumberFormat="0" applyAlignment="0" applyProtection="0"/>
    <xf numFmtId="0" fontId="5" fillId="0" borderId="0">
      <alignment vertical="top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53" applyFont="1">
      <alignment vertical="top"/>
      <protection/>
    </xf>
    <xf numFmtId="0" fontId="5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7" fillId="32" borderId="10" xfId="53" applyNumberFormat="1" applyFont="1" applyFill="1" applyBorder="1" applyAlignment="1" applyProtection="1">
      <alignment horizontal="center" vertical="center"/>
      <protection hidden="1" locked="0"/>
    </xf>
    <xf numFmtId="0" fontId="5" fillId="0" borderId="11" xfId="53" applyFont="1" applyFill="1" applyBorder="1" applyAlignment="1" applyProtection="1">
      <alignment horizontal="center" vertical="center"/>
      <protection hidden="1" locked="0"/>
    </xf>
    <xf numFmtId="0" fontId="8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 wrapText="1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center" vertical="center" wrapText="1"/>
      <protection hidden="1"/>
    </xf>
    <xf numFmtId="0" fontId="5" fillId="0" borderId="0" xfId="53" applyFont="1" applyBorder="1" applyAlignment="1" applyProtection="1">
      <alignment horizontal="left" vertical="center" wrapText="1"/>
      <protection hidden="1"/>
    </xf>
    <xf numFmtId="0" fontId="5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 applyProtection="1">
      <alignment wrapText="1"/>
      <protection hidden="1"/>
    </xf>
    <xf numFmtId="0" fontId="10" fillId="0" borderId="0" xfId="53" applyFont="1" applyAlignment="1" applyProtection="1">
      <alignment horizontal="right"/>
      <protection hidden="1"/>
    </xf>
    <xf numFmtId="0" fontId="5" fillId="0" borderId="0" xfId="53" applyFont="1" applyBorder="1" applyProtection="1">
      <alignment vertical="top"/>
      <protection hidden="1"/>
    </xf>
    <xf numFmtId="0" fontId="5" fillId="0" borderId="0" xfId="53" applyFont="1" applyProtection="1">
      <alignment vertical="top"/>
      <protection hidden="1"/>
    </xf>
    <xf numFmtId="0" fontId="10" fillId="0" borderId="0" xfId="53" applyFont="1" applyAlignment="1" applyProtection="1">
      <alignment horizontal="right" wrapText="1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11" fillId="0" borderId="0" xfId="53" applyFont="1" applyBorder="1" applyAlignment="1" applyProtection="1">
      <alignment vertical="top"/>
      <protection hidden="1"/>
    </xf>
    <xf numFmtId="1" fontId="7" fillId="32" borderId="12" xfId="53" applyNumberFormat="1" applyFont="1" applyFill="1" applyBorder="1" applyAlignment="1" applyProtection="1">
      <alignment horizontal="center" vertical="center"/>
      <protection hidden="1" locked="0"/>
    </xf>
    <xf numFmtId="3" fontId="7" fillId="32" borderId="12" xfId="53" applyNumberFormat="1" applyFont="1" applyFill="1" applyBorder="1" applyAlignment="1" applyProtection="1">
      <alignment horizontal="right" vertical="center"/>
      <protection hidden="1" locked="0"/>
    </xf>
    <xf numFmtId="0" fontId="9" fillId="0" borderId="0" xfId="53" applyFont="1" applyAlignment="1" applyProtection="1">
      <alignment horizontal="right"/>
      <protection hidden="1"/>
    </xf>
    <xf numFmtId="0" fontId="7" fillId="32" borderId="12" xfId="53" applyFont="1" applyFill="1" applyBorder="1" applyAlignment="1" applyProtection="1">
      <alignment horizontal="center" vertical="center"/>
      <protection hidden="1" locked="0"/>
    </xf>
    <xf numFmtId="0" fontId="13" fillId="0" borderId="0" xfId="53" applyFont="1" applyBorder="1" applyAlignment="1" applyProtection="1">
      <alignment vertical="top"/>
      <protection hidden="1"/>
    </xf>
    <xf numFmtId="0" fontId="5" fillId="0" borderId="0" xfId="53" applyFont="1" applyAlignment="1" applyProtection="1">
      <alignment/>
      <protection hidden="1"/>
    </xf>
    <xf numFmtId="49" fontId="7" fillId="32" borderId="12" xfId="53" applyNumberFormat="1" applyFont="1" applyFill="1" applyBorder="1" applyAlignment="1" applyProtection="1">
      <alignment horizontal="right" vertical="center"/>
      <protection hidden="1" locked="0"/>
    </xf>
    <xf numFmtId="0" fontId="5" fillId="0" borderId="0" xfId="53" applyFont="1" applyBorder="1" applyAlignment="1" applyProtection="1">
      <alignment horizontal="left" vertical="top" wrapText="1"/>
      <protection hidden="1"/>
    </xf>
    <xf numFmtId="0" fontId="5" fillId="0" borderId="0" xfId="53" applyFont="1" applyFill="1" applyBorder="1" applyProtection="1">
      <alignment vertical="top"/>
      <protection hidden="1"/>
    </xf>
    <xf numFmtId="0" fontId="5" fillId="0" borderId="0" xfId="53" applyFont="1" applyBorder="1" applyAlignment="1" applyProtection="1">
      <alignment horizontal="center" vertical="center"/>
      <protection hidden="1" locked="0"/>
    </xf>
    <xf numFmtId="0" fontId="10" fillId="0" borderId="0" xfId="53" applyFont="1" applyBorder="1" applyAlignment="1" applyProtection="1">
      <alignment horizontal="right"/>
      <protection hidden="1"/>
    </xf>
    <xf numFmtId="0" fontId="5" fillId="0" borderId="0" xfId="53" applyFont="1" applyBorder="1" applyAlignment="1" applyProtection="1">
      <alignment vertical="top" wrapText="1"/>
      <protection hidden="1"/>
    </xf>
    <xf numFmtId="0" fontId="5" fillId="0" borderId="0" xfId="53" applyFont="1" applyBorder="1" applyAlignment="1" applyProtection="1">
      <alignment wrapText="1"/>
      <protection hidden="1"/>
    </xf>
    <xf numFmtId="0" fontId="5" fillId="0" borderId="0" xfId="53" applyFont="1" applyAlignment="1" applyProtection="1">
      <alignment horizontal="left" vertical="top" indent="2"/>
      <protection hidden="1"/>
    </xf>
    <xf numFmtId="0" fontId="5" fillId="0" borderId="0" xfId="53" applyFont="1" applyAlignment="1" applyProtection="1">
      <alignment horizontal="left" vertical="top" wrapText="1" indent="2"/>
      <protection hidden="1"/>
    </xf>
    <xf numFmtId="0" fontId="10" fillId="0" borderId="0" xfId="53" applyFont="1" applyBorder="1" applyAlignment="1" applyProtection="1">
      <alignment horizontal="right" vertical="top"/>
      <protection hidden="1"/>
    </xf>
    <xf numFmtId="0" fontId="11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0" fillId="0" borderId="0" xfId="53" applyFont="1" applyBorder="1" applyAlignment="1" applyProtection="1">
      <alignment horizontal="left" vertical="top"/>
      <protection hidden="1"/>
    </xf>
    <xf numFmtId="0" fontId="11" fillId="0" borderId="0" xfId="53" applyFont="1" applyBorder="1" applyAlignment="1" applyProtection="1">
      <alignment horizontal="left" vertical="top"/>
      <protection hidden="1"/>
    </xf>
    <xf numFmtId="0" fontId="5" fillId="0" borderId="13" xfId="53" applyFont="1" applyBorder="1" applyProtection="1">
      <alignment vertical="top"/>
      <protection hidden="1"/>
    </xf>
    <xf numFmtId="0" fontId="11" fillId="0" borderId="0" xfId="53" applyFont="1" applyAlignment="1" applyProtection="1">
      <alignment vertical="top"/>
      <protection hidden="1"/>
    </xf>
    <xf numFmtId="0" fontId="9" fillId="0" borderId="0" xfId="53" applyFont="1" applyAlignment="1" applyProtection="1">
      <alignment horizontal="right" vertical="center"/>
      <protection hidden="1"/>
    </xf>
    <xf numFmtId="0" fontId="5" fillId="0" borderId="0" xfId="53" applyFont="1" applyAlignment="1" applyProtection="1">
      <alignment horizontal="left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5" fillId="0" borderId="0" xfId="53" applyFont="1" applyBorder="1" applyAlignment="1" applyProtection="1">
      <alignment vertical="center"/>
      <protection hidden="1"/>
    </xf>
    <xf numFmtId="0" fontId="0" fillId="0" borderId="0" xfId="53" applyFont="1" applyAlignment="1" applyProtection="1">
      <alignment horizontal="left"/>
      <protection hidden="1"/>
    </xf>
    <xf numFmtId="0" fontId="10" fillId="0" borderId="0" xfId="53" applyFont="1" applyAlignment="1" applyProtection="1">
      <alignment horizontal="left"/>
      <protection hidden="1"/>
    </xf>
    <xf numFmtId="0" fontId="0" fillId="0" borderId="0" xfId="53" applyFont="1" applyAlignment="1" applyProtection="1">
      <alignment horizontal="right"/>
      <protection hidden="1"/>
    </xf>
    <xf numFmtId="0" fontId="0" fillId="0" borderId="0" xfId="53" applyFont="1" applyAlignment="1" applyProtection="1">
      <alignment horizontal="right" vertical="top"/>
      <protection hidden="1"/>
    </xf>
    <xf numFmtId="0" fontId="14" fillId="0" borderId="0" xfId="53" applyFont="1" applyAlignment="1" applyProtection="1">
      <alignment vertical="center"/>
      <protection hidden="1"/>
    </xf>
    <xf numFmtId="0" fontId="5" fillId="0" borderId="14" xfId="53" applyFont="1" applyBorder="1" applyProtection="1">
      <alignment vertical="top"/>
      <protection hidden="1"/>
    </xf>
    <xf numFmtId="0" fontId="5" fillId="0" borderId="14" xfId="53" applyFont="1" applyBorder="1">
      <alignment vertical="top"/>
      <protection/>
    </xf>
    <xf numFmtId="0" fontId="5" fillId="0" borderId="0" xfId="53" applyFont="1" applyFill="1" applyBorder="1" applyAlignment="1" applyProtection="1">
      <alignment horizontal="right" vertical="top" wrapText="1"/>
      <protection hidden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vertical="center" wrapText="1"/>
    </xf>
    <xf numFmtId="0" fontId="16" fillId="33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10" fillId="0" borderId="0" xfId="56" applyFont="1" applyBorder="1" applyAlignment="1" applyProtection="1">
      <alignment vertical="center"/>
      <protection hidden="1"/>
    </xf>
    <xf numFmtId="0" fontId="10" fillId="0" borderId="0" xfId="54" applyFont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/>
      <protection hidden="1"/>
    </xf>
    <xf numFmtId="0" fontId="5" fillId="0" borderId="0" xfId="56" applyAlignment="1">
      <alignment/>
      <protection/>
    </xf>
    <xf numFmtId="0" fontId="10" fillId="0" borderId="0" xfId="56" applyFont="1" applyAlignment="1" applyProtection="1">
      <alignment/>
      <protection hidden="1"/>
    </xf>
    <xf numFmtId="3" fontId="18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Border="1" applyAlignment="1" applyProtection="1">
      <alignment horizontal="right" vertical="center" wrapText="1"/>
      <protection/>
    </xf>
    <xf numFmtId="3" fontId="17" fillId="0" borderId="10" xfId="0" applyNumberFormat="1" applyFont="1" applyFill="1" applyBorder="1" applyAlignment="1" applyProtection="1">
      <alignment horizontal="right" vertical="center" wrapText="1"/>
      <protection/>
    </xf>
    <xf numFmtId="3" fontId="17" fillId="0" borderId="10" xfId="0" applyNumberFormat="1" applyFont="1" applyBorder="1" applyAlignment="1" applyProtection="1">
      <alignment vertical="center" wrapText="1"/>
      <protection/>
    </xf>
    <xf numFmtId="0" fontId="0" fillId="0" borderId="0" xfId="52" applyFont="1" applyAlignment="1">
      <alignment/>
      <protection/>
    </xf>
    <xf numFmtId="0" fontId="0" fillId="0" borderId="0" xfId="52" applyFont="1" applyBorder="1" applyAlignment="1">
      <alignment horizontal="left"/>
      <protection/>
    </xf>
    <xf numFmtId="0" fontId="0" fillId="0" borderId="0" xfId="52" applyFont="1" applyBorder="1">
      <alignment vertical="top"/>
      <protection/>
    </xf>
    <xf numFmtId="14" fontId="3" fillId="32" borderId="10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horizontal="center" vertical="center" wrapText="1"/>
      <protection hidden="1"/>
    </xf>
    <xf numFmtId="0" fontId="0" fillId="0" borderId="0" xfId="52" applyFont="1" applyBorder="1" applyAlignment="1" applyProtection="1">
      <alignment horizontal="left" vertical="center" wrapText="1"/>
      <protection hidden="1"/>
    </xf>
    <xf numFmtId="0" fontId="0" fillId="0" borderId="0" xfId="52" applyFont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/>
      <protection hidden="1"/>
    </xf>
    <xf numFmtId="0" fontId="27" fillId="0" borderId="0" xfId="52" applyFont="1" applyBorder="1" applyAlignment="1" applyProtection="1">
      <alignment horizontal="left" vertical="center"/>
      <protection hidden="1"/>
    </xf>
    <xf numFmtId="0" fontId="27" fillId="0" borderId="15" xfId="52" applyFont="1" applyBorder="1" applyAlignment="1" applyProtection="1">
      <alignment horizontal="right"/>
      <protection hidden="1"/>
    </xf>
    <xf numFmtId="49" fontId="3" fillId="32" borderId="16" xfId="0" applyNumberFormat="1" applyFont="1" applyFill="1" applyBorder="1" applyAlignment="1" applyProtection="1">
      <alignment horizontal="center" vertical="center"/>
      <protection hidden="1" locked="0"/>
    </xf>
    <xf numFmtId="49" fontId="3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 applyProtection="1">
      <alignment wrapText="1"/>
      <protection hidden="1"/>
    </xf>
    <xf numFmtId="0" fontId="27" fillId="0" borderId="0" xfId="52" applyFont="1" applyBorder="1" applyAlignment="1" applyProtection="1">
      <alignment horizontal="left"/>
      <protection hidden="1"/>
    </xf>
    <xf numFmtId="0" fontId="27" fillId="0" borderId="0" xfId="52" applyFont="1" applyBorder="1" applyAlignment="1" applyProtection="1">
      <alignment horizontal="right"/>
      <protection hidden="1"/>
    </xf>
    <xf numFmtId="0" fontId="0" fillId="0" borderId="0" xfId="52" applyFont="1" applyBorder="1" applyProtection="1">
      <alignment vertical="top"/>
      <protection hidden="1"/>
    </xf>
    <xf numFmtId="0" fontId="27" fillId="0" borderId="0" xfId="52" applyFont="1" applyBorder="1" applyAlignment="1" applyProtection="1">
      <alignment horizontal="left" vertical="center" wrapText="1"/>
      <protection hidden="1"/>
    </xf>
    <xf numFmtId="0" fontId="27" fillId="0" borderId="15" xfId="52" applyFont="1" applyBorder="1" applyAlignment="1" applyProtection="1">
      <alignment horizontal="right" wrapText="1"/>
      <protection hidden="1"/>
    </xf>
    <xf numFmtId="0" fontId="27" fillId="0" borderId="0" xfId="52" applyFont="1" applyBorder="1" applyAlignment="1" applyProtection="1">
      <alignment horizontal="left" wrapText="1"/>
      <protection hidden="1"/>
    </xf>
    <xf numFmtId="0" fontId="27" fillId="0" borderId="0" xfId="52" applyFont="1" applyBorder="1" applyAlignment="1" applyProtection="1">
      <alignment horizontal="right" wrapText="1"/>
      <protection hidden="1"/>
    </xf>
    <xf numFmtId="0" fontId="3" fillId="32" borderId="16" xfId="0" applyFont="1" applyFill="1" applyBorder="1" applyAlignment="1" applyProtection="1">
      <alignment horizontal="left" vertical="center"/>
      <protection hidden="1" locked="0"/>
    </xf>
    <xf numFmtId="49" fontId="3" fillId="32" borderId="18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>
      <alignment horizontal="left" vertical="center"/>
      <protection/>
    </xf>
    <xf numFmtId="0" fontId="28" fillId="0" borderId="0" xfId="52" applyFont="1" applyBorder="1" applyAlignment="1" applyProtection="1">
      <alignment vertical="top"/>
      <protection hidden="1"/>
    </xf>
    <xf numFmtId="1" fontId="3" fillId="32" borderId="16" xfId="52" applyNumberFormat="1" applyFont="1" applyFill="1" applyBorder="1" applyAlignment="1" applyProtection="1">
      <alignment horizontal="center" vertical="center"/>
      <protection hidden="1" locked="0"/>
    </xf>
    <xf numFmtId="1" fontId="3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32" borderId="16" xfId="52" applyFont="1" applyFill="1" applyBorder="1" applyAlignment="1" applyProtection="1">
      <alignment horizontal="left" vertical="center"/>
      <protection hidden="1" locked="0"/>
    </xf>
    <xf numFmtId="0" fontId="0" fillId="0" borderId="11" xfId="52" applyFont="1" applyBorder="1" applyAlignment="1">
      <alignment horizontal="left" vertical="center"/>
      <protection/>
    </xf>
    <xf numFmtId="0" fontId="2" fillId="32" borderId="16" xfId="36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/>
      <protection hidden="1" locked="0"/>
    </xf>
    <xf numFmtId="1" fontId="3" fillId="32" borderId="12" xfId="52" applyNumberFormat="1" applyFont="1" applyFill="1" applyBorder="1" applyAlignment="1" applyProtection="1">
      <alignment horizontal="center" vertical="center"/>
      <protection hidden="1" locked="0"/>
    </xf>
    <xf numFmtId="0" fontId="3" fillId="32" borderId="18" xfId="52" applyFont="1" applyFill="1" applyBorder="1" applyAlignment="1" applyProtection="1">
      <alignment horizontal="left" vertical="center"/>
      <protection hidden="1" locked="0"/>
    </xf>
    <xf numFmtId="0" fontId="3" fillId="32" borderId="17" xfId="52" applyFont="1" applyFill="1" applyBorder="1" applyAlignment="1" applyProtection="1">
      <alignment horizontal="left" vertical="center"/>
      <protection hidden="1" locked="0"/>
    </xf>
    <xf numFmtId="0" fontId="27" fillId="0" borderId="11" xfId="52" applyFont="1" applyBorder="1" applyAlignment="1" applyProtection="1">
      <alignment horizontal="right" vertical="center"/>
      <protection hidden="1"/>
    </xf>
    <xf numFmtId="0" fontId="3" fillId="0" borderId="0" xfId="52" applyFont="1" applyFill="1" applyBorder="1" applyAlignment="1" applyProtection="1">
      <alignment horizontal="right" vertical="center"/>
      <protection hidden="1" locked="0"/>
    </xf>
    <xf numFmtId="0" fontId="27" fillId="0" borderId="0" xfId="52" applyFont="1" applyBorder="1" applyAlignment="1" applyProtection="1">
      <alignment horizontal="right" vertical="center"/>
      <protection hidden="1"/>
    </xf>
    <xf numFmtId="3" fontId="3" fillId="32" borderId="16" xfId="52" applyNumberFormat="1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 applyProtection="1">
      <alignment horizontal="right"/>
      <protection hidden="1"/>
    </xf>
    <xf numFmtId="0" fontId="3" fillId="32" borderId="12" xfId="52" applyFont="1" applyFill="1" applyBorder="1" applyAlignment="1" applyProtection="1">
      <alignment horizontal="center" vertical="center"/>
      <protection hidden="1" locked="0"/>
    </xf>
    <xf numFmtId="0" fontId="29" fillId="0" borderId="0" xfId="52" applyFont="1" applyBorder="1" applyAlignment="1" applyProtection="1">
      <alignment vertical="top"/>
      <protection hidden="1"/>
    </xf>
    <xf numFmtId="0" fontId="0" fillId="0" borderId="0" xfId="52" applyFont="1" applyBorder="1" applyAlignment="1" applyProtection="1">
      <alignment/>
      <protection hidden="1"/>
    </xf>
    <xf numFmtId="49" fontId="3" fillId="32" borderId="16" xfId="52" applyNumberFormat="1" applyFont="1" applyFill="1" applyBorder="1" applyAlignment="1" applyProtection="1">
      <alignment horizontal="right" vertical="center"/>
      <protection hidden="1" locked="0"/>
    </xf>
    <xf numFmtId="0" fontId="0" fillId="0" borderId="0" xfId="52" applyFont="1" applyBorder="1" applyAlignment="1" applyProtection="1">
      <alignment horizontal="left" vertical="top" wrapText="1"/>
      <protection hidden="1"/>
    </xf>
    <xf numFmtId="0" fontId="0" fillId="0" borderId="0" xfId="52" applyFont="1" applyBorder="1" applyAlignment="1" applyProtection="1">
      <alignment horizontal="left" vertical="center"/>
      <protection hidden="1"/>
    </xf>
    <xf numFmtId="0" fontId="0" fillId="0" borderId="0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horizontal="left" vertical="top"/>
      <protection/>
    </xf>
    <xf numFmtId="0" fontId="0" fillId="0" borderId="0" xfId="52" applyFont="1" applyFill="1" applyBorder="1" applyProtection="1">
      <alignment vertical="top"/>
      <protection hidden="1"/>
    </xf>
    <xf numFmtId="0" fontId="0" fillId="0" borderId="0" xfId="52" applyFont="1" applyBorder="1" applyAlignment="1" applyProtection="1">
      <alignment horizontal="center" vertical="center"/>
      <protection hidden="1" locked="0"/>
    </xf>
    <xf numFmtId="0" fontId="0" fillId="0" borderId="18" xfId="52" applyFont="1" applyBorder="1" applyAlignment="1">
      <alignment/>
      <protection/>
    </xf>
    <xf numFmtId="0" fontId="0" fillId="0" borderId="17" xfId="52" applyFont="1" applyBorder="1" applyAlignment="1">
      <alignment/>
      <protection/>
    </xf>
    <xf numFmtId="0" fontId="3" fillId="32" borderId="16" xfId="52" applyFont="1" applyFill="1" applyBorder="1" applyAlignment="1" applyProtection="1">
      <alignment horizontal="right" vertical="center"/>
      <protection hidden="1" locked="0"/>
    </xf>
    <xf numFmtId="49" fontId="3" fillId="32" borderId="16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18" xfId="52" applyNumberFormat="1" applyFont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 applyProtection="1">
      <alignment vertical="top" wrapText="1"/>
      <protection hidden="1"/>
    </xf>
    <xf numFmtId="0" fontId="0" fillId="0" borderId="0" xfId="52" applyFont="1" applyBorder="1" applyAlignment="1" applyProtection="1">
      <alignment horizontal="left" vertical="top" indent="2"/>
      <protection hidden="1"/>
    </xf>
    <xf numFmtId="0" fontId="0" fillId="0" borderId="0" xfId="52" applyFont="1" applyBorder="1" applyAlignment="1" applyProtection="1">
      <alignment horizontal="left" vertical="top" wrapText="1" indent="2"/>
      <protection hidden="1"/>
    </xf>
    <xf numFmtId="0" fontId="27" fillId="0" borderId="0" xfId="52" applyFont="1" applyBorder="1" applyAlignment="1" applyProtection="1">
      <alignment horizontal="left" vertical="top"/>
      <protection hidden="1"/>
    </xf>
    <xf numFmtId="0" fontId="27" fillId="0" borderId="0" xfId="52" applyFont="1" applyBorder="1" applyAlignment="1" applyProtection="1">
      <alignment horizontal="right" vertical="top"/>
      <protection hidden="1"/>
    </xf>
    <xf numFmtId="0" fontId="28" fillId="0" borderId="0" xfId="52" applyFont="1" applyBorder="1" applyAlignment="1" applyProtection="1">
      <alignment horizontal="center" vertical="top"/>
      <protection hidden="1"/>
    </xf>
    <xf numFmtId="0" fontId="0" fillId="0" borderId="0" xfId="52" applyFont="1" applyBorder="1" applyAlignment="1" applyProtection="1">
      <alignment horizontal="center"/>
      <protection hidden="1"/>
    </xf>
    <xf numFmtId="0" fontId="3" fillId="32" borderId="0" xfId="52" applyFont="1" applyFill="1" applyBorder="1" applyAlignment="1" applyProtection="1">
      <alignment horizontal="left" vertical="center"/>
      <protection hidden="1" locked="0"/>
    </xf>
    <xf numFmtId="0" fontId="0" fillId="0" borderId="0" xfId="52" applyFont="1" applyBorder="1" applyAlignment="1">
      <alignment/>
      <protection/>
    </xf>
    <xf numFmtId="0" fontId="3" fillId="32" borderId="0" xfId="52" applyFont="1" applyFill="1" applyBorder="1" applyAlignment="1" applyProtection="1">
      <alignment horizontal="right" vertical="center"/>
      <protection hidden="1" locked="0"/>
    </xf>
    <xf numFmtId="49" fontId="3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2" applyNumberFormat="1" applyFont="1" applyBorder="1" applyAlignment="1" applyProtection="1">
      <alignment horizontal="center" vertical="center"/>
      <protection hidden="1" locked="0"/>
    </xf>
    <xf numFmtId="0" fontId="28" fillId="0" borderId="0" xfId="52" applyFont="1" applyBorder="1" applyAlignment="1" applyProtection="1">
      <alignment horizontal="left" vertical="top"/>
      <protection hidden="1"/>
    </xf>
    <xf numFmtId="49" fontId="3" fillId="0" borderId="17" xfId="52" applyNumberFormat="1" applyFont="1" applyBorder="1" applyAlignment="1" applyProtection="1">
      <alignment horizontal="center" vertical="center"/>
      <protection hidden="1" locked="0"/>
    </xf>
    <xf numFmtId="0" fontId="0" fillId="0" borderId="13" xfId="52" applyFont="1" applyBorder="1" applyAlignment="1" applyProtection="1">
      <alignment horizontal="center"/>
      <protection hidden="1"/>
    </xf>
    <xf numFmtId="0" fontId="0" fillId="0" borderId="13" xfId="52" applyFont="1" applyBorder="1" applyProtection="1">
      <alignment vertical="top"/>
      <protection hidden="1"/>
    </xf>
    <xf numFmtId="0" fontId="3" fillId="0" borderId="18" xfId="52" applyFont="1" applyBorder="1" applyAlignment="1" applyProtection="1">
      <alignment horizontal="left" vertical="center"/>
      <protection hidden="1" locked="0"/>
    </xf>
    <xf numFmtId="49" fontId="3" fillId="32" borderId="16" xfId="52" applyNumberFormat="1" applyFont="1" applyFill="1" applyBorder="1" applyAlignment="1" applyProtection="1">
      <alignment horizontal="left" vertical="center"/>
      <protection hidden="1" locked="0"/>
    </xf>
    <xf numFmtId="49" fontId="3" fillId="0" borderId="18" xfId="52" applyNumberFormat="1" applyFont="1" applyBorder="1" applyAlignment="1" applyProtection="1">
      <alignment horizontal="left" vertical="center"/>
      <protection hidden="1" locked="0"/>
    </xf>
    <xf numFmtId="49" fontId="3" fillId="0" borderId="17" xfId="52" applyNumberFormat="1" applyFont="1" applyBorder="1" applyAlignment="1" applyProtection="1">
      <alignment horizontal="left" vertical="center"/>
      <protection hidden="1" locked="0"/>
    </xf>
    <xf numFmtId="0" fontId="4" fillId="0" borderId="0" xfId="52" applyFont="1" applyBorder="1" applyAlignment="1" applyProtection="1">
      <alignment horizontal="right" vertical="center"/>
      <protection hidden="1"/>
    </xf>
    <xf numFmtId="49" fontId="2" fillId="32" borderId="16" xfId="36" applyNumberFormat="1" applyFill="1" applyBorder="1" applyAlignment="1" applyProtection="1">
      <alignment horizontal="left" vertical="center"/>
      <protection hidden="1" locked="0"/>
    </xf>
    <xf numFmtId="0" fontId="0" fillId="0" borderId="18" xfId="52" applyFont="1" applyBorder="1" applyAlignment="1">
      <alignment horizontal="left" vertical="center"/>
      <protection/>
    </xf>
    <xf numFmtId="0" fontId="4" fillId="0" borderId="0" xfId="52" applyFont="1" applyBorder="1" applyAlignment="1" applyProtection="1">
      <alignment vertical="center"/>
      <protection hidden="1"/>
    </xf>
    <xf numFmtId="0" fontId="0" fillId="0" borderId="0" xfId="52" applyFont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0" xfId="55" applyFont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/>
      <protection hidden="1"/>
    </xf>
    <xf numFmtId="0" fontId="5" fillId="0" borderId="0" xfId="57" applyAlignment="1">
      <alignment/>
      <protection/>
    </xf>
    <xf numFmtId="0" fontId="10" fillId="0" borderId="0" xfId="57" applyFont="1" applyAlignment="1" applyProtection="1">
      <alignment/>
      <protection hidden="1"/>
    </xf>
    <xf numFmtId="0" fontId="30" fillId="0" borderId="0" xfId="52" applyFont="1" applyBorder="1" applyAlignment="1" applyProtection="1">
      <alignment horizontal="left" vertical="center"/>
      <protection hidden="1"/>
    </xf>
    <xf numFmtId="0" fontId="0" fillId="0" borderId="0" xfId="52" applyFont="1" applyBorder="1" applyAlignment="1" applyProtection="1">
      <alignment horizontal="right" vertical="top"/>
      <protection hidden="1"/>
    </xf>
    <xf numFmtId="0" fontId="10" fillId="0" borderId="0" xfId="52" applyFont="1" applyBorder="1" applyAlignment="1" applyProtection="1">
      <alignment horizontal="left"/>
      <protection hidden="1"/>
    </xf>
    <xf numFmtId="0" fontId="5" fillId="0" borderId="0" xfId="52" applyFont="1" applyBorder="1" applyAlignment="1">
      <alignment/>
      <protection/>
    </xf>
    <xf numFmtId="0" fontId="0" fillId="0" borderId="0" xfId="52" applyFont="1" applyBorder="1" applyAlignment="1" applyProtection="1">
      <alignment horizontal="left" vertical="top"/>
      <protection hidden="1"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/>
      <protection/>
    </xf>
    <xf numFmtId="0" fontId="0" fillId="0" borderId="0" xfId="52" applyFont="1" applyFill="1" applyBorder="1" applyAlignment="1" applyProtection="1">
      <alignment horizontal="left" vertical="top" wrapText="1"/>
      <protection hidden="1"/>
    </xf>
    <xf numFmtId="0" fontId="0" fillId="0" borderId="0" xfId="52" applyFont="1" applyFill="1" applyBorder="1" applyAlignment="1" applyProtection="1">
      <alignment horizontal="right" vertical="top" wrapText="1"/>
      <protection hidden="1"/>
    </xf>
    <xf numFmtId="0" fontId="28" fillId="0" borderId="0" xfId="52" applyFont="1" applyFill="1" applyBorder="1" applyAlignment="1" applyProtection="1">
      <alignment horizontal="center" vertical="top"/>
      <protection hidden="1"/>
    </xf>
    <xf numFmtId="0" fontId="0" fillId="0" borderId="0" xfId="52" applyFont="1" applyFill="1" applyBorder="1" applyAlignment="1" applyProtection="1">
      <alignment horizontal="center"/>
      <protection hidden="1"/>
    </xf>
    <xf numFmtId="0" fontId="0" fillId="0" borderId="14" xfId="52" applyFont="1" applyBorder="1" applyProtection="1">
      <alignment vertical="top"/>
      <protection hidden="1"/>
    </xf>
    <xf numFmtId="0" fontId="0" fillId="0" borderId="14" xfId="52" applyFont="1" applyBorder="1">
      <alignment vertical="top"/>
      <protection/>
    </xf>
    <xf numFmtId="3" fontId="1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vertical="top"/>
      <protection/>
    </xf>
    <xf numFmtId="0" fontId="7" fillId="0" borderId="11" xfId="53" applyFont="1" applyFill="1" applyBorder="1" applyAlignment="1" applyProtection="1">
      <alignment horizontal="left" vertical="center" wrapText="1"/>
      <protection hidden="1"/>
    </xf>
    <xf numFmtId="0" fontId="7" fillId="0" borderId="0" xfId="53" applyFont="1" applyFill="1" applyBorder="1" applyAlignment="1" applyProtection="1">
      <alignment horizontal="left" vertical="center" wrapText="1"/>
      <protection hidden="1"/>
    </xf>
    <xf numFmtId="0" fontId="7" fillId="0" borderId="15" xfId="53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Border="1" applyAlignment="1" applyProtection="1">
      <alignment horizontal="center" vertical="center" wrapText="1"/>
      <protection hidden="1"/>
    </xf>
    <xf numFmtId="0" fontId="10" fillId="0" borderId="0" xfId="53" applyFont="1" applyAlignment="1" applyProtection="1">
      <alignment horizontal="right" vertical="center"/>
      <protection hidden="1"/>
    </xf>
    <xf numFmtId="0" fontId="10" fillId="0" borderId="15" xfId="53" applyFont="1" applyBorder="1" applyAlignment="1" applyProtection="1">
      <alignment horizontal="right"/>
      <protection hidden="1"/>
    </xf>
    <xf numFmtId="49" fontId="7" fillId="32" borderId="16" xfId="53" applyNumberFormat="1" applyFont="1" applyFill="1" applyBorder="1" applyAlignment="1" applyProtection="1">
      <alignment horizontal="center" vertical="center"/>
      <protection hidden="1" locked="0"/>
    </xf>
    <xf numFmtId="49" fontId="7" fillId="0" borderId="17" xfId="53" applyNumberFormat="1" applyFont="1" applyBorder="1" applyAlignment="1" applyProtection="1">
      <alignment horizontal="center" vertical="center"/>
      <protection hidden="1" locked="0"/>
    </xf>
    <xf numFmtId="0" fontId="5" fillId="0" borderId="0" xfId="53" applyFont="1" applyAlignment="1" applyProtection="1">
      <alignment wrapText="1"/>
      <protection hidden="1"/>
    </xf>
    <xf numFmtId="0" fontId="9" fillId="0" borderId="0" xfId="53" applyFont="1" applyBorder="1" applyAlignment="1" applyProtection="1">
      <alignment horizontal="right" vertical="center" wrapText="1"/>
      <protection hidden="1"/>
    </xf>
    <xf numFmtId="0" fontId="9" fillId="0" borderId="15" xfId="53" applyFont="1" applyBorder="1" applyAlignment="1" applyProtection="1">
      <alignment horizontal="right" wrapText="1"/>
      <protection hidden="1"/>
    </xf>
    <xf numFmtId="0" fontId="7" fillId="0" borderId="0" xfId="53" applyFont="1" applyBorder="1" applyAlignment="1" applyProtection="1">
      <alignment horizontal="center" vertical="top"/>
      <protection hidden="1"/>
    </xf>
    <xf numFmtId="0" fontId="7" fillId="0" borderId="0" xfId="53" applyFont="1" applyAlignment="1">
      <alignment horizontal="center"/>
      <protection/>
    </xf>
    <xf numFmtId="0" fontId="12" fillId="32" borderId="16" xfId="35" applyFont="1" applyFill="1" applyBorder="1" applyAlignment="1" applyProtection="1">
      <alignment/>
      <protection hidden="1" locked="0"/>
    </xf>
    <xf numFmtId="0" fontId="7" fillId="0" borderId="18" xfId="53" applyFont="1" applyBorder="1" applyAlignment="1" applyProtection="1">
      <alignment/>
      <protection hidden="1" locked="0"/>
    </xf>
    <xf numFmtId="0" fontId="7" fillId="0" borderId="17" xfId="53" applyFont="1" applyBorder="1" applyAlignment="1" applyProtection="1">
      <alignment/>
      <protection hidden="1" locked="0"/>
    </xf>
    <xf numFmtId="0" fontId="10" fillId="0" borderId="0" xfId="53" applyFont="1" applyBorder="1" applyAlignment="1" applyProtection="1">
      <alignment horizontal="right" vertical="center" wrapText="1"/>
      <protection hidden="1"/>
    </xf>
    <xf numFmtId="0" fontId="10" fillId="0" borderId="0" xfId="53" applyFont="1" applyBorder="1" applyAlignment="1" applyProtection="1">
      <alignment horizontal="right" wrapText="1"/>
      <protection hidden="1"/>
    </xf>
    <xf numFmtId="0" fontId="10" fillId="0" borderId="0" xfId="53" applyFont="1" applyAlignment="1" applyProtection="1">
      <alignment horizontal="right" wrapText="1"/>
      <protection hidden="1"/>
    </xf>
    <xf numFmtId="0" fontId="7" fillId="32" borderId="16" xfId="53" applyFont="1" applyFill="1" applyBorder="1" applyAlignment="1" applyProtection="1">
      <alignment horizontal="left" vertical="center"/>
      <protection hidden="1" locked="0"/>
    </xf>
    <xf numFmtId="0" fontId="5" fillId="0" borderId="18" xfId="53" applyFont="1" applyBorder="1" applyAlignment="1">
      <alignment horizontal="left" vertical="center"/>
      <protection/>
    </xf>
    <xf numFmtId="0" fontId="5" fillId="0" borderId="17" xfId="53" applyFont="1" applyBorder="1" applyAlignment="1">
      <alignment horizontal="left" vertical="center"/>
      <protection/>
    </xf>
    <xf numFmtId="1" fontId="7" fillId="32" borderId="16" xfId="53" applyNumberFormat="1" applyFont="1" applyFill="1" applyBorder="1" applyAlignment="1" applyProtection="1">
      <alignment horizontal="center" vertical="center"/>
      <protection hidden="1" locked="0"/>
    </xf>
    <xf numFmtId="1" fontId="7" fillId="32" borderId="17" xfId="53" applyNumberFormat="1" applyFont="1" applyFill="1" applyBorder="1" applyAlignment="1" applyProtection="1">
      <alignment horizontal="center" vertical="center"/>
      <protection hidden="1" locked="0"/>
    </xf>
    <xf numFmtId="0" fontId="7" fillId="32" borderId="16" xfId="53" applyFont="1" applyFill="1" applyBorder="1" applyAlignment="1" applyProtection="1">
      <alignment horizontal="right" vertical="center"/>
      <protection hidden="1" locked="0"/>
    </xf>
    <xf numFmtId="0" fontId="5" fillId="0" borderId="18" xfId="53" applyFont="1" applyBorder="1" applyAlignment="1">
      <alignment/>
      <protection/>
    </xf>
    <xf numFmtId="0" fontId="5" fillId="0" borderId="17" xfId="53" applyFont="1" applyBorder="1" applyAlignment="1">
      <alignment/>
      <protection/>
    </xf>
    <xf numFmtId="0" fontId="5" fillId="0" borderId="18" xfId="53" applyFont="1" applyBorder="1" applyAlignment="1">
      <alignment horizontal="left"/>
      <protection/>
    </xf>
    <xf numFmtId="0" fontId="5" fillId="0" borderId="17" xfId="53" applyFont="1" applyBorder="1" applyAlignment="1">
      <alignment horizontal="left"/>
      <protection/>
    </xf>
    <xf numFmtId="0" fontId="10" fillId="0" borderId="11" xfId="53" applyFont="1" applyBorder="1" applyAlignment="1" applyProtection="1">
      <alignment horizontal="right" vertical="center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Border="1" applyAlignment="1" applyProtection="1">
      <alignment vertical="top" wrapText="1"/>
      <protection hidden="1"/>
    </xf>
    <xf numFmtId="0" fontId="5" fillId="0" borderId="0" xfId="53" applyFont="1" applyBorder="1" applyAlignment="1" applyProtection="1">
      <alignment wrapText="1"/>
      <protection hidden="1"/>
    </xf>
    <xf numFmtId="0" fontId="11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0" fillId="0" borderId="0" xfId="53" applyFont="1" applyAlignment="1" applyProtection="1">
      <alignment horizontal="right" vertical="center" wrapText="1"/>
      <protection hidden="1"/>
    </xf>
    <xf numFmtId="0" fontId="10" fillId="0" borderId="15" xfId="53" applyFont="1" applyBorder="1" applyAlignment="1" applyProtection="1">
      <alignment horizontal="right" wrapText="1"/>
      <protection hidden="1"/>
    </xf>
    <xf numFmtId="49" fontId="7" fillId="32" borderId="16" xfId="53" applyNumberFormat="1" applyFont="1" applyFill="1" applyBorder="1" applyAlignment="1" applyProtection="1">
      <alignment horizontal="left" vertical="center"/>
      <protection hidden="1" locked="0"/>
    </xf>
    <xf numFmtId="49" fontId="7" fillId="0" borderId="18" xfId="53" applyNumberFormat="1" applyFont="1" applyBorder="1" applyAlignment="1" applyProtection="1">
      <alignment horizontal="left" vertical="center"/>
      <protection hidden="1" locked="0"/>
    </xf>
    <xf numFmtId="49" fontId="7" fillId="0" borderId="17" xfId="53" applyNumberFormat="1" applyFont="1" applyBorder="1" applyAlignment="1" applyProtection="1">
      <alignment horizontal="left" vertical="center"/>
      <protection hidden="1" locked="0"/>
    </xf>
    <xf numFmtId="0" fontId="7" fillId="0" borderId="18" xfId="53" applyFont="1" applyBorder="1" applyAlignment="1" applyProtection="1">
      <alignment horizontal="left" vertical="center"/>
      <protection hidden="1" locked="0"/>
    </xf>
    <xf numFmtId="0" fontId="10" fillId="0" borderId="0" xfId="53" applyFont="1" applyBorder="1" applyAlignment="1" applyProtection="1">
      <alignment horizontal="left" vertical="center" wrapText="1"/>
      <protection hidden="1"/>
    </xf>
    <xf numFmtId="0" fontId="10" fillId="0" borderId="15" xfId="53" applyFont="1" applyBorder="1" applyAlignment="1" applyProtection="1">
      <alignment horizontal="left" wrapText="1"/>
      <protection hidden="1"/>
    </xf>
    <xf numFmtId="0" fontId="5" fillId="0" borderId="13" xfId="53" applyFont="1" applyBorder="1" applyAlignment="1" applyProtection="1">
      <alignment horizontal="center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5" fillId="0" borderId="0" xfId="53" applyFont="1" applyBorder="1" applyAlignment="1" applyProtection="1">
      <alignment vertical="center"/>
      <protection hidden="1"/>
    </xf>
    <xf numFmtId="0" fontId="9" fillId="0" borderId="19" xfId="53" applyFont="1" applyBorder="1" applyAlignment="1" applyProtection="1">
      <alignment horizontal="center" vertical="top"/>
      <protection hidden="1"/>
    </xf>
    <xf numFmtId="0" fontId="9" fillId="0" borderId="19" xfId="53" applyFont="1" applyBorder="1" applyAlignment="1">
      <alignment horizontal="center"/>
      <protection/>
    </xf>
    <xf numFmtId="0" fontId="9" fillId="0" borderId="19" xfId="53" applyFont="1" applyBorder="1" applyAlignment="1">
      <alignment/>
      <protection/>
    </xf>
    <xf numFmtId="0" fontId="11" fillId="0" borderId="0" xfId="53" applyFont="1" applyFill="1" applyBorder="1" applyAlignment="1" applyProtection="1">
      <alignment horizontal="center" vertical="top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49" fontId="12" fillId="32" borderId="16" xfId="35" applyNumberFormat="1" applyFont="1" applyFill="1" applyBorder="1" applyAlignment="1" applyProtection="1">
      <alignment horizontal="left" vertical="center"/>
      <protection hidden="1" locked="0"/>
    </xf>
    <xf numFmtId="0" fontId="14" fillId="0" borderId="0" xfId="56" applyFont="1" applyAlignment="1" applyProtection="1">
      <alignment horizontal="left"/>
      <protection hidden="1"/>
    </xf>
    <xf numFmtId="0" fontId="3" fillId="0" borderId="0" xfId="56" applyFont="1" applyAlignment="1">
      <alignment/>
      <protection/>
    </xf>
    <xf numFmtId="0" fontId="10" fillId="0" borderId="0" xfId="54" applyFont="1" applyBorder="1" applyAlignment="1" applyProtection="1">
      <alignment horizontal="left" vertical="center"/>
      <protection hidden="1"/>
    </xf>
    <xf numFmtId="0" fontId="4" fillId="0" borderId="19" xfId="52" applyFont="1" applyBorder="1" applyAlignment="1" applyProtection="1">
      <alignment horizontal="center" vertical="top"/>
      <protection hidden="1"/>
    </xf>
    <xf numFmtId="0" fontId="4" fillId="0" borderId="19" xfId="52" applyFont="1" applyBorder="1" applyAlignment="1">
      <alignment horizontal="center"/>
      <protection/>
    </xf>
    <xf numFmtId="0" fontId="4" fillId="0" borderId="19" xfId="52" applyFont="1" applyBorder="1" applyAlignment="1">
      <alignment/>
      <protection/>
    </xf>
    <xf numFmtId="0" fontId="28" fillId="0" borderId="0" xfId="52" applyFont="1" applyFill="1" applyBorder="1" applyAlignment="1" applyProtection="1">
      <alignment horizontal="center" vertical="top"/>
      <protection hidden="1"/>
    </xf>
    <xf numFmtId="0" fontId="0" fillId="0" borderId="0" xfId="52" applyFont="1" applyFill="1" applyBorder="1" applyAlignment="1" applyProtection="1">
      <alignment horizontal="center"/>
      <protection hidden="1"/>
    </xf>
    <xf numFmtId="0" fontId="19" fillId="0" borderId="0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15" xfId="52" applyFont="1" applyFill="1" applyBorder="1" applyAlignment="1" applyProtection="1">
      <alignment horizontal="left" vertical="center" wrapText="1"/>
      <protection hidden="1"/>
    </xf>
    <xf numFmtId="0" fontId="19" fillId="0" borderId="0" xfId="52" applyFont="1" applyBorder="1" applyAlignment="1" applyProtection="1">
      <alignment horizontal="center" vertical="center" wrapText="1"/>
      <protection hidden="1"/>
    </xf>
    <xf numFmtId="0" fontId="19" fillId="0" borderId="0" xfId="52" applyFont="1" applyBorder="1" applyAlignment="1" applyProtection="1">
      <alignment horizontal="center"/>
      <protection hidden="1"/>
    </xf>
    <xf numFmtId="0" fontId="19" fillId="0" borderId="0" xfId="52" applyFont="1" applyBorder="1" applyAlignment="1">
      <alignment horizontal="center"/>
      <protection/>
    </xf>
    <xf numFmtId="0" fontId="14" fillId="0" borderId="0" xfId="57" applyFont="1" applyAlignment="1" applyProtection="1">
      <alignment horizontal="left"/>
      <protection hidden="1"/>
    </xf>
    <xf numFmtId="0" fontId="3" fillId="0" borderId="0" xfId="57" applyFont="1" applyAlignment="1">
      <alignment/>
      <protection/>
    </xf>
    <xf numFmtId="0" fontId="10" fillId="0" borderId="0" xfId="55" applyFont="1" applyBorder="1" applyAlignment="1" applyProtection="1">
      <alignment horizontal="left" vertical="center"/>
      <protection hidden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left" vertical="center" wrapText="1"/>
    </xf>
    <xf numFmtId="0" fontId="21" fillId="0" borderId="21" xfId="0" applyNumberFormat="1" applyFont="1" applyBorder="1" applyAlignment="1">
      <alignment horizontal="left" vertical="center" wrapText="1"/>
    </xf>
    <xf numFmtId="0" fontId="21" fillId="0" borderId="22" xfId="0" applyNumberFormat="1" applyFont="1" applyBorder="1" applyAlignment="1">
      <alignment horizontal="left" vertical="center" wrapText="1"/>
    </xf>
    <xf numFmtId="0" fontId="17" fillId="0" borderId="20" xfId="0" applyNumberFormat="1" applyFont="1" applyBorder="1" applyAlignment="1">
      <alignment horizontal="left" vertical="center" wrapText="1"/>
    </xf>
    <xf numFmtId="0" fontId="17" fillId="0" borderId="21" xfId="0" applyNumberFormat="1" applyFont="1" applyBorder="1" applyAlignment="1">
      <alignment horizontal="left" vertical="center" wrapText="1"/>
    </xf>
    <xf numFmtId="0" fontId="17" fillId="0" borderId="22" xfId="0" applyNumberFormat="1" applyFont="1" applyBorder="1" applyAlignment="1">
      <alignment horizontal="left" vertical="center" wrapText="1"/>
    </xf>
    <xf numFmtId="0" fontId="16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16" fillId="33" borderId="0" xfId="0" applyFont="1" applyFill="1" applyAlignment="1">
      <alignment horizontal="right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stariObrazac GFI-ZIF (Dostaviti u XLS formatu)" xfId="52"/>
    <cellStyle name="Normal_stariObrazac GFI-ZIFN (Dostaviti u XLS formatu)" xfId="53"/>
    <cellStyle name="Normal_TFI-KI" xfId="54"/>
    <cellStyle name="Normal_TFI-KI 2" xfId="55"/>
    <cellStyle name="Normal_TFI-POD" xfId="56"/>
    <cellStyle name="Normal_TFI-POD 2" xfId="57"/>
    <cellStyle name="Percent" xfId="58"/>
    <cellStyle name="Povezana ćelija" xfId="59"/>
    <cellStyle name="Followed Hyperlink" xfId="60"/>
    <cellStyle name="Provjera ćelije" xfId="61"/>
    <cellStyle name="Style 1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dxfs count="5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384000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45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mailto:info@fgi.hr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3" customWidth="1"/>
    <col min="2" max="2" width="11.7109375" style="3" customWidth="1"/>
    <col min="3" max="6" width="9.140625" style="3" customWidth="1"/>
    <col min="7" max="7" width="16.00390625" style="3" customWidth="1"/>
    <col min="8" max="8" width="10.421875" style="3" customWidth="1"/>
    <col min="9" max="16384" width="9.140625" style="3" customWidth="1"/>
  </cols>
  <sheetData>
    <row r="1" spans="1:10" ht="15.75">
      <c r="A1" s="209" t="s">
        <v>265</v>
      </c>
      <c r="B1" s="209"/>
      <c r="C1" s="1"/>
      <c r="D1" s="1"/>
      <c r="E1" s="1"/>
      <c r="F1" s="1"/>
      <c r="G1" s="1"/>
      <c r="H1" s="1"/>
      <c r="I1" s="1"/>
      <c r="J1" s="2"/>
    </row>
    <row r="2" spans="1:10" ht="12.75">
      <c r="A2" s="210" t="s">
        <v>201</v>
      </c>
      <c r="B2" s="211"/>
      <c r="C2" s="211"/>
      <c r="D2" s="212"/>
      <c r="E2" s="4"/>
      <c r="F2" s="5"/>
      <c r="G2" s="6" t="s">
        <v>202</v>
      </c>
      <c r="H2" s="4"/>
      <c r="I2" s="7"/>
      <c r="J2" s="2"/>
    </row>
    <row r="3" spans="1:10" ht="12.75">
      <c r="A3" s="8"/>
      <c r="B3" s="8"/>
      <c r="C3" s="8"/>
      <c r="D3" s="8"/>
      <c r="E3" s="9"/>
      <c r="F3" s="9"/>
      <c r="G3" s="8"/>
      <c r="H3" s="8"/>
      <c r="I3" s="10"/>
      <c r="J3" s="2"/>
    </row>
    <row r="4" spans="1:10" ht="15.75">
      <c r="A4" s="213" t="s">
        <v>232</v>
      </c>
      <c r="B4" s="213"/>
      <c r="C4" s="213"/>
      <c r="D4" s="213"/>
      <c r="E4" s="213"/>
      <c r="F4" s="213"/>
      <c r="G4" s="213"/>
      <c r="H4" s="213"/>
      <c r="I4" s="213"/>
      <c r="J4" s="2"/>
    </row>
    <row r="5" spans="1:10" ht="12.75">
      <c r="A5" s="221" t="s">
        <v>203</v>
      </c>
      <c r="B5" s="222"/>
      <c r="C5" s="222"/>
      <c r="D5" s="222"/>
      <c r="E5" s="222"/>
      <c r="F5" s="222"/>
      <c r="G5" s="222"/>
      <c r="H5" s="222"/>
      <c r="I5" s="222"/>
      <c r="J5" s="222"/>
    </row>
    <row r="6" spans="1:10" ht="12.75">
      <c r="A6" s="11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14" t="s">
        <v>204</v>
      </c>
      <c r="B7" s="215"/>
      <c r="C7" s="216"/>
      <c r="D7" s="217"/>
      <c r="E7" s="218"/>
      <c r="F7" s="218"/>
      <c r="G7" s="218"/>
      <c r="H7" s="218"/>
      <c r="I7" s="13"/>
      <c r="J7" s="2"/>
    </row>
    <row r="8" spans="1:10" ht="12.75">
      <c r="A8" s="14"/>
      <c r="B8" s="14"/>
      <c r="C8" s="15"/>
      <c r="D8" s="15"/>
      <c r="E8" s="218"/>
      <c r="F8" s="218"/>
      <c r="G8" s="218"/>
      <c r="H8" s="218"/>
      <c r="I8" s="13"/>
      <c r="J8" s="2"/>
    </row>
    <row r="9" spans="1:10" ht="12.75">
      <c r="A9" s="219" t="s">
        <v>205</v>
      </c>
      <c r="B9" s="220"/>
      <c r="C9" s="216"/>
      <c r="D9" s="217"/>
      <c r="E9" s="218"/>
      <c r="F9" s="218"/>
      <c r="G9" s="218"/>
      <c r="H9" s="218"/>
      <c r="I9" s="16"/>
      <c r="J9" s="2"/>
    </row>
    <row r="10" spans="1:10" ht="12.75">
      <c r="A10" s="17"/>
      <c r="B10" s="17"/>
      <c r="C10" s="18"/>
      <c r="D10" s="15"/>
      <c r="E10" s="15"/>
      <c r="F10" s="15"/>
      <c r="G10" s="15"/>
      <c r="H10" s="15"/>
      <c r="I10" s="15"/>
      <c r="J10" s="2"/>
    </row>
    <row r="11" spans="1:10" ht="12.75">
      <c r="A11" s="226" t="s">
        <v>206</v>
      </c>
      <c r="B11" s="227"/>
      <c r="C11" s="216"/>
      <c r="D11" s="217"/>
      <c r="E11" s="15"/>
      <c r="F11" s="15"/>
      <c r="G11" s="15"/>
      <c r="H11" s="15"/>
      <c r="I11" s="15"/>
      <c r="J11" s="2"/>
    </row>
    <row r="12" spans="1:10" ht="12.75">
      <c r="A12" s="228"/>
      <c r="B12" s="228"/>
      <c r="C12" s="15"/>
      <c r="D12" s="15"/>
      <c r="E12" s="15"/>
      <c r="F12" s="15"/>
      <c r="G12" s="15"/>
      <c r="H12" s="15"/>
      <c r="I12" s="15"/>
      <c r="J12" s="2"/>
    </row>
    <row r="13" spans="1:10" ht="12.75">
      <c r="A13" s="214" t="s">
        <v>207</v>
      </c>
      <c r="B13" s="215"/>
      <c r="C13" s="229"/>
      <c r="D13" s="230"/>
      <c r="E13" s="230"/>
      <c r="F13" s="230"/>
      <c r="G13" s="230"/>
      <c r="H13" s="230"/>
      <c r="I13" s="231"/>
      <c r="J13" s="2"/>
    </row>
    <row r="14" spans="1:10" ht="12.75">
      <c r="A14" s="14"/>
      <c r="B14" s="14"/>
      <c r="C14" s="19"/>
      <c r="D14" s="15"/>
      <c r="E14" s="15"/>
      <c r="F14" s="15"/>
      <c r="G14" s="15"/>
      <c r="H14" s="15"/>
      <c r="I14" s="15"/>
      <c r="J14" s="2"/>
    </row>
    <row r="15" spans="1:10" ht="12.75">
      <c r="A15" s="214" t="s">
        <v>208</v>
      </c>
      <c r="B15" s="215"/>
      <c r="C15" s="232"/>
      <c r="D15" s="233"/>
      <c r="E15" s="15"/>
      <c r="F15" s="229"/>
      <c r="G15" s="230"/>
      <c r="H15" s="230"/>
      <c r="I15" s="231"/>
      <c r="J15" s="2"/>
    </row>
    <row r="16" spans="1:10" ht="12.75">
      <c r="A16" s="14"/>
      <c r="B16" s="14"/>
      <c r="C16" s="15"/>
      <c r="D16" s="15"/>
      <c r="E16" s="15"/>
      <c r="F16" s="15"/>
      <c r="G16" s="15"/>
      <c r="H16" s="15"/>
      <c r="I16" s="15"/>
      <c r="J16" s="2"/>
    </row>
    <row r="17" spans="1:10" ht="12.75">
      <c r="A17" s="214" t="s">
        <v>209</v>
      </c>
      <c r="B17" s="215"/>
      <c r="C17" s="229"/>
      <c r="D17" s="230"/>
      <c r="E17" s="230"/>
      <c r="F17" s="230"/>
      <c r="G17" s="230"/>
      <c r="H17" s="230"/>
      <c r="I17" s="231"/>
      <c r="J17" s="2"/>
    </row>
    <row r="18" spans="1:10" ht="12.75">
      <c r="A18" s="14"/>
      <c r="B18" s="14"/>
      <c r="C18" s="15"/>
      <c r="D18" s="15"/>
      <c r="E18" s="15"/>
      <c r="F18" s="15"/>
      <c r="G18" s="15"/>
      <c r="H18" s="15"/>
      <c r="I18" s="15"/>
      <c r="J18" s="2"/>
    </row>
    <row r="19" spans="1:10" ht="12.75">
      <c r="A19" s="214" t="s">
        <v>210</v>
      </c>
      <c r="B19" s="215"/>
      <c r="C19" s="223"/>
      <c r="D19" s="224"/>
      <c r="E19" s="224"/>
      <c r="F19" s="224"/>
      <c r="G19" s="224"/>
      <c r="H19" s="224"/>
      <c r="I19" s="225"/>
      <c r="J19" s="2"/>
    </row>
    <row r="20" spans="1:10" ht="12.75">
      <c r="A20" s="14"/>
      <c r="B20" s="14"/>
      <c r="C20" s="19"/>
      <c r="D20" s="15"/>
      <c r="E20" s="15"/>
      <c r="F20" s="15"/>
      <c r="G20" s="15"/>
      <c r="H20" s="15"/>
      <c r="I20" s="15"/>
      <c r="J20" s="2"/>
    </row>
    <row r="21" spans="1:10" ht="12.75">
      <c r="A21" s="214" t="s">
        <v>211</v>
      </c>
      <c r="B21" s="215"/>
      <c r="C21" s="223"/>
      <c r="D21" s="224"/>
      <c r="E21" s="224"/>
      <c r="F21" s="224"/>
      <c r="G21" s="224"/>
      <c r="H21" s="224"/>
      <c r="I21" s="225"/>
      <c r="J21" s="2"/>
    </row>
    <row r="22" spans="1:10" ht="12.75">
      <c r="A22" s="14"/>
      <c r="B22" s="14"/>
      <c r="C22" s="19"/>
      <c r="D22" s="15"/>
      <c r="E22" s="15"/>
      <c r="F22" s="15"/>
      <c r="G22" s="15"/>
      <c r="H22" s="15"/>
      <c r="I22" s="15"/>
      <c r="J22" s="2"/>
    </row>
    <row r="23" spans="1:10" ht="12.75">
      <c r="A23" s="214" t="s">
        <v>212</v>
      </c>
      <c r="B23" s="215"/>
      <c r="C23" s="20"/>
      <c r="D23" s="229"/>
      <c r="E23" s="237"/>
      <c r="F23" s="238"/>
      <c r="G23" s="239"/>
      <c r="H23" s="215"/>
      <c r="I23" s="2"/>
      <c r="J23" s="2"/>
    </row>
    <row r="24" spans="1:10" ht="12.75">
      <c r="A24" s="14"/>
      <c r="B24" s="14"/>
      <c r="C24" s="15"/>
      <c r="D24" s="15"/>
      <c r="E24" s="15"/>
      <c r="F24" s="15"/>
      <c r="G24" s="15"/>
      <c r="H24" s="240" t="s">
        <v>213</v>
      </c>
      <c r="I24" s="16"/>
      <c r="J24" s="2"/>
    </row>
    <row r="25" spans="1:10" ht="12.75">
      <c r="A25" s="214" t="s">
        <v>214</v>
      </c>
      <c r="B25" s="215"/>
      <c r="C25" s="20"/>
      <c r="D25" s="229"/>
      <c r="E25" s="237"/>
      <c r="F25" s="237"/>
      <c r="G25" s="238"/>
      <c r="H25" s="240"/>
      <c r="I25" s="21"/>
      <c r="J25" s="2"/>
    </row>
    <row r="26" spans="1:10" ht="12.75">
      <c r="A26" s="14"/>
      <c r="B26" s="14"/>
      <c r="C26" s="15"/>
      <c r="D26" s="15"/>
      <c r="E26" s="15"/>
      <c r="F26" s="15"/>
      <c r="G26" s="14"/>
      <c r="H26" s="22" t="s">
        <v>233</v>
      </c>
      <c r="I26" s="19"/>
      <c r="J26" s="2"/>
    </row>
    <row r="27" spans="1:10" ht="12.75">
      <c r="A27" s="214" t="s">
        <v>215</v>
      </c>
      <c r="B27" s="215"/>
      <c r="C27" s="23"/>
      <c r="D27" s="24"/>
      <c r="E27" s="1"/>
      <c r="F27" s="25"/>
      <c r="G27" s="214" t="s">
        <v>216</v>
      </c>
      <c r="H27" s="215"/>
      <c r="I27" s="26"/>
      <c r="J27" s="2"/>
    </row>
    <row r="28" spans="1:10" ht="12.75">
      <c r="A28" s="14"/>
      <c r="B28" s="14"/>
      <c r="C28" s="15"/>
      <c r="D28" s="25"/>
      <c r="E28" s="25"/>
      <c r="F28" s="25"/>
      <c r="G28" s="25"/>
      <c r="H28" s="15"/>
      <c r="I28" s="27"/>
      <c r="J28" s="2"/>
    </row>
    <row r="29" spans="1:10" ht="12.75">
      <c r="A29" s="241" t="s">
        <v>217</v>
      </c>
      <c r="B29" s="242"/>
      <c r="C29" s="243"/>
      <c r="D29" s="243"/>
      <c r="E29" s="242" t="s">
        <v>218</v>
      </c>
      <c r="F29" s="244"/>
      <c r="G29" s="244"/>
      <c r="H29" s="243" t="s">
        <v>219</v>
      </c>
      <c r="I29" s="243"/>
      <c r="J29" s="2"/>
    </row>
    <row r="30" spans="1:10" ht="12.75">
      <c r="A30" s="1"/>
      <c r="B30" s="1"/>
      <c r="C30" s="1"/>
      <c r="D30" s="28"/>
      <c r="E30" s="15"/>
      <c r="F30" s="15"/>
      <c r="G30" s="15"/>
      <c r="H30" s="29"/>
      <c r="I30" s="27"/>
      <c r="J30" s="2"/>
    </row>
    <row r="31" spans="1:10" ht="12.75">
      <c r="A31" s="234"/>
      <c r="B31" s="235"/>
      <c r="C31" s="235"/>
      <c r="D31" s="236"/>
      <c r="E31" s="234"/>
      <c r="F31" s="235"/>
      <c r="G31" s="235"/>
      <c r="H31" s="216"/>
      <c r="I31" s="217"/>
      <c r="J31" s="2"/>
    </row>
    <row r="32" spans="1:10" ht="12.75">
      <c r="A32" s="30"/>
      <c r="B32" s="30"/>
      <c r="C32" s="19"/>
      <c r="D32" s="245"/>
      <c r="E32" s="245"/>
      <c r="F32" s="245"/>
      <c r="G32" s="246"/>
      <c r="H32" s="15"/>
      <c r="I32" s="33"/>
      <c r="J32" s="2"/>
    </row>
    <row r="33" spans="1:10" ht="12.75">
      <c r="A33" s="234"/>
      <c r="B33" s="235"/>
      <c r="C33" s="235"/>
      <c r="D33" s="236"/>
      <c r="E33" s="234"/>
      <c r="F33" s="235"/>
      <c r="G33" s="235"/>
      <c r="H33" s="216"/>
      <c r="I33" s="217"/>
      <c r="J33" s="2"/>
    </row>
    <row r="34" spans="1:10" ht="12.75">
      <c r="A34" s="30"/>
      <c r="B34" s="30"/>
      <c r="C34" s="19"/>
      <c r="D34" s="31"/>
      <c r="E34" s="31"/>
      <c r="F34" s="31"/>
      <c r="G34" s="32"/>
      <c r="H34" s="15"/>
      <c r="I34" s="34"/>
      <c r="J34" s="2"/>
    </row>
    <row r="35" spans="1:10" ht="12.75">
      <c r="A35" s="234"/>
      <c r="B35" s="235"/>
      <c r="C35" s="235"/>
      <c r="D35" s="236"/>
      <c r="E35" s="234"/>
      <c r="F35" s="235"/>
      <c r="G35" s="235"/>
      <c r="H35" s="216"/>
      <c r="I35" s="217"/>
      <c r="J35" s="2"/>
    </row>
    <row r="36" spans="1:10" ht="12.75">
      <c r="A36" s="30"/>
      <c r="B36" s="30"/>
      <c r="C36" s="19"/>
      <c r="D36" s="31"/>
      <c r="E36" s="31"/>
      <c r="F36" s="31"/>
      <c r="G36" s="32"/>
      <c r="H36" s="15"/>
      <c r="I36" s="34"/>
      <c r="J36" s="2"/>
    </row>
    <row r="37" spans="1:10" ht="12.75">
      <c r="A37" s="234"/>
      <c r="B37" s="235"/>
      <c r="C37" s="235"/>
      <c r="D37" s="236"/>
      <c r="E37" s="234"/>
      <c r="F37" s="235"/>
      <c r="G37" s="235"/>
      <c r="H37" s="216"/>
      <c r="I37" s="217"/>
      <c r="J37" s="2"/>
    </row>
    <row r="38" spans="1:10" ht="12.75">
      <c r="A38" s="35"/>
      <c r="B38" s="35"/>
      <c r="C38" s="247"/>
      <c r="D38" s="248"/>
      <c r="E38" s="15"/>
      <c r="F38" s="247"/>
      <c r="G38" s="248"/>
      <c r="H38" s="15"/>
      <c r="I38" s="15"/>
      <c r="J38" s="2"/>
    </row>
    <row r="39" spans="1:10" ht="12.75">
      <c r="A39" s="234"/>
      <c r="B39" s="235"/>
      <c r="C39" s="235"/>
      <c r="D39" s="236"/>
      <c r="E39" s="234"/>
      <c r="F39" s="235"/>
      <c r="G39" s="235"/>
      <c r="H39" s="216"/>
      <c r="I39" s="217"/>
      <c r="J39" s="2"/>
    </row>
    <row r="40" spans="1:10" ht="12.75">
      <c r="A40" s="35"/>
      <c r="B40" s="35"/>
      <c r="C40" s="36"/>
      <c r="D40" s="37"/>
      <c r="E40" s="15"/>
      <c r="F40" s="36"/>
      <c r="G40" s="37"/>
      <c r="H40" s="15"/>
      <c r="I40" s="15"/>
      <c r="J40" s="2"/>
    </row>
    <row r="41" spans="1:10" ht="12.75">
      <c r="A41" s="234"/>
      <c r="B41" s="235"/>
      <c r="C41" s="235"/>
      <c r="D41" s="236"/>
      <c r="E41" s="234"/>
      <c r="F41" s="235"/>
      <c r="G41" s="235"/>
      <c r="H41" s="216"/>
      <c r="I41" s="217"/>
      <c r="J41" s="2"/>
    </row>
    <row r="42" spans="1:10" ht="12.75">
      <c r="A42" s="35"/>
      <c r="B42" s="35"/>
      <c r="C42" s="36"/>
      <c r="D42" s="37"/>
      <c r="E42" s="15"/>
      <c r="F42" s="36"/>
      <c r="G42" s="37"/>
      <c r="H42" s="15"/>
      <c r="I42" s="15"/>
      <c r="J42" s="2"/>
    </row>
    <row r="43" spans="1:10" ht="12.75">
      <c r="A43" s="38"/>
      <c r="B43" s="38"/>
      <c r="C43" s="39"/>
      <c r="D43" s="18"/>
      <c r="E43" s="18"/>
      <c r="F43" s="39"/>
      <c r="G43" s="18"/>
      <c r="H43" s="18"/>
      <c r="I43" s="18"/>
      <c r="J43" s="2"/>
    </row>
    <row r="44" spans="1:10" ht="12.75">
      <c r="A44" s="255" t="s">
        <v>220</v>
      </c>
      <c r="B44" s="256"/>
      <c r="C44" s="216"/>
      <c r="D44" s="217"/>
      <c r="E44" s="16"/>
      <c r="F44" s="229"/>
      <c r="G44" s="235"/>
      <c r="H44" s="235"/>
      <c r="I44" s="236"/>
      <c r="J44" s="2"/>
    </row>
    <row r="45" spans="1:10" ht="12.75">
      <c r="A45" s="35"/>
      <c r="B45" s="35"/>
      <c r="C45" s="247"/>
      <c r="D45" s="248"/>
      <c r="E45" s="15"/>
      <c r="F45" s="247"/>
      <c r="G45" s="257"/>
      <c r="H45" s="40"/>
      <c r="I45" s="40"/>
      <c r="J45" s="2"/>
    </row>
    <row r="46" spans="1:10" ht="12.75">
      <c r="A46" s="249" t="s">
        <v>221</v>
      </c>
      <c r="B46" s="250"/>
      <c r="C46" s="229"/>
      <c r="D46" s="254"/>
      <c r="E46" s="254"/>
      <c r="F46" s="254"/>
      <c r="G46" s="254"/>
      <c r="H46" s="254"/>
      <c r="I46" s="254"/>
      <c r="J46" s="2"/>
    </row>
    <row r="47" spans="1:10" ht="12.75">
      <c r="A47" s="14"/>
      <c r="B47" s="14"/>
      <c r="C47" s="41" t="s">
        <v>222</v>
      </c>
      <c r="D47" s="16"/>
      <c r="E47" s="16"/>
      <c r="F47" s="16"/>
      <c r="G47" s="16"/>
      <c r="H47" s="16"/>
      <c r="I47" s="16"/>
      <c r="J47" s="2"/>
    </row>
    <row r="48" spans="1:10" ht="12.75">
      <c r="A48" s="249" t="s">
        <v>223</v>
      </c>
      <c r="B48" s="250"/>
      <c r="C48" s="251"/>
      <c r="D48" s="252"/>
      <c r="E48" s="253"/>
      <c r="F48" s="16"/>
      <c r="G48" s="42" t="s">
        <v>224</v>
      </c>
      <c r="H48" s="251"/>
      <c r="I48" s="253"/>
      <c r="J48" s="2"/>
    </row>
    <row r="49" spans="1:10" ht="12.75">
      <c r="A49" s="14"/>
      <c r="B49" s="14"/>
      <c r="C49" s="41"/>
      <c r="D49" s="16"/>
      <c r="E49" s="16"/>
      <c r="F49" s="16"/>
      <c r="G49" s="16"/>
      <c r="H49" s="16"/>
      <c r="I49" s="16"/>
      <c r="J49" s="2"/>
    </row>
    <row r="50" spans="1:10" ht="12.75">
      <c r="A50" s="249" t="s">
        <v>210</v>
      </c>
      <c r="B50" s="250"/>
      <c r="C50" s="265"/>
      <c r="D50" s="252"/>
      <c r="E50" s="252"/>
      <c r="F50" s="252"/>
      <c r="G50" s="252"/>
      <c r="H50" s="252"/>
      <c r="I50" s="253"/>
      <c r="J50" s="2"/>
    </row>
    <row r="51" spans="1:10" ht="12.75">
      <c r="A51" s="14"/>
      <c r="B51" s="14"/>
      <c r="C51" s="16"/>
      <c r="D51" s="16"/>
      <c r="E51" s="16"/>
      <c r="F51" s="16"/>
      <c r="G51" s="16"/>
      <c r="H51" s="16"/>
      <c r="I51" s="16"/>
      <c r="J51" s="2"/>
    </row>
    <row r="52" spans="1:10" ht="12.75">
      <c r="A52" s="214" t="s">
        <v>225</v>
      </c>
      <c r="B52" s="215"/>
      <c r="C52" s="251"/>
      <c r="D52" s="252"/>
      <c r="E52" s="252"/>
      <c r="F52" s="252"/>
      <c r="G52" s="252"/>
      <c r="H52" s="252"/>
      <c r="I52" s="231"/>
      <c r="J52" s="2"/>
    </row>
    <row r="53" spans="1:10" ht="12.75">
      <c r="A53" s="43"/>
      <c r="B53" s="43"/>
      <c r="C53" s="258" t="s">
        <v>226</v>
      </c>
      <c r="D53" s="259"/>
      <c r="E53" s="259"/>
      <c r="F53" s="259"/>
      <c r="G53" s="259"/>
      <c r="H53" s="259"/>
      <c r="I53" s="8"/>
      <c r="J53" s="2"/>
    </row>
    <row r="54" spans="1:10" ht="12.75">
      <c r="A54" s="43"/>
      <c r="B54" s="43"/>
      <c r="C54" s="44"/>
      <c r="D54" s="45"/>
      <c r="E54" s="45"/>
      <c r="F54" s="45"/>
      <c r="G54" s="45"/>
      <c r="H54" s="45"/>
      <c r="I54" s="8"/>
      <c r="J54" s="2"/>
    </row>
    <row r="55" spans="1:10" ht="12.75">
      <c r="A55" s="43"/>
      <c r="B55" s="43"/>
      <c r="C55" s="44"/>
      <c r="D55" s="45"/>
      <c r="E55" s="45"/>
      <c r="F55" s="45"/>
      <c r="G55" s="45"/>
      <c r="H55" s="45"/>
      <c r="I55" s="8"/>
      <c r="J55" s="2"/>
    </row>
    <row r="56" spans="1:10" ht="12.75">
      <c r="A56" s="46"/>
      <c r="B56" s="266" t="s">
        <v>227</v>
      </c>
      <c r="C56" s="267"/>
      <c r="D56" s="267"/>
      <c r="E56" s="267"/>
      <c r="F56" s="93"/>
      <c r="G56" s="93"/>
      <c r="H56" s="94"/>
      <c r="I56" s="94"/>
      <c r="J56" s="2"/>
    </row>
    <row r="57" spans="1:10" ht="12.75">
      <c r="A57" s="46"/>
      <c r="B57" s="95" t="s">
        <v>271</v>
      </c>
      <c r="C57" s="96"/>
      <c r="D57" s="96"/>
      <c r="E57" s="96"/>
      <c r="F57" s="96"/>
      <c r="G57" s="96"/>
      <c r="H57" s="268" t="s">
        <v>266</v>
      </c>
      <c r="I57" s="268"/>
      <c r="J57" s="2"/>
    </row>
    <row r="58" spans="1:10" ht="12.75">
      <c r="A58" s="46"/>
      <c r="B58" s="95" t="s">
        <v>267</v>
      </c>
      <c r="C58" s="96"/>
      <c r="D58" s="96"/>
      <c r="E58" s="96"/>
      <c r="F58" s="96"/>
      <c r="G58" s="96"/>
      <c r="H58" s="268"/>
      <c r="I58" s="268"/>
      <c r="J58" s="2"/>
    </row>
    <row r="59" spans="1:10" ht="12.75">
      <c r="A59" s="48"/>
      <c r="B59" s="95" t="s">
        <v>268</v>
      </c>
      <c r="C59" s="96"/>
      <c r="D59" s="96"/>
      <c r="E59" s="96"/>
      <c r="F59" s="96"/>
      <c r="G59" s="96"/>
      <c r="H59" s="268"/>
      <c r="I59" s="268"/>
      <c r="J59" s="2"/>
    </row>
    <row r="60" spans="1:10" ht="12.75">
      <c r="A60" s="48"/>
      <c r="B60" s="95" t="s">
        <v>269</v>
      </c>
      <c r="C60" s="97"/>
      <c r="D60" s="97"/>
      <c r="E60" s="97"/>
      <c r="F60" s="97"/>
      <c r="G60" s="97"/>
      <c r="H60" s="268"/>
      <c r="I60" s="268"/>
      <c r="J60" s="2"/>
    </row>
    <row r="61" spans="1:10" ht="12.75">
      <c r="A61" s="48"/>
      <c r="B61" s="95" t="s">
        <v>270</v>
      </c>
      <c r="C61" s="97"/>
      <c r="D61" s="97"/>
      <c r="E61" s="97"/>
      <c r="F61" s="97"/>
      <c r="G61" s="97"/>
      <c r="H61" s="268"/>
      <c r="I61" s="268"/>
      <c r="J61" s="2"/>
    </row>
    <row r="62" spans="1:10" ht="12.75">
      <c r="A62" s="49"/>
      <c r="B62" s="47"/>
      <c r="C62" s="2"/>
      <c r="D62" s="2"/>
      <c r="E62" s="2"/>
      <c r="F62" s="2"/>
      <c r="G62" s="2"/>
      <c r="H62" s="45"/>
      <c r="I62" s="8"/>
      <c r="J62" s="2"/>
    </row>
    <row r="63" spans="1:10" ht="12.75">
      <c r="A63" s="49"/>
      <c r="B63" s="47"/>
      <c r="C63" s="2"/>
      <c r="D63" s="2"/>
      <c r="E63" s="2"/>
      <c r="F63" s="2"/>
      <c r="G63" s="2"/>
      <c r="H63" s="45"/>
      <c r="I63" s="8"/>
      <c r="J63" s="2"/>
    </row>
    <row r="64" spans="1:10" ht="12.75">
      <c r="A64" s="43"/>
      <c r="B64" s="43"/>
      <c r="C64" s="44"/>
      <c r="D64" s="45"/>
      <c r="E64" s="45"/>
      <c r="F64" s="45"/>
      <c r="G64" s="45"/>
      <c r="H64" s="45"/>
      <c r="I64" s="8"/>
      <c r="J64" s="2"/>
    </row>
    <row r="65" spans="1:10" ht="13.5" thickBot="1">
      <c r="A65" s="50" t="s">
        <v>228</v>
      </c>
      <c r="B65" s="16"/>
      <c r="C65" s="16"/>
      <c r="D65" s="16"/>
      <c r="E65" s="16"/>
      <c r="F65" s="16"/>
      <c r="G65" s="51"/>
      <c r="H65" s="52"/>
      <c r="I65" s="51"/>
      <c r="J65" s="2"/>
    </row>
    <row r="66" spans="1:10" ht="12.75">
      <c r="A66" s="16"/>
      <c r="B66" s="16"/>
      <c r="C66" s="16"/>
      <c r="D66" s="16"/>
      <c r="E66" s="43" t="s">
        <v>229</v>
      </c>
      <c r="F66" s="1"/>
      <c r="G66" s="260" t="s">
        <v>230</v>
      </c>
      <c r="H66" s="261"/>
      <c r="I66" s="262"/>
      <c r="J66" s="2"/>
    </row>
    <row r="67" spans="1:10" ht="12.75">
      <c r="A67" s="53"/>
      <c r="B67" s="53"/>
      <c r="C67" s="28"/>
      <c r="D67" s="28"/>
      <c r="E67" s="28"/>
      <c r="F67" s="28"/>
      <c r="G67" s="263"/>
      <c r="H67" s="264"/>
      <c r="I67" s="28"/>
      <c r="J67" s="2"/>
    </row>
  </sheetData>
  <sheetProtection/>
  <mergeCells count="73">
    <mergeCell ref="A46:B46"/>
    <mergeCell ref="C53:H53"/>
    <mergeCell ref="G66:I66"/>
    <mergeCell ref="G67:H67"/>
    <mergeCell ref="A50:B50"/>
    <mergeCell ref="C50:I50"/>
    <mergeCell ref="A52:B52"/>
    <mergeCell ref="C52:I52"/>
    <mergeCell ref="B56:E56"/>
    <mergeCell ref="H57:I61"/>
    <mergeCell ref="E41:G41"/>
    <mergeCell ref="H41:I41"/>
    <mergeCell ref="A44:B44"/>
    <mergeCell ref="C44:D44"/>
    <mergeCell ref="F44:I44"/>
    <mergeCell ref="C45:D45"/>
    <mergeCell ref="F45:G45"/>
    <mergeCell ref="A37:D37"/>
    <mergeCell ref="E37:G37"/>
    <mergeCell ref="H37:I37"/>
    <mergeCell ref="C38:D38"/>
    <mergeCell ref="F38:G38"/>
    <mergeCell ref="A48:B48"/>
    <mergeCell ref="C48:E48"/>
    <mergeCell ref="C46:I46"/>
    <mergeCell ref="H48:I48"/>
    <mergeCell ref="A41:D4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D25:G25"/>
    <mergeCell ref="H24:H25"/>
    <mergeCell ref="A27:B27"/>
    <mergeCell ref="G27:H27"/>
    <mergeCell ref="A29:D29"/>
    <mergeCell ref="E29:G29"/>
    <mergeCell ref="H29:I29"/>
    <mergeCell ref="C17:I17"/>
    <mergeCell ref="A19:B19"/>
    <mergeCell ref="C19:I19"/>
    <mergeCell ref="A31:D31"/>
    <mergeCell ref="E31:G31"/>
    <mergeCell ref="H31:I31"/>
    <mergeCell ref="A23:B23"/>
    <mergeCell ref="D23:F23"/>
    <mergeCell ref="G23:H23"/>
    <mergeCell ref="A25:B25"/>
    <mergeCell ref="A21:B21"/>
    <mergeCell ref="C21:I21"/>
    <mergeCell ref="A11:B12"/>
    <mergeCell ref="C11:D11"/>
    <mergeCell ref="A13:B13"/>
    <mergeCell ref="C13:I13"/>
    <mergeCell ref="A15:B15"/>
    <mergeCell ref="C15:D15"/>
    <mergeCell ref="F15:I15"/>
    <mergeCell ref="A17:B17"/>
    <mergeCell ref="A1:B1"/>
    <mergeCell ref="A2:D2"/>
    <mergeCell ref="A4:I4"/>
    <mergeCell ref="A7:B7"/>
    <mergeCell ref="C7:D7"/>
    <mergeCell ref="E7:H9"/>
    <mergeCell ref="A9:B9"/>
    <mergeCell ref="C9:D9"/>
    <mergeCell ref="A5:J5"/>
  </mergeCells>
  <conditionalFormatting sqref="H30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29.57421875" style="104" customWidth="1"/>
    <col min="2" max="2" width="3.140625" style="104" customWidth="1"/>
    <col min="3" max="9" width="14.7109375" style="104" customWidth="1"/>
    <col min="10" max="16384" width="9.140625" style="104" customWidth="1"/>
  </cols>
  <sheetData>
    <row r="1" spans="1:4" ht="15.75">
      <c r="A1" s="274" t="s">
        <v>281</v>
      </c>
      <c r="B1" s="274"/>
      <c r="C1" s="274"/>
      <c r="D1" s="274"/>
    </row>
    <row r="2" spans="1:9" ht="12.75">
      <c r="A2" s="105"/>
      <c r="B2" s="106"/>
      <c r="C2" s="106"/>
      <c r="D2" s="106"/>
      <c r="E2" s="106"/>
      <c r="F2" s="106"/>
      <c r="G2" s="106"/>
      <c r="H2" s="106"/>
      <c r="I2" s="106"/>
    </row>
    <row r="3" spans="1:9" ht="12.75">
      <c r="A3" s="275" t="s">
        <v>201</v>
      </c>
      <c r="B3" s="275"/>
      <c r="C3" s="275"/>
      <c r="D3" s="276"/>
      <c r="E3" s="107">
        <v>40544</v>
      </c>
      <c r="F3" s="108"/>
      <c r="G3" s="109" t="s">
        <v>202</v>
      </c>
      <c r="H3" s="107">
        <v>40908</v>
      </c>
      <c r="I3" s="110"/>
    </row>
    <row r="4" spans="1:9" ht="12.75">
      <c r="A4" s="111"/>
      <c r="B4" s="112"/>
      <c r="C4" s="112"/>
      <c r="D4" s="112"/>
      <c r="E4" s="113"/>
      <c r="F4" s="113"/>
      <c r="G4" s="112"/>
      <c r="H4" s="112"/>
      <c r="I4" s="114"/>
    </row>
    <row r="5" spans="1:9" ht="15.75">
      <c r="A5" s="277" t="s">
        <v>292</v>
      </c>
      <c r="B5" s="277"/>
      <c r="C5" s="277"/>
      <c r="D5" s="277"/>
      <c r="E5" s="277"/>
      <c r="F5" s="277"/>
      <c r="G5" s="277"/>
      <c r="H5" s="277"/>
      <c r="I5" s="277"/>
    </row>
    <row r="6" spans="1:9" ht="15.75">
      <c r="A6" s="115"/>
      <c r="B6" s="278" t="s">
        <v>203</v>
      </c>
      <c r="C6" s="279"/>
      <c r="D6" s="279"/>
      <c r="E6" s="279"/>
      <c r="F6" s="279"/>
      <c r="G6" s="279"/>
      <c r="H6" s="279"/>
      <c r="I6" s="116"/>
    </row>
    <row r="7" spans="1:9" ht="12.75">
      <c r="A7" s="117" t="s">
        <v>204</v>
      </c>
      <c r="B7" s="118"/>
      <c r="C7" s="119" t="s">
        <v>293</v>
      </c>
      <c r="D7" s="120"/>
      <c r="E7" s="121"/>
      <c r="F7" s="121"/>
      <c r="G7" s="121"/>
      <c r="H7" s="121"/>
      <c r="I7" s="121"/>
    </row>
    <row r="8" spans="1:9" ht="12.75">
      <c r="A8" s="122"/>
      <c r="B8" s="123"/>
      <c r="C8" s="124"/>
      <c r="D8" s="124"/>
      <c r="E8" s="121"/>
      <c r="F8" s="121"/>
      <c r="G8" s="121"/>
      <c r="H8" s="121"/>
      <c r="I8" s="121"/>
    </row>
    <row r="9" spans="1:9" ht="12.75">
      <c r="A9" s="125" t="s">
        <v>282</v>
      </c>
      <c r="B9" s="126"/>
      <c r="C9" s="119" t="s">
        <v>294</v>
      </c>
      <c r="D9" s="120"/>
      <c r="E9" s="121"/>
      <c r="F9" s="121"/>
      <c r="G9" s="121"/>
      <c r="H9" s="121"/>
      <c r="I9" s="124"/>
    </row>
    <row r="10" spans="1:9" ht="12.75">
      <c r="A10" s="127"/>
      <c r="B10" s="128"/>
      <c r="C10" s="115"/>
      <c r="D10" s="124"/>
      <c r="E10" s="124"/>
      <c r="F10" s="124"/>
      <c r="G10" s="124"/>
      <c r="H10" s="124"/>
      <c r="I10" s="124"/>
    </row>
    <row r="11" spans="1:9" ht="12.75">
      <c r="A11" s="125" t="s">
        <v>206</v>
      </c>
      <c r="B11" s="128"/>
      <c r="C11" s="119" t="s">
        <v>295</v>
      </c>
      <c r="D11" s="120"/>
      <c r="E11" s="124"/>
      <c r="F11" s="124"/>
      <c r="G11" s="124"/>
      <c r="H11" s="124"/>
      <c r="I11" s="124"/>
    </row>
    <row r="12" spans="1:9" ht="12.75">
      <c r="A12" s="127"/>
      <c r="B12" s="128"/>
      <c r="C12" s="124"/>
      <c r="D12" s="124"/>
      <c r="E12" s="124"/>
      <c r="F12" s="124"/>
      <c r="G12" s="124"/>
      <c r="H12" s="124"/>
      <c r="I12" s="124"/>
    </row>
    <row r="13" spans="1:9" ht="12.75">
      <c r="A13" s="117" t="s">
        <v>207</v>
      </c>
      <c r="B13" s="118"/>
      <c r="C13" s="129" t="s">
        <v>296</v>
      </c>
      <c r="D13" s="130"/>
      <c r="E13" s="130"/>
      <c r="F13" s="130"/>
      <c r="G13" s="130"/>
      <c r="H13" s="120"/>
      <c r="I13" s="131"/>
    </row>
    <row r="14" spans="1:9" ht="12.75">
      <c r="A14" s="122"/>
      <c r="B14" s="123"/>
      <c r="C14" s="132"/>
      <c r="D14" s="124"/>
      <c r="E14" s="124"/>
      <c r="F14" s="124"/>
      <c r="G14" s="124"/>
      <c r="H14" s="124"/>
      <c r="I14" s="124"/>
    </row>
    <row r="15" spans="1:9" ht="12.75">
      <c r="A15" s="117" t="s">
        <v>208</v>
      </c>
      <c r="B15" s="118"/>
      <c r="C15" s="133">
        <v>42000</v>
      </c>
      <c r="D15" s="134"/>
      <c r="E15" s="124"/>
      <c r="F15" s="135" t="s">
        <v>283</v>
      </c>
      <c r="G15" s="130"/>
      <c r="H15" s="120"/>
      <c r="I15" s="136"/>
    </row>
    <row r="16" spans="1:9" ht="12.75">
      <c r="A16" s="122"/>
      <c r="B16" s="123"/>
      <c r="C16" s="124"/>
      <c r="D16" s="124"/>
      <c r="E16" s="124"/>
      <c r="F16" s="124"/>
      <c r="G16" s="124"/>
      <c r="H16" s="124"/>
      <c r="I16" s="124"/>
    </row>
    <row r="17" spans="1:9" ht="12.75">
      <c r="A17" s="117" t="s">
        <v>209</v>
      </c>
      <c r="B17" s="118"/>
      <c r="C17" s="135" t="s">
        <v>297</v>
      </c>
      <c r="D17" s="130"/>
      <c r="E17" s="130"/>
      <c r="F17" s="130"/>
      <c r="G17" s="130"/>
      <c r="H17" s="120"/>
      <c r="I17" s="131"/>
    </row>
    <row r="18" spans="1:9" ht="12.75">
      <c r="A18" s="122"/>
      <c r="B18" s="123"/>
      <c r="C18" s="124"/>
      <c r="D18" s="124"/>
      <c r="E18" s="124"/>
      <c r="F18" s="124"/>
      <c r="G18" s="124"/>
      <c r="H18" s="124"/>
      <c r="I18" s="124"/>
    </row>
    <row r="19" spans="1:9" ht="12.75">
      <c r="A19" s="117" t="s">
        <v>210</v>
      </c>
      <c r="B19" s="118"/>
      <c r="C19" s="137" t="s">
        <v>284</v>
      </c>
      <c r="D19" s="130"/>
      <c r="E19" s="130"/>
      <c r="F19" s="130"/>
      <c r="G19" s="130"/>
      <c r="H19" s="120"/>
      <c r="I19" s="138"/>
    </row>
    <row r="20" spans="1:9" ht="12.75">
      <c r="A20" s="122"/>
      <c r="B20" s="123"/>
      <c r="C20" s="132"/>
      <c r="D20" s="124"/>
      <c r="E20" s="124"/>
      <c r="F20" s="124"/>
      <c r="G20" s="124"/>
      <c r="H20" s="124"/>
      <c r="I20" s="124"/>
    </row>
    <row r="21" spans="1:9" ht="12.75">
      <c r="A21" s="117" t="s">
        <v>211</v>
      </c>
      <c r="B21" s="118"/>
      <c r="C21" s="137" t="s">
        <v>284</v>
      </c>
      <c r="D21" s="130"/>
      <c r="E21" s="130"/>
      <c r="F21" s="130"/>
      <c r="G21" s="130"/>
      <c r="H21" s="120"/>
      <c r="I21" s="138"/>
    </row>
    <row r="22" spans="1:9" ht="12.75">
      <c r="A22" s="122"/>
      <c r="B22" s="123"/>
      <c r="C22" s="132"/>
      <c r="D22" s="124"/>
      <c r="E22" s="124"/>
      <c r="F22" s="124"/>
      <c r="G22" s="124"/>
      <c r="H22" s="124"/>
      <c r="I22" s="124"/>
    </row>
    <row r="23" spans="1:9" ht="12.75">
      <c r="A23" s="117" t="s">
        <v>212</v>
      </c>
      <c r="B23" s="118"/>
      <c r="C23" s="139">
        <v>472</v>
      </c>
      <c r="D23" s="135" t="s">
        <v>283</v>
      </c>
      <c r="E23" s="140"/>
      <c r="F23" s="141"/>
      <c r="G23" s="142"/>
      <c r="H23" s="123"/>
      <c r="I23" s="143"/>
    </row>
    <row r="24" spans="1:9" ht="12.75">
      <c r="A24" s="122"/>
      <c r="B24" s="123"/>
      <c r="C24" s="124"/>
      <c r="D24" s="124"/>
      <c r="E24" s="124"/>
      <c r="F24" s="124"/>
      <c r="G24" s="124"/>
      <c r="H24" s="124"/>
      <c r="I24" s="124"/>
    </row>
    <row r="25" spans="1:9" ht="12.75">
      <c r="A25" s="117" t="s">
        <v>214</v>
      </c>
      <c r="B25" s="118"/>
      <c r="C25" s="139">
        <v>5</v>
      </c>
      <c r="D25" s="135" t="s">
        <v>285</v>
      </c>
      <c r="E25" s="140"/>
      <c r="F25" s="140"/>
      <c r="G25" s="141"/>
      <c r="H25" s="144" t="s">
        <v>213</v>
      </c>
      <c r="I25" s="145"/>
    </row>
    <row r="26" spans="1:9" ht="12.75">
      <c r="A26" s="122"/>
      <c r="B26" s="123"/>
      <c r="C26" s="124"/>
      <c r="D26" s="124"/>
      <c r="E26" s="124"/>
      <c r="F26" s="124"/>
      <c r="G26" s="123"/>
      <c r="H26" s="146" t="s">
        <v>233</v>
      </c>
      <c r="I26" s="132"/>
    </row>
    <row r="27" spans="1:9" ht="12.75">
      <c r="A27" s="117" t="s">
        <v>215</v>
      </c>
      <c r="B27" s="118"/>
      <c r="C27" s="147" t="s">
        <v>286</v>
      </c>
      <c r="D27" s="148"/>
      <c r="E27" s="106"/>
      <c r="F27" s="149"/>
      <c r="G27" s="144" t="s">
        <v>216</v>
      </c>
      <c r="H27" s="118"/>
      <c r="I27" s="150" t="s">
        <v>298</v>
      </c>
    </row>
    <row r="28" spans="1:9" ht="12.75">
      <c r="A28" s="122"/>
      <c r="B28" s="123"/>
      <c r="C28" s="124"/>
      <c r="D28" s="149"/>
      <c r="E28" s="149"/>
      <c r="F28" s="149"/>
      <c r="G28" s="149"/>
      <c r="H28" s="124"/>
      <c r="I28" s="151"/>
    </row>
    <row r="29" spans="1:9" ht="12.75">
      <c r="A29" s="152" t="s">
        <v>287</v>
      </c>
      <c r="B29" s="153"/>
      <c r="C29" s="154"/>
      <c r="D29" s="154"/>
      <c r="E29" s="153" t="s">
        <v>218</v>
      </c>
      <c r="F29" s="155"/>
      <c r="G29" s="155"/>
      <c r="H29" s="154" t="s">
        <v>219</v>
      </c>
      <c r="I29" s="154"/>
    </row>
    <row r="30" spans="1:9" ht="12.75">
      <c r="A30" s="156"/>
      <c r="B30" s="106"/>
      <c r="C30" s="106"/>
      <c r="D30" s="157"/>
      <c r="E30" s="124"/>
      <c r="F30" s="124"/>
      <c r="G30" s="124"/>
      <c r="H30" s="158"/>
      <c r="I30" s="151"/>
    </row>
    <row r="31" spans="1:9" ht="12.75">
      <c r="A31" s="140"/>
      <c r="B31" s="159"/>
      <c r="C31" s="159"/>
      <c r="D31" s="160"/>
      <c r="E31" s="161"/>
      <c r="F31" s="159"/>
      <c r="G31" s="159"/>
      <c r="H31" s="162"/>
      <c r="I31" s="163"/>
    </row>
    <row r="32" spans="1:9" ht="12.75">
      <c r="A32" s="122"/>
      <c r="B32" s="123"/>
      <c r="C32" s="132"/>
      <c r="D32" s="164"/>
      <c r="E32" s="164"/>
      <c r="F32" s="164"/>
      <c r="G32" s="121"/>
      <c r="H32" s="124"/>
      <c r="I32" s="165"/>
    </row>
    <row r="33" spans="1:9" ht="12.75">
      <c r="A33" s="140"/>
      <c r="B33" s="159"/>
      <c r="C33" s="159"/>
      <c r="D33" s="160"/>
      <c r="E33" s="161"/>
      <c r="F33" s="159"/>
      <c r="G33" s="159"/>
      <c r="H33" s="162"/>
      <c r="I33" s="163"/>
    </row>
    <row r="34" spans="1:9" ht="12.75">
      <c r="A34" s="122"/>
      <c r="B34" s="123"/>
      <c r="C34" s="132"/>
      <c r="D34" s="164"/>
      <c r="E34" s="164"/>
      <c r="F34" s="164"/>
      <c r="G34" s="121"/>
      <c r="H34" s="124"/>
      <c r="I34" s="166"/>
    </row>
    <row r="35" spans="1:9" ht="12.75">
      <c r="A35" s="140"/>
      <c r="B35" s="159"/>
      <c r="C35" s="159"/>
      <c r="D35" s="160"/>
      <c r="E35" s="161"/>
      <c r="F35" s="159"/>
      <c r="G35" s="159"/>
      <c r="H35" s="162"/>
      <c r="I35" s="163"/>
    </row>
    <row r="36" spans="1:9" ht="12.75">
      <c r="A36" s="122"/>
      <c r="B36" s="123"/>
      <c r="C36" s="132"/>
      <c r="D36" s="164"/>
      <c r="E36" s="164"/>
      <c r="F36" s="164"/>
      <c r="G36" s="121"/>
      <c r="H36" s="124"/>
      <c r="I36" s="166"/>
    </row>
    <row r="37" spans="1:9" ht="12.75">
      <c r="A37" s="140"/>
      <c r="B37" s="159"/>
      <c r="C37" s="159"/>
      <c r="D37" s="160"/>
      <c r="E37" s="161"/>
      <c r="F37" s="159"/>
      <c r="G37" s="159"/>
      <c r="H37" s="162"/>
      <c r="I37" s="163"/>
    </row>
    <row r="38" spans="1:9" ht="12.75">
      <c r="A38" s="167"/>
      <c r="B38" s="168"/>
      <c r="C38" s="169"/>
      <c r="D38" s="170"/>
      <c r="E38" s="124"/>
      <c r="F38" s="169"/>
      <c r="G38" s="170"/>
      <c r="H38" s="124"/>
      <c r="I38" s="124"/>
    </row>
    <row r="39" spans="1:9" ht="12.75">
      <c r="A39" s="140"/>
      <c r="B39" s="159"/>
      <c r="C39" s="159"/>
      <c r="D39" s="160"/>
      <c r="E39" s="161"/>
      <c r="F39" s="159"/>
      <c r="G39" s="159"/>
      <c r="H39" s="162"/>
      <c r="I39" s="163"/>
    </row>
    <row r="40" spans="1:9" ht="12.75">
      <c r="A40" s="167"/>
      <c r="B40" s="168"/>
      <c r="C40" s="169"/>
      <c r="D40" s="170"/>
      <c r="E40" s="124"/>
      <c r="F40" s="169"/>
      <c r="G40" s="170"/>
      <c r="H40" s="124"/>
      <c r="I40" s="124"/>
    </row>
    <row r="41" spans="1:9" ht="12.75">
      <c r="A41" s="140"/>
      <c r="B41" s="159"/>
      <c r="C41" s="159"/>
      <c r="D41" s="160"/>
      <c r="E41" s="161"/>
      <c r="F41" s="159"/>
      <c r="G41" s="159"/>
      <c r="H41" s="162"/>
      <c r="I41" s="163"/>
    </row>
    <row r="42" spans="1:9" ht="12.75">
      <c r="A42" s="171"/>
      <c r="B42" s="172"/>
      <c r="C42" s="172"/>
      <c r="D42" s="172"/>
      <c r="E42" s="173"/>
      <c r="F42" s="172"/>
      <c r="G42" s="172"/>
      <c r="H42" s="174"/>
      <c r="I42" s="175"/>
    </row>
    <row r="43" spans="1:9" ht="12.75">
      <c r="A43" s="167"/>
      <c r="B43" s="168"/>
      <c r="C43" s="169"/>
      <c r="D43" s="170"/>
      <c r="E43" s="124"/>
      <c r="F43" s="169"/>
      <c r="G43" s="170"/>
      <c r="H43" s="124"/>
      <c r="I43" s="124"/>
    </row>
    <row r="44" spans="1:9" ht="12.75">
      <c r="A44" s="167"/>
      <c r="B44" s="167"/>
      <c r="C44" s="176"/>
      <c r="D44" s="115"/>
      <c r="E44" s="115"/>
      <c r="F44" s="176"/>
      <c r="G44" s="115"/>
      <c r="H44" s="115"/>
      <c r="I44" s="115"/>
    </row>
    <row r="45" spans="1:9" ht="12.75">
      <c r="A45" s="125" t="s">
        <v>220</v>
      </c>
      <c r="B45" s="126"/>
      <c r="C45" s="162"/>
      <c r="D45" s="177"/>
      <c r="E45" s="124"/>
      <c r="F45" s="135"/>
      <c r="G45" s="159"/>
      <c r="H45" s="159"/>
      <c r="I45" s="159"/>
    </row>
    <row r="46" spans="1:9" ht="12.75">
      <c r="A46" s="167"/>
      <c r="B46" s="168"/>
      <c r="C46" s="169"/>
      <c r="D46" s="170"/>
      <c r="E46" s="124"/>
      <c r="F46" s="169"/>
      <c r="G46" s="178"/>
      <c r="H46" s="179"/>
      <c r="I46" s="179"/>
    </row>
    <row r="47" spans="1:9" ht="12.75">
      <c r="A47" s="125" t="s">
        <v>221</v>
      </c>
      <c r="B47" s="126"/>
      <c r="C47" s="135" t="s">
        <v>288</v>
      </c>
      <c r="D47" s="180"/>
      <c r="E47" s="180"/>
      <c r="F47" s="180"/>
      <c r="G47" s="180"/>
      <c r="H47" s="180"/>
      <c r="I47" s="180"/>
    </row>
    <row r="48" spans="1:9" ht="12.75">
      <c r="A48" s="122"/>
      <c r="B48" s="123"/>
      <c r="C48" s="132" t="s">
        <v>222</v>
      </c>
      <c r="D48" s="124"/>
      <c r="E48" s="124"/>
      <c r="F48" s="124"/>
      <c r="G48" s="124"/>
      <c r="H48" s="124"/>
      <c r="I48" s="124"/>
    </row>
    <row r="49" spans="1:9" ht="12.75">
      <c r="A49" s="125" t="s">
        <v>223</v>
      </c>
      <c r="B49" s="126"/>
      <c r="C49" s="181" t="s">
        <v>289</v>
      </c>
      <c r="D49" s="182"/>
      <c r="E49" s="183"/>
      <c r="F49" s="124"/>
      <c r="G49" s="184" t="s">
        <v>224</v>
      </c>
      <c r="H49" s="181" t="s">
        <v>290</v>
      </c>
      <c r="I49" s="182"/>
    </row>
    <row r="50" spans="1:9" ht="12.75">
      <c r="A50" s="122"/>
      <c r="B50" s="123"/>
      <c r="C50" s="132"/>
      <c r="D50" s="124"/>
      <c r="E50" s="124"/>
      <c r="F50" s="124"/>
      <c r="G50" s="124"/>
      <c r="H50" s="124"/>
      <c r="I50" s="124"/>
    </row>
    <row r="51" spans="1:9" ht="12.75">
      <c r="A51" s="125" t="s">
        <v>210</v>
      </c>
      <c r="B51" s="126"/>
      <c r="C51" s="185" t="s">
        <v>291</v>
      </c>
      <c r="D51" s="182"/>
      <c r="E51" s="182"/>
      <c r="F51" s="182"/>
      <c r="G51" s="182"/>
      <c r="H51" s="182"/>
      <c r="I51" s="182"/>
    </row>
    <row r="52" spans="1:9" ht="12.75">
      <c r="A52" s="122"/>
      <c r="B52" s="123"/>
      <c r="C52" s="124"/>
      <c r="D52" s="124"/>
      <c r="E52" s="124"/>
      <c r="F52" s="124"/>
      <c r="G52" s="124"/>
      <c r="H52" s="124"/>
      <c r="I52" s="124"/>
    </row>
    <row r="53" spans="1:9" ht="12.75">
      <c r="A53" s="117" t="s">
        <v>225</v>
      </c>
      <c r="B53" s="118"/>
      <c r="C53" s="181" t="s">
        <v>299</v>
      </c>
      <c r="D53" s="182"/>
      <c r="E53" s="182"/>
      <c r="F53" s="182"/>
      <c r="G53" s="182"/>
      <c r="H53" s="182"/>
      <c r="I53" s="186"/>
    </row>
    <row r="54" spans="1:9" ht="12.75">
      <c r="A54" s="115"/>
      <c r="B54" s="115"/>
      <c r="C54" s="187" t="s">
        <v>226</v>
      </c>
      <c r="D54" s="188"/>
      <c r="E54" s="188"/>
      <c r="F54" s="188"/>
      <c r="G54" s="188"/>
      <c r="H54" s="188"/>
      <c r="I54" s="112"/>
    </row>
    <row r="55" spans="1:9" ht="12.75">
      <c r="A55" s="115"/>
      <c r="B55" s="115"/>
      <c r="C55" s="187"/>
      <c r="D55" s="188"/>
      <c r="E55" s="188"/>
      <c r="F55" s="188"/>
      <c r="G55" s="188"/>
      <c r="H55" s="188"/>
      <c r="I55" s="112"/>
    </row>
    <row r="56" spans="1:9" ht="12.75">
      <c r="A56" s="115"/>
      <c r="B56" s="280" t="s">
        <v>227</v>
      </c>
      <c r="C56" s="281"/>
      <c r="D56" s="281"/>
      <c r="E56" s="281"/>
      <c r="F56" s="189"/>
      <c r="G56" s="189"/>
      <c r="H56" s="190"/>
      <c r="I56" s="190"/>
    </row>
    <row r="57" spans="1:9" ht="12.75">
      <c r="A57" s="115"/>
      <c r="B57" s="191" t="s">
        <v>271</v>
      </c>
      <c r="C57" s="192"/>
      <c r="D57" s="192"/>
      <c r="E57" s="192"/>
      <c r="F57" s="192"/>
      <c r="G57" s="192"/>
      <c r="H57" s="282" t="s">
        <v>266</v>
      </c>
      <c r="I57" s="282"/>
    </row>
    <row r="58" spans="1:9" ht="12.75">
      <c r="A58" s="115"/>
      <c r="B58" s="191" t="s">
        <v>267</v>
      </c>
      <c r="C58" s="192"/>
      <c r="D58" s="192"/>
      <c r="E58" s="192"/>
      <c r="F58" s="192"/>
      <c r="G58" s="192"/>
      <c r="H58" s="282"/>
      <c r="I58" s="282"/>
    </row>
    <row r="59" spans="1:9" ht="12.75">
      <c r="A59" s="115"/>
      <c r="B59" s="191" t="s">
        <v>268</v>
      </c>
      <c r="C59" s="192"/>
      <c r="D59" s="192"/>
      <c r="E59" s="192"/>
      <c r="F59" s="192"/>
      <c r="G59" s="192"/>
      <c r="H59" s="282"/>
      <c r="I59" s="282"/>
    </row>
    <row r="60" spans="1:9" ht="12.75">
      <c r="A60" s="115"/>
      <c r="B60" s="191" t="s">
        <v>269</v>
      </c>
      <c r="C60" s="193"/>
      <c r="D60" s="193"/>
      <c r="E60" s="193"/>
      <c r="F60" s="193"/>
      <c r="G60" s="193"/>
      <c r="H60" s="282"/>
      <c r="I60" s="282"/>
    </row>
    <row r="61" spans="1:9" ht="12.75">
      <c r="A61" s="115"/>
      <c r="B61" s="191" t="s">
        <v>270</v>
      </c>
      <c r="C61" s="193"/>
      <c r="D61" s="193"/>
      <c r="E61" s="193"/>
      <c r="F61" s="193"/>
      <c r="G61" s="193"/>
      <c r="H61" s="282"/>
      <c r="I61" s="282"/>
    </row>
    <row r="62" spans="1:9" ht="12.75">
      <c r="A62" s="194" t="s">
        <v>228</v>
      </c>
      <c r="B62" s="195"/>
      <c r="C62" s="196"/>
      <c r="D62" s="197"/>
      <c r="E62" s="197"/>
      <c r="F62" s="197"/>
      <c r="G62" s="197"/>
      <c r="H62" s="197"/>
      <c r="I62" s="197"/>
    </row>
    <row r="63" spans="1:9" ht="12.75">
      <c r="A63" s="198"/>
      <c r="B63" s="124"/>
      <c r="C63" s="124"/>
      <c r="D63" s="124"/>
      <c r="E63" s="115"/>
      <c r="F63" s="106"/>
      <c r="G63" s="199"/>
      <c r="H63" s="200"/>
      <c r="I63" s="201"/>
    </row>
    <row r="64" spans="1:9" ht="12.75">
      <c r="A64" s="202"/>
      <c r="B64" s="203"/>
      <c r="C64" s="157"/>
      <c r="D64" s="157"/>
      <c r="E64" s="157"/>
      <c r="F64" s="157"/>
      <c r="G64" s="204"/>
      <c r="H64" s="205"/>
      <c r="I64" s="157"/>
    </row>
    <row r="65" spans="1:9" ht="13.5" thickBot="1">
      <c r="A65" s="194" t="s">
        <v>228</v>
      </c>
      <c r="B65" s="124"/>
      <c r="C65" s="124"/>
      <c r="D65" s="124"/>
      <c r="E65" s="124"/>
      <c r="F65" s="124"/>
      <c r="G65" s="206"/>
      <c r="H65" s="207"/>
      <c r="I65" s="206"/>
    </row>
    <row r="66" spans="1:9" ht="12.75">
      <c r="A66" s="115"/>
      <c r="B66" s="124"/>
      <c r="C66" s="124"/>
      <c r="D66" s="124"/>
      <c r="E66" s="115" t="s">
        <v>229</v>
      </c>
      <c r="F66" s="106"/>
      <c r="G66" s="269" t="s">
        <v>230</v>
      </c>
      <c r="H66" s="270"/>
      <c r="I66" s="271"/>
    </row>
    <row r="67" spans="1:9" ht="12.75">
      <c r="A67" s="202"/>
      <c r="B67" s="203"/>
      <c r="C67" s="157"/>
      <c r="D67" s="157"/>
      <c r="E67" s="157"/>
      <c r="F67" s="157"/>
      <c r="G67" s="272"/>
      <c r="H67" s="273"/>
      <c r="I67" s="157"/>
    </row>
  </sheetData>
  <sheetProtection/>
  <mergeCells count="8">
    <mergeCell ref="G66:I66"/>
    <mergeCell ref="G67:H67"/>
    <mergeCell ref="A1:D1"/>
    <mergeCell ref="A3:D3"/>
    <mergeCell ref="A5:I5"/>
    <mergeCell ref="B6:H6"/>
    <mergeCell ref="B56:E56"/>
    <mergeCell ref="H57:I61"/>
  </mergeCells>
  <conditionalFormatting sqref="H30">
    <cfRule type="cellIs" priority="2" dxfId="4" operator="equal" stopIfTrue="1">
      <formula>"DA"</formula>
    </cfRule>
  </conditionalFormatting>
  <conditionalFormatting sqref="H3">
    <cfRule type="cellIs" priority="1" dxfId="0" operator="lessThan" stopIfTrue="1">
      <formula>#REF!</formula>
    </cfRule>
  </conditionalFormatting>
  <hyperlinks>
    <hyperlink ref="C19" r:id="rId1" display="info@fgi.hr"/>
    <hyperlink ref="C21" r:id="rId2" display="info@fgi.hr"/>
    <hyperlink ref="C51" r:id="rId3" display="apotrebica@fgi.hr"/>
  </hyperlinks>
  <printOptions/>
  <pageMargins left="0.75" right="0.75" top="1" bottom="1" header="0.5" footer="0.5"/>
  <pageSetup horizontalDpi="600" verticalDpi="600" orientation="portrait" paperSize="9" scale="6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85" zoomScaleNormal="85" zoomScaleSheetLayoutView="85" zoomScalePageLayoutView="0" workbookViewId="0" topLeftCell="A55">
      <selection activeCell="E67" sqref="E67"/>
    </sheetView>
  </sheetViews>
  <sheetFormatPr defaultColWidth="9.140625" defaultRowHeight="12.75"/>
  <cols>
    <col min="1" max="1" width="26.7109375" style="63" customWidth="1"/>
    <col min="2" max="2" width="76.140625" style="63" customWidth="1"/>
    <col min="3" max="3" width="8.421875" style="57" customWidth="1"/>
    <col min="4" max="5" width="25.28125" style="63" customWidth="1"/>
    <col min="6" max="6" width="18.7109375" style="63" customWidth="1"/>
    <col min="7" max="7" width="15.7109375" style="63" bestFit="1" customWidth="1"/>
    <col min="8" max="8" width="17.421875" style="62" bestFit="1" customWidth="1"/>
    <col min="9" max="16384" width="9.140625" style="63" customWidth="1"/>
  </cols>
  <sheetData>
    <row r="1" spans="1:7" s="57" customFormat="1" ht="14.25" customHeight="1">
      <c r="A1" s="54"/>
      <c r="B1" s="54"/>
      <c r="C1" s="55"/>
      <c r="D1" s="54"/>
      <c r="E1" s="56" t="s">
        <v>23</v>
      </c>
      <c r="G1" s="58"/>
    </row>
    <row r="2" spans="1:7" s="57" customFormat="1" ht="24" customHeight="1">
      <c r="A2" s="284" t="s">
        <v>22</v>
      </c>
      <c r="B2" s="284"/>
      <c r="C2" s="284"/>
      <c r="D2" s="284"/>
      <c r="E2" s="284"/>
      <c r="G2" s="58"/>
    </row>
    <row r="3" spans="1:7" s="57" customFormat="1" ht="22.5" customHeight="1">
      <c r="A3" s="283" t="s">
        <v>272</v>
      </c>
      <c r="B3" s="283"/>
      <c r="C3" s="283"/>
      <c r="D3" s="283"/>
      <c r="E3" s="54"/>
      <c r="G3" s="58"/>
    </row>
    <row r="4" spans="1:6" s="57" customFormat="1" ht="22.5" customHeight="1">
      <c r="A4" s="283" t="s">
        <v>273</v>
      </c>
      <c r="B4" s="283"/>
      <c r="C4" s="283"/>
      <c r="D4" s="283"/>
      <c r="F4" s="58"/>
    </row>
    <row r="5" spans="1:7" s="57" customFormat="1" ht="22.5" customHeight="1">
      <c r="A5" s="283" t="s">
        <v>274</v>
      </c>
      <c r="B5" s="283"/>
      <c r="C5" s="283"/>
      <c r="D5" s="283"/>
      <c r="E5" s="54"/>
      <c r="G5" s="58"/>
    </row>
    <row r="6" spans="1:5" s="57" customFormat="1" ht="22.5" customHeight="1">
      <c r="A6" s="283" t="s">
        <v>300</v>
      </c>
      <c r="B6" s="283"/>
      <c r="C6" s="283"/>
      <c r="D6" s="283"/>
      <c r="E6" s="283"/>
    </row>
    <row r="7" spans="1:7" s="57" customFormat="1" ht="24" customHeight="1">
      <c r="A7" s="54"/>
      <c r="B7" s="54"/>
      <c r="C7" s="55"/>
      <c r="D7" s="54"/>
      <c r="E7" s="59" t="s">
        <v>231</v>
      </c>
      <c r="G7" s="58"/>
    </row>
    <row r="8" spans="1:8" ht="51" customHeight="1">
      <c r="A8" s="60" t="s">
        <v>76</v>
      </c>
      <c r="B8" s="60" t="s">
        <v>5</v>
      </c>
      <c r="C8" s="60" t="s">
        <v>27</v>
      </c>
      <c r="D8" s="60" t="s">
        <v>28</v>
      </c>
      <c r="E8" s="60" t="s">
        <v>77</v>
      </c>
      <c r="F8" s="61"/>
      <c r="G8" s="62"/>
      <c r="H8" s="63"/>
    </row>
    <row r="9" spans="1:8" ht="33" customHeight="1">
      <c r="A9" s="64"/>
      <c r="B9" s="65" t="s">
        <v>235</v>
      </c>
      <c r="C9" s="64">
        <v>1</v>
      </c>
      <c r="D9" s="66">
        <f>+D10+D14+D18</f>
        <v>134194414</v>
      </c>
      <c r="E9" s="66">
        <f>+E10+E14+E18</f>
        <v>133787868</v>
      </c>
      <c r="G9" s="62"/>
      <c r="H9" s="63"/>
    </row>
    <row r="10" spans="1:8" ht="32.25" customHeight="1">
      <c r="A10" s="64"/>
      <c r="B10" s="65" t="s">
        <v>236</v>
      </c>
      <c r="C10" s="64">
        <v>2</v>
      </c>
      <c r="D10" s="67">
        <f>+D11+D12+D13</f>
        <v>15888375</v>
      </c>
      <c r="E10" s="67">
        <f>+E11+E12+E13</f>
        <v>15813276</v>
      </c>
      <c r="H10" s="63"/>
    </row>
    <row r="11" spans="1:8" ht="24" customHeight="1">
      <c r="A11" s="64" t="s">
        <v>110</v>
      </c>
      <c r="B11" s="68" t="s">
        <v>111</v>
      </c>
      <c r="C11" s="64">
        <v>3</v>
      </c>
      <c r="D11" s="69"/>
      <c r="E11" s="69"/>
      <c r="G11" s="62"/>
      <c r="H11" s="63"/>
    </row>
    <row r="12" spans="1:8" ht="24" customHeight="1">
      <c r="A12" s="64" t="s">
        <v>112</v>
      </c>
      <c r="B12" s="68" t="s">
        <v>113</v>
      </c>
      <c r="C12" s="64">
        <v>4</v>
      </c>
      <c r="D12" s="69">
        <v>15888375</v>
      </c>
      <c r="E12" s="69">
        <v>15813276</v>
      </c>
      <c r="F12" s="70"/>
      <c r="G12" s="62"/>
      <c r="H12" s="63"/>
    </row>
    <row r="13" spans="1:8" ht="24" customHeight="1">
      <c r="A13" s="64" t="s">
        <v>114</v>
      </c>
      <c r="B13" s="68" t="s">
        <v>115</v>
      </c>
      <c r="C13" s="64">
        <v>5</v>
      </c>
      <c r="D13" s="69"/>
      <c r="E13" s="69"/>
      <c r="G13" s="62"/>
      <c r="H13" s="63"/>
    </row>
    <row r="14" spans="1:8" ht="50.25" customHeight="1">
      <c r="A14" s="64"/>
      <c r="B14" s="65" t="s">
        <v>237</v>
      </c>
      <c r="C14" s="64">
        <v>6</v>
      </c>
      <c r="D14" s="67">
        <f>+D15+D16+D17</f>
        <v>100943773</v>
      </c>
      <c r="E14" s="67">
        <f>+E15+E16+E17</f>
        <v>100322186</v>
      </c>
      <c r="G14" s="62"/>
      <c r="H14" s="63"/>
    </row>
    <row r="15" spans="1:8" ht="24" customHeight="1">
      <c r="A15" s="64" t="s">
        <v>116</v>
      </c>
      <c r="B15" s="68" t="s">
        <v>111</v>
      </c>
      <c r="C15" s="64">
        <v>7</v>
      </c>
      <c r="D15" s="69">
        <v>100943773</v>
      </c>
      <c r="E15" s="69">
        <v>100322186</v>
      </c>
      <c r="G15" s="62"/>
      <c r="H15" s="63"/>
    </row>
    <row r="16" spans="1:8" ht="24" customHeight="1">
      <c r="A16" s="64" t="s">
        <v>117</v>
      </c>
      <c r="B16" s="68" t="s">
        <v>113</v>
      </c>
      <c r="C16" s="64">
        <v>8</v>
      </c>
      <c r="D16" s="69"/>
      <c r="E16" s="69"/>
      <c r="H16" s="63"/>
    </row>
    <row r="17" spans="1:8" ht="24" customHeight="1">
      <c r="A17" s="64" t="s">
        <v>118</v>
      </c>
      <c r="B17" s="68" t="s">
        <v>115</v>
      </c>
      <c r="C17" s="64">
        <v>9</v>
      </c>
      <c r="D17" s="69"/>
      <c r="E17" s="69"/>
      <c r="G17" s="62"/>
      <c r="H17" s="63"/>
    </row>
    <row r="18" spans="1:8" ht="33" customHeight="1">
      <c r="A18" s="64"/>
      <c r="B18" s="65" t="s">
        <v>238</v>
      </c>
      <c r="C18" s="64">
        <v>10</v>
      </c>
      <c r="D18" s="67">
        <f>+D19+D20</f>
        <v>17362266</v>
      </c>
      <c r="E18" s="67">
        <f>+E19+E20</f>
        <v>17652406</v>
      </c>
      <c r="G18" s="62"/>
      <c r="H18" s="63"/>
    </row>
    <row r="19" spans="1:8" ht="24" customHeight="1">
      <c r="A19" s="64" t="s">
        <v>119</v>
      </c>
      <c r="B19" s="68" t="s">
        <v>120</v>
      </c>
      <c r="C19" s="64">
        <v>11</v>
      </c>
      <c r="D19" s="69">
        <v>17362266</v>
      </c>
      <c r="E19" s="69">
        <v>17652406</v>
      </c>
      <c r="G19" s="62"/>
      <c r="H19" s="63"/>
    </row>
    <row r="20" spans="1:8" ht="24" customHeight="1">
      <c r="A20" s="64" t="s">
        <v>144</v>
      </c>
      <c r="B20" s="68" t="s">
        <v>115</v>
      </c>
      <c r="C20" s="64">
        <v>12</v>
      </c>
      <c r="D20" s="69"/>
      <c r="E20" s="69"/>
      <c r="G20" s="62"/>
      <c r="H20" s="63"/>
    </row>
    <row r="21" spans="1:8" ht="31.5" customHeight="1">
      <c r="A21" s="64"/>
      <c r="B21" s="65" t="s">
        <v>239</v>
      </c>
      <c r="C21" s="64">
        <v>13</v>
      </c>
      <c r="D21" s="67">
        <f>+D22+D23+D24+D25+D26</f>
        <v>17289443</v>
      </c>
      <c r="E21" s="67">
        <f>+E22+E23+E24+E25+E26</f>
        <v>13311205</v>
      </c>
      <c r="G21" s="62"/>
      <c r="H21" s="63"/>
    </row>
    <row r="22" spans="1:6" ht="24" customHeight="1">
      <c r="A22" s="64">
        <v>10</v>
      </c>
      <c r="B22" s="68" t="s">
        <v>121</v>
      </c>
      <c r="C22" s="64">
        <v>14</v>
      </c>
      <c r="D22" s="69">
        <v>787853</v>
      </c>
      <c r="E22" s="69">
        <v>5412964</v>
      </c>
      <c r="F22" s="62"/>
    </row>
    <row r="23" spans="1:5" ht="24" customHeight="1">
      <c r="A23" s="64" t="s">
        <v>122</v>
      </c>
      <c r="B23" s="68" t="s">
        <v>89</v>
      </c>
      <c r="C23" s="64">
        <v>15</v>
      </c>
      <c r="D23" s="69"/>
      <c r="E23" s="69"/>
    </row>
    <row r="24" spans="1:5" ht="24" customHeight="1">
      <c r="A24" s="64" t="s">
        <v>24</v>
      </c>
      <c r="B24" s="68" t="s">
        <v>78</v>
      </c>
      <c r="C24" s="64">
        <v>16</v>
      </c>
      <c r="D24" s="69">
        <v>11962659</v>
      </c>
      <c r="E24" s="69">
        <v>7898241</v>
      </c>
    </row>
    <row r="25" spans="1:5" ht="24" customHeight="1">
      <c r="A25" s="64" t="s">
        <v>25</v>
      </c>
      <c r="B25" s="68" t="s">
        <v>79</v>
      </c>
      <c r="C25" s="64">
        <v>17</v>
      </c>
      <c r="D25" s="69"/>
      <c r="E25" s="69"/>
    </row>
    <row r="26" spans="1:5" ht="24" customHeight="1">
      <c r="A26" s="64" t="s">
        <v>26</v>
      </c>
      <c r="B26" s="68" t="s">
        <v>80</v>
      </c>
      <c r="C26" s="64">
        <v>18</v>
      </c>
      <c r="D26" s="69">
        <v>4538931</v>
      </c>
      <c r="E26" s="69">
        <v>0</v>
      </c>
    </row>
    <row r="27" spans="1:5" ht="33" customHeight="1">
      <c r="A27" s="64"/>
      <c r="B27" s="65" t="s">
        <v>240</v>
      </c>
      <c r="C27" s="64">
        <v>19</v>
      </c>
      <c r="D27" s="67">
        <f>+D28+D29+D30+D31+D32+D33+D34+D35+D36+D37</f>
        <v>424793</v>
      </c>
      <c r="E27" s="67">
        <f>+E28+E29+E30+E31+E32+E33+E34+E35+E36+E37</f>
        <v>903760</v>
      </c>
    </row>
    <row r="28" spans="1:5" ht="24" customHeight="1">
      <c r="A28" s="64" t="s">
        <v>123</v>
      </c>
      <c r="B28" s="68" t="s">
        <v>124</v>
      </c>
      <c r="C28" s="64">
        <v>20</v>
      </c>
      <c r="D28" s="69"/>
      <c r="E28" s="69"/>
    </row>
    <row r="29" spans="1:5" ht="24" customHeight="1">
      <c r="A29" s="64" t="s">
        <v>125</v>
      </c>
      <c r="B29" s="68" t="s">
        <v>126</v>
      </c>
      <c r="C29" s="64">
        <v>21</v>
      </c>
      <c r="D29" s="69">
        <v>109214</v>
      </c>
      <c r="E29" s="69">
        <v>111362</v>
      </c>
    </row>
    <row r="30" spans="1:5" ht="24" customHeight="1">
      <c r="A30" s="64" t="s">
        <v>145</v>
      </c>
      <c r="B30" s="68" t="s">
        <v>127</v>
      </c>
      <c r="C30" s="64">
        <v>22</v>
      </c>
      <c r="D30" s="69"/>
      <c r="E30" s="69"/>
    </row>
    <row r="31" spans="1:5" ht="24" customHeight="1">
      <c r="A31" s="64">
        <v>13</v>
      </c>
      <c r="B31" s="68" t="s">
        <v>128</v>
      </c>
      <c r="C31" s="64">
        <v>23</v>
      </c>
      <c r="D31" s="69">
        <v>2345</v>
      </c>
      <c r="E31" s="69">
        <v>0</v>
      </c>
    </row>
    <row r="32" spans="1:5" ht="24" customHeight="1">
      <c r="A32" s="64">
        <v>14</v>
      </c>
      <c r="B32" s="68" t="s">
        <v>13</v>
      </c>
      <c r="C32" s="64">
        <v>24</v>
      </c>
      <c r="D32" s="69"/>
      <c r="E32" s="69"/>
    </row>
    <row r="33" spans="1:5" ht="24" customHeight="1">
      <c r="A33" s="64">
        <v>15</v>
      </c>
      <c r="B33" s="68" t="s">
        <v>15</v>
      </c>
      <c r="C33" s="64">
        <v>25</v>
      </c>
      <c r="D33" s="69"/>
      <c r="E33" s="69"/>
    </row>
    <row r="34" spans="1:5" ht="24" customHeight="1">
      <c r="A34" s="64">
        <v>16</v>
      </c>
      <c r="B34" s="68" t="s">
        <v>16</v>
      </c>
      <c r="C34" s="64">
        <v>26</v>
      </c>
      <c r="D34" s="69"/>
      <c r="E34" s="69"/>
    </row>
    <row r="35" spans="1:5" ht="24" customHeight="1">
      <c r="A35" s="64">
        <v>18</v>
      </c>
      <c r="B35" s="68" t="s">
        <v>10</v>
      </c>
      <c r="C35" s="64">
        <v>27</v>
      </c>
      <c r="D35" s="69"/>
      <c r="E35" s="69"/>
    </row>
    <row r="36" spans="1:5" ht="24" customHeight="1">
      <c r="A36" s="64">
        <v>17</v>
      </c>
      <c r="B36" s="68" t="s">
        <v>129</v>
      </c>
      <c r="C36" s="64">
        <v>28</v>
      </c>
      <c r="D36" s="69">
        <v>313234</v>
      </c>
      <c r="E36" s="69">
        <v>792398</v>
      </c>
    </row>
    <row r="37" spans="1:5" ht="24" customHeight="1">
      <c r="A37" s="64">
        <v>19</v>
      </c>
      <c r="B37" s="68" t="s">
        <v>70</v>
      </c>
      <c r="C37" s="64">
        <v>29</v>
      </c>
      <c r="D37" s="69"/>
      <c r="E37" s="69"/>
    </row>
    <row r="38" spans="1:5" ht="33" customHeight="1">
      <c r="A38" s="71"/>
      <c r="B38" s="65" t="s">
        <v>241</v>
      </c>
      <c r="C38" s="64">
        <v>30</v>
      </c>
      <c r="D38" s="67">
        <f>+D9+D21+D27</f>
        <v>151908650</v>
      </c>
      <c r="E38" s="67">
        <f>+E9+E21+E27</f>
        <v>148002833</v>
      </c>
    </row>
    <row r="39" spans="1:5" ht="27" customHeight="1">
      <c r="A39" s="64" t="s">
        <v>130</v>
      </c>
      <c r="B39" s="65" t="s">
        <v>9</v>
      </c>
      <c r="C39" s="64">
        <v>31</v>
      </c>
      <c r="D39" s="69"/>
      <c r="E39" s="69"/>
    </row>
    <row r="40" spans="1:5" ht="9.75" customHeight="1">
      <c r="A40" s="72"/>
      <c r="B40" s="65"/>
      <c r="C40" s="71"/>
      <c r="D40" s="67"/>
      <c r="E40" s="67"/>
    </row>
    <row r="41" spans="1:5" ht="27" customHeight="1">
      <c r="A41" s="64"/>
      <c r="B41" s="65" t="s">
        <v>131</v>
      </c>
      <c r="C41" s="64">
        <v>32</v>
      </c>
      <c r="D41" s="69"/>
      <c r="E41" s="69"/>
    </row>
    <row r="42" spans="1:5" ht="24" customHeight="1">
      <c r="A42" s="64" t="s">
        <v>132</v>
      </c>
      <c r="B42" s="68" t="s">
        <v>133</v>
      </c>
      <c r="C42" s="64">
        <v>33</v>
      </c>
      <c r="D42" s="69"/>
      <c r="E42" s="69"/>
    </row>
    <row r="43" spans="1:5" ht="24" customHeight="1">
      <c r="A43" s="64" t="s">
        <v>143</v>
      </c>
      <c r="B43" s="68" t="s">
        <v>134</v>
      </c>
      <c r="C43" s="64">
        <v>34</v>
      </c>
      <c r="D43" s="69"/>
      <c r="E43" s="69"/>
    </row>
    <row r="44" spans="1:5" ht="24" customHeight="1">
      <c r="A44" s="64">
        <v>23</v>
      </c>
      <c r="B44" s="68" t="s">
        <v>1</v>
      </c>
      <c r="C44" s="64">
        <v>35</v>
      </c>
      <c r="D44" s="69">
        <v>380130</v>
      </c>
      <c r="E44" s="69">
        <v>402758</v>
      </c>
    </row>
    <row r="45" spans="1:5" ht="24" customHeight="1">
      <c r="A45" s="64">
        <v>24</v>
      </c>
      <c r="B45" s="68" t="s">
        <v>17</v>
      </c>
      <c r="C45" s="64">
        <v>36</v>
      </c>
      <c r="D45" s="69">
        <v>22786</v>
      </c>
      <c r="E45" s="69">
        <v>22200</v>
      </c>
    </row>
    <row r="46" spans="1:5" ht="24" customHeight="1">
      <c r="A46" s="64">
        <v>25</v>
      </c>
      <c r="B46" s="68" t="s">
        <v>135</v>
      </c>
      <c r="C46" s="64">
        <v>37</v>
      </c>
      <c r="D46" s="69">
        <v>1307</v>
      </c>
      <c r="E46" s="69">
        <v>15836</v>
      </c>
    </row>
    <row r="47" spans="1:5" ht="24" customHeight="1">
      <c r="A47" s="64">
        <v>26</v>
      </c>
      <c r="B47" s="68" t="s">
        <v>81</v>
      </c>
      <c r="C47" s="64">
        <v>38</v>
      </c>
      <c r="D47" s="69"/>
      <c r="E47" s="69"/>
    </row>
    <row r="48" spans="1:5" ht="24" customHeight="1">
      <c r="A48" s="64">
        <v>28</v>
      </c>
      <c r="B48" s="68" t="s">
        <v>19</v>
      </c>
      <c r="C48" s="64">
        <v>39</v>
      </c>
      <c r="D48" s="69"/>
      <c r="E48" s="69"/>
    </row>
    <row r="49" spans="1:5" ht="24" customHeight="1">
      <c r="A49" s="64">
        <v>27</v>
      </c>
      <c r="B49" s="68" t="s">
        <v>18</v>
      </c>
      <c r="C49" s="64">
        <v>40</v>
      </c>
      <c r="D49" s="69">
        <v>68184</v>
      </c>
      <c r="E49" s="69">
        <v>0</v>
      </c>
    </row>
    <row r="50" spans="1:5" ht="24" customHeight="1">
      <c r="A50" s="64">
        <v>29</v>
      </c>
      <c r="B50" s="68" t="s">
        <v>71</v>
      </c>
      <c r="C50" s="64">
        <v>41</v>
      </c>
      <c r="D50" s="69"/>
      <c r="E50" s="69"/>
    </row>
    <row r="51" spans="1:5" ht="33" customHeight="1">
      <c r="A51" s="71"/>
      <c r="B51" s="65" t="s">
        <v>242</v>
      </c>
      <c r="C51" s="64">
        <v>42</v>
      </c>
      <c r="D51" s="67">
        <f>+D42+D43+D44+D45+D46+D47+D48+D49+D50</f>
        <v>472407</v>
      </c>
      <c r="E51" s="67">
        <f>+E42+E43+E44+E45+E46+E47+E48+E49+E50</f>
        <v>440794</v>
      </c>
    </row>
    <row r="52" spans="1:5" ht="8.25" customHeight="1">
      <c r="A52" s="64"/>
      <c r="B52" s="68"/>
      <c r="C52" s="64"/>
      <c r="D52" s="69"/>
      <c r="E52" s="69"/>
    </row>
    <row r="53" spans="1:5" ht="33" customHeight="1">
      <c r="A53" s="71"/>
      <c r="B53" s="65" t="s">
        <v>243</v>
      </c>
      <c r="C53" s="64">
        <v>43</v>
      </c>
      <c r="D53" s="67">
        <f>+D38-D51</f>
        <v>151436243</v>
      </c>
      <c r="E53" s="67">
        <f>+E38-E51</f>
        <v>147562039</v>
      </c>
    </row>
    <row r="54" spans="1:5" ht="9" customHeight="1">
      <c r="A54" s="64"/>
      <c r="B54" s="68"/>
      <c r="C54" s="64"/>
      <c r="D54" s="69"/>
      <c r="E54" s="69"/>
    </row>
    <row r="55" spans="1:5" ht="27" customHeight="1">
      <c r="A55" s="71"/>
      <c r="B55" s="65" t="s">
        <v>82</v>
      </c>
      <c r="C55" s="64">
        <v>44</v>
      </c>
      <c r="D55" s="69">
        <v>2003172</v>
      </c>
      <c r="E55" s="69">
        <v>2003172</v>
      </c>
    </row>
    <row r="56" spans="1:5" ht="7.5" customHeight="1">
      <c r="A56" s="64"/>
      <c r="B56" s="68"/>
      <c r="C56" s="64"/>
      <c r="D56" s="68"/>
      <c r="E56" s="68"/>
    </row>
    <row r="57" spans="1:5" ht="33" customHeight="1">
      <c r="A57" s="71"/>
      <c r="B57" s="65" t="s">
        <v>244</v>
      </c>
      <c r="C57" s="64">
        <v>45</v>
      </c>
      <c r="D57" s="73">
        <f>+D53/D55</f>
        <v>75.59822271876803</v>
      </c>
      <c r="E57" s="73">
        <f>+E53/E55</f>
        <v>73.66418809767708</v>
      </c>
    </row>
    <row r="58" spans="1:5" ht="7.5" customHeight="1">
      <c r="A58" s="68"/>
      <c r="B58" s="68"/>
      <c r="C58" s="64"/>
      <c r="D58" s="68"/>
      <c r="E58" s="68"/>
    </row>
    <row r="59" spans="1:5" ht="27" customHeight="1">
      <c r="A59" s="68"/>
      <c r="B59" s="65" t="s">
        <v>83</v>
      </c>
      <c r="C59" s="64">
        <v>46</v>
      </c>
      <c r="D59" s="69"/>
      <c r="E59" s="69"/>
    </row>
    <row r="60" spans="1:5" ht="24" customHeight="1">
      <c r="A60" s="64">
        <v>90</v>
      </c>
      <c r="B60" s="68" t="s">
        <v>84</v>
      </c>
      <c r="C60" s="64">
        <v>47</v>
      </c>
      <c r="D60" s="69">
        <v>200317200</v>
      </c>
      <c r="E60" s="69">
        <v>200317200</v>
      </c>
    </row>
    <row r="61" spans="1:5" ht="24" customHeight="1">
      <c r="A61" s="64">
        <v>91</v>
      </c>
      <c r="B61" s="68" t="s">
        <v>85</v>
      </c>
      <c r="C61" s="64">
        <v>48</v>
      </c>
      <c r="D61" s="69"/>
      <c r="E61" s="69"/>
    </row>
    <row r="62" spans="1:5" ht="24" customHeight="1">
      <c r="A62" s="64">
        <v>92</v>
      </c>
      <c r="B62" s="68" t="s">
        <v>86</v>
      </c>
      <c r="C62" s="64">
        <v>49</v>
      </c>
      <c r="D62" s="69"/>
      <c r="E62" s="69"/>
    </row>
    <row r="63" spans="1:5" ht="24" customHeight="1">
      <c r="A63" s="64">
        <v>93</v>
      </c>
      <c r="B63" s="68" t="s">
        <v>87</v>
      </c>
      <c r="C63" s="64">
        <v>50</v>
      </c>
      <c r="D63" s="69"/>
      <c r="E63" s="69"/>
    </row>
    <row r="64" spans="1:5" ht="24" customHeight="1">
      <c r="A64" s="64">
        <v>96</v>
      </c>
      <c r="B64" s="68" t="s">
        <v>64</v>
      </c>
      <c r="C64" s="64">
        <v>51</v>
      </c>
      <c r="D64" s="69">
        <v>-14564699</v>
      </c>
      <c r="E64" s="69">
        <v>-13717666</v>
      </c>
    </row>
    <row r="65" spans="1:5" ht="24" customHeight="1">
      <c r="A65" s="64">
        <v>97</v>
      </c>
      <c r="B65" s="68" t="s">
        <v>11</v>
      </c>
      <c r="C65" s="64">
        <v>52</v>
      </c>
      <c r="D65" s="69"/>
      <c r="E65" s="69"/>
    </row>
    <row r="66" spans="1:5" ht="24" customHeight="1">
      <c r="A66" s="64" t="s">
        <v>136</v>
      </c>
      <c r="B66" s="68" t="s">
        <v>137</v>
      </c>
      <c r="C66" s="64">
        <v>53</v>
      </c>
      <c r="D66" s="69">
        <v>260266</v>
      </c>
      <c r="E66" s="69">
        <v>550405</v>
      </c>
    </row>
    <row r="67" spans="1:5" ht="24" customHeight="1">
      <c r="A67" s="64" t="s">
        <v>138</v>
      </c>
      <c r="B67" s="68" t="s">
        <v>139</v>
      </c>
      <c r="C67" s="64">
        <v>54</v>
      </c>
      <c r="D67" s="69"/>
      <c r="E67" s="69"/>
    </row>
    <row r="68" spans="1:5" ht="24" customHeight="1">
      <c r="A68" s="64">
        <v>95</v>
      </c>
      <c r="B68" s="68" t="s">
        <v>8</v>
      </c>
      <c r="C68" s="64">
        <v>55</v>
      </c>
      <c r="D68" s="69">
        <v>-24543287</v>
      </c>
      <c r="E68" s="69">
        <v>-34576524</v>
      </c>
    </row>
    <row r="69" spans="1:5" ht="24" customHeight="1">
      <c r="A69" s="64">
        <v>94</v>
      </c>
      <c r="B69" s="68" t="s">
        <v>88</v>
      </c>
      <c r="C69" s="64">
        <v>56</v>
      </c>
      <c r="D69" s="69">
        <v>-10033237</v>
      </c>
      <c r="E69" s="69">
        <v>-5011376</v>
      </c>
    </row>
    <row r="70" spans="1:5" ht="31.5" customHeight="1">
      <c r="A70" s="71"/>
      <c r="B70" s="65" t="s">
        <v>245</v>
      </c>
      <c r="C70" s="64">
        <v>57</v>
      </c>
      <c r="D70" s="67">
        <f>+SUM(D60:D69)</f>
        <v>151436243</v>
      </c>
      <c r="E70" s="67">
        <f>+SUM(E60:E69)</f>
        <v>147562039</v>
      </c>
    </row>
    <row r="71" spans="1:5" ht="13.5" customHeight="1">
      <c r="A71" s="64"/>
      <c r="B71" s="68"/>
      <c r="C71" s="64"/>
      <c r="D71" s="69"/>
      <c r="E71" s="69"/>
    </row>
    <row r="72" spans="1:5" ht="27" customHeight="1">
      <c r="A72" s="64" t="s">
        <v>29</v>
      </c>
      <c r="B72" s="65" t="s">
        <v>14</v>
      </c>
      <c r="C72" s="64">
        <v>58</v>
      </c>
      <c r="D72" s="69"/>
      <c r="E72" s="69"/>
    </row>
    <row r="73" spans="1:5" ht="27" customHeight="1">
      <c r="A73" s="64"/>
      <c r="B73" s="65" t="s">
        <v>140</v>
      </c>
      <c r="C73" s="64">
        <v>59</v>
      </c>
      <c r="D73" s="69"/>
      <c r="E73" s="69"/>
    </row>
    <row r="74" spans="1:5" ht="27" customHeight="1">
      <c r="A74" s="64"/>
      <c r="B74" s="68" t="s">
        <v>141</v>
      </c>
      <c r="C74" s="64">
        <v>60</v>
      </c>
      <c r="D74" s="69"/>
      <c r="E74" s="69"/>
    </row>
    <row r="75" spans="1:5" ht="27" customHeight="1">
      <c r="A75" s="64"/>
      <c r="B75" s="68" t="s">
        <v>142</v>
      </c>
      <c r="C75" s="64">
        <v>61</v>
      </c>
      <c r="D75" s="69"/>
      <c r="E75" s="69"/>
    </row>
    <row r="76" spans="1:3" ht="27" customHeight="1">
      <c r="A76" s="74"/>
      <c r="C76" s="63"/>
    </row>
    <row r="77" spans="1:5" ht="21" customHeight="1">
      <c r="A77" s="75"/>
      <c r="B77" s="70"/>
      <c r="C77" s="75"/>
      <c r="D77" s="76"/>
      <c r="E77" s="76"/>
    </row>
    <row r="80" ht="14.25"/>
  </sheetData>
  <sheetProtection/>
  <protectedRanges>
    <protectedRange sqref="A3:D5 A6:E6 D28:E37 D39:E39 D42:E50 D55:E55 D72:E72 D74:E75 D22:E26 D11:E13 D15:E17 D19:E20 D60:E69" name="Range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85" zoomScaleNormal="85" zoomScaleSheetLayoutView="85" zoomScalePageLayoutView="0" workbookViewId="0" topLeftCell="A52">
      <selection activeCell="D46" sqref="D46:G46"/>
    </sheetView>
  </sheetViews>
  <sheetFormatPr defaultColWidth="9.140625" defaultRowHeight="12.75"/>
  <cols>
    <col min="1" max="1" width="21.00390625" style="63" customWidth="1"/>
    <col min="2" max="2" width="65.140625" style="63" customWidth="1"/>
    <col min="3" max="3" width="9.57421875" style="57" customWidth="1"/>
    <col min="4" max="5" width="16.28125" style="57" customWidth="1"/>
    <col min="6" max="6" width="16.28125" style="63" customWidth="1"/>
    <col min="7" max="7" width="16.28125" style="62" customWidth="1"/>
    <col min="8" max="16384" width="9.140625" style="63" customWidth="1"/>
  </cols>
  <sheetData>
    <row r="1" spans="1:7" s="57" customFormat="1" ht="15.75" customHeight="1">
      <c r="A1" s="76"/>
      <c r="B1" s="76"/>
      <c r="C1" s="77"/>
      <c r="D1" s="77"/>
      <c r="E1" s="77"/>
      <c r="F1" s="76"/>
      <c r="G1" s="78" t="s">
        <v>30</v>
      </c>
    </row>
    <row r="2" spans="1:7" s="57" customFormat="1" ht="24" customHeight="1">
      <c r="A2" s="285" t="s">
        <v>31</v>
      </c>
      <c r="B2" s="285"/>
      <c r="C2" s="285"/>
      <c r="D2" s="285"/>
      <c r="E2" s="285"/>
      <c r="F2" s="285"/>
      <c r="G2" s="285"/>
    </row>
    <row r="3" spans="1:7" s="57" customFormat="1" ht="21" customHeight="1">
      <c r="A3" s="286" t="s">
        <v>272</v>
      </c>
      <c r="B3" s="286"/>
      <c r="C3" s="286"/>
      <c r="D3" s="286"/>
      <c r="E3" s="286"/>
      <c r="F3" s="286"/>
      <c r="G3" s="286"/>
    </row>
    <row r="4" spans="1:7" s="57" customFormat="1" ht="21" customHeight="1">
      <c r="A4" s="286" t="s">
        <v>273</v>
      </c>
      <c r="B4" s="286"/>
      <c r="C4" s="286"/>
      <c r="D4" s="286"/>
      <c r="E4" s="286"/>
      <c r="F4" s="286"/>
      <c r="G4" s="286"/>
    </row>
    <row r="5" spans="1:7" s="57" customFormat="1" ht="21" customHeight="1">
      <c r="A5" s="286" t="s">
        <v>300</v>
      </c>
      <c r="B5" s="286"/>
      <c r="C5" s="286"/>
      <c r="D5" s="286"/>
      <c r="E5" s="286"/>
      <c r="F5" s="286"/>
      <c r="G5" s="286"/>
    </row>
    <row r="6" spans="1:7" s="57" customFormat="1" ht="19.5" customHeight="1">
      <c r="A6" s="76"/>
      <c r="B6" s="76"/>
      <c r="C6" s="77"/>
      <c r="D6" s="77"/>
      <c r="E6" s="77"/>
      <c r="F6" s="76"/>
      <c r="G6" s="79" t="s">
        <v>231</v>
      </c>
    </row>
    <row r="7" spans="1:7" ht="37.5" customHeight="1">
      <c r="A7" s="287" t="s">
        <v>0</v>
      </c>
      <c r="B7" s="287" t="s">
        <v>7</v>
      </c>
      <c r="C7" s="287" t="s">
        <v>27</v>
      </c>
      <c r="D7" s="287" t="s">
        <v>32</v>
      </c>
      <c r="E7" s="287"/>
      <c r="F7" s="287" t="s">
        <v>35</v>
      </c>
      <c r="G7" s="287"/>
    </row>
    <row r="8" spans="1:7" ht="37.5" customHeight="1">
      <c r="A8" s="287"/>
      <c r="B8" s="287"/>
      <c r="C8" s="287"/>
      <c r="D8" s="80" t="s">
        <v>90</v>
      </c>
      <c r="E8" s="80" t="s">
        <v>91</v>
      </c>
      <c r="F8" s="80" t="s">
        <v>90</v>
      </c>
      <c r="G8" s="80" t="s">
        <v>91</v>
      </c>
    </row>
    <row r="9" spans="1:7" ht="32.25" customHeight="1">
      <c r="A9" s="80"/>
      <c r="B9" s="81" t="s">
        <v>2</v>
      </c>
      <c r="C9" s="80">
        <v>62</v>
      </c>
      <c r="D9" s="82"/>
      <c r="E9" s="82"/>
      <c r="F9" s="82"/>
      <c r="G9" s="82"/>
    </row>
    <row r="10" spans="1:7" ht="24" customHeight="1">
      <c r="A10" s="80" t="s">
        <v>146</v>
      </c>
      <c r="B10" s="83" t="s">
        <v>147</v>
      </c>
      <c r="C10" s="80">
        <v>63</v>
      </c>
      <c r="D10" s="101"/>
      <c r="E10" s="101"/>
      <c r="F10" s="101">
        <v>285171</v>
      </c>
      <c r="G10" s="101">
        <v>0</v>
      </c>
    </row>
    <row r="11" spans="1:7" ht="24" customHeight="1">
      <c r="A11" s="80">
        <v>76</v>
      </c>
      <c r="B11" s="83" t="s">
        <v>148</v>
      </c>
      <c r="C11" s="80">
        <v>64</v>
      </c>
      <c r="D11" s="101">
        <v>357880</v>
      </c>
      <c r="E11" s="101">
        <v>266247</v>
      </c>
      <c r="F11" s="101">
        <v>1073587</v>
      </c>
      <c r="G11" s="101">
        <v>270069</v>
      </c>
    </row>
    <row r="12" spans="1:7" ht="24" customHeight="1">
      <c r="A12" s="80" t="s">
        <v>149</v>
      </c>
      <c r="B12" s="83" t="s">
        <v>150</v>
      </c>
      <c r="C12" s="80">
        <v>65</v>
      </c>
      <c r="D12" s="101">
        <v>28816</v>
      </c>
      <c r="E12" s="101">
        <v>0</v>
      </c>
      <c r="F12" s="101">
        <v>0</v>
      </c>
      <c r="G12" s="101">
        <v>0</v>
      </c>
    </row>
    <row r="13" spans="1:7" ht="24" customHeight="1">
      <c r="A13" s="80">
        <v>70</v>
      </c>
      <c r="B13" s="83" t="s">
        <v>33</v>
      </c>
      <c r="C13" s="80">
        <v>66</v>
      </c>
      <c r="D13" s="101">
        <v>130558</v>
      </c>
      <c r="E13" s="101">
        <v>27059</v>
      </c>
      <c r="F13" s="101">
        <v>92806</v>
      </c>
      <c r="G13" s="101">
        <v>22792</v>
      </c>
    </row>
    <row r="14" spans="1:7" ht="24" customHeight="1">
      <c r="A14" s="80" t="s">
        <v>176</v>
      </c>
      <c r="B14" s="83" t="s">
        <v>151</v>
      </c>
      <c r="C14" s="80">
        <v>67</v>
      </c>
      <c r="D14" s="101">
        <v>1653</v>
      </c>
      <c r="E14" s="101">
        <v>847</v>
      </c>
      <c r="F14" s="101">
        <v>1787</v>
      </c>
      <c r="G14" s="101">
        <v>348</v>
      </c>
    </row>
    <row r="15" spans="1:7" ht="24" customHeight="1">
      <c r="A15" s="80" t="s">
        <v>177</v>
      </c>
      <c r="B15" s="83" t="s">
        <v>152</v>
      </c>
      <c r="C15" s="80">
        <v>68</v>
      </c>
      <c r="D15" s="101">
        <v>68592</v>
      </c>
      <c r="E15" s="101">
        <v>0</v>
      </c>
      <c r="F15" s="101">
        <v>51450</v>
      </c>
      <c r="G15" s="101">
        <v>0</v>
      </c>
    </row>
    <row r="16" spans="1:7" ht="24" customHeight="1">
      <c r="A16" s="80" t="s">
        <v>153</v>
      </c>
      <c r="B16" s="83" t="s">
        <v>310</v>
      </c>
      <c r="C16" s="80">
        <v>69</v>
      </c>
      <c r="D16" s="101">
        <v>2412535</v>
      </c>
      <c r="E16" s="101">
        <v>2412535</v>
      </c>
      <c r="F16" s="101">
        <v>3170028</v>
      </c>
      <c r="G16" s="101">
        <v>19939</v>
      </c>
    </row>
    <row r="17" spans="1:7" ht="24" customHeight="1">
      <c r="A17" s="80" t="s">
        <v>154</v>
      </c>
      <c r="B17" s="83" t="s">
        <v>3</v>
      </c>
      <c r="C17" s="80">
        <v>70</v>
      </c>
      <c r="D17" s="101">
        <v>12</v>
      </c>
      <c r="E17" s="101">
        <v>0</v>
      </c>
      <c r="F17" s="101">
        <v>33988</v>
      </c>
      <c r="G17" s="101">
        <v>33988</v>
      </c>
    </row>
    <row r="18" spans="1:7" ht="31.5" customHeight="1">
      <c r="A18" s="60"/>
      <c r="B18" s="81" t="s">
        <v>246</v>
      </c>
      <c r="C18" s="80">
        <v>71</v>
      </c>
      <c r="D18" s="98">
        <f>+SUM(D10:D17)</f>
        <v>3000046</v>
      </c>
      <c r="E18" s="98">
        <f>+SUM(E10:E17)</f>
        <v>2706688</v>
      </c>
      <c r="F18" s="98">
        <f>+SUM(F10:F17)</f>
        <v>4708817</v>
      </c>
      <c r="G18" s="98">
        <f>+SUM(G10:G17)</f>
        <v>347136</v>
      </c>
    </row>
    <row r="19" spans="1:7" ht="24" customHeight="1">
      <c r="A19" s="80"/>
      <c r="B19" s="81" t="s">
        <v>4</v>
      </c>
      <c r="C19" s="80">
        <v>72</v>
      </c>
      <c r="D19" s="82"/>
      <c r="E19" s="82"/>
      <c r="F19" s="82"/>
      <c r="G19" s="82"/>
    </row>
    <row r="20" spans="1:7" ht="24" customHeight="1">
      <c r="A20" s="80" t="s">
        <v>155</v>
      </c>
      <c r="B20" s="83" t="s">
        <v>156</v>
      </c>
      <c r="C20" s="80">
        <v>73</v>
      </c>
      <c r="D20" s="82"/>
      <c r="E20" s="82"/>
      <c r="F20" s="82"/>
      <c r="G20" s="82"/>
    </row>
    <row r="21" spans="1:7" ht="24" customHeight="1">
      <c r="A21" s="80" t="s">
        <v>157</v>
      </c>
      <c r="B21" s="83" t="s">
        <v>158</v>
      </c>
      <c r="C21" s="80">
        <v>74</v>
      </c>
      <c r="D21" s="101">
        <v>2238012</v>
      </c>
      <c r="E21" s="101">
        <v>0</v>
      </c>
      <c r="F21" s="101">
        <v>3133449</v>
      </c>
      <c r="G21" s="101">
        <v>2308313</v>
      </c>
    </row>
    <row r="22" spans="1:7" ht="24" customHeight="1">
      <c r="A22" s="80" t="s">
        <v>178</v>
      </c>
      <c r="B22" s="83" t="s">
        <v>159</v>
      </c>
      <c r="C22" s="80">
        <v>75</v>
      </c>
      <c r="D22" s="101">
        <v>1045</v>
      </c>
      <c r="E22" s="101">
        <v>-100</v>
      </c>
      <c r="F22" s="101">
        <v>1044</v>
      </c>
      <c r="G22" s="101">
        <v>52</v>
      </c>
    </row>
    <row r="23" spans="1:7" ht="24" customHeight="1">
      <c r="A23" s="80">
        <v>61</v>
      </c>
      <c r="B23" s="83" t="s">
        <v>72</v>
      </c>
      <c r="C23" s="80">
        <v>76</v>
      </c>
      <c r="D23" s="101">
        <v>3811488</v>
      </c>
      <c r="E23" s="101">
        <v>941986</v>
      </c>
      <c r="F23" s="101">
        <v>3435491</v>
      </c>
      <c r="G23" s="101">
        <v>817694</v>
      </c>
    </row>
    <row r="24" spans="1:7" ht="24" customHeight="1">
      <c r="A24" s="80">
        <v>67</v>
      </c>
      <c r="B24" s="83" t="s">
        <v>20</v>
      </c>
      <c r="C24" s="80">
        <v>77</v>
      </c>
      <c r="D24" s="101">
        <v>1560</v>
      </c>
      <c r="E24" s="101">
        <v>1558</v>
      </c>
      <c r="F24" s="101">
        <v>12</v>
      </c>
      <c r="G24" s="101">
        <v>0</v>
      </c>
    </row>
    <row r="25" spans="1:7" ht="24" customHeight="1">
      <c r="A25" s="80">
        <v>65</v>
      </c>
      <c r="B25" s="83" t="s">
        <v>21</v>
      </c>
      <c r="C25" s="80">
        <v>78</v>
      </c>
      <c r="D25" s="101">
        <v>276420</v>
      </c>
      <c r="E25" s="101">
        <v>68214</v>
      </c>
      <c r="F25" s="101">
        <v>273046</v>
      </c>
      <c r="G25" s="101">
        <v>67337</v>
      </c>
    </row>
    <row r="26" spans="1:7" ht="24" customHeight="1">
      <c r="A26" s="80">
        <v>66</v>
      </c>
      <c r="B26" s="83" t="s">
        <v>6</v>
      </c>
      <c r="C26" s="80">
        <v>79</v>
      </c>
      <c r="D26" s="101"/>
      <c r="E26" s="101"/>
      <c r="F26" s="101"/>
      <c r="G26" s="101"/>
    </row>
    <row r="27" spans="1:7" ht="24" customHeight="1">
      <c r="A27" s="80">
        <v>68</v>
      </c>
      <c r="B27" s="83" t="s">
        <v>160</v>
      </c>
      <c r="C27" s="80">
        <v>80</v>
      </c>
      <c r="D27" s="101">
        <v>416973</v>
      </c>
      <c r="E27" s="101">
        <v>416973</v>
      </c>
      <c r="F27" s="101">
        <v>0</v>
      </c>
      <c r="G27" s="101"/>
    </row>
    <row r="28" spans="1:7" ht="24" customHeight="1">
      <c r="A28" s="80" t="s">
        <v>179</v>
      </c>
      <c r="B28" s="83" t="s">
        <v>12</v>
      </c>
      <c r="C28" s="80">
        <v>81</v>
      </c>
      <c r="D28" s="101">
        <v>5807633</v>
      </c>
      <c r="E28" s="101">
        <v>5807633</v>
      </c>
      <c r="F28" s="101">
        <v>2560936</v>
      </c>
      <c r="G28" s="101">
        <v>1436426</v>
      </c>
    </row>
    <row r="29" spans="1:7" ht="24" customHeight="1">
      <c r="A29" s="80" t="s">
        <v>161</v>
      </c>
      <c r="B29" s="83" t="s">
        <v>162</v>
      </c>
      <c r="C29" s="80">
        <v>82</v>
      </c>
      <c r="D29" s="101"/>
      <c r="E29" s="101"/>
      <c r="F29" s="101"/>
      <c r="G29" s="101"/>
    </row>
    <row r="30" spans="1:7" ht="24" customHeight="1">
      <c r="A30" s="80">
        <v>69</v>
      </c>
      <c r="B30" s="83" t="s">
        <v>92</v>
      </c>
      <c r="C30" s="80">
        <v>83</v>
      </c>
      <c r="D30" s="101">
        <v>343509</v>
      </c>
      <c r="E30" s="101">
        <v>104534</v>
      </c>
      <c r="F30" s="101">
        <v>241116</v>
      </c>
      <c r="G30" s="101">
        <v>109168</v>
      </c>
    </row>
    <row r="31" spans="1:7" ht="24" customHeight="1">
      <c r="A31" s="80" t="s">
        <v>163</v>
      </c>
      <c r="B31" s="83" t="s">
        <v>164</v>
      </c>
      <c r="C31" s="80">
        <v>84</v>
      </c>
      <c r="D31" s="101"/>
      <c r="E31" s="102"/>
      <c r="F31" s="101"/>
      <c r="G31" s="101"/>
    </row>
    <row r="32" spans="1:7" ht="33.75" customHeight="1">
      <c r="A32" s="60"/>
      <c r="B32" s="81" t="s">
        <v>247</v>
      </c>
      <c r="C32" s="80">
        <v>85</v>
      </c>
      <c r="D32" s="98">
        <f>+SUM(D20:D31)</f>
        <v>12896640</v>
      </c>
      <c r="E32" s="98">
        <f>+SUM(E20:E31)</f>
        <v>7340798</v>
      </c>
      <c r="F32" s="98">
        <f>+SUM(F20:F31)</f>
        <v>9645094</v>
      </c>
      <c r="G32" s="98">
        <f>+SUM(G20:G31)</f>
        <v>4738990</v>
      </c>
    </row>
    <row r="33" spans="1:7" ht="8.25" customHeight="1">
      <c r="A33" s="80"/>
      <c r="B33" s="83"/>
      <c r="C33" s="80"/>
      <c r="D33" s="99"/>
      <c r="E33" s="99"/>
      <c r="F33" s="99"/>
      <c r="G33" s="99"/>
    </row>
    <row r="34" spans="1:7" ht="31.5" customHeight="1">
      <c r="A34" s="60"/>
      <c r="B34" s="81" t="s">
        <v>248</v>
      </c>
      <c r="C34" s="80">
        <v>86</v>
      </c>
      <c r="D34" s="98">
        <f>+D18-D32</f>
        <v>-9896594</v>
      </c>
      <c r="E34" s="98">
        <f>+E18-E32</f>
        <v>-4634110</v>
      </c>
      <c r="F34" s="98">
        <f>+F18-F32</f>
        <v>-4936277</v>
      </c>
      <c r="G34" s="98">
        <f>+G18-G32</f>
        <v>-4391854</v>
      </c>
    </row>
    <row r="35" spans="1:7" ht="9" customHeight="1">
      <c r="A35" s="80"/>
      <c r="B35" s="83"/>
      <c r="C35" s="83"/>
      <c r="D35" s="82"/>
      <c r="E35" s="82"/>
      <c r="F35" s="82"/>
      <c r="G35" s="82"/>
    </row>
    <row r="36" spans="1:7" ht="24" customHeight="1">
      <c r="A36" s="83"/>
      <c r="B36" s="81" t="s">
        <v>165</v>
      </c>
      <c r="C36" s="80">
        <v>87</v>
      </c>
      <c r="D36" s="99"/>
      <c r="E36" s="99"/>
      <c r="F36" s="99"/>
      <c r="G36" s="99"/>
    </row>
    <row r="37" spans="1:7" ht="24" customHeight="1">
      <c r="A37" s="80" t="s">
        <v>166</v>
      </c>
      <c r="B37" s="83" t="s">
        <v>167</v>
      </c>
      <c r="C37" s="80">
        <v>88</v>
      </c>
      <c r="D37" s="101">
        <v>-136643</v>
      </c>
      <c r="E37" s="101">
        <v>-29142</v>
      </c>
      <c r="F37" s="101">
        <v>-75099</v>
      </c>
      <c r="G37" s="101">
        <v>-42453</v>
      </c>
    </row>
    <row r="38" spans="1:7" ht="24" customHeight="1">
      <c r="A38" s="80" t="s">
        <v>93</v>
      </c>
      <c r="B38" s="83" t="s">
        <v>168</v>
      </c>
      <c r="C38" s="80">
        <v>89</v>
      </c>
      <c r="D38" s="99"/>
      <c r="E38" s="99"/>
      <c r="F38" s="99"/>
      <c r="G38" s="99"/>
    </row>
    <row r="39" spans="1:7" ht="24" customHeight="1">
      <c r="A39" s="80" t="s">
        <v>169</v>
      </c>
      <c r="B39" s="83" t="s">
        <v>34</v>
      </c>
      <c r="C39" s="80">
        <v>90</v>
      </c>
      <c r="D39" s="99"/>
      <c r="E39" s="99"/>
      <c r="F39" s="99"/>
      <c r="G39" s="99"/>
    </row>
    <row r="40" spans="1:7" ht="24" customHeight="1">
      <c r="A40" s="80" t="s">
        <v>170</v>
      </c>
      <c r="B40" s="83" t="s">
        <v>171</v>
      </c>
      <c r="C40" s="80">
        <v>91</v>
      </c>
      <c r="D40" s="99"/>
      <c r="E40" s="99"/>
      <c r="F40" s="99"/>
      <c r="G40" s="99"/>
    </row>
    <row r="41" spans="1:7" ht="32.25" customHeight="1">
      <c r="A41" s="60"/>
      <c r="B41" s="81" t="s">
        <v>249</v>
      </c>
      <c r="C41" s="80">
        <v>92</v>
      </c>
      <c r="D41" s="98">
        <f>+D37+D38+D39+D40</f>
        <v>-136643</v>
      </c>
      <c r="E41" s="98">
        <f>+E37+E38+E39+E40</f>
        <v>-29142</v>
      </c>
      <c r="F41" s="98">
        <f>+F37+F38+F39+F40</f>
        <v>-75099</v>
      </c>
      <c r="G41" s="98">
        <f>+G37+G38+G39+G40</f>
        <v>-42453</v>
      </c>
    </row>
    <row r="42" spans="1:7" ht="31.5" customHeight="1">
      <c r="A42" s="60"/>
      <c r="B42" s="81" t="s">
        <v>250</v>
      </c>
      <c r="C42" s="80">
        <v>93</v>
      </c>
      <c r="D42" s="98">
        <f>+D34+D41</f>
        <v>-10033237</v>
      </c>
      <c r="E42" s="98">
        <f>+E34+E41</f>
        <v>-4663252</v>
      </c>
      <c r="F42" s="98">
        <f>+F34+F41</f>
        <v>-5011376</v>
      </c>
      <c r="G42" s="98">
        <f>+G34+G41</f>
        <v>-4434307</v>
      </c>
    </row>
    <row r="43" spans="1:7" ht="24" customHeight="1">
      <c r="A43" s="60"/>
      <c r="B43" s="81" t="s">
        <v>94</v>
      </c>
      <c r="C43" s="80">
        <v>94</v>
      </c>
      <c r="D43" s="99"/>
      <c r="E43" s="99"/>
      <c r="F43" s="99"/>
      <c r="G43" s="99"/>
    </row>
    <row r="44" spans="1:7" ht="32.25" customHeight="1">
      <c r="A44" s="60"/>
      <c r="B44" s="81" t="s">
        <v>251</v>
      </c>
      <c r="C44" s="80">
        <v>95</v>
      </c>
      <c r="D44" s="98">
        <f>+D42-D43</f>
        <v>-10033237</v>
      </c>
      <c r="E44" s="98">
        <f>+E42-E43</f>
        <v>-4663252</v>
      </c>
      <c r="F44" s="98">
        <f>+F42-F43</f>
        <v>-5011376</v>
      </c>
      <c r="G44" s="98">
        <f>+G42-G43</f>
        <v>-4434307</v>
      </c>
    </row>
    <row r="45" spans="1:7" ht="34.5" customHeight="1">
      <c r="A45" s="60"/>
      <c r="B45" s="81" t="s">
        <v>252</v>
      </c>
      <c r="C45" s="80">
        <v>96</v>
      </c>
      <c r="D45" s="66">
        <f>+D46+D47+D48+D49+D50</f>
        <v>2250461</v>
      </c>
      <c r="E45" s="66">
        <f>+E46+E47+E48+E49+E50</f>
        <v>929694</v>
      </c>
      <c r="F45" s="66">
        <f>+F46+F47+F48+F49+F50</f>
        <v>1137172</v>
      </c>
      <c r="G45" s="66">
        <f>+G46+G47+G48+G49+G50</f>
        <v>73723</v>
      </c>
    </row>
    <row r="46" spans="1:7" ht="33" customHeight="1">
      <c r="A46" s="80"/>
      <c r="B46" s="83" t="s">
        <v>172</v>
      </c>
      <c r="C46" s="80">
        <v>97</v>
      </c>
      <c r="D46" s="208">
        <v>215222</v>
      </c>
      <c r="E46" s="208">
        <v>580096</v>
      </c>
      <c r="F46" s="208">
        <v>290139</v>
      </c>
      <c r="G46" s="208">
        <v>-7557</v>
      </c>
    </row>
    <row r="47" spans="1:7" ht="33" customHeight="1">
      <c r="A47" s="80"/>
      <c r="B47" s="83" t="s">
        <v>173</v>
      </c>
      <c r="C47" s="80">
        <v>98</v>
      </c>
      <c r="D47" s="103"/>
      <c r="E47" s="103"/>
      <c r="F47" s="103"/>
      <c r="G47" s="103"/>
    </row>
    <row r="48" spans="1:7" ht="33" customHeight="1">
      <c r="A48" s="80"/>
      <c r="B48" s="83" t="s">
        <v>36</v>
      </c>
      <c r="C48" s="80">
        <v>99</v>
      </c>
      <c r="D48" s="103">
        <v>2035239</v>
      </c>
      <c r="E48" s="103">
        <v>349598</v>
      </c>
      <c r="F48" s="103">
        <v>847033</v>
      </c>
      <c r="G48" s="103">
        <v>81280</v>
      </c>
    </row>
    <row r="49" spans="1:7" ht="33" customHeight="1">
      <c r="A49" s="80"/>
      <c r="B49" s="83" t="s">
        <v>174</v>
      </c>
      <c r="C49" s="80">
        <v>100</v>
      </c>
      <c r="D49" s="100"/>
      <c r="E49" s="100"/>
      <c r="F49" s="66"/>
      <c r="G49" s="66"/>
    </row>
    <row r="50" spans="1:7" ht="35.25" customHeight="1">
      <c r="A50" s="80"/>
      <c r="B50" s="83" t="s">
        <v>175</v>
      </c>
      <c r="C50" s="80">
        <v>101</v>
      </c>
      <c r="D50" s="66"/>
      <c r="E50" s="66"/>
      <c r="F50" s="66"/>
      <c r="G50" s="66"/>
    </row>
    <row r="51" spans="1:7" ht="32.25" customHeight="1">
      <c r="A51" s="60"/>
      <c r="B51" s="81" t="s">
        <v>253</v>
      </c>
      <c r="C51" s="80">
        <v>102</v>
      </c>
      <c r="D51" s="66">
        <f>+D44+D45</f>
        <v>-7782776</v>
      </c>
      <c r="E51" s="66">
        <f>+E44+E45</f>
        <v>-3733558</v>
      </c>
      <c r="F51" s="66">
        <f>+F44+F45</f>
        <v>-3874204</v>
      </c>
      <c r="G51" s="66">
        <f>+G44+G45</f>
        <v>-4360584</v>
      </c>
    </row>
    <row r="52" spans="1:7" ht="24" customHeight="1">
      <c r="A52" s="60"/>
      <c r="B52" s="81" t="s">
        <v>37</v>
      </c>
      <c r="C52" s="80">
        <v>103</v>
      </c>
      <c r="D52" s="66"/>
      <c r="E52" s="66"/>
      <c r="F52" s="66"/>
      <c r="G52" s="66"/>
    </row>
    <row r="53" spans="1:7" ht="11.25" customHeight="1">
      <c r="A53" s="80"/>
      <c r="B53" s="81"/>
      <c r="C53" s="80"/>
      <c r="D53" s="99"/>
      <c r="E53" s="99"/>
      <c r="F53" s="99"/>
      <c r="G53" s="99"/>
    </row>
    <row r="54" spans="1:7" ht="30.75" customHeight="1">
      <c r="A54" s="80"/>
      <c r="B54" s="81" t="s">
        <v>140</v>
      </c>
      <c r="C54" s="80">
        <v>104</v>
      </c>
      <c r="D54" s="99"/>
      <c r="E54" s="99"/>
      <c r="F54" s="99"/>
      <c r="G54" s="99"/>
    </row>
    <row r="55" spans="1:7" ht="30.75" customHeight="1">
      <c r="A55" s="60"/>
      <c r="B55" s="81" t="s">
        <v>141</v>
      </c>
      <c r="C55" s="80">
        <v>105</v>
      </c>
      <c r="D55" s="66"/>
      <c r="E55" s="66"/>
      <c r="F55" s="66"/>
      <c r="G55" s="66"/>
    </row>
    <row r="56" spans="1:7" ht="30.75" customHeight="1">
      <c r="A56" s="60"/>
      <c r="B56" s="81" t="s">
        <v>142</v>
      </c>
      <c r="C56" s="80">
        <v>106</v>
      </c>
      <c r="D56" s="66"/>
      <c r="E56" s="66"/>
      <c r="F56" s="66"/>
      <c r="G56" s="66"/>
    </row>
    <row r="57" spans="1:7" ht="30.75" customHeight="1">
      <c r="A57" s="75"/>
      <c r="B57" s="76"/>
      <c r="C57" s="75"/>
      <c r="D57" s="84"/>
      <c r="E57" s="84"/>
      <c r="F57" s="84"/>
      <c r="G57" s="84"/>
    </row>
    <row r="58" spans="1:7" ht="30.75" customHeight="1">
      <c r="A58" s="75"/>
      <c r="B58" s="76"/>
      <c r="C58" s="75"/>
      <c r="D58" s="84"/>
      <c r="E58" s="84"/>
      <c r="F58" s="84"/>
      <c r="G58" s="84"/>
    </row>
    <row r="59" spans="1:7" ht="30.75" customHeight="1">
      <c r="A59" s="75"/>
      <c r="B59" s="76"/>
      <c r="C59" s="75"/>
      <c r="D59" s="84"/>
      <c r="E59" s="84"/>
      <c r="F59" s="84"/>
      <c r="G59" s="84"/>
    </row>
    <row r="60" spans="1:7" ht="30.75" customHeight="1">
      <c r="A60" s="75"/>
      <c r="B60" s="76"/>
      <c r="C60" s="75"/>
      <c r="D60" s="84"/>
      <c r="E60" s="84"/>
      <c r="F60" s="84"/>
      <c r="G60" s="84"/>
    </row>
    <row r="61" spans="1:7" ht="30.75" customHeight="1">
      <c r="A61" s="75"/>
      <c r="B61" s="76"/>
      <c r="C61" s="75"/>
      <c r="D61" s="84"/>
      <c r="E61" s="84"/>
      <c r="F61" s="84"/>
      <c r="G61" s="84"/>
    </row>
    <row r="62" spans="1:7" ht="30.75" customHeight="1">
      <c r="A62" s="75"/>
      <c r="B62" s="76"/>
      <c r="C62" s="75"/>
      <c r="D62" s="84"/>
      <c r="E62" s="84"/>
      <c r="F62" s="84"/>
      <c r="G62" s="84"/>
    </row>
    <row r="63" spans="1:7" ht="30.75" customHeight="1">
      <c r="A63" s="75"/>
      <c r="B63" s="76"/>
      <c r="C63" s="75"/>
      <c r="D63" s="84"/>
      <c r="E63" s="84"/>
      <c r="F63" s="84"/>
      <c r="G63" s="84"/>
    </row>
    <row r="64" spans="1:7" ht="30.75" customHeight="1">
      <c r="A64" s="75"/>
      <c r="B64" s="76"/>
      <c r="C64" s="75"/>
      <c r="D64" s="84"/>
      <c r="E64" s="84"/>
      <c r="F64" s="84"/>
      <c r="G64" s="84"/>
    </row>
    <row r="66" ht="14.25">
      <c r="F66" s="62"/>
    </row>
    <row r="67" ht="14.25"/>
    <row r="68" ht="14.25">
      <c r="F68" s="62"/>
    </row>
    <row r="70" ht="14.25">
      <c r="F70" s="62"/>
    </row>
    <row r="71" ht="14.25">
      <c r="F71" s="62"/>
    </row>
    <row r="72" ht="14.25">
      <c r="F72" s="62"/>
    </row>
    <row r="73" ht="14.25">
      <c r="F73" s="62"/>
    </row>
    <row r="74" ht="14.25">
      <c r="F74" s="62"/>
    </row>
    <row r="75" ht="14.25">
      <c r="F75" s="62"/>
    </row>
    <row r="77" ht="14.25">
      <c r="F77" s="62"/>
    </row>
  </sheetData>
  <sheetProtection/>
  <protectedRanges>
    <protectedRange sqref="D10:G17" name="Range1_1"/>
    <protectedRange sqref="D21:G31" name="Range1_3"/>
    <protectedRange sqref="D37:G37" name="Range1_5"/>
    <protectedRange sqref="D46:G48" name="Range1_6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85" zoomScaleSheetLayoutView="85" zoomScalePageLayoutView="0" workbookViewId="0" topLeftCell="A1">
      <selection activeCell="A17" sqref="A17"/>
    </sheetView>
  </sheetViews>
  <sheetFormatPr defaultColWidth="9.140625" defaultRowHeight="12.75"/>
  <cols>
    <col min="1" max="1" width="69.140625" style="63" customWidth="1"/>
    <col min="2" max="2" width="10.7109375" style="57" customWidth="1"/>
    <col min="3" max="3" width="27.7109375" style="57" customWidth="1"/>
    <col min="4" max="4" width="27.7109375" style="63" customWidth="1"/>
    <col min="5" max="5" width="28.57421875" style="62" customWidth="1"/>
    <col min="6" max="16384" width="9.140625" style="63" customWidth="1"/>
  </cols>
  <sheetData>
    <row r="1" spans="1:4" s="57" customFormat="1" ht="15.75" customHeight="1">
      <c r="A1" s="76"/>
      <c r="B1" s="77"/>
      <c r="C1" s="77"/>
      <c r="D1" s="85" t="s">
        <v>38</v>
      </c>
    </row>
    <row r="2" spans="1:4" s="57" customFormat="1" ht="24" customHeight="1">
      <c r="A2" s="285" t="s">
        <v>234</v>
      </c>
      <c r="B2" s="285"/>
      <c r="C2" s="285"/>
      <c r="D2" s="285"/>
    </row>
    <row r="3" spans="1:4" s="57" customFormat="1" ht="24" customHeight="1">
      <c r="A3" s="286" t="s">
        <v>272</v>
      </c>
      <c r="B3" s="286"/>
      <c r="C3" s="286"/>
      <c r="D3" s="286"/>
    </row>
    <row r="4" spans="1:4" s="57" customFormat="1" ht="24" customHeight="1">
      <c r="A4" s="286" t="s">
        <v>273</v>
      </c>
      <c r="B4" s="286"/>
      <c r="C4" s="286"/>
      <c r="D4" s="286"/>
    </row>
    <row r="5" spans="1:4" s="57" customFormat="1" ht="24" customHeight="1">
      <c r="A5" s="286" t="s">
        <v>300</v>
      </c>
      <c r="B5" s="286"/>
      <c r="C5" s="286"/>
      <c r="D5" s="286"/>
    </row>
    <row r="6" spans="1:4" s="57" customFormat="1" ht="18.75" customHeight="1">
      <c r="A6" s="76"/>
      <c r="B6" s="77"/>
      <c r="C6" s="77"/>
      <c r="D6" s="79" t="s">
        <v>231</v>
      </c>
    </row>
    <row r="7" spans="1:5" ht="53.25" customHeight="1">
      <c r="A7" s="60" t="s">
        <v>7</v>
      </c>
      <c r="B7" s="60" t="s">
        <v>27</v>
      </c>
      <c r="C7" s="60" t="s">
        <v>32</v>
      </c>
      <c r="D7" s="60" t="s">
        <v>35</v>
      </c>
      <c r="E7" s="63"/>
    </row>
    <row r="8" spans="1:5" ht="39" customHeight="1">
      <c r="A8" s="65" t="s">
        <v>254</v>
      </c>
      <c r="B8" s="64">
        <v>107</v>
      </c>
      <c r="C8" s="86">
        <f>+SUM(C9:C33)</f>
        <v>0</v>
      </c>
      <c r="D8" s="86">
        <f>+SUM(D9:D33)</f>
        <v>0</v>
      </c>
      <c r="E8" s="63"/>
    </row>
    <row r="9" spans="1:5" ht="24" customHeight="1">
      <c r="A9" s="83" t="s">
        <v>180</v>
      </c>
      <c r="B9" s="64">
        <v>108</v>
      </c>
      <c r="C9" s="87"/>
      <c r="D9" s="87"/>
      <c r="E9" s="63"/>
    </row>
    <row r="10" spans="1:5" ht="24" customHeight="1">
      <c r="A10" s="83" t="s">
        <v>181</v>
      </c>
      <c r="B10" s="64">
        <v>109</v>
      </c>
      <c r="C10" s="87"/>
      <c r="D10" s="87"/>
      <c r="E10" s="63"/>
    </row>
    <row r="11" spans="1:5" ht="24" customHeight="1">
      <c r="A11" s="83" t="s">
        <v>182</v>
      </c>
      <c r="B11" s="64">
        <v>110</v>
      </c>
      <c r="C11" s="87"/>
      <c r="D11" s="87"/>
      <c r="E11" s="63"/>
    </row>
    <row r="12" spans="1:5" ht="24" customHeight="1">
      <c r="A12" s="83" t="s">
        <v>183</v>
      </c>
      <c r="B12" s="64">
        <v>111</v>
      </c>
      <c r="C12" s="87"/>
      <c r="D12" s="87"/>
      <c r="E12" s="63"/>
    </row>
    <row r="13" spans="1:5" ht="24" customHeight="1">
      <c r="A13" s="83" t="s">
        <v>95</v>
      </c>
      <c r="B13" s="64">
        <v>112</v>
      </c>
      <c r="C13" s="87"/>
      <c r="D13" s="87"/>
      <c r="E13" s="63"/>
    </row>
    <row r="14" spans="1:5" ht="24" customHeight="1">
      <c r="A14" s="83" t="s">
        <v>96</v>
      </c>
      <c r="B14" s="64">
        <v>113</v>
      </c>
      <c r="C14" s="87"/>
      <c r="D14" s="87"/>
      <c r="E14" s="63"/>
    </row>
    <row r="15" spans="1:5" ht="24" customHeight="1">
      <c r="A15" s="83" t="s">
        <v>39</v>
      </c>
      <c r="B15" s="64">
        <v>114</v>
      </c>
      <c r="C15" s="87"/>
      <c r="D15" s="87"/>
      <c r="E15" s="63"/>
    </row>
    <row r="16" spans="1:5" ht="24" customHeight="1">
      <c r="A16" s="83" t="s">
        <v>40</v>
      </c>
      <c r="B16" s="64">
        <v>115</v>
      </c>
      <c r="C16" s="87"/>
      <c r="D16" s="87"/>
      <c r="E16" s="63"/>
    </row>
    <row r="17" spans="1:5" ht="24" customHeight="1">
      <c r="A17" s="83" t="s">
        <v>97</v>
      </c>
      <c r="B17" s="64">
        <v>116</v>
      </c>
      <c r="C17" s="87"/>
      <c r="D17" s="87"/>
      <c r="E17" s="63"/>
    </row>
    <row r="18" spans="1:5" ht="24" customHeight="1">
      <c r="A18" s="83" t="s">
        <v>41</v>
      </c>
      <c r="B18" s="64">
        <v>117</v>
      </c>
      <c r="C18" s="87"/>
      <c r="D18" s="87"/>
      <c r="E18" s="63"/>
    </row>
    <row r="19" spans="1:5" ht="24" customHeight="1">
      <c r="A19" s="83" t="s">
        <v>56</v>
      </c>
      <c r="B19" s="64">
        <v>118</v>
      </c>
      <c r="C19" s="87"/>
      <c r="D19" s="87"/>
      <c r="E19" s="63"/>
    </row>
    <row r="20" spans="1:5" ht="24" customHeight="1">
      <c r="A20" s="83" t="s">
        <v>184</v>
      </c>
      <c r="B20" s="64">
        <v>119</v>
      </c>
      <c r="C20" s="87"/>
      <c r="D20" s="87"/>
      <c r="E20" s="63"/>
    </row>
    <row r="21" spans="1:5" ht="24" customHeight="1">
      <c r="A21" s="83" t="s">
        <v>42</v>
      </c>
      <c r="B21" s="64">
        <v>120</v>
      </c>
      <c r="C21" s="87"/>
      <c r="D21" s="87"/>
      <c r="E21" s="63"/>
    </row>
    <row r="22" spans="1:5" ht="24" customHeight="1">
      <c r="A22" s="83" t="s">
        <v>43</v>
      </c>
      <c r="B22" s="64">
        <v>121</v>
      </c>
      <c r="C22" s="87"/>
      <c r="D22" s="87"/>
      <c r="E22" s="63"/>
    </row>
    <row r="23" spans="1:5" ht="24" customHeight="1">
      <c r="A23" s="83" t="s">
        <v>73</v>
      </c>
      <c r="B23" s="64">
        <v>122</v>
      </c>
      <c r="C23" s="87"/>
      <c r="D23" s="87"/>
      <c r="E23" s="63"/>
    </row>
    <row r="24" spans="1:5" ht="24" customHeight="1">
      <c r="A24" s="83" t="s">
        <v>74</v>
      </c>
      <c r="B24" s="64">
        <v>123</v>
      </c>
      <c r="C24" s="87"/>
      <c r="D24" s="87"/>
      <c r="E24" s="63"/>
    </row>
    <row r="25" spans="1:5" ht="24" customHeight="1">
      <c r="A25" s="83" t="s">
        <v>44</v>
      </c>
      <c r="B25" s="64">
        <v>124</v>
      </c>
      <c r="C25" s="87"/>
      <c r="D25" s="87"/>
      <c r="E25" s="63"/>
    </row>
    <row r="26" spans="1:5" ht="24" customHeight="1">
      <c r="A26" s="83" t="s">
        <v>185</v>
      </c>
      <c r="B26" s="64">
        <v>125</v>
      </c>
      <c r="C26" s="87"/>
      <c r="D26" s="87"/>
      <c r="E26" s="63"/>
    </row>
    <row r="27" spans="1:5" ht="24" customHeight="1">
      <c r="A27" s="83" t="s">
        <v>45</v>
      </c>
      <c r="B27" s="64">
        <v>126</v>
      </c>
      <c r="C27" s="87"/>
      <c r="D27" s="87"/>
      <c r="E27" s="63"/>
    </row>
    <row r="28" spans="1:5" ht="24" customHeight="1">
      <c r="A28" s="83" t="s">
        <v>46</v>
      </c>
      <c r="B28" s="64">
        <v>127</v>
      </c>
      <c r="C28" s="87"/>
      <c r="D28" s="87"/>
      <c r="E28" s="63"/>
    </row>
    <row r="29" spans="1:5" ht="24" customHeight="1">
      <c r="A29" s="83" t="s">
        <v>47</v>
      </c>
      <c r="B29" s="64">
        <v>128</v>
      </c>
      <c r="C29" s="87"/>
      <c r="D29" s="87"/>
      <c r="E29" s="63"/>
    </row>
    <row r="30" spans="1:5" ht="24" customHeight="1">
      <c r="A30" s="83" t="s">
        <v>48</v>
      </c>
      <c r="B30" s="64">
        <v>129</v>
      </c>
      <c r="C30" s="87"/>
      <c r="D30" s="87"/>
      <c r="E30" s="63"/>
    </row>
    <row r="31" spans="1:5" ht="24" customHeight="1">
      <c r="A31" s="83" t="s">
        <v>75</v>
      </c>
      <c r="B31" s="64">
        <v>130</v>
      </c>
      <c r="C31" s="87"/>
      <c r="D31" s="87"/>
      <c r="E31" s="63"/>
    </row>
    <row r="32" spans="1:5" ht="24" customHeight="1">
      <c r="A32" s="83" t="s">
        <v>49</v>
      </c>
      <c r="B32" s="64">
        <v>131</v>
      </c>
      <c r="C32" s="87"/>
      <c r="D32" s="87"/>
      <c r="E32" s="63"/>
    </row>
    <row r="33" spans="1:5" ht="24" customHeight="1">
      <c r="A33" s="83" t="s">
        <v>50</v>
      </c>
      <c r="B33" s="64">
        <v>132</v>
      </c>
      <c r="C33" s="87"/>
      <c r="D33" s="87"/>
      <c r="E33" s="63"/>
    </row>
    <row r="34" spans="1:5" ht="39" customHeight="1">
      <c r="A34" s="65" t="s">
        <v>255</v>
      </c>
      <c r="B34" s="64">
        <v>133</v>
      </c>
      <c r="C34" s="86">
        <f>+C35+C36+C37+C38+C39</f>
        <v>0</v>
      </c>
      <c r="D34" s="86">
        <f>+D35+D36+D37+D38+D39</f>
        <v>0</v>
      </c>
      <c r="E34" s="63"/>
    </row>
    <row r="35" spans="1:5" ht="24" customHeight="1">
      <c r="A35" s="68" t="s">
        <v>98</v>
      </c>
      <c r="B35" s="64">
        <v>134</v>
      </c>
      <c r="C35" s="87"/>
      <c r="D35" s="87"/>
      <c r="E35" s="63"/>
    </row>
    <row r="36" spans="1:5" ht="24" customHeight="1">
      <c r="A36" s="68" t="s">
        <v>99</v>
      </c>
      <c r="B36" s="64">
        <v>135</v>
      </c>
      <c r="C36" s="87"/>
      <c r="D36" s="87"/>
      <c r="E36" s="63"/>
    </row>
    <row r="37" spans="1:5" ht="24" customHeight="1">
      <c r="A37" s="83" t="s">
        <v>100</v>
      </c>
      <c r="B37" s="64">
        <v>136</v>
      </c>
      <c r="C37" s="87"/>
      <c r="D37" s="87"/>
      <c r="E37" s="63"/>
    </row>
    <row r="38" spans="1:5" ht="24" customHeight="1">
      <c r="A38" s="83" t="s">
        <v>51</v>
      </c>
      <c r="B38" s="64">
        <v>137</v>
      </c>
      <c r="C38" s="87"/>
      <c r="D38" s="87"/>
      <c r="E38" s="63"/>
    </row>
    <row r="39" spans="1:5" ht="24" customHeight="1">
      <c r="A39" s="83" t="s">
        <v>52</v>
      </c>
      <c r="B39" s="64">
        <v>138</v>
      </c>
      <c r="C39" s="87"/>
      <c r="D39" s="87"/>
      <c r="E39" s="63"/>
    </row>
    <row r="40" spans="1:5" ht="39" customHeight="1">
      <c r="A40" s="65" t="s">
        <v>53</v>
      </c>
      <c r="B40" s="64">
        <v>139</v>
      </c>
      <c r="C40" s="87"/>
      <c r="D40" s="87"/>
      <c r="E40" s="63"/>
    </row>
    <row r="41" spans="1:5" ht="39" customHeight="1">
      <c r="A41" s="65" t="s">
        <v>256</v>
      </c>
      <c r="B41" s="64">
        <v>140</v>
      </c>
      <c r="C41" s="86">
        <f>+C8+C34+C40</f>
        <v>0</v>
      </c>
      <c r="D41" s="86">
        <f>+D8+D34+D40</f>
        <v>0</v>
      </c>
      <c r="E41" s="63"/>
    </row>
    <row r="42" spans="1:5" ht="39" customHeight="1">
      <c r="A42" s="65" t="s">
        <v>54</v>
      </c>
      <c r="B42" s="64">
        <v>141</v>
      </c>
      <c r="C42" s="87"/>
      <c r="D42" s="87"/>
      <c r="E42" s="63"/>
    </row>
    <row r="43" spans="1:5" ht="39" customHeight="1">
      <c r="A43" s="65" t="s">
        <v>257</v>
      </c>
      <c r="B43" s="64">
        <v>142</v>
      </c>
      <c r="C43" s="86">
        <f>+C41+C42</f>
        <v>0</v>
      </c>
      <c r="D43" s="86">
        <f>+D41+D42</f>
        <v>0</v>
      </c>
      <c r="E43" s="63"/>
    </row>
    <row r="44" spans="2:5" ht="35.25" customHeight="1">
      <c r="B44" s="63"/>
      <c r="C44" s="63"/>
      <c r="E44" s="63"/>
    </row>
    <row r="45" spans="2:5" ht="35.25" customHeight="1">
      <c r="B45" s="63"/>
      <c r="C45" s="63"/>
      <c r="E45" s="63"/>
    </row>
    <row r="46" spans="1:5" ht="35.25" customHeight="1">
      <c r="A46" s="76"/>
      <c r="B46" s="75"/>
      <c r="C46" s="75"/>
      <c r="D46" s="75"/>
      <c r="E46" s="63"/>
    </row>
    <row r="47" spans="1:5" ht="35.25" customHeight="1">
      <c r="A47" s="76"/>
      <c r="B47" s="75"/>
      <c r="C47" s="75"/>
      <c r="D47" s="75"/>
      <c r="E47" s="63"/>
    </row>
    <row r="48" spans="1:5" ht="35.25" customHeight="1">
      <c r="A48" s="76"/>
      <c r="B48" s="75"/>
      <c r="C48" s="75"/>
      <c r="D48" s="75"/>
      <c r="E48" s="63"/>
    </row>
    <row r="49" spans="1:5" ht="37.5" customHeight="1">
      <c r="A49" s="76"/>
      <c r="B49" s="75"/>
      <c r="C49" s="88"/>
      <c r="D49" s="88"/>
      <c r="E49" s="63"/>
    </row>
    <row r="51" ht="14.25">
      <c r="D51" s="62"/>
    </row>
    <row r="52" ht="14.25"/>
    <row r="53" ht="14.25">
      <c r="D53" s="62"/>
    </row>
    <row r="55" ht="14.25">
      <c r="D55" s="62"/>
    </row>
    <row r="56" ht="14.25">
      <c r="D56" s="62"/>
    </row>
    <row r="57" ht="14.25">
      <c r="D57" s="62"/>
    </row>
    <row r="58" ht="14.25">
      <c r="D58" s="62"/>
    </row>
    <row r="59" ht="14.25">
      <c r="D59" s="62"/>
    </row>
    <row r="60" ht="14.25">
      <c r="D60" s="62"/>
    </row>
    <row r="62" ht="14.25">
      <c r="D62" s="62"/>
    </row>
  </sheetData>
  <sheetProtection/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90" zoomScaleSheetLayoutView="85" zoomScalePageLayoutView="0" workbookViewId="0" topLeftCell="A22">
      <selection activeCell="D33" sqref="D33"/>
    </sheetView>
  </sheetViews>
  <sheetFormatPr defaultColWidth="9.140625" defaultRowHeight="12.75"/>
  <cols>
    <col min="1" max="1" width="82.7109375" style="63" customWidth="1"/>
    <col min="2" max="2" width="10.7109375" style="57" customWidth="1"/>
    <col min="3" max="3" width="26.57421875" style="57" customWidth="1"/>
    <col min="4" max="4" width="26.57421875" style="63" customWidth="1"/>
    <col min="5" max="5" width="28.57421875" style="62" customWidth="1"/>
    <col min="6" max="16384" width="9.140625" style="63" customWidth="1"/>
  </cols>
  <sheetData>
    <row r="1" spans="1:4" s="57" customFormat="1" ht="19.5" customHeight="1">
      <c r="A1" s="76"/>
      <c r="B1" s="77"/>
      <c r="C1" s="77"/>
      <c r="D1" s="85" t="s">
        <v>38</v>
      </c>
    </row>
    <row r="2" spans="1:4" s="57" customFormat="1" ht="24" customHeight="1">
      <c r="A2" s="285" t="s">
        <v>55</v>
      </c>
      <c r="B2" s="285"/>
      <c r="C2" s="285"/>
      <c r="D2" s="285"/>
    </row>
    <row r="3" spans="1:4" s="57" customFormat="1" ht="24" customHeight="1">
      <c r="A3" s="286" t="s">
        <v>272</v>
      </c>
      <c r="B3" s="286"/>
      <c r="C3" s="286"/>
      <c r="D3" s="286"/>
    </row>
    <row r="4" spans="1:4" s="57" customFormat="1" ht="24" customHeight="1">
      <c r="A4" s="286" t="s">
        <v>273</v>
      </c>
      <c r="B4" s="286"/>
      <c r="C4" s="286"/>
      <c r="D4" s="286"/>
    </row>
    <row r="5" spans="1:4" s="57" customFormat="1" ht="24" customHeight="1">
      <c r="A5" s="286" t="s">
        <v>300</v>
      </c>
      <c r="B5" s="286"/>
      <c r="C5" s="286"/>
      <c r="D5" s="286"/>
    </row>
    <row r="6" spans="1:4" s="57" customFormat="1" ht="24" customHeight="1">
      <c r="A6" s="76"/>
      <c r="B6" s="77"/>
      <c r="C6" s="77"/>
      <c r="D6" s="79" t="s">
        <v>231</v>
      </c>
    </row>
    <row r="7" spans="1:5" ht="52.5" customHeight="1">
      <c r="A7" s="60" t="s">
        <v>7</v>
      </c>
      <c r="B7" s="60" t="s">
        <v>27</v>
      </c>
      <c r="C7" s="60" t="s">
        <v>32</v>
      </c>
      <c r="D7" s="60" t="s">
        <v>35</v>
      </c>
      <c r="E7" s="63"/>
    </row>
    <row r="8" spans="1:5" ht="38.25" customHeight="1">
      <c r="A8" s="65" t="s">
        <v>258</v>
      </c>
      <c r="B8" s="64">
        <v>143</v>
      </c>
      <c r="C8" s="86">
        <f>+SUM(C9:C33)</f>
        <v>284878</v>
      </c>
      <c r="D8" s="86">
        <f>+SUM(D9:D33)</f>
        <v>4625111</v>
      </c>
      <c r="E8" s="63"/>
    </row>
    <row r="9" spans="1:5" ht="30" customHeight="1">
      <c r="A9" s="83" t="s">
        <v>101</v>
      </c>
      <c r="B9" s="64">
        <v>144</v>
      </c>
      <c r="C9" s="87">
        <v>-10033237</v>
      </c>
      <c r="D9" s="87">
        <v>-5011376</v>
      </c>
      <c r="E9" s="63"/>
    </row>
    <row r="10" spans="1:5" ht="30" customHeight="1">
      <c r="A10" s="68" t="s">
        <v>305</v>
      </c>
      <c r="B10" s="64">
        <v>145</v>
      </c>
      <c r="C10" s="87">
        <v>3300541</v>
      </c>
      <c r="D10" s="87">
        <v>-717382</v>
      </c>
      <c r="E10" s="63"/>
    </row>
    <row r="11" spans="1:5" ht="30" customHeight="1">
      <c r="A11" s="68" t="s">
        <v>187</v>
      </c>
      <c r="B11" s="64">
        <v>146</v>
      </c>
      <c r="C11" s="87">
        <v>511338</v>
      </c>
      <c r="D11" s="87">
        <v>181390</v>
      </c>
      <c r="E11" s="63"/>
    </row>
    <row r="12" spans="1:5" ht="30" customHeight="1">
      <c r="A12" s="68" t="s">
        <v>304</v>
      </c>
      <c r="B12" s="64">
        <v>147</v>
      </c>
      <c r="C12" s="87"/>
      <c r="D12" s="87"/>
      <c r="E12" s="63"/>
    </row>
    <row r="13" spans="1:5" ht="30" customHeight="1">
      <c r="A13" s="68" t="s">
        <v>306</v>
      </c>
      <c r="B13" s="64">
        <v>148</v>
      </c>
      <c r="C13" s="87"/>
      <c r="D13" s="87">
        <v>-51450</v>
      </c>
      <c r="E13" s="63"/>
    </row>
    <row r="14" spans="1:5" ht="30" customHeight="1">
      <c r="A14" s="68" t="s">
        <v>188</v>
      </c>
      <c r="B14" s="64">
        <v>149</v>
      </c>
      <c r="C14" s="87">
        <v>-130558</v>
      </c>
      <c r="D14" s="87">
        <v>-92808</v>
      </c>
      <c r="E14" s="63"/>
    </row>
    <row r="15" spans="1:5" ht="30" customHeight="1">
      <c r="A15" s="68" t="s">
        <v>189</v>
      </c>
      <c r="B15" s="64">
        <v>150</v>
      </c>
      <c r="C15" s="87">
        <v>1560</v>
      </c>
      <c r="D15" s="87">
        <v>12</v>
      </c>
      <c r="E15" s="63"/>
    </row>
    <row r="16" spans="1:5" ht="30" customHeight="1">
      <c r="A16" s="83" t="s">
        <v>259</v>
      </c>
      <c r="B16" s="64">
        <v>151</v>
      </c>
      <c r="C16" s="87"/>
      <c r="D16" s="87"/>
      <c r="E16" s="63"/>
    </row>
    <row r="17" spans="1:5" ht="30" customHeight="1">
      <c r="A17" s="68" t="s">
        <v>190</v>
      </c>
      <c r="B17" s="64">
        <v>152</v>
      </c>
      <c r="C17" s="87"/>
      <c r="D17" s="87"/>
      <c r="E17" s="63"/>
    </row>
    <row r="18" spans="1:5" ht="30" customHeight="1">
      <c r="A18" s="68" t="s">
        <v>311</v>
      </c>
      <c r="B18" s="64">
        <v>153</v>
      </c>
      <c r="C18" s="87">
        <v>26257</v>
      </c>
      <c r="D18" s="87">
        <v>1231039</v>
      </c>
      <c r="E18" s="63"/>
    </row>
    <row r="19" spans="1:5" ht="30" customHeight="1">
      <c r="A19" s="68" t="s">
        <v>307</v>
      </c>
      <c r="B19" s="64">
        <v>154</v>
      </c>
      <c r="C19" s="87">
        <v>4865128</v>
      </c>
      <c r="D19" s="87">
        <v>4911451</v>
      </c>
      <c r="E19" s="63"/>
    </row>
    <row r="20" spans="1:5" ht="30" customHeight="1">
      <c r="A20" s="68" t="s">
        <v>308</v>
      </c>
      <c r="B20" s="64">
        <v>155</v>
      </c>
      <c r="C20" s="87">
        <v>2276734</v>
      </c>
      <c r="D20" s="87">
        <v>4538931</v>
      </c>
      <c r="E20" s="63"/>
    </row>
    <row r="21" spans="1:5" ht="34.5" customHeight="1">
      <c r="A21" s="68" t="s">
        <v>191</v>
      </c>
      <c r="B21" s="64">
        <v>156</v>
      </c>
      <c r="C21" s="87"/>
      <c r="D21" s="87"/>
      <c r="E21" s="63"/>
    </row>
    <row r="22" spans="1:5" ht="30" customHeight="1">
      <c r="A22" s="68" t="s">
        <v>192</v>
      </c>
      <c r="B22" s="64">
        <v>157</v>
      </c>
      <c r="C22" s="87">
        <v>336330</v>
      </c>
      <c r="D22" s="87">
        <v>-2148</v>
      </c>
      <c r="E22" s="63"/>
    </row>
    <row r="23" spans="1:5" ht="30" customHeight="1">
      <c r="A23" s="68" t="s">
        <v>193</v>
      </c>
      <c r="B23" s="64">
        <v>158</v>
      </c>
      <c r="C23" s="87"/>
      <c r="D23" s="87"/>
      <c r="E23" s="63"/>
    </row>
    <row r="24" spans="1:5" ht="30" customHeight="1">
      <c r="A24" s="68" t="s">
        <v>41</v>
      </c>
      <c r="B24" s="64">
        <v>159</v>
      </c>
      <c r="C24" s="87">
        <v>130894</v>
      </c>
      <c r="D24" s="87">
        <v>92796</v>
      </c>
      <c r="E24" s="63"/>
    </row>
    <row r="25" spans="1:5" ht="30" customHeight="1">
      <c r="A25" s="68" t="s">
        <v>56</v>
      </c>
      <c r="B25" s="64">
        <v>160</v>
      </c>
      <c r="C25" s="87"/>
      <c r="D25" s="87"/>
      <c r="E25" s="63"/>
    </row>
    <row r="26" spans="1:5" ht="30" customHeight="1">
      <c r="A26" s="68" t="s">
        <v>194</v>
      </c>
      <c r="B26" s="64">
        <v>161</v>
      </c>
      <c r="C26" s="87"/>
      <c r="D26" s="87">
        <v>51450</v>
      </c>
      <c r="E26" s="63"/>
    </row>
    <row r="27" spans="1:5" ht="30" customHeight="1">
      <c r="A27" s="68" t="s">
        <v>57</v>
      </c>
      <c r="B27" s="64">
        <v>162</v>
      </c>
      <c r="C27" s="87"/>
      <c r="D27" s="87"/>
      <c r="E27" s="63"/>
    </row>
    <row r="28" spans="1:5" ht="30" customHeight="1">
      <c r="A28" s="68" t="s">
        <v>195</v>
      </c>
      <c r="B28" s="64">
        <v>163</v>
      </c>
      <c r="C28" s="87">
        <v>-208069</v>
      </c>
      <c r="D28" s="87">
        <v>-475180</v>
      </c>
      <c r="E28" s="63"/>
    </row>
    <row r="29" spans="1:5" ht="33.75" customHeight="1">
      <c r="A29" s="68" t="s">
        <v>196</v>
      </c>
      <c r="B29" s="64">
        <v>164</v>
      </c>
      <c r="C29" s="87"/>
      <c r="D29" s="87"/>
      <c r="E29" s="63"/>
    </row>
    <row r="30" spans="1:5" ht="30" customHeight="1">
      <c r="A30" s="68" t="s">
        <v>197</v>
      </c>
      <c r="B30" s="64">
        <v>165</v>
      </c>
      <c r="C30" s="87"/>
      <c r="D30" s="87"/>
      <c r="E30" s="63"/>
    </row>
    <row r="31" spans="1:5" ht="30" customHeight="1">
      <c r="A31" s="68" t="s">
        <v>102</v>
      </c>
      <c r="B31" s="64">
        <v>166</v>
      </c>
      <c r="C31" s="87">
        <v>-30525</v>
      </c>
      <c r="D31" s="87">
        <v>22041</v>
      </c>
      <c r="E31" s="63"/>
    </row>
    <row r="32" spans="1:5" ht="30" customHeight="1">
      <c r="A32" s="68" t="s">
        <v>58</v>
      </c>
      <c r="B32" s="64">
        <v>167</v>
      </c>
      <c r="C32" s="87">
        <v>-761515</v>
      </c>
      <c r="D32" s="87">
        <v>-53655</v>
      </c>
      <c r="E32" s="63"/>
    </row>
    <row r="33" spans="1:5" ht="30" customHeight="1">
      <c r="A33" s="68" t="s">
        <v>103</v>
      </c>
      <c r="B33" s="64">
        <v>168</v>
      </c>
      <c r="C33" s="87"/>
      <c r="D33" s="87"/>
      <c r="E33" s="63"/>
    </row>
    <row r="34" spans="1:5" ht="36" customHeight="1">
      <c r="A34" s="65" t="s">
        <v>260</v>
      </c>
      <c r="B34" s="64">
        <v>169</v>
      </c>
      <c r="C34" s="86">
        <f>+C35+C36+C37</f>
        <v>0</v>
      </c>
      <c r="D34" s="86">
        <f>+D35+D36+D37</f>
        <v>0</v>
      </c>
      <c r="E34" s="63"/>
    </row>
    <row r="35" spans="1:5" ht="30" customHeight="1">
      <c r="A35" s="68" t="s">
        <v>198</v>
      </c>
      <c r="B35" s="64">
        <v>170</v>
      </c>
      <c r="C35" s="87"/>
      <c r="D35" s="87"/>
      <c r="E35" s="63"/>
    </row>
    <row r="36" spans="1:5" ht="30" customHeight="1">
      <c r="A36" s="68" t="s">
        <v>100</v>
      </c>
      <c r="B36" s="64">
        <v>171</v>
      </c>
      <c r="C36" s="87"/>
      <c r="D36" s="87"/>
      <c r="E36" s="63"/>
    </row>
    <row r="37" spans="1:5" ht="30" customHeight="1">
      <c r="A37" s="68" t="s">
        <v>59</v>
      </c>
      <c r="B37" s="64">
        <v>172</v>
      </c>
      <c r="C37" s="87"/>
      <c r="D37" s="87"/>
      <c r="E37" s="63"/>
    </row>
    <row r="38" spans="1:5" ht="36" customHeight="1">
      <c r="A38" s="65" t="s">
        <v>261</v>
      </c>
      <c r="B38" s="64">
        <v>173</v>
      </c>
      <c r="C38" s="86">
        <f>+C8+C34</f>
        <v>284878</v>
      </c>
      <c r="D38" s="86">
        <f>+D8+D34</f>
        <v>4625111</v>
      </c>
      <c r="E38" s="63"/>
    </row>
    <row r="39" spans="1:5" ht="36" customHeight="1">
      <c r="A39" s="65" t="s">
        <v>54</v>
      </c>
      <c r="B39" s="64">
        <v>174</v>
      </c>
      <c r="C39" s="87">
        <v>502975</v>
      </c>
      <c r="D39" s="87">
        <v>787853</v>
      </c>
      <c r="E39" s="63"/>
    </row>
    <row r="40" spans="1:5" ht="36" customHeight="1">
      <c r="A40" s="65" t="s">
        <v>186</v>
      </c>
      <c r="B40" s="64">
        <v>175</v>
      </c>
      <c r="C40" s="86">
        <f>+C38+C39</f>
        <v>787853</v>
      </c>
      <c r="D40" s="86">
        <f>+D38+D39</f>
        <v>5412964</v>
      </c>
      <c r="E40" s="63"/>
    </row>
    <row r="41" spans="2:5" ht="37.5" customHeight="1">
      <c r="B41" s="63"/>
      <c r="C41" s="63"/>
      <c r="E41" s="63"/>
    </row>
    <row r="42" spans="2:3" ht="14.25">
      <c r="B42" s="63"/>
      <c r="C42" s="63"/>
    </row>
    <row r="43" ht="14.25">
      <c r="D43" s="62"/>
    </row>
    <row r="44" ht="14.25"/>
    <row r="45" ht="14.25">
      <c r="D45" s="62"/>
    </row>
    <row r="47" ht="14.25">
      <c r="D47" s="62"/>
    </row>
    <row r="48" ht="14.25">
      <c r="D48" s="62"/>
    </row>
    <row r="49" ht="14.25">
      <c r="D49" s="62"/>
    </row>
    <row r="50" ht="14.25">
      <c r="D50" s="62"/>
    </row>
    <row r="51" ht="14.25">
      <c r="D51" s="62"/>
    </row>
    <row r="52" ht="14.25">
      <c r="D52" s="62"/>
    </row>
    <row r="54" ht="14.25">
      <c r="D54" s="62"/>
    </row>
  </sheetData>
  <sheetProtection/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60" zoomScaleNormal="65" zoomScalePageLayoutView="0" workbookViewId="0" topLeftCell="A4">
      <selection activeCell="E15" sqref="E15"/>
    </sheetView>
  </sheetViews>
  <sheetFormatPr defaultColWidth="9.140625" defaultRowHeight="12.75"/>
  <cols>
    <col min="1" max="1" width="71.57421875" style="63" customWidth="1"/>
    <col min="2" max="2" width="12.57421875" style="57" customWidth="1"/>
    <col min="3" max="5" width="33.28125" style="57" customWidth="1"/>
    <col min="6" max="6" width="33.28125" style="63" customWidth="1"/>
    <col min="7" max="7" width="28.57421875" style="62" customWidth="1"/>
    <col min="8" max="16384" width="9.140625" style="63" customWidth="1"/>
  </cols>
  <sheetData>
    <row r="1" spans="1:6" s="57" customFormat="1" ht="19.5" customHeight="1">
      <c r="A1" s="76"/>
      <c r="B1" s="77"/>
      <c r="C1" s="77"/>
      <c r="D1" s="77"/>
      <c r="E1" s="77"/>
      <c r="F1" s="85" t="s">
        <v>109</v>
      </c>
    </row>
    <row r="2" spans="1:6" s="57" customFormat="1" ht="24" customHeight="1">
      <c r="A2" s="285" t="s">
        <v>104</v>
      </c>
      <c r="B2" s="285"/>
      <c r="C2" s="285"/>
      <c r="D2" s="285"/>
      <c r="E2" s="285"/>
      <c r="F2" s="285"/>
    </row>
    <row r="3" spans="1:6" s="57" customFormat="1" ht="24" customHeight="1">
      <c r="A3" s="286" t="s">
        <v>275</v>
      </c>
      <c r="B3" s="286"/>
      <c r="C3" s="286"/>
      <c r="D3" s="286"/>
      <c r="E3" s="286"/>
      <c r="F3" s="286"/>
    </row>
    <row r="4" spans="1:6" s="57" customFormat="1" ht="24" customHeight="1">
      <c r="A4" s="286" t="s">
        <v>273</v>
      </c>
      <c r="B4" s="286"/>
      <c r="C4" s="286"/>
      <c r="D4" s="286"/>
      <c r="E4" s="286"/>
      <c r="F4" s="286"/>
    </row>
    <row r="5" spans="1:6" s="57" customFormat="1" ht="24" customHeight="1">
      <c r="A5" s="286" t="s">
        <v>300</v>
      </c>
      <c r="B5" s="286"/>
      <c r="C5" s="286"/>
      <c r="D5" s="286"/>
      <c r="E5" s="286"/>
      <c r="F5" s="286"/>
    </row>
    <row r="6" spans="1:6" s="57" customFormat="1" ht="24" customHeight="1">
      <c r="A6" s="76"/>
      <c r="B6" s="77"/>
      <c r="C6" s="77"/>
      <c r="D6" s="77"/>
      <c r="E6" s="77"/>
      <c r="F6" s="79" t="s">
        <v>231</v>
      </c>
    </row>
    <row r="7" spans="1:7" ht="65.25" customHeight="1">
      <c r="A7" s="71" t="s">
        <v>7</v>
      </c>
      <c r="B7" s="71" t="s">
        <v>27</v>
      </c>
      <c r="C7" s="71" t="s">
        <v>60</v>
      </c>
      <c r="D7" s="71" t="s">
        <v>61</v>
      </c>
      <c r="E7" s="71" t="s">
        <v>62</v>
      </c>
      <c r="F7" s="60" t="s">
        <v>63</v>
      </c>
      <c r="G7" s="63"/>
    </row>
    <row r="8" spans="1:7" ht="36" customHeight="1">
      <c r="A8" s="68" t="s">
        <v>84</v>
      </c>
      <c r="B8" s="64">
        <v>176</v>
      </c>
      <c r="C8" s="87">
        <v>200317200</v>
      </c>
      <c r="D8" s="87"/>
      <c r="E8" s="87"/>
      <c r="F8" s="87">
        <f>+C8+D8-E8</f>
        <v>200317200</v>
      </c>
      <c r="G8" s="63"/>
    </row>
    <row r="9" spans="1:7" ht="36" customHeight="1">
      <c r="A9" s="68" t="s">
        <v>199</v>
      </c>
      <c r="B9" s="64">
        <v>177</v>
      </c>
      <c r="C9" s="87"/>
      <c r="D9" s="87"/>
      <c r="E9" s="87"/>
      <c r="F9" s="87">
        <f aca="true" t="shared" si="0" ref="F9:F19">+C9+D9-E9</f>
        <v>0</v>
      </c>
      <c r="G9" s="63"/>
    </row>
    <row r="10" spans="1:7" ht="36" customHeight="1">
      <c r="A10" s="68" t="s">
        <v>105</v>
      </c>
      <c r="B10" s="64">
        <v>178</v>
      </c>
      <c r="C10" s="87"/>
      <c r="D10" s="87"/>
      <c r="E10" s="87"/>
      <c r="F10" s="87">
        <f t="shared" si="0"/>
        <v>0</v>
      </c>
      <c r="G10" s="63"/>
    </row>
    <row r="11" spans="1:7" ht="36" customHeight="1">
      <c r="A11" s="68" t="s">
        <v>87</v>
      </c>
      <c r="B11" s="64">
        <v>179</v>
      </c>
      <c r="C11" s="87"/>
      <c r="D11" s="87"/>
      <c r="E11" s="87"/>
      <c r="F11" s="87">
        <f t="shared" si="0"/>
        <v>0</v>
      </c>
      <c r="G11" s="63"/>
    </row>
    <row r="12" spans="1:7" ht="36" customHeight="1">
      <c r="A12" s="68" t="s">
        <v>64</v>
      </c>
      <c r="B12" s="64">
        <v>180</v>
      </c>
      <c r="C12" s="87">
        <v>-14564699</v>
      </c>
      <c r="D12" s="87">
        <v>5134405</v>
      </c>
      <c r="E12" s="87">
        <v>4287372</v>
      </c>
      <c r="F12" s="87">
        <f t="shared" si="0"/>
        <v>-13717666</v>
      </c>
      <c r="G12" s="63"/>
    </row>
    <row r="13" spans="1:7" ht="36" customHeight="1">
      <c r="A13" s="68" t="s">
        <v>11</v>
      </c>
      <c r="B13" s="64">
        <v>181</v>
      </c>
      <c r="C13" s="87"/>
      <c r="D13" s="87"/>
      <c r="E13" s="87"/>
      <c r="F13" s="87">
        <f t="shared" si="0"/>
        <v>0</v>
      </c>
      <c r="G13" s="63"/>
    </row>
    <row r="14" spans="1:7" ht="36" customHeight="1">
      <c r="A14" s="68" t="s">
        <v>137</v>
      </c>
      <c r="B14" s="64">
        <v>182</v>
      </c>
      <c r="C14" s="87">
        <v>260266</v>
      </c>
      <c r="D14" s="87">
        <v>687758</v>
      </c>
      <c r="E14" s="87">
        <v>397619</v>
      </c>
      <c r="F14" s="87">
        <f t="shared" si="0"/>
        <v>550405</v>
      </c>
      <c r="G14" s="63"/>
    </row>
    <row r="15" spans="1:7" ht="36" customHeight="1">
      <c r="A15" s="68" t="s">
        <v>139</v>
      </c>
      <c r="B15" s="64">
        <v>183</v>
      </c>
      <c r="C15" s="87">
        <v>0</v>
      </c>
      <c r="D15" s="87"/>
      <c r="E15" s="87">
        <v>0</v>
      </c>
      <c r="F15" s="87">
        <f t="shared" si="0"/>
        <v>0</v>
      </c>
      <c r="G15" s="63"/>
    </row>
    <row r="16" spans="1:7" ht="36" customHeight="1">
      <c r="A16" s="68" t="s">
        <v>106</v>
      </c>
      <c r="B16" s="64">
        <v>184</v>
      </c>
      <c r="C16" s="87">
        <v>-24543287</v>
      </c>
      <c r="D16" s="87"/>
      <c r="E16" s="87">
        <v>10033237</v>
      </c>
      <c r="F16" s="87">
        <f t="shared" si="0"/>
        <v>-34576524</v>
      </c>
      <c r="G16" s="63"/>
    </row>
    <row r="17" spans="1:7" ht="36" customHeight="1">
      <c r="A17" s="68" t="s">
        <v>107</v>
      </c>
      <c r="B17" s="64">
        <v>185</v>
      </c>
      <c r="C17" s="87">
        <v>-10033237</v>
      </c>
      <c r="D17" s="87">
        <v>10033237</v>
      </c>
      <c r="E17" s="87">
        <v>5011376</v>
      </c>
      <c r="F17" s="87">
        <f t="shared" si="0"/>
        <v>-5011376</v>
      </c>
      <c r="G17" s="63"/>
    </row>
    <row r="18" spans="1:7" ht="36" customHeight="1">
      <c r="A18" s="68" t="s">
        <v>108</v>
      </c>
      <c r="B18" s="64">
        <v>186</v>
      </c>
      <c r="C18" s="87"/>
      <c r="D18" s="87"/>
      <c r="E18" s="87"/>
      <c r="F18" s="87">
        <f t="shared" si="0"/>
        <v>0</v>
      </c>
      <c r="G18" s="63"/>
    </row>
    <row r="19" spans="1:7" ht="36" customHeight="1">
      <c r="A19" s="68" t="s">
        <v>200</v>
      </c>
      <c r="B19" s="64">
        <v>187</v>
      </c>
      <c r="C19" s="87"/>
      <c r="D19" s="87"/>
      <c r="E19" s="87"/>
      <c r="F19" s="87">
        <f t="shared" si="0"/>
        <v>0</v>
      </c>
      <c r="G19" s="63"/>
    </row>
    <row r="20" spans="1:7" ht="48" customHeight="1">
      <c r="A20" s="65" t="s">
        <v>262</v>
      </c>
      <c r="B20" s="71">
        <v>188</v>
      </c>
      <c r="C20" s="86">
        <f>+SUM(C8:C19)</f>
        <v>151436243</v>
      </c>
      <c r="D20" s="86">
        <f>+SUM(D8:D19)</f>
        <v>15855400</v>
      </c>
      <c r="E20" s="86">
        <f>+SUM(E8:E19)</f>
        <v>19729604</v>
      </c>
      <c r="F20" s="86">
        <f>+SUM(F8:F19)</f>
        <v>147562039</v>
      </c>
      <c r="G20" s="63"/>
    </row>
    <row r="21" spans="1:7" ht="36" customHeight="1">
      <c r="A21" s="68" t="s">
        <v>65</v>
      </c>
      <c r="B21" s="64">
        <v>189</v>
      </c>
      <c r="C21" s="87"/>
      <c r="D21" s="87"/>
      <c r="E21" s="87"/>
      <c r="F21" s="87">
        <f>+C21+D21-E21</f>
        <v>0</v>
      </c>
      <c r="G21" s="63"/>
    </row>
    <row r="22" spans="1:7" ht="36" customHeight="1">
      <c r="A22" s="68" t="s">
        <v>66</v>
      </c>
      <c r="B22" s="64">
        <v>190</v>
      </c>
      <c r="C22" s="87"/>
      <c r="D22" s="87"/>
      <c r="E22" s="87"/>
      <c r="F22" s="87">
        <f>+C22+D22-E22</f>
        <v>0</v>
      </c>
      <c r="G22" s="63"/>
    </row>
    <row r="23" spans="1:7" ht="46.5" customHeight="1">
      <c r="A23" s="65" t="s">
        <v>263</v>
      </c>
      <c r="B23" s="64">
        <v>191</v>
      </c>
      <c r="C23" s="87">
        <f>+C21+C22</f>
        <v>0</v>
      </c>
      <c r="D23" s="87">
        <f>+D21+D22</f>
        <v>0</v>
      </c>
      <c r="E23" s="87">
        <f>+E21+E22</f>
        <v>0</v>
      </c>
      <c r="F23" s="87">
        <f>+F21+F22</f>
        <v>0</v>
      </c>
      <c r="G23" s="63"/>
    </row>
    <row r="24" spans="1:7" ht="46.5" customHeight="1">
      <c r="A24" s="65" t="s">
        <v>264</v>
      </c>
      <c r="B24" s="64">
        <v>192</v>
      </c>
      <c r="C24" s="87">
        <f>+C20+C23</f>
        <v>151436243</v>
      </c>
      <c r="D24" s="87">
        <f>+D20+D23</f>
        <v>15855400</v>
      </c>
      <c r="E24" s="87">
        <f>+E20+E23</f>
        <v>19729604</v>
      </c>
      <c r="F24" s="87">
        <f>+F20+F23</f>
        <v>147562039</v>
      </c>
      <c r="G24" s="63"/>
    </row>
    <row r="25" spans="1:7" ht="46.5" customHeight="1">
      <c r="A25" s="76"/>
      <c r="B25" s="75"/>
      <c r="C25" s="76"/>
      <c r="D25" s="76"/>
      <c r="E25" s="76"/>
      <c r="F25" s="76"/>
      <c r="G25" s="63"/>
    </row>
    <row r="26" spans="1:7" ht="46.5" customHeight="1">
      <c r="A26" s="76"/>
      <c r="B26" s="75"/>
      <c r="C26" s="76"/>
      <c r="D26" s="76"/>
      <c r="E26" s="76"/>
      <c r="F26" s="76"/>
      <c r="G26" s="63"/>
    </row>
    <row r="28" ht="14.25">
      <c r="F28" s="62"/>
    </row>
    <row r="29" ht="14.25"/>
    <row r="30" ht="14.25">
      <c r="F30" s="62"/>
    </row>
    <row r="32" ht="14.25">
      <c r="F32" s="62"/>
    </row>
    <row r="33" ht="14.25">
      <c r="F33" s="62"/>
    </row>
    <row r="34" ht="14.25">
      <c r="F34" s="62"/>
    </row>
    <row r="35" ht="14.25">
      <c r="F35" s="62"/>
    </row>
    <row r="36" ht="14.25">
      <c r="F36" s="62"/>
    </row>
    <row r="37" ht="14.25">
      <c r="F37" s="62"/>
    </row>
    <row r="39" ht="14.25">
      <c r="F39" s="62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A11" sqref="A11:F11"/>
    </sheetView>
  </sheetViews>
  <sheetFormatPr defaultColWidth="9.140625" defaultRowHeight="12.75"/>
  <cols>
    <col min="1" max="1" width="51.7109375" style="91" customWidth="1"/>
    <col min="2" max="6" width="14.7109375" style="91" customWidth="1"/>
    <col min="7" max="16384" width="9.140625" style="91" customWidth="1"/>
  </cols>
  <sheetData>
    <row r="1" spans="1:7" s="90" customFormat="1" ht="15">
      <c r="A1" s="296" t="s">
        <v>67</v>
      </c>
      <c r="B1" s="296"/>
      <c r="C1" s="296"/>
      <c r="D1" s="296"/>
      <c r="E1" s="296"/>
      <c r="F1" s="296"/>
      <c r="G1" s="89"/>
    </row>
    <row r="2" spans="1:6" ht="15">
      <c r="A2" s="294" t="s">
        <v>68</v>
      </c>
      <c r="B2" s="294"/>
      <c r="C2" s="294"/>
      <c r="D2" s="294"/>
      <c r="E2" s="294"/>
      <c r="F2" s="294"/>
    </row>
    <row r="3" spans="1:6" ht="14.25">
      <c r="A3" s="295"/>
      <c r="B3" s="295"/>
      <c r="C3" s="295"/>
      <c r="D3" s="295"/>
      <c r="E3" s="295"/>
      <c r="F3" s="295"/>
    </row>
    <row r="4" spans="1:6" ht="15">
      <c r="A4" s="294" t="s">
        <v>276</v>
      </c>
      <c r="B4" s="294"/>
      <c r="C4" s="294"/>
      <c r="D4" s="294"/>
      <c r="E4" s="294"/>
      <c r="F4" s="294"/>
    </row>
    <row r="5" spans="1:6" ht="15">
      <c r="A5" s="294" t="s">
        <v>277</v>
      </c>
      <c r="B5" s="294"/>
      <c r="C5" s="294"/>
      <c r="D5" s="294"/>
      <c r="E5" s="294"/>
      <c r="F5" s="294"/>
    </row>
    <row r="6" spans="1:6" ht="15">
      <c r="A6" s="294" t="s">
        <v>301</v>
      </c>
      <c r="B6" s="294"/>
      <c r="C6" s="294"/>
      <c r="D6" s="294"/>
      <c r="E6" s="294"/>
      <c r="F6" s="294"/>
    </row>
    <row r="7" spans="1:6" ht="14.25">
      <c r="A7" s="295"/>
      <c r="B7" s="295"/>
      <c r="C7" s="295"/>
      <c r="D7" s="295"/>
      <c r="E7" s="295"/>
      <c r="F7" s="295"/>
    </row>
    <row r="8" spans="1:6" ht="14.25">
      <c r="A8" s="295"/>
      <c r="B8" s="295"/>
      <c r="C8" s="295"/>
      <c r="D8" s="295"/>
      <c r="E8" s="295"/>
      <c r="F8" s="295"/>
    </row>
    <row r="9" spans="1:6" ht="69" customHeight="1">
      <c r="A9" s="288" t="s">
        <v>280</v>
      </c>
      <c r="B9" s="289"/>
      <c r="C9" s="289"/>
      <c r="D9" s="289"/>
      <c r="E9" s="289"/>
      <c r="F9" s="290"/>
    </row>
    <row r="10" spans="1:6" ht="69" customHeight="1">
      <c r="A10" s="288" t="s">
        <v>309</v>
      </c>
      <c r="B10" s="289"/>
      <c r="C10" s="289"/>
      <c r="D10" s="289"/>
      <c r="E10" s="289"/>
      <c r="F10" s="290"/>
    </row>
    <row r="11" spans="1:6" ht="69" customHeight="1">
      <c r="A11" s="291"/>
      <c r="B11" s="292"/>
      <c r="C11" s="292"/>
      <c r="D11" s="292"/>
      <c r="E11" s="292"/>
      <c r="F11" s="293"/>
    </row>
    <row r="12" spans="1:6" ht="69" customHeight="1">
      <c r="A12" s="291"/>
      <c r="B12" s="292"/>
      <c r="C12" s="292"/>
      <c r="D12" s="292"/>
      <c r="E12" s="292"/>
      <c r="F12" s="293"/>
    </row>
    <row r="13" spans="1:6" ht="14.25">
      <c r="A13" s="92"/>
      <c r="B13" s="92"/>
      <c r="C13" s="92"/>
      <c r="D13" s="92"/>
      <c r="E13" s="92"/>
      <c r="F13" s="92"/>
    </row>
    <row r="14" spans="1:6" ht="14.25">
      <c r="A14" s="92"/>
      <c r="B14" s="92"/>
      <c r="C14" s="92"/>
      <c r="D14" s="92"/>
      <c r="E14" s="92"/>
      <c r="F14" s="92"/>
    </row>
    <row r="15" spans="1:6" ht="14.25">
      <c r="A15" s="92"/>
      <c r="B15" s="92"/>
      <c r="C15" s="92"/>
      <c r="D15" s="92"/>
      <c r="E15" s="92"/>
      <c r="F15" s="92"/>
    </row>
    <row r="16" spans="1:6" ht="14.25">
      <c r="A16" s="92"/>
      <c r="B16" s="92"/>
      <c r="C16" s="92"/>
      <c r="D16" s="92"/>
      <c r="E16" s="92"/>
      <c r="F16" s="92"/>
    </row>
    <row r="17" spans="1:6" ht="14.25">
      <c r="A17" s="92" t="s">
        <v>302</v>
      </c>
      <c r="B17" s="92"/>
      <c r="C17" s="92"/>
      <c r="D17" s="92" t="s">
        <v>69</v>
      </c>
      <c r="E17" s="92"/>
      <c r="F17" s="92"/>
    </row>
    <row r="18" spans="1:6" ht="14.25">
      <c r="A18" s="92" t="s">
        <v>278</v>
      </c>
      <c r="B18" s="92"/>
      <c r="C18" s="92"/>
      <c r="D18" s="92"/>
      <c r="E18" s="92"/>
      <c r="F18" s="92"/>
    </row>
    <row r="19" spans="1:6" ht="14.25">
      <c r="A19" s="92" t="s">
        <v>279</v>
      </c>
      <c r="B19" s="92"/>
      <c r="C19" s="92"/>
      <c r="D19" s="92" t="s">
        <v>303</v>
      </c>
      <c r="E19" s="92"/>
      <c r="F19" s="92"/>
    </row>
    <row r="20" spans="1:6" ht="14.25">
      <c r="A20" s="92"/>
      <c r="B20" s="92"/>
      <c r="C20" s="92"/>
      <c r="D20" s="92"/>
      <c r="E20" s="92"/>
      <c r="F20" s="92"/>
    </row>
  </sheetData>
  <sheetProtection/>
  <mergeCells count="12">
    <mergeCell ref="A1:F1"/>
    <mergeCell ref="A6:F6"/>
    <mergeCell ref="A5:F5"/>
    <mergeCell ref="A7:F7"/>
    <mergeCell ref="A8:F8"/>
    <mergeCell ref="A9:F9"/>
    <mergeCell ref="A10:F10"/>
    <mergeCell ref="A11:F11"/>
    <mergeCell ref="A12:F12"/>
    <mergeCell ref="A2:F2"/>
    <mergeCell ref="A4:F4"/>
    <mergeCell ref="A3:F3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Andreja Potrebica</cp:lastModifiedBy>
  <cp:lastPrinted>2012-04-30T07:35:18Z</cp:lastPrinted>
  <dcterms:created xsi:type="dcterms:W3CDTF">2003-11-19T18:37:16Z</dcterms:created>
  <dcterms:modified xsi:type="dcterms:W3CDTF">2012-04-30T07:38:45Z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