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15" windowHeight="12210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'Notes'!$A$2:$L$32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<sst xmlns="http://schemas.openxmlformats.org/spreadsheetml/2006/main" count="383" uniqueCount="326">
  <si>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</si>
  <si>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</si>
  <si>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</si>
  <si>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</si>
  <si>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</si>
  <si>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</si>
  <si>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</si>
  <si>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</si>
  <si>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</si>
  <si>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</si>
  <si>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</si>
  <si>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</si>
  <si>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</si>
  <si>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</si>
  <si>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</si>
  <si>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</si>
  <si>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</si>
  <si>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</si>
  <si>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</si>
  <si>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</si>
  <si>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</si>
  <si>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</si>
  <si>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</si>
  <si>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</si>
  <si>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</si>
  <si>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</si>
  <si>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</si>
  <si>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</si>
  <si>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</si>
  <si>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</si>
  <si>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</si>
  <si>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</si>
  <si>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</si>
  <si>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</si>
  <si>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</si>
  <si>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</si>
  <si>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</si>
  <si>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</si>
  <si>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</si>
  <si>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</si>
  <si>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</si>
  <si>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</si>
  <si>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</si>
  <si>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</si>
  <si>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</si>
  <si>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</si>
  <si>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</si>
  <si>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</si>
  <si>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</si>
  <si>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</si>
  <si>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</si>
  <si>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</si>
  <si>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</si>
  <si>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</si>
  <si>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</si>
  <si>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</si>
  <si>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</si>
  <si>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</si>
  <si>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</si>
  <si>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</si>
  <si>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</si>
  <si>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</si>
  <si>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</si>
  <si>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</si>
  <si>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</si>
  <si>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</si>
  <si>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</si>
  <si>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</si>
  <si>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</si>
  <si>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</si>
  <si>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</si>
  <si>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</si>
  <si>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</si>
  <si>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</si>
  <si>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</si>
  <si>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</si>
  <si>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</si>
  <si>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</si>
  <si>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</si>
  <si>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</si>
  <si>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</si>
  <si>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</si>
  <si>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</si>
  <si>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</si>
  <si>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</si>
  <si>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</si>
  <si>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</si>
  <si>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</si>
  <si>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</si>
  <si>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</si>
  <si>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</si>
  <si>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</si>
  <si>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</si>
  <si>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</si>
  <si>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</si>
  <si>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</si>
  <si>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</si>
  <si>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</si>
  <si>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</si>
  <si>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</si>
  <si>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</si>
  <si>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</si>
  <si>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</si>
  <si>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</si>
  <si>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</si>
  <si>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</si>
  <si>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</si>
  <si>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</si>
  <si>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</si>
  <si>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</si>
  <si>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</si>
  <si>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</si>
  <si>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</si>
  <si>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</si>
  <si>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</si>
  <si>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</si>
  <si>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</si>
  <si>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</si>
  <si>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</si>
  <si>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</si>
  <si>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</si>
  <si>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</si>
  <si>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</si>
  <si>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</si>
  <si>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</si>
  <si>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</si>
  <si>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</si>
  <si>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</si>
  <si>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</si>
  <si>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</si>
  <si>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</si>
  <si>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</si>
  <si>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</si>
  <si>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</si>
  <si>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</si>
  <si>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</si>
  <si>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</si>
  <si>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</si>
  <si>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</si>
  <si>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</si>
  <si>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</si>
  <si>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</si>
  <si>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</si>
  <si>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</si>
  <si>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</si>
  <si>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</si>
  <si>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</si>
  <si>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</si>
  <si>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</si>
  <si>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</si>
  <si>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</si>
  <si>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</si>
  <si>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</si>
  <si>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</si>
  <si>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</si>
  <si>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</si>
  <si>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</si>
  <si>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</si>
  <si>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</si>
  <si>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</si>
  <si>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</si>
  <si>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</si>
  <si>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</si>
  <si>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</si>
  <si>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</si>
  <si>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</si>
  <si>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</si>
  <si>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</si>
  <si>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</si>
  <si>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</si>
  <si>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</si>
  <si>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</si>
  <si>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</si>
  <si>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</si>
  <si>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</si>
  <si>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</si>
  <si>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</si>
  <si>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</si>
  <si>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</si>
  <si>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</si>
  <si>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</si>
  <si>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</si>
  <si>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</si>
  <si>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</si>
  <si>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</si>
  <si>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</si>
  <si>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</si>
  <si>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</si>
  <si>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</si>
  <si>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</si>
  <si>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</si>
  <si>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</si>
  <si>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</si>
  <si>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</si>
  <si>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</si>
  <si>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</si>
  <si>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</si>
  <si>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</si>
  <si>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</si>
  <si>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</si>
  <si>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</si>
  <si>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</si>
  <si>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</si>
  <si>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</si>
  <si>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</si>
  <si>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</si>
  <si>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</si>
  <si>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</si>
  <si>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</si>
  <si>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</si>
  <si>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</si>
  <si>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</si>
  <si>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</si>
  <si>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</si>
  <si>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</si>
  <si>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</si>
  <si>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</si>
  <si>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</si>
  <si>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</si>
  <si>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</si>
  <si>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</si>
  <si>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</si>
  <si>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</si>
  <si>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</si>
  <si>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</si>
  <si>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</si>
  <si>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</si>
  <si>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</si>
  <si>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</si>
  <si>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</si>
  <si>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</si>
  <si>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</si>
  <si>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</si>
  <si>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</si>
  <si>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</si>
  <si>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</si>
  <si>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</si>
  <si>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</si>
  <si>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</si>
  <si>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</si>
  <si>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</si>
  <si>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</si>
  <si>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</si>
  <si>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</si>
  <si>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</si>
  <si>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</si>
  <si>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</si>
  <si>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</si>
  <si>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</si>
  <si>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</si>
  <si>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</si>
  <si>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</si>
  <si>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</si>
  <si>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</si>
  <si>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</si>
  <si>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</si>
  <si>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</si>
  <si>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</si>
  <si>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</si>
  <si>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</si>
  <si>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</si>
  <si>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</si>
  <si>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</si>
  <si>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</si>
  <si>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</si>
  <si>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</si>
  <si>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</si>
  <si>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</si>
  <si>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</si>
  <si>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</si>
  <si>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</si>
  <si>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</si>
  <si>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</si>
  <si>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</si>
  <si>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</si>
  <si>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</si>
  <si>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</si>
  <si>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</si>
  <si>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</si>
  <si>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</si>
  <si>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</si>
  <si>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</si>
  <si>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</si>
  <si>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</si>
  <si>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</si>
  <si>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</si>
  <si>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</si>
  <si>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</si>
  <si>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</si>
  <si>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</si>
  <si>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</si>
  <si>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</si>
  <si>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</si>
  <si>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</si>
  <si>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</si>
  <si>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</si>
  <si>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</si>
  <si>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</si>
  <si>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</si>
  <si>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</si>
  <si>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</si>
  <si>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</si>
  <si>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</si>
  <si>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</si>
  <si>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</si>
  <si>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</si>
  <si>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</si>
  <si>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</si>
  <si>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</si>
  <si>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</si>
  <si>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</si>
  <si>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</si>
  <si>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</si>
  <si>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</si>
  <si>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Unallocated</t>
  </si>
  <si>
    <t>4.</t>
  </si>
  <si>
    <t>Operating profit</t>
  </si>
  <si>
    <t>1.1.2017.</t>
  </si>
  <si>
    <t>31.03.2017</t>
  </si>
  <si>
    <t>31.3.2017.</t>
  </si>
  <si>
    <t>31.3.2016.</t>
  </si>
  <si>
    <t>as at 31 March 2017</t>
  </si>
  <si>
    <t>for the period 01 January 2017 to 31 March 2017</t>
  </si>
  <si>
    <t>in the period 01 January 2017 to 31 March 2017</t>
  </si>
  <si>
    <t>IT &amp; Cloud</t>
  </si>
  <si>
    <t>Media</t>
  </si>
</sst>
</file>

<file path=xl/styles.xml><?xml version="1.0" encoding="utf-8"?>
<styleSheet xmlns="http://schemas.openxmlformats.org/spreadsheetml/2006/main">
  <numFmts count="6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  <numFmt numFmtId="218" formatCode="#,##0.00\ &quot;HRK&quot;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9"/>
      <color rgb="FFFF0000"/>
      <name val="Arial"/>
      <family val="2"/>
    </font>
    <font>
      <sz val="8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5" fillId="51" borderId="0" applyNumberFormat="0" applyProtection="0">
      <alignment horizontal="left" vertical="center" indent="1"/>
    </xf>
    <xf numFmtId="4" fontId="36" fillId="47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74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22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0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6" xfId="64" applyFont="1" applyFill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7" xfId="64" applyFont="1" applyFill="1" applyBorder="1" applyAlignment="1" applyProtection="1">
      <alignment/>
      <protection hidden="1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0" fontId="3" fillId="0" borderId="26" xfId="64" applyFont="1" applyBorder="1" applyAlignment="1" applyProtection="1">
      <alignment horizontal="left"/>
      <protection hidden="1"/>
    </xf>
    <xf numFmtId="0" fontId="3" fillId="0" borderId="27" xfId="64" applyFont="1" applyFill="1" applyBorder="1" applyAlignment="1" applyProtection="1">
      <alignment vertical="center"/>
      <protection hidden="1"/>
    </xf>
    <xf numFmtId="0" fontId="14" fillId="0" borderId="27" xfId="110" applyFont="1" applyFill="1" applyBorder="1" applyAlignment="1" applyProtection="1">
      <alignment vertical="center"/>
      <protection hidden="1"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2" fillId="0" borderId="26" xfId="64" applyFont="1" applyBorder="1" applyAlignment="1" applyProtection="1">
      <alignment vertical="center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29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/>
      <protection hidden="1"/>
    </xf>
    <xf numFmtId="0" fontId="3" fillId="0" borderId="31" xfId="64" applyFont="1" applyFill="1" applyBorder="1" applyAlignment="1" applyProtection="1">
      <alignment/>
      <protection hidden="1"/>
    </xf>
    <xf numFmtId="49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6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27" xfId="64" applyFont="1" applyFill="1" applyBorder="1" applyAlignment="1" applyProtection="1">
      <alignment horizontal="left" vertical="center" wrapText="1"/>
      <protection hidden="1"/>
    </xf>
    <xf numFmtId="0" fontId="3" fillId="0" borderId="26" xfId="64" applyFont="1" applyFill="1" applyBorder="1" applyAlignment="1" applyProtection="1">
      <alignment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7" xfId="64" applyFont="1" applyFill="1" applyBorder="1" applyAlignment="1" applyProtection="1">
      <alignment wrapText="1"/>
      <protection hidden="1"/>
    </xf>
    <xf numFmtId="0" fontId="3" fillId="0" borderId="26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27" xfId="64" applyFont="1" applyFill="1" applyBorder="1" applyAlignment="1" applyProtection="1">
      <alignment horizontal="left" vertical="top" wrapText="1"/>
      <protection hidden="1"/>
    </xf>
    <xf numFmtId="0" fontId="3" fillId="0" borderId="26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27" xfId="64" applyFont="1" applyFill="1" applyBorder="1" applyAlignment="1" applyProtection="1">
      <alignment horizontal="left" vertical="top" indent="2"/>
      <protection hidden="1"/>
    </xf>
    <xf numFmtId="0" fontId="3" fillId="0" borderId="27" xfId="64" applyFont="1" applyFill="1" applyBorder="1" applyAlignment="1" applyProtection="1">
      <alignment horizontal="left" vertical="top" wrapText="1" indent="2"/>
      <protection hidden="1"/>
    </xf>
    <xf numFmtId="0" fontId="3" fillId="0" borderId="26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4" applyFont="1" applyFill="1" applyBorder="1" applyAlignment="1" applyProtection="1">
      <alignment horizontal="left" vertical="top"/>
      <protection hidden="1"/>
    </xf>
    <xf numFmtId="0" fontId="3" fillId="0" borderId="0" xfId="64" applyFont="1" applyFill="1" applyBorder="1" applyAlignment="1" applyProtection="1">
      <alignment horizontal="left" vertical="top"/>
      <protection hidden="1"/>
    </xf>
    <xf numFmtId="0" fontId="3" fillId="0" borderId="27" xfId="64" applyFont="1" applyFill="1" applyBorder="1" applyAlignment="1" applyProtection="1">
      <alignment horizontal="left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0" fontId="3" fillId="0" borderId="26" xfId="64" applyFont="1" applyFill="1" applyBorder="1" applyAlignment="1" applyProtection="1">
      <alignment horizontal="left"/>
      <protection hidden="1"/>
    </xf>
    <xf numFmtId="49" fontId="2" fillId="0" borderId="27" xfId="64" applyNumberFormat="1" applyFont="1" applyFill="1" applyBorder="1" applyAlignment="1" applyProtection="1">
      <alignment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0" fillId="0" borderId="35" xfId="0" applyFill="1" applyBorder="1" applyAlignment="1">
      <alignment/>
    </xf>
    <xf numFmtId="0" fontId="0" fillId="0" borderId="0" xfId="64" applyFont="1" applyBorder="1" applyAlignment="1">
      <alignment/>
      <protection/>
    </xf>
    <xf numFmtId="0" fontId="0" fillId="0" borderId="27" xfId="64" applyFont="1" applyBorder="1" applyAlignment="1">
      <alignment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0" applyFont="1">
      <alignment vertical="top"/>
      <protection/>
    </xf>
    <xf numFmtId="0" fontId="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42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2" xfId="63" applyNumberFormat="1" applyFont="1" applyBorder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2" xfId="110" applyNumberFormat="1" applyFont="1" applyBorder="1" applyAlignment="1">
      <alignment horizontal="righ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110" applyFont="1" applyAlignment="1">
      <alignment horizontal="left" vertical="top"/>
      <protection/>
    </xf>
    <xf numFmtId="0" fontId="2" fillId="0" borderId="0" xfId="11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/>
    </xf>
    <xf numFmtId="0" fontId="3" fillId="0" borderId="0" xfId="110" applyFont="1" applyBorder="1">
      <alignment vertical="top"/>
      <protection/>
    </xf>
    <xf numFmtId="3" fontId="3" fillId="0" borderId="0" xfId="110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left" vertical="top"/>
    </xf>
    <xf numFmtId="9" fontId="43" fillId="0" borderId="0" xfId="68" applyFont="1" applyAlignment="1">
      <alignment horizontal="right"/>
    </xf>
    <xf numFmtId="14" fontId="3" fillId="0" borderId="0" xfId="110" applyNumberFormat="1" applyFont="1" applyAlignment="1" quotePrefix="1">
      <alignment horizontal="right"/>
      <protection/>
    </xf>
    <xf numFmtId="3" fontId="3" fillId="0" borderId="0" xfId="110" applyNumberFormat="1" applyFont="1" applyFill="1" applyBorder="1" applyAlignment="1">
      <alignment/>
      <protection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110" applyNumberFormat="1" applyFont="1" applyFill="1" applyBorder="1" applyAlignment="1">
      <alignment/>
      <protection/>
    </xf>
    <xf numFmtId="3" fontId="3" fillId="0" borderId="0" xfId="63" applyNumberFormat="1" applyFont="1" applyAlignment="1">
      <alignment horizontal="right" wrapText="1"/>
      <protection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1" fillId="0" borderId="0" xfId="0" applyFont="1" applyAlignment="1">
      <alignment/>
    </xf>
    <xf numFmtId="0" fontId="0" fillId="0" borderId="0" xfId="110" applyFont="1" applyBorder="1" applyAlignment="1" quotePrefix="1">
      <alignment horizontal="left" vertical="top" wrapText="1"/>
      <protection/>
    </xf>
    <xf numFmtId="3" fontId="1" fillId="0" borderId="0" xfId="0" applyNumberFormat="1" applyFont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6" fillId="52" borderId="21" xfId="0" applyNumberFormat="1" applyFont="1" applyFill="1" applyBorder="1" applyAlignment="1" applyProtection="1">
      <alignment vertical="center"/>
      <protection hidden="1"/>
    </xf>
    <xf numFmtId="3" fontId="1" fillId="52" borderId="16" xfId="0" applyNumberFormat="1" applyFont="1" applyFill="1" applyBorder="1" applyAlignment="1" applyProtection="1">
      <alignment vertical="center"/>
      <protection locked="0"/>
    </xf>
    <xf numFmtId="3" fontId="1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9" fillId="0" borderId="0" xfId="110" applyNumberFormat="1" applyFont="1" applyAlignment="1">
      <alignment/>
      <protection/>
    </xf>
    <xf numFmtId="0" fontId="51" fillId="0" borderId="0" xfId="110" applyFont="1" applyAlignment="1">
      <alignment horizontal="right" vertical="top" wrapText="1"/>
      <protection/>
    </xf>
    <xf numFmtId="3" fontId="3" fillId="0" borderId="0" xfId="63" applyNumberFormat="1" applyFont="1" applyAlignment="1">
      <alignment horizontal="right"/>
      <protection/>
    </xf>
    <xf numFmtId="3" fontId="2" fillId="0" borderId="0" xfId="63" applyNumberFormat="1" applyFont="1" applyAlignment="1">
      <alignment horizontal="right" wrapText="1"/>
      <protection/>
    </xf>
    <xf numFmtId="0" fontId="6" fillId="52" borderId="8" xfId="0" applyFont="1" applyFill="1" applyBorder="1" applyAlignment="1" applyProtection="1">
      <alignment horizontal="center" vertical="center" wrapText="1"/>
      <protection hidden="1"/>
    </xf>
    <xf numFmtId="0" fontId="6" fillId="52" borderId="8" xfId="0" applyFont="1" applyFill="1" applyBorder="1" applyAlignment="1">
      <alignment horizontal="center" vertical="center" wrapText="1"/>
    </xf>
    <xf numFmtId="3" fontId="52" fillId="0" borderId="16" xfId="0" applyNumberFormat="1" applyFont="1" applyFill="1" applyBorder="1" applyAlignment="1" applyProtection="1">
      <alignment vertical="center"/>
      <protection locked="0"/>
    </xf>
    <xf numFmtId="0" fontId="6" fillId="52" borderId="8" xfId="0" applyFont="1" applyFill="1" applyBorder="1" applyAlignment="1">
      <alignment horizontal="center" vertical="center" wrapText="1"/>
    </xf>
    <xf numFmtId="3" fontId="3" fillId="0" borderId="0" xfId="110" applyNumberFormat="1" applyFont="1" applyAlignment="1">
      <alignment horizontal="left"/>
      <protection/>
    </xf>
    <xf numFmtId="9" fontId="6" fillId="0" borderId="0" xfId="68" applyFont="1" applyFill="1" applyBorder="1" applyAlignment="1" applyProtection="1">
      <alignment vertical="center"/>
      <protection hidden="1"/>
    </xf>
    <xf numFmtId="0" fontId="3" fillId="0" borderId="26" xfId="64" applyFont="1" applyFill="1" applyBorder="1" applyAlignment="1" applyProtection="1">
      <alignment horizontal="right" vertical="center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49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7" xfId="64" applyFont="1" applyFill="1" applyBorder="1" applyAlignment="1" applyProtection="1">
      <alignment horizontal="left" vertical="center" wrapText="1"/>
      <protection hidden="1"/>
    </xf>
    <xf numFmtId="0" fontId="11" fillId="0" borderId="26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27" xfId="64" applyFont="1" applyFill="1" applyBorder="1" applyAlignment="1" applyProtection="1">
      <alignment horizontal="center" vertical="center" wrapText="1"/>
      <protection hidden="1"/>
    </xf>
    <xf numFmtId="0" fontId="3" fillId="0" borderId="26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horizontal="right"/>
      <protection hidden="1"/>
    </xf>
    <xf numFmtId="0" fontId="1" fillId="0" borderId="26" xfId="64" applyFont="1" applyFill="1" applyBorder="1" applyAlignment="1" applyProtection="1">
      <alignment horizontal="right" vertical="center" wrapText="1"/>
      <protection hidden="1"/>
    </xf>
    <xf numFmtId="0" fontId="1" fillId="0" borderId="27" xfId="64" applyFont="1" applyFill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64" applyFont="1" applyFill="1" applyBorder="1" applyAlignment="1" applyProtection="1">
      <alignment horizontal="left" vertical="center"/>
      <protection hidden="1" locked="0"/>
    </xf>
    <xf numFmtId="0" fontId="3" fillId="0" borderId="30" xfId="64" applyFont="1" applyFill="1" applyBorder="1" applyAlignment="1">
      <alignment horizontal="left" vertical="center"/>
      <protection/>
    </xf>
    <xf numFmtId="0" fontId="3" fillId="0" borderId="31" xfId="64" applyFont="1" applyFill="1" applyBorder="1" applyAlignment="1">
      <alignment horizontal="left" vertical="center"/>
      <protection/>
    </xf>
    <xf numFmtId="1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4" fillId="0" borderId="29" xfId="57" applyFill="1" applyBorder="1" applyAlignment="1" applyProtection="1">
      <alignment/>
      <protection hidden="1" locked="0"/>
    </xf>
    <xf numFmtId="0" fontId="2" fillId="0" borderId="30" xfId="64" applyFont="1" applyFill="1" applyBorder="1" applyAlignment="1" applyProtection="1">
      <alignment/>
      <protection hidden="1" locked="0"/>
    </xf>
    <xf numFmtId="0" fontId="2" fillId="0" borderId="31" xfId="64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/>
      <protection hidden="1" locked="0"/>
    </xf>
    <xf numFmtId="0" fontId="2" fillId="0" borderId="31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6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7" xfId="64" applyFont="1" applyFill="1" applyBorder="1" applyAlignment="1">
      <alignment horizontal="center"/>
      <protection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30" xfId="64" applyFont="1" applyFill="1" applyBorder="1" applyAlignment="1">
      <alignment/>
      <protection/>
    </xf>
    <xf numFmtId="0" fontId="3" fillId="0" borderId="31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0" fontId="3" fillId="0" borderId="27" xfId="64" applyFont="1" applyFill="1" applyBorder="1" applyAlignment="1" applyProtection="1">
      <alignment horizontal="right" wrapText="1"/>
      <protection hidden="1"/>
    </xf>
    <xf numFmtId="0" fontId="3" fillId="0" borderId="37" xfId="64" applyFont="1" applyBorder="1" applyAlignment="1" applyProtection="1">
      <alignment horizontal="center" vertical="top"/>
      <protection hidden="1"/>
    </xf>
    <xf numFmtId="0" fontId="3" fillId="0" borderId="37" xfId="64" applyFont="1" applyBorder="1" applyAlignment="1">
      <alignment horizontal="center"/>
      <protection/>
    </xf>
    <xf numFmtId="0" fontId="3" fillId="0" borderId="38" xfId="64" applyFont="1" applyBorder="1" applyAlignment="1">
      <alignment/>
      <protection/>
    </xf>
    <xf numFmtId="0" fontId="3" fillId="0" borderId="30" xfId="64" applyFont="1" applyFill="1" applyBorder="1" applyAlignment="1" applyProtection="1">
      <alignment horizontal="center" vertical="top"/>
      <protection hidden="1"/>
    </xf>
    <xf numFmtId="0" fontId="3" fillId="0" borderId="30" xfId="64" applyFont="1" applyFill="1" applyBorder="1" applyAlignment="1" applyProtection="1">
      <alignment horizontal="center"/>
      <protection hidden="1"/>
    </xf>
    <xf numFmtId="49" fontId="13" fillId="0" borderId="29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10" fillId="0" borderId="39" xfId="64" applyFont="1" applyFill="1" applyBorder="1" applyAlignment="1">
      <alignment/>
      <protection/>
    </xf>
    <xf numFmtId="0" fontId="10" fillId="0" borderId="33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2" fillId="0" borderId="30" xfId="64" applyFont="1" applyFill="1" applyBorder="1" applyAlignment="1" applyProtection="1">
      <alignment horizontal="left" vertical="center"/>
      <protection hidden="1" locked="0"/>
    </xf>
    <xf numFmtId="0" fontId="2" fillId="0" borderId="31" xfId="64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1" xfId="64" applyNumberFormat="1" applyFont="1" applyFill="1" applyBorder="1" applyAlignment="1" applyProtection="1">
      <alignment horizontal="left" vertical="center"/>
      <protection hidden="1" locked="0"/>
    </xf>
    <xf numFmtId="0" fontId="2" fillId="0" borderId="29" xfId="64" applyFont="1" applyFill="1" applyBorder="1" applyAlignment="1" applyProtection="1" quotePrefix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 quotePrefix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52" borderId="8" xfId="0" applyFont="1" applyFill="1" applyBorder="1" applyAlignment="1" applyProtection="1">
      <alignment horizontal="center" vertical="center" wrapText="1"/>
      <protection hidden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 quotePrefix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4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Font="1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2" fillId="0" borderId="0" xfId="110" applyFont="1" applyBorder="1" applyAlignment="1">
      <alignment horizontal="center" wrapText="1"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59" t="s">
        <v>5</v>
      </c>
      <c r="B1" s="260"/>
      <c r="C1" s="260"/>
      <c r="D1" s="86"/>
      <c r="E1" s="86"/>
      <c r="F1" s="86"/>
      <c r="G1" s="86"/>
      <c r="H1" s="86"/>
      <c r="I1" s="87"/>
      <c r="J1" s="9"/>
      <c r="K1" s="9"/>
      <c r="L1" s="9"/>
    </row>
    <row r="2" spans="1:12" ht="12.75">
      <c r="A2" s="200" t="s">
        <v>6</v>
      </c>
      <c r="B2" s="201"/>
      <c r="C2" s="201"/>
      <c r="D2" s="202"/>
      <c r="E2" s="210" t="s">
        <v>317</v>
      </c>
      <c r="F2" s="211"/>
      <c r="G2" s="75" t="s">
        <v>31</v>
      </c>
      <c r="H2" s="128" t="s">
        <v>318</v>
      </c>
      <c r="I2" s="123"/>
      <c r="J2" s="9"/>
      <c r="K2" s="9"/>
      <c r="L2" s="9"/>
    </row>
    <row r="3" spans="1:12" ht="12.75">
      <c r="A3" s="54"/>
      <c r="B3" s="11"/>
      <c r="C3" s="11"/>
      <c r="D3" s="11"/>
      <c r="E3" s="12"/>
      <c r="F3" s="12"/>
      <c r="G3" s="11"/>
      <c r="H3" s="11"/>
      <c r="I3" s="88"/>
      <c r="J3" s="9"/>
      <c r="K3" s="9"/>
      <c r="L3" s="9"/>
    </row>
    <row r="4" spans="1:12" ht="15">
      <c r="A4" s="203" t="s">
        <v>313</v>
      </c>
      <c r="B4" s="204"/>
      <c r="C4" s="204"/>
      <c r="D4" s="204"/>
      <c r="E4" s="204"/>
      <c r="F4" s="204"/>
      <c r="G4" s="204"/>
      <c r="H4" s="204"/>
      <c r="I4" s="205"/>
      <c r="J4" s="9"/>
      <c r="K4" s="9"/>
      <c r="L4" s="9"/>
    </row>
    <row r="5" spans="1:12" ht="12.75">
      <c r="A5" s="89"/>
      <c r="B5" s="18"/>
      <c r="C5" s="18"/>
      <c r="D5" s="18"/>
      <c r="E5" s="90"/>
      <c r="F5" s="91"/>
      <c r="G5" s="14"/>
      <c r="H5" s="15"/>
      <c r="I5" s="56"/>
      <c r="J5" s="9"/>
      <c r="K5" s="9"/>
      <c r="L5" s="9"/>
    </row>
    <row r="6" spans="1:12" ht="12.75">
      <c r="A6" s="206" t="s">
        <v>7</v>
      </c>
      <c r="B6" s="207"/>
      <c r="C6" s="198" t="s">
        <v>190</v>
      </c>
      <c r="D6" s="199"/>
      <c r="E6" s="92"/>
      <c r="F6" s="92"/>
      <c r="G6" s="92"/>
      <c r="H6" s="92"/>
      <c r="I6" s="93"/>
      <c r="J6" s="9"/>
      <c r="K6" s="9"/>
      <c r="L6" s="9"/>
    </row>
    <row r="7" spans="1:12" ht="12.75">
      <c r="A7" s="94"/>
      <c r="B7" s="95"/>
      <c r="C7" s="18"/>
      <c r="D7" s="18"/>
      <c r="E7" s="92"/>
      <c r="F7" s="92"/>
      <c r="G7" s="92"/>
      <c r="H7" s="92"/>
      <c r="I7" s="93"/>
      <c r="J7" s="9"/>
      <c r="K7" s="9"/>
      <c r="L7" s="9"/>
    </row>
    <row r="8" spans="1:12" ht="12.75">
      <c r="A8" s="208" t="s">
        <v>8</v>
      </c>
      <c r="B8" s="209"/>
      <c r="C8" s="198" t="s">
        <v>191</v>
      </c>
      <c r="D8" s="199"/>
      <c r="E8" s="92"/>
      <c r="F8" s="92"/>
      <c r="G8" s="92"/>
      <c r="H8" s="92"/>
      <c r="I8" s="56"/>
      <c r="J8" s="9"/>
      <c r="K8" s="9"/>
      <c r="L8" s="9"/>
    </row>
    <row r="9" spans="1:12" ht="12.75">
      <c r="A9" s="96"/>
      <c r="B9" s="97"/>
      <c r="C9" s="98"/>
      <c r="D9" s="18"/>
      <c r="E9" s="18"/>
      <c r="F9" s="18"/>
      <c r="G9" s="18"/>
      <c r="H9" s="18"/>
      <c r="I9" s="56"/>
      <c r="J9" s="9"/>
      <c r="K9" s="9"/>
      <c r="L9" s="9"/>
    </row>
    <row r="10" spans="1:12" ht="12.75">
      <c r="A10" s="195" t="s">
        <v>9</v>
      </c>
      <c r="B10" s="196"/>
      <c r="C10" s="198" t="s">
        <v>192</v>
      </c>
      <c r="D10" s="199"/>
      <c r="E10" s="18"/>
      <c r="F10" s="18"/>
      <c r="G10" s="18"/>
      <c r="H10" s="18"/>
      <c r="I10" s="56"/>
      <c r="J10" s="9"/>
      <c r="K10" s="9"/>
      <c r="L10" s="9"/>
    </row>
    <row r="11" spans="1:12" ht="12.75">
      <c r="A11" s="197"/>
      <c r="B11" s="196"/>
      <c r="C11" s="18"/>
      <c r="D11" s="18"/>
      <c r="E11" s="18"/>
      <c r="F11" s="18"/>
      <c r="G11" s="18"/>
      <c r="H11" s="18"/>
      <c r="I11" s="56"/>
      <c r="J11" s="9"/>
      <c r="K11" s="9"/>
      <c r="L11" s="9"/>
    </row>
    <row r="12" spans="1:12" ht="12.75">
      <c r="A12" s="206" t="s">
        <v>10</v>
      </c>
      <c r="B12" s="207"/>
      <c r="C12" s="212" t="s">
        <v>193</v>
      </c>
      <c r="D12" s="213"/>
      <c r="E12" s="213"/>
      <c r="F12" s="213"/>
      <c r="G12" s="213"/>
      <c r="H12" s="213"/>
      <c r="I12" s="214"/>
      <c r="J12" s="9"/>
      <c r="K12" s="9"/>
      <c r="L12" s="9"/>
    </row>
    <row r="13" spans="1:12" ht="12.75">
      <c r="A13" s="94"/>
      <c r="B13" s="95"/>
      <c r="C13" s="99"/>
      <c r="D13" s="18"/>
      <c r="E13" s="18"/>
      <c r="F13" s="18"/>
      <c r="G13" s="18"/>
      <c r="H13" s="18"/>
      <c r="I13" s="56"/>
      <c r="J13" s="9"/>
      <c r="K13" s="9"/>
      <c r="L13" s="9"/>
    </row>
    <row r="14" spans="1:12" ht="12.75">
      <c r="A14" s="206" t="s">
        <v>11</v>
      </c>
      <c r="B14" s="207"/>
      <c r="C14" s="215">
        <v>10000</v>
      </c>
      <c r="D14" s="216"/>
      <c r="E14" s="18"/>
      <c r="F14" s="212" t="s">
        <v>194</v>
      </c>
      <c r="G14" s="213"/>
      <c r="H14" s="213"/>
      <c r="I14" s="214"/>
      <c r="J14" s="9"/>
      <c r="K14" s="9"/>
      <c r="L14" s="9"/>
    </row>
    <row r="15" spans="1:12" ht="12.75">
      <c r="A15" s="94"/>
      <c r="B15" s="95"/>
      <c r="C15" s="18"/>
      <c r="D15" s="18"/>
      <c r="E15" s="18"/>
      <c r="F15" s="18"/>
      <c r="G15" s="18"/>
      <c r="H15" s="18"/>
      <c r="I15" s="56"/>
      <c r="J15" s="9"/>
      <c r="K15" s="9"/>
      <c r="L15" s="9"/>
    </row>
    <row r="16" spans="1:12" ht="12.75">
      <c r="A16" s="206" t="s">
        <v>12</v>
      </c>
      <c r="B16" s="207"/>
      <c r="C16" s="212" t="s">
        <v>195</v>
      </c>
      <c r="D16" s="213"/>
      <c r="E16" s="213"/>
      <c r="F16" s="213"/>
      <c r="G16" s="213"/>
      <c r="H16" s="213"/>
      <c r="I16" s="214"/>
      <c r="J16" s="9"/>
      <c r="K16" s="9"/>
      <c r="L16" s="9"/>
    </row>
    <row r="17" spans="1:12" ht="12.75">
      <c r="A17" s="94"/>
      <c r="B17" s="95"/>
      <c r="C17" s="18"/>
      <c r="D17" s="18"/>
      <c r="E17" s="18"/>
      <c r="F17" s="18"/>
      <c r="G17" s="18"/>
      <c r="H17" s="18"/>
      <c r="I17" s="56"/>
      <c r="J17" s="9"/>
      <c r="K17" s="9"/>
      <c r="L17" s="9"/>
    </row>
    <row r="18" spans="1:12" ht="12.75">
      <c r="A18" s="206" t="s">
        <v>13</v>
      </c>
      <c r="B18" s="207"/>
      <c r="C18" s="217" t="s">
        <v>196</v>
      </c>
      <c r="D18" s="218"/>
      <c r="E18" s="218"/>
      <c r="F18" s="218"/>
      <c r="G18" s="218"/>
      <c r="H18" s="218"/>
      <c r="I18" s="219"/>
      <c r="J18" s="9"/>
      <c r="K18" s="9"/>
      <c r="L18" s="9"/>
    </row>
    <row r="19" spans="1:12" ht="12.75">
      <c r="A19" s="94"/>
      <c r="B19" s="95"/>
      <c r="C19" s="99"/>
      <c r="D19" s="18"/>
      <c r="E19" s="18"/>
      <c r="F19" s="18"/>
      <c r="G19" s="18"/>
      <c r="H19" s="18"/>
      <c r="I19" s="56"/>
      <c r="J19" s="9"/>
      <c r="K19" s="9"/>
      <c r="L19" s="9"/>
    </row>
    <row r="20" spans="1:12" ht="12.75">
      <c r="A20" s="206" t="s">
        <v>14</v>
      </c>
      <c r="B20" s="207"/>
      <c r="C20" s="217" t="s">
        <v>197</v>
      </c>
      <c r="D20" s="220"/>
      <c r="E20" s="220"/>
      <c r="F20" s="220"/>
      <c r="G20" s="220"/>
      <c r="H20" s="220"/>
      <c r="I20" s="221"/>
      <c r="J20" s="9"/>
      <c r="K20" s="9"/>
      <c r="L20" s="9"/>
    </row>
    <row r="21" spans="1:12" ht="12.75">
      <c r="A21" s="94"/>
      <c r="B21" s="95"/>
      <c r="C21" s="99"/>
      <c r="D21" s="18"/>
      <c r="E21" s="18"/>
      <c r="F21" s="18"/>
      <c r="G21" s="18"/>
      <c r="H21" s="18"/>
      <c r="I21" s="56"/>
      <c r="J21" s="9"/>
      <c r="K21" s="9"/>
      <c r="L21" s="9"/>
    </row>
    <row r="22" spans="1:12" ht="12.75">
      <c r="A22" s="206" t="s">
        <v>15</v>
      </c>
      <c r="B22" s="207"/>
      <c r="C22" s="100">
        <v>133</v>
      </c>
      <c r="D22" s="222" t="s">
        <v>194</v>
      </c>
      <c r="E22" s="223"/>
      <c r="F22" s="224"/>
      <c r="G22" s="206"/>
      <c r="H22" s="225"/>
      <c r="I22" s="57"/>
      <c r="J22" s="9"/>
      <c r="K22" s="9"/>
      <c r="L22" s="9"/>
    </row>
    <row r="23" spans="1:12" ht="12.75">
      <c r="A23" s="94"/>
      <c r="B23" s="95"/>
      <c r="C23" s="18"/>
      <c r="D23" s="101"/>
      <c r="E23" s="101"/>
      <c r="F23" s="101"/>
      <c r="G23" s="101"/>
      <c r="H23" s="18"/>
      <c r="I23" s="56"/>
      <c r="J23" s="9"/>
      <c r="K23" s="9"/>
      <c r="L23" s="9"/>
    </row>
    <row r="24" spans="1:12" ht="12.75">
      <c r="A24" s="206" t="s">
        <v>16</v>
      </c>
      <c r="B24" s="207"/>
      <c r="C24" s="100">
        <v>21</v>
      </c>
      <c r="D24" s="222" t="s">
        <v>198</v>
      </c>
      <c r="E24" s="223"/>
      <c r="F24" s="223"/>
      <c r="G24" s="224"/>
      <c r="H24" s="102" t="s">
        <v>19</v>
      </c>
      <c r="I24" s="174">
        <v>2206</v>
      </c>
      <c r="J24" s="9"/>
      <c r="K24" s="9"/>
      <c r="L24" s="9"/>
    </row>
    <row r="25" spans="1:12" ht="12.75">
      <c r="A25" s="94"/>
      <c r="B25" s="95"/>
      <c r="C25" s="18"/>
      <c r="D25" s="101"/>
      <c r="E25" s="101"/>
      <c r="F25" s="101"/>
      <c r="G25" s="95"/>
      <c r="H25" s="95" t="s">
        <v>20</v>
      </c>
      <c r="I25" s="103"/>
      <c r="J25" s="9"/>
      <c r="K25" s="9"/>
      <c r="L25" s="9"/>
    </row>
    <row r="26" spans="1:12" ht="12.75">
      <c r="A26" s="206" t="s">
        <v>17</v>
      </c>
      <c r="B26" s="207"/>
      <c r="C26" s="104" t="s">
        <v>200</v>
      </c>
      <c r="D26" s="105"/>
      <c r="E26" s="73"/>
      <c r="F26" s="101"/>
      <c r="G26" s="226" t="s">
        <v>21</v>
      </c>
      <c r="H26" s="207"/>
      <c r="I26" s="71" t="s">
        <v>199</v>
      </c>
      <c r="J26" s="9"/>
      <c r="K26" s="9"/>
      <c r="L26" s="9"/>
    </row>
    <row r="27" spans="1:12" ht="12.75">
      <c r="A27" s="94"/>
      <c r="B27" s="95"/>
      <c r="C27" s="18"/>
      <c r="D27" s="101"/>
      <c r="E27" s="101"/>
      <c r="F27" s="101"/>
      <c r="G27" s="101"/>
      <c r="H27" s="18"/>
      <c r="I27" s="106"/>
      <c r="J27" s="9"/>
      <c r="K27" s="9"/>
      <c r="L27" s="9"/>
    </row>
    <row r="28" spans="1:12" ht="12.75">
      <c r="A28" s="227" t="s">
        <v>18</v>
      </c>
      <c r="B28" s="228"/>
      <c r="C28" s="229"/>
      <c r="D28" s="229"/>
      <c r="E28" s="230" t="s">
        <v>22</v>
      </c>
      <c r="F28" s="231"/>
      <c r="G28" s="231"/>
      <c r="H28" s="232" t="s">
        <v>7</v>
      </c>
      <c r="I28" s="233"/>
      <c r="J28" s="9"/>
      <c r="K28" s="9"/>
      <c r="L28" s="9"/>
    </row>
    <row r="29" spans="1:12" ht="12.75">
      <c r="A29" s="107"/>
      <c r="B29" s="73"/>
      <c r="C29" s="73"/>
      <c r="D29" s="18"/>
      <c r="E29" s="18"/>
      <c r="F29" s="18"/>
      <c r="G29" s="18"/>
      <c r="H29" s="108"/>
      <c r="I29" s="106"/>
      <c r="J29" s="9"/>
      <c r="K29" s="9"/>
      <c r="L29" s="9"/>
    </row>
    <row r="30" spans="1:12" ht="12.75">
      <c r="A30" s="234"/>
      <c r="B30" s="235"/>
      <c r="C30" s="235"/>
      <c r="D30" s="236"/>
      <c r="E30" s="234"/>
      <c r="F30" s="235"/>
      <c r="G30" s="235"/>
      <c r="H30" s="198"/>
      <c r="I30" s="199"/>
      <c r="J30" s="9"/>
      <c r="K30" s="9"/>
      <c r="L30" s="9"/>
    </row>
    <row r="31" spans="1:12" ht="12.75">
      <c r="A31" s="94"/>
      <c r="B31" s="95"/>
      <c r="C31" s="99"/>
      <c r="D31" s="237"/>
      <c r="E31" s="237"/>
      <c r="F31" s="237"/>
      <c r="G31" s="238"/>
      <c r="H31" s="18"/>
      <c r="I31" s="110"/>
      <c r="J31" s="9"/>
      <c r="K31" s="9"/>
      <c r="L31" s="9"/>
    </row>
    <row r="32" spans="1:12" ht="12.75">
      <c r="A32" s="234"/>
      <c r="B32" s="235"/>
      <c r="C32" s="235"/>
      <c r="D32" s="236"/>
      <c r="E32" s="234"/>
      <c r="F32" s="235"/>
      <c r="G32" s="235"/>
      <c r="H32" s="198"/>
      <c r="I32" s="199"/>
      <c r="J32" s="9"/>
      <c r="K32" s="9"/>
      <c r="L32" s="9"/>
    </row>
    <row r="33" spans="1:12" ht="12.75">
      <c r="A33" s="94"/>
      <c r="B33" s="95"/>
      <c r="C33" s="99"/>
      <c r="D33" s="109"/>
      <c r="E33" s="109"/>
      <c r="F33" s="109"/>
      <c r="G33" s="92"/>
      <c r="H33" s="18"/>
      <c r="I33" s="111"/>
      <c r="J33" s="9"/>
      <c r="K33" s="9"/>
      <c r="L33" s="9"/>
    </row>
    <row r="34" spans="1:12" ht="12.75">
      <c r="A34" s="234"/>
      <c r="B34" s="235"/>
      <c r="C34" s="235"/>
      <c r="D34" s="236"/>
      <c r="E34" s="234"/>
      <c r="F34" s="235"/>
      <c r="G34" s="235"/>
      <c r="H34" s="198"/>
      <c r="I34" s="199"/>
      <c r="J34" s="9"/>
      <c r="K34" s="9"/>
      <c r="L34" s="9"/>
    </row>
    <row r="35" spans="1:12" ht="12.75">
      <c r="A35" s="94"/>
      <c r="B35" s="95"/>
      <c r="C35" s="99"/>
      <c r="D35" s="109"/>
      <c r="E35" s="109"/>
      <c r="F35" s="109"/>
      <c r="G35" s="92"/>
      <c r="H35" s="18"/>
      <c r="I35" s="111"/>
      <c r="J35" s="9"/>
      <c r="K35" s="9"/>
      <c r="L35" s="9"/>
    </row>
    <row r="36" spans="1:12" ht="12.75">
      <c r="A36" s="234"/>
      <c r="B36" s="235"/>
      <c r="C36" s="235"/>
      <c r="D36" s="236"/>
      <c r="E36" s="234"/>
      <c r="F36" s="235"/>
      <c r="G36" s="235"/>
      <c r="H36" s="198"/>
      <c r="I36" s="199"/>
      <c r="J36" s="9"/>
      <c r="K36" s="9"/>
      <c r="L36" s="9"/>
    </row>
    <row r="37" spans="1:12" ht="12.75">
      <c r="A37" s="112"/>
      <c r="B37" s="113"/>
      <c r="C37" s="239"/>
      <c r="D37" s="240"/>
      <c r="E37" s="18"/>
      <c r="F37" s="239"/>
      <c r="G37" s="240"/>
      <c r="H37" s="18"/>
      <c r="I37" s="56"/>
      <c r="J37" s="9"/>
      <c r="K37" s="9"/>
      <c r="L37" s="9"/>
    </row>
    <row r="38" spans="1:12" ht="12.75">
      <c r="A38" s="234"/>
      <c r="B38" s="235"/>
      <c r="C38" s="235"/>
      <c r="D38" s="236"/>
      <c r="E38" s="234"/>
      <c r="F38" s="235"/>
      <c r="G38" s="235"/>
      <c r="H38" s="198"/>
      <c r="I38" s="199"/>
      <c r="J38" s="9"/>
      <c r="K38" s="9"/>
      <c r="L38" s="9"/>
    </row>
    <row r="39" spans="1:12" ht="12.75">
      <c r="A39" s="112"/>
      <c r="B39" s="113"/>
      <c r="C39" s="114"/>
      <c r="D39" s="115"/>
      <c r="E39" s="18"/>
      <c r="F39" s="114"/>
      <c r="G39" s="115"/>
      <c r="H39" s="18"/>
      <c r="I39" s="56"/>
      <c r="J39" s="9"/>
      <c r="K39" s="9"/>
      <c r="L39" s="9"/>
    </row>
    <row r="40" spans="1:12" ht="12.75">
      <c r="A40" s="234"/>
      <c r="B40" s="235"/>
      <c r="C40" s="235"/>
      <c r="D40" s="236"/>
      <c r="E40" s="234"/>
      <c r="F40" s="235"/>
      <c r="G40" s="235"/>
      <c r="H40" s="198"/>
      <c r="I40" s="199"/>
      <c r="J40" s="9"/>
      <c r="K40" s="9"/>
      <c r="L40" s="9"/>
    </row>
    <row r="41" spans="1:12" ht="12.75">
      <c r="A41" s="72"/>
      <c r="B41" s="73"/>
      <c r="C41" s="73"/>
      <c r="D41" s="73"/>
      <c r="E41" s="17"/>
      <c r="F41" s="73"/>
      <c r="G41" s="73"/>
      <c r="H41" s="74"/>
      <c r="I41" s="116"/>
      <c r="J41" s="9"/>
      <c r="K41" s="9"/>
      <c r="L41" s="9"/>
    </row>
    <row r="42" spans="1:12" ht="12.75">
      <c r="A42" s="112"/>
      <c r="B42" s="113"/>
      <c r="C42" s="114"/>
      <c r="D42" s="115"/>
      <c r="E42" s="18"/>
      <c r="F42" s="114"/>
      <c r="G42" s="115"/>
      <c r="H42" s="18"/>
      <c r="I42" s="56"/>
      <c r="J42" s="9"/>
      <c r="K42" s="9"/>
      <c r="L42" s="9"/>
    </row>
    <row r="43" spans="1:12" ht="12.75">
      <c r="A43" s="117"/>
      <c r="B43" s="118"/>
      <c r="C43" s="118"/>
      <c r="D43" s="98"/>
      <c r="E43" s="98"/>
      <c r="F43" s="118"/>
      <c r="G43" s="98"/>
      <c r="H43" s="98"/>
      <c r="I43" s="119"/>
      <c r="J43" s="9"/>
      <c r="K43" s="9"/>
      <c r="L43" s="9"/>
    </row>
    <row r="44" spans="1:12" ht="12.75">
      <c r="A44" s="195" t="s">
        <v>23</v>
      </c>
      <c r="B44" s="242"/>
      <c r="C44" s="198"/>
      <c r="D44" s="199"/>
      <c r="E44" s="18"/>
      <c r="F44" s="212"/>
      <c r="G44" s="235"/>
      <c r="H44" s="235"/>
      <c r="I44" s="236"/>
      <c r="J44" s="9"/>
      <c r="K44" s="9"/>
      <c r="L44" s="9"/>
    </row>
    <row r="45" spans="1:12" ht="12.75">
      <c r="A45" s="112"/>
      <c r="B45" s="113"/>
      <c r="C45" s="239"/>
      <c r="D45" s="240"/>
      <c r="E45" s="18"/>
      <c r="F45" s="239"/>
      <c r="G45" s="241"/>
      <c r="H45" s="120"/>
      <c r="I45" s="121"/>
      <c r="J45" s="9"/>
      <c r="K45" s="9"/>
      <c r="L45" s="9"/>
    </row>
    <row r="46" spans="1:12" ht="12.75">
      <c r="A46" s="195" t="s">
        <v>24</v>
      </c>
      <c r="B46" s="242"/>
      <c r="C46" s="212" t="s">
        <v>293</v>
      </c>
      <c r="D46" s="262"/>
      <c r="E46" s="262"/>
      <c r="F46" s="262"/>
      <c r="G46" s="262"/>
      <c r="H46" s="262"/>
      <c r="I46" s="263"/>
      <c r="J46" s="9"/>
      <c r="K46" s="9"/>
      <c r="L46" s="9"/>
    </row>
    <row r="47" spans="1:12" ht="12.75">
      <c r="A47" s="94"/>
      <c r="B47" s="95"/>
      <c r="C47" s="99" t="s">
        <v>32</v>
      </c>
      <c r="D47" s="18"/>
      <c r="E47" s="18"/>
      <c r="F47" s="18"/>
      <c r="G47" s="18"/>
      <c r="H47" s="18"/>
      <c r="I47" s="56"/>
      <c r="J47" s="9"/>
      <c r="K47" s="9"/>
      <c r="L47" s="9"/>
    </row>
    <row r="48" spans="1:12" ht="12.75">
      <c r="A48" s="195" t="s">
        <v>25</v>
      </c>
      <c r="B48" s="242"/>
      <c r="C48" s="264" t="s">
        <v>294</v>
      </c>
      <c r="D48" s="265"/>
      <c r="E48" s="266"/>
      <c r="F48" s="124"/>
      <c r="G48" s="102" t="s">
        <v>1</v>
      </c>
      <c r="H48" s="267" t="s">
        <v>201</v>
      </c>
      <c r="I48" s="263"/>
      <c r="J48" s="9"/>
      <c r="K48" s="9"/>
      <c r="L48" s="9"/>
    </row>
    <row r="49" spans="1:12" ht="12.75">
      <c r="A49" s="94"/>
      <c r="B49" s="95"/>
      <c r="C49" s="99"/>
      <c r="D49" s="18"/>
      <c r="E49" s="18"/>
      <c r="F49" s="18"/>
      <c r="G49" s="18"/>
      <c r="H49" s="18"/>
      <c r="I49" s="56"/>
      <c r="J49" s="9"/>
      <c r="K49" s="9"/>
      <c r="L49" s="9"/>
    </row>
    <row r="50" spans="1:12" ht="12.75">
      <c r="A50" s="195" t="s">
        <v>13</v>
      </c>
      <c r="B50" s="242"/>
      <c r="C50" s="248" t="s">
        <v>295</v>
      </c>
      <c r="D50" s="249"/>
      <c r="E50" s="249"/>
      <c r="F50" s="249"/>
      <c r="G50" s="249"/>
      <c r="H50" s="249"/>
      <c r="I50" s="250"/>
      <c r="J50" s="9"/>
      <c r="K50" s="9"/>
      <c r="L50" s="9"/>
    </row>
    <row r="51" spans="1:12" ht="12.75">
      <c r="A51" s="94"/>
      <c r="B51" s="95"/>
      <c r="C51" s="18"/>
      <c r="D51" s="18"/>
      <c r="E51" s="18"/>
      <c r="F51" s="18"/>
      <c r="G51" s="18"/>
      <c r="H51" s="18"/>
      <c r="I51" s="56"/>
      <c r="J51" s="9"/>
      <c r="K51" s="9"/>
      <c r="L51" s="9"/>
    </row>
    <row r="52" spans="1:12" ht="12.75">
      <c r="A52" s="206" t="s">
        <v>26</v>
      </c>
      <c r="B52" s="207"/>
      <c r="C52" s="251" t="s">
        <v>202</v>
      </c>
      <c r="D52" s="252"/>
      <c r="E52" s="252"/>
      <c r="F52" s="252"/>
      <c r="G52" s="252"/>
      <c r="H52" s="252"/>
      <c r="I52" s="253"/>
      <c r="J52" s="9"/>
      <c r="K52" s="9"/>
      <c r="L52" s="9"/>
    </row>
    <row r="53" spans="1:12" ht="12.75">
      <c r="A53" s="122"/>
      <c r="B53" s="98"/>
      <c r="C53" s="261" t="s">
        <v>27</v>
      </c>
      <c r="D53" s="261"/>
      <c r="E53" s="261"/>
      <c r="F53" s="261"/>
      <c r="G53" s="261"/>
      <c r="H53" s="261"/>
      <c r="I53" s="60"/>
      <c r="J53" s="9"/>
      <c r="K53" s="9"/>
      <c r="L53" s="9"/>
    </row>
    <row r="54" spans="1:12" ht="12.75">
      <c r="A54" s="59"/>
      <c r="B54" s="16"/>
      <c r="C54" s="19"/>
      <c r="D54" s="19"/>
      <c r="E54" s="19"/>
      <c r="F54" s="19"/>
      <c r="G54" s="19"/>
      <c r="H54" s="19"/>
      <c r="I54" s="60"/>
      <c r="J54" s="9"/>
      <c r="K54" s="9"/>
      <c r="L54" s="9"/>
    </row>
    <row r="55" spans="1:12" ht="12.75">
      <c r="A55" s="59"/>
      <c r="B55" s="254" t="s">
        <v>28</v>
      </c>
      <c r="C55" s="255"/>
      <c r="D55" s="255"/>
      <c r="E55" s="255"/>
      <c r="F55" s="29"/>
      <c r="G55" s="29"/>
      <c r="H55" s="29"/>
      <c r="I55" s="61"/>
      <c r="J55" s="9"/>
      <c r="K55" s="9"/>
      <c r="L55" s="9"/>
    </row>
    <row r="56" spans="1:12" ht="12.75">
      <c r="A56" s="59"/>
      <c r="B56" s="256" t="s">
        <v>286</v>
      </c>
      <c r="C56" s="257"/>
      <c r="D56" s="257"/>
      <c r="E56" s="257"/>
      <c r="F56" s="257"/>
      <c r="G56" s="257"/>
      <c r="H56" s="257"/>
      <c r="I56" s="258"/>
      <c r="J56" s="9"/>
      <c r="K56" s="9"/>
      <c r="L56" s="9"/>
    </row>
    <row r="57" spans="1:12" ht="12.75">
      <c r="A57" s="59"/>
      <c r="B57" s="62" t="s">
        <v>284</v>
      </c>
      <c r="C57" s="63"/>
      <c r="D57" s="63"/>
      <c r="E57" s="63"/>
      <c r="F57" s="63"/>
      <c r="G57" s="63"/>
      <c r="H57" s="63"/>
      <c r="I57" s="64"/>
      <c r="J57" s="9"/>
      <c r="K57" s="9"/>
      <c r="L57" s="9"/>
    </row>
    <row r="58" spans="1:12" ht="12.75">
      <c r="A58" s="59"/>
      <c r="B58" s="256" t="s">
        <v>285</v>
      </c>
      <c r="C58" s="257"/>
      <c r="D58" s="257"/>
      <c r="E58" s="257"/>
      <c r="F58" s="257"/>
      <c r="G58" s="257"/>
      <c r="H58" s="257"/>
      <c r="I58" s="258"/>
      <c r="J58" s="9"/>
      <c r="K58" s="9"/>
      <c r="L58" s="9"/>
    </row>
    <row r="59" spans="1:12" ht="12.75">
      <c r="A59" s="59"/>
      <c r="B59" s="126"/>
      <c r="C59" s="126"/>
      <c r="D59" s="126"/>
      <c r="E59" s="126"/>
      <c r="F59" s="126"/>
      <c r="G59" s="126"/>
      <c r="H59" s="126"/>
      <c r="I59" s="127"/>
      <c r="J59" s="9"/>
      <c r="K59" s="9"/>
      <c r="L59" s="9"/>
    </row>
    <row r="60" spans="1:12" ht="12.75">
      <c r="A60" s="59"/>
      <c r="B60" s="62"/>
      <c r="C60" s="63"/>
      <c r="D60" s="63"/>
      <c r="E60" s="63"/>
      <c r="F60" s="63"/>
      <c r="G60" s="63"/>
      <c r="H60" s="63"/>
      <c r="I60" s="64"/>
      <c r="J60" s="9"/>
      <c r="K60" s="9"/>
      <c r="L60" s="9"/>
    </row>
    <row r="61" spans="1:12" ht="13.5" thickBot="1">
      <c r="A61" s="65" t="s">
        <v>2</v>
      </c>
      <c r="B61" s="13"/>
      <c r="C61" s="13"/>
      <c r="D61" s="13"/>
      <c r="E61" s="13"/>
      <c r="F61" s="13"/>
      <c r="G61" s="20"/>
      <c r="H61" s="21"/>
      <c r="I61" s="66"/>
      <c r="J61" s="9"/>
      <c r="K61" s="9"/>
      <c r="L61" s="9"/>
    </row>
    <row r="62" spans="1:12" ht="12.75">
      <c r="A62" s="55"/>
      <c r="B62" s="13"/>
      <c r="C62" s="13"/>
      <c r="D62" s="13"/>
      <c r="E62" s="16" t="s">
        <v>29</v>
      </c>
      <c r="F62" s="58"/>
      <c r="G62" s="243" t="s">
        <v>30</v>
      </c>
      <c r="H62" s="244"/>
      <c r="I62" s="245"/>
      <c r="J62" s="9"/>
      <c r="K62" s="9"/>
      <c r="L62" s="9"/>
    </row>
    <row r="63" spans="1:12" ht="12.75">
      <c r="A63" s="67"/>
      <c r="B63" s="68"/>
      <c r="C63" s="69"/>
      <c r="D63" s="69"/>
      <c r="E63" s="69"/>
      <c r="F63" s="69"/>
      <c r="G63" s="246"/>
      <c r="H63" s="247"/>
      <c r="I63" s="70"/>
      <c r="J63" s="9"/>
      <c r="K63" s="9"/>
      <c r="L63" s="9"/>
    </row>
  </sheetData>
  <sheetProtection/>
  <protectedRanges>
    <protectedRange sqref="I24 I26 C18:I18" name="Range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E2" name="Range1_1_3"/>
    <protectedRange sqref="H2" name="Range1_1_1_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showGridLines="0" zoomScaleSheetLayoutView="100" zoomScalePageLayoutView="0" workbookViewId="0" topLeftCell="A1">
      <selection activeCell="K66" sqref="K66"/>
    </sheetView>
  </sheetViews>
  <sheetFormatPr defaultColWidth="9.140625" defaultRowHeight="12.75"/>
  <cols>
    <col min="1" max="9" width="9.140625" style="30" customWidth="1"/>
    <col min="10" max="10" width="12.57421875" style="30" customWidth="1"/>
    <col min="11" max="11" width="12.28125" style="30" customWidth="1"/>
    <col min="12" max="12" width="10.7109375" style="30" bestFit="1" customWidth="1"/>
    <col min="13" max="13" width="10.140625" style="30" bestFit="1" customWidth="1"/>
    <col min="14" max="16384" width="9.140625" style="30" customWidth="1"/>
  </cols>
  <sheetData>
    <row r="1" spans="1:11" ht="12.75" customHeight="1">
      <c r="A1" s="301" t="s">
        <v>120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2.75" customHeight="1">
      <c r="A2" s="302" t="s">
        <v>321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>
      <c r="A3" s="304" t="s">
        <v>204</v>
      </c>
      <c r="B3" s="305"/>
      <c r="C3" s="305"/>
      <c r="D3" s="305"/>
      <c r="E3" s="305"/>
      <c r="F3" s="305"/>
      <c r="G3" s="305"/>
      <c r="H3" s="305"/>
      <c r="I3" s="305"/>
      <c r="J3" s="305"/>
      <c r="K3" s="306"/>
    </row>
    <row r="4" spans="1:11" ht="24">
      <c r="A4" s="307" t="s">
        <v>116</v>
      </c>
      <c r="B4" s="308"/>
      <c r="C4" s="308"/>
      <c r="D4" s="308"/>
      <c r="E4" s="308"/>
      <c r="F4" s="308"/>
      <c r="G4" s="308"/>
      <c r="H4" s="309"/>
      <c r="I4" s="34" t="s">
        <v>117</v>
      </c>
      <c r="J4" s="35" t="s">
        <v>118</v>
      </c>
      <c r="K4" s="189" t="s">
        <v>119</v>
      </c>
    </row>
    <row r="5" spans="1:11" ht="12.75">
      <c r="A5" s="310">
        <v>1</v>
      </c>
      <c r="B5" s="310"/>
      <c r="C5" s="310"/>
      <c r="D5" s="310"/>
      <c r="E5" s="310"/>
      <c r="F5" s="310"/>
      <c r="G5" s="310"/>
      <c r="H5" s="310"/>
      <c r="I5" s="33">
        <v>2</v>
      </c>
      <c r="J5" s="32">
        <v>3</v>
      </c>
      <c r="K5" s="32">
        <v>4</v>
      </c>
    </row>
    <row r="6" spans="1:11" ht="12.75">
      <c r="A6" s="311"/>
      <c r="B6" s="312"/>
      <c r="C6" s="312"/>
      <c r="D6" s="312"/>
      <c r="E6" s="312"/>
      <c r="F6" s="312"/>
      <c r="G6" s="312"/>
      <c r="H6" s="312"/>
      <c r="I6" s="312"/>
      <c r="J6" s="312"/>
      <c r="K6" s="313"/>
    </row>
    <row r="7" spans="1:11" ht="12.75">
      <c r="A7" s="277" t="s">
        <v>205</v>
      </c>
      <c r="B7" s="278"/>
      <c r="C7" s="278"/>
      <c r="D7" s="278"/>
      <c r="E7" s="278"/>
      <c r="F7" s="278"/>
      <c r="G7" s="278"/>
      <c r="H7" s="295"/>
      <c r="I7" s="3">
        <v>1</v>
      </c>
      <c r="J7" s="80"/>
      <c r="K7" s="80"/>
    </row>
    <row r="8" spans="1:11" ht="12.75">
      <c r="A8" s="284" t="s">
        <v>33</v>
      </c>
      <c r="B8" s="285"/>
      <c r="C8" s="285"/>
      <c r="D8" s="285"/>
      <c r="E8" s="285"/>
      <c r="F8" s="285"/>
      <c r="G8" s="285"/>
      <c r="H8" s="286"/>
      <c r="I8" s="1">
        <v>2</v>
      </c>
      <c r="J8" s="81">
        <v>204635689.18000004</v>
      </c>
      <c r="K8" s="81">
        <v>198932433.48000002</v>
      </c>
    </row>
    <row r="9" spans="1:11" ht="12.75">
      <c r="A9" s="281" t="s">
        <v>34</v>
      </c>
      <c r="B9" s="282"/>
      <c r="C9" s="282"/>
      <c r="D9" s="282"/>
      <c r="E9" s="282"/>
      <c r="F9" s="282"/>
      <c r="G9" s="282"/>
      <c r="H9" s="283"/>
      <c r="I9" s="1">
        <v>3</v>
      </c>
      <c r="J9" s="31">
        <v>1911620.9</v>
      </c>
      <c r="K9" s="31">
        <v>1755593.93</v>
      </c>
    </row>
    <row r="10" spans="1:11" ht="12.75" customHeight="1">
      <c r="A10" s="281" t="s">
        <v>35</v>
      </c>
      <c r="B10" s="282"/>
      <c r="C10" s="282"/>
      <c r="D10" s="282"/>
      <c r="E10" s="282"/>
      <c r="F10" s="282"/>
      <c r="G10" s="282"/>
      <c r="H10" s="283"/>
      <c r="I10" s="1">
        <v>4</v>
      </c>
      <c r="J10" s="7"/>
      <c r="K10" s="7"/>
    </row>
    <row r="11" spans="1:11" ht="12.75" customHeight="1">
      <c r="A11" s="281" t="s">
        <v>36</v>
      </c>
      <c r="B11" s="282"/>
      <c r="C11" s="282"/>
      <c r="D11" s="282"/>
      <c r="E11" s="282"/>
      <c r="F11" s="282"/>
      <c r="G11" s="282"/>
      <c r="H11" s="283"/>
      <c r="I11" s="1">
        <v>5</v>
      </c>
      <c r="J11" s="31">
        <v>1911620.9</v>
      </c>
      <c r="K11" s="31">
        <v>1755593.93</v>
      </c>
    </row>
    <row r="12" spans="1:11" ht="12.75" customHeight="1">
      <c r="A12" s="281" t="s">
        <v>0</v>
      </c>
      <c r="B12" s="282"/>
      <c r="C12" s="282"/>
      <c r="D12" s="282"/>
      <c r="E12" s="282"/>
      <c r="F12" s="282"/>
      <c r="G12" s="282"/>
      <c r="H12" s="283"/>
      <c r="I12" s="1">
        <v>6</v>
      </c>
      <c r="J12" s="7"/>
      <c r="K12" s="7">
        <v>0</v>
      </c>
    </row>
    <row r="13" spans="1:11" ht="12.75" customHeight="1">
      <c r="A13" s="281" t="s">
        <v>37</v>
      </c>
      <c r="B13" s="282"/>
      <c r="C13" s="282"/>
      <c r="D13" s="282"/>
      <c r="E13" s="282"/>
      <c r="F13" s="282"/>
      <c r="G13" s="282"/>
      <c r="H13" s="283"/>
      <c r="I13" s="1">
        <v>7</v>
      </c>
      <c r="J13" s="7"/>
      <c r="K13" s="7"/>
    </row>
    <row r="14" spans="1:11" ht="12.75" customHeight="1">
      <c r="A14" s="281" t="s">
        <v>38</v>
      </c>
      <c r="B14" s="282"/>
      <c r="C14" s="282"/>
      <c r="D14" s="282"/>
      <c r="E14" s="282"/>
      <c r="F14" s="282"/>
      <c r="G14" s="282"/>
      <c r="H14" s="283"/>
      <c r="I14" s="1">
        <v>8</v>
      </c>
      <c r="J14" s="7"/>
      <c r="K14" s="7"/>
    </row>
    <row r="15" spans="1:11" ht="12.75" customHeight="1">
      <c r="A15" s="281" t="s">
        <v>39</v>
      </c>
      <c r="B15" s="282"/>
      <c r="C15" s="282"/>
      <c r="D15" s="282"/>
      <c r="E15" s="282"/>
      <c r="F15" s="282"/>
      <c r="G15" s="282"/>
      <c r="H15" s="283"/>
      <c r="I15" s="1">
        <v>9</v>
      </c>
      <c r="J15" s="7"/>
      <c r="K15" s="7"/>
    </row>
    <row r="16" spans="1:11" ht="12.75">
      <c r="A16" s="281" t="s">
        <v>206</v>
      </c>
      <c r="B16" s="282"/>
      <c r="C16" s="282"/>
      <c r="D16" s="282"/>
      <c r="E16" s="282"/>
      <c r="F16" s="282"/>
      <c r="G16" s="282"/>
      <c r="H16" s="283"/>
      <c r="I16" s="1">
        <v>10</v>
      </c>
      <c r="J16" s="31">
        <v>107932941.59</v>
      </c>
      <c r="K16" s="31">
        <v>104200980.97000001</v>
      </c>
    </row>
    <row r="17" spans="1:11" ht="12.75">
      <c r="A17" s="281" t="s">
        <v>40</v>
      </c>
      <c r="B17" s="282"/>
      <c r="C17" s="282"/>
      <c r="D17" s="282"/>
      <c r="E17" s="282"/>
      <c r="F17" s="282"/>
      <c r="G17" s="282"/>
      <c r="H17" s="283"/>
      <c r="I17" s="1">
        <v>11</v>
      </c>
      <c r="J17" s="7">
        <v>15605344.05</v>
      </c>
      <c r="K17" s="7">
        <v>15605344.05</v>
      </c>
    </row>
    <row r="18" spans="1:11" ht="12.75">
      <c r="A18" s="281" t="s">
        <v>41</v>
      </c>
      <c r="B18" s="282"/>
      <c r="C18" s="282"/>
      <c r="D18" s="282"/>
      <c r="E18" s="282"/>
      <c r="F18" s="282"/>
      <c r="G18" s="282"/>
      <c r="H18" s="283"/>
      <c r="I18" s="1">
        <v>12</v>
      </c>
      <c r="J18" s="7">
        <v>27637640.93</v>
      </c>
      <c r="K18" s="7">
        <v>28303683.32</v>
      </c>
    </row>
    <row r="19" spans="1:11" ht="12.75">
      <c r="A19" s="281" t="s">
        <v>42</v>
      </c>
      <c r="B19" s="282"/>
      <c r="C19" s="282"/>
      <c r="D19" s="282"/>
      <c r="E19" s="282"/>
      <c r="F19" s="282"/>
      <c r="G19" s="282"/>
      <c r="H19" s="283"/>
      <c r="I19" s="1">
        <v>13</v>
      </c>
      <c r="J19" s="7">
        <v>56968443.3</v>
      </c>
      <c r="K19" s="7">
        <v>50888862.43</v>
      </c>
    </row>
    <row r="20" spans="1:11" ht="12.75">
      <c r="A20" s="281" t="s">
        <v>43</v>
      </c>
      <c r="B20" s="282"/>
      <c r="C20" s="282"/>
      <c r="D20" s="282"/>
      <c r="E20" s="282"/>
      <c r="F20" s="282"/>
      <c r="G20" s="282"/>
      <c r="H20" s="283"/>
      <c r="I20" s="1">
        <v>14</v>
      </c>
      <c r="J20" s="7">
        <v>7367805.66</v>
      </c>
      <c r="K20" s="7">
        <v>8374248.64</v>
      </c>
    </row>
    <row r="21" spans="1:11" ht="12.75">
      <c r="A21" s="281" t="s">
        <v>44</v>
      </c>
      <c r="B21" s="282"/>
      <c r="C21" s="282"/>
      <c r="D21" s="282"/>
      <c r="E21" s="282"/>
      <c r="F21" s="282"/>
      <c r="G21" s="282"/>
      <c r="H21" s="283"/>
      <c r="I21" s="1">
        <v>15</v>
      </c>
      <c r="J21" s="7"/>
      <c r="K21" s="7"/>
    </row>
    <row r="22" spans="1:11" ht="12.75">
      <c r="A22" s="281" t="s">
        <v>45</v>
      </c>
      <c r="B22" s="282"/>
      <c r="C22" s="282"/>
      <c r="D22" s="282"/>
      <c r="E22" s="282"/>
      <c r="F22" s="282"/>
      <c r="G22" s="282"/>
      <c r="H22" s="283"/>
      <c r="I22" s="1">
        <v>16</v>
      </c>
      <c r="J22" s="7"/>
      <c r="K22" s="7"/>
    </row>
    <row r="23" spans="1:11" ht="12.75">
      <c r="A23" s="281" t="s">
        <v>46</v>
      </c>
      <c r="B23" s="282"/>
      <c r="C23" s="282"/>
      <c r="D23" s="282"/>
      <c r="E23" s="282"/>
      <c r="F23" s="282"/>
      <c r="G23" s="282"/>
      <c r="H23" s="283"/>
      <c r="I23" s="1">
        <v>17</v>
      </c>
      <c r="J23" s="7">
        <v>269937.36</v>
      </c>
      <c r="K23" s="7">
        <v>947017.65</v>
      </c>
    </row>
    <row r="24" spans="1:11" ht="12.75">
      <c r="A24" s="281" t="s">
        <v>47</v>
      </c>
      <c r="B24" s="282"/>
      <c r="C24" s="282"/>
      <c r="D24" s="282"/>
      <c r="E24" s="282"/>
      <c r="F24" s="282"/>
      <c r="G24" s="282"/>
      <c r="H24" s="283"/>
      <c r="I24" s="1">
        <v>18</v>
      </c>
      <c r="J24" s="7">
        <v>83770.29</v>
      </c>
      <c r="K24" s="7">
        <v>81824.88</v>
      </c>
    </row>
    <row r="25" spans="1:11" ht="12.75">
      <c r="A25" s="281" t="s">
        <v>48</v>
      </c>
      <c r="B25" s="282"/>
      <c r="C25" s="282"/>
      <c r="D25" s="282"/>
      <c r="E25" s="282"/>
      <c r="F25" s="282"/>
      <c r="G25" s="282"/>
      <c r="H25" s="283"/>
      <c r="I25" s="1">
        <v>19</v>
      </c>
      <c r="J25" s="7"/>
      <c r="K25" s="7"/>
    </row>
    <row r="26" spans="1:11" ht="12.75">
      <c r="A26" s="281" t="s">
        <v>207</v>
      </c>
      <c r="B26" s="282"/>
      <c r="C26" s="282"/>
      <c r="D26" s="282"/>
      <c r="E26" s="282"/>
      <c r="F26" s="282"/>
      <c r="G26" s="282"/>
      <c r="H26" s="283"/>
      <c r="I26" s="1">
        <v>20</v>
      </c>
      <c r="J26" s="31">
        <v>28190325.240000002</v>
      </c>
      <c r="K26" s="31">
        <v>27665829.93</v>
      </c>
    </row>
    <row r="27" spans="1:11" ht="12.75" customHeight="1">
      <c r="A27" s="281" t="s">
        <v>49</v>
      </c>
      <c r="B27" s="282"/>
      <c r="C27" s="282"/>
      <c r="D27" s="282"/>
      <c r="E27" s="282"/>
      <c r="F27" s="282"/>
      <c r="G27" s="282"/>
      <c r="H27" s="283"/>
      <c r="I27" s="1">
        <v>21</v>
      </c>
      <c r="J27" s="7">
        <v>73385.17</v>
      </c>
      <c r="K27" s="7">
        <v>419143.79</v>
      </c>
    </row>
    <row r="28" spans="1:11" ht="12.75" customHeight="1">
      <c r="A28" s="281" t="s">
        <v>50</v>
      </c>
      <c r="B28" s="282"/>
      <c r="C28" s="282"/>
      <c r="D28" s="282"/>
      <c r="E28" s="282"/>
      <c r="F28" s="282"/>
      <c r="G28" s="282"/>
      <c r="H28" s="283"/>
      <c r="I28" s="1">
        <v>22</v>
      </c>
      <c r="J28" s="7"/>
      <c r="K28" s="7"/>
    </row>
    <row r="29" spans="1:11" ht="12.75" customHeight="1">
      <c r="A29" s="281" t="s">
        <v>51</v>
      </c>
      <c r="B29" s="282"/>
      <c r="C29" s="282"/>
      <c r="D29" s="282"/>
      <c r="E29" s="282"/>
      <c r="F29" s="282"/>
      <c r="G29" s="282"/>
      <c r="H29" s="283"/>
      <c r="I29" s="1">
        <v>23</v>
      </c>
      <c r="J29" s="7"/>
      <c r="K29" s="7"/>
    </row>
    <row r="30" spans="1:11" ht="12.75" customHeight="1">
      <c r="A30" s="281" t="s">
        <v>162</v>
      </c>
      <c r="B30" s="282"/>
      <c r="C30" s="282"/>
      <c r="D30" s="282"/>
      <c r="E30" s="282"/>
      <c r="F30" s="282"/>
      <c r="G30" s="282"/>
      <c r="H30" s="283"/>
      <c r="I30" s="1">
        <v>24</v>
      </c>
      <c r="J30" s="7"/>
      <c r="K30" s="7"/>
    </row>
    <row r="31" spans="1:11" ht="12.75" customHeight="1">
      <c r="A31" s="281" t="s">
        <v>54</v>
      </c>
      <c r="B31" s="282"/>
      <c r="C31" s="282"/>
      <c r="D31" s="282"/>
      <c r="E31" s="282"/>
      <c r="F31" s="282"/>
      <c r="G31" s="282"/>
      <c r="H31" s="283"/>
      <c r="I31" s="1">
        <v>25</v>
      </c>
      <c r="J31" s="7"/>
      <c r="K31" s="7"/>
    </row>
    <row r="32" spans="1:11" ht="12.75" customHeight="1">
      <c r="A32" s="281" t="s">
        <v>53</v>
      </c>
      <c r="B32" s="282"/>
      <c r="C32" s="282"/>
      <c r="D32" s="282"/>
      <c r="E32" s="282"/>
      <c r="F32" s="282"/>
      <c r="G32" s="282"/>
      <c r="H32" s="283"/>
      <c r="I32" s="1">
        <v>26</v>
      </c>
      <c r="J32" s="7">
        <v>28116940.07</v>
      </c>
      <c r="K32" s="7">
        <v>27246686.14</v>
      </c>
    </row>
    <row r="33" spans="1:11" ht="12.75" customHeight="1">
      <c r="A33" s="281" t="s">
        <v>52</v>
      </c>
      <c r="B33" s="282"/>
      <c r="C33" s="282"/>
      <c r="D33" s="282"/>
      <c r="E33" s="282"/>
      <c r="F33" s="282"/>
      <c r="G33" s="282"/>
      <c r="H33" s="283"/>
      <c r="I33" s="1">
        <v>27</v>
      </c>
      <c r="J33" s="7"/>
      <c r="K33" s="7"/>
    </row>
    <row r="34" spans="1:11" ht="12.75" customHeight="1">
      <c r="A34" s="281" t="s">
        <v>161</v>
      </c>
      <c r="B34" s="282"/>
      <c r="C34" s="282"/>
      <c r="D34" s="282"/>
      <c r="E34" s="282"/>
      <c r="F34" s="282"/>
      <c r="G34" s="282"/>
      <c r="H34" s="283"/>
      <c r="I34" s="1">
        <v>28</v>
      </c>
      <c r="J34" s="7"/>
      <c r="K34" s="7"/>
    </row>
    <row r="35" spans="1:11" ht="12.75">
      <c r="A35" s="281" t="s">
        <v>208</v>
      </c>
      <c r="B35" s="282"/>
      <c r="C35" s="282"/>
      <c r="D35" s="282"/>
      <c r="E35" s="282"/>
      <c r="F35" s="282"/>
      <c r="G35" s="282"/>
      <c r="H35" s="283"/>
      <c r="I35" s="1">
        <v>29</v>
      </c>
      <c r="J35" s="31">
        <v>53042871.3</v>
      </c>
      <c r="K35" s="31">
        <v>51752098.5</v>
      </c>
    </row>
    <row r="36" spans="1:11" ht="12.75" customHeight="1">
      <c r="A36" s="281" t="s">
        <v>55</v>
      </c>
      <c r="B36" s="282"/>
      <c r="C36" s="282"/>
      <c r="D36" s="282"/>
      <c r="E36" s="282"/>
      <c r="F36" s="282"/>
      <c r="G36" s="282"/>
      <c r="H36" s="283"/>
      <c r="I36" s="1">
        <v>30</v>
      </c>
      <c r="J36" s="7">
        <v>2041774.06</v>
      </c>
      <c r="K36" s="7">
        <v>2041774.06</v>
      </c>
    </row>
    <row r="37" spans="1:11" ht="12.75" customHeight="1">
      <c r="A37" s="281" t="s">
        <v>56</v>
      </c>
      <c r="B37" s="282"/>
      <c r="C37" s="282"/>
      <c r="D37" s="282"/>
      <c r="E37" s="282"/>
      <c r="F37" s="282"/>
      <c r="G37" s="282"/>
      <c r="H37" s="283"/>
      <c r="I37" s="1">
        <v>31</v>
      </c>
      <c r="J37" s="7">
        <v>50395179.48</v>
      </c>
      <c r="K37" s="7">
        <v>49110963.33</v>
      </c>
    </row>
    <row r="38" spans="1:11" ht="12.75" customHeight="1">
      <c r="A38" s="281" t="s">
        <v>57</v>
      </c>
      <c r="B38" s="282"/>
      <c r="C38" s="282"/>
      <c r="D38" s="282"/>
      <c r="E38" s="282"/>
      <c r="F38" s="282"/>
      <c r="G38" s="282"/>
      <c r="H38" s="283"/>
      <c r="I38" s="1">
        <v>32</v>
      </c>
      <c r="J38" s="7">
        <v>605917.7600000002</v>
      </c>
      <c r="K38" s="7">
        <v>599361.1100000017</v>
      </c>
    </row>
    <row r="39" spans="1:11" ht="12.75">
      <c r="A39" s="281" t="s">
        <v>58</v>
      </c>
      <c r="B39" s="282"/>
      <c r="C39" s="282"/>
      <c r="D39" s="282"/>
      <c r="E39" s="282"/>
      <c r="F39" s="282"/>
      <c r="G39" s="282"/>
      <c r="H39" s="283"/>
      <c r="I39" s="1">
        <v>33</v>
      </c>
      <c r="J39" s="7">
        <v>13557930.15</v>
      </c>
      <c r="K39" s="7">
        <v>13557930.15</v>
      </c>
    </row>
    <row r="40" spans="1:11" ht="12.75">
      <c r="A40" s="284" t="s">
        <v>59</v>
      </c>
      <c r="B40" s="285"/>
      <c r="C40" s="285"/>
      <c r="D40" s="285"/>
      <c r="E40" s="285"/>
      <c r="F40" s="285"/>
      <c r="G40" s="285"/>
      <c r="H40" s="286"/>
      <c r="I40" s="1">
        <v>34</v>
      </c>
      <c r="J40" s="81">
        <v>563101413.7800001</v>
      </c>
      <c r="K40" s="81">
        <v>497260848.6600001</v>
      </c>
    </row>
    <row r="41" spans="1:11" ht="12.75">
      <c r="A41" s="281" t="s">
        <v>60</v>
      </c>
      <c r="B41" s="282"/>
      <c r="C41" s="282"/>
      <c r="D41" s="282"/>
      <c r="E41" s="282"/>
      <c r="F41" s="282"/>
      <c r="G41" s="282"/>
      <c r="H41" s="283"/>
      <c r="I41" s="1">
        <v>35</v>
      </c>
      <c r="J41" s="31">
        <v>9189926.7</v>
      </c>
      <c r="K41" s="31">
        <v>23833327.060000002</v>
      </c>
    </row>
    <row r="42" spans="1:11" ht="12.75">
      <c r="A42" s="281" t="s">
        <v>61</v>
      </c>
      <c r="B42" s="282"/>
      <c r="C42" s="282"/>
      <c r="D42" s="282"/>
      <c r="E42" s="282"/>
      <c r="F42" s="282"/>
      <c r="G42" s="282"/>
      <c r="H42" s="283"/>
      <c r="I42" s="1">
        <v>36</v>
      </c>
      <c r="J42" s="7"/>
      <c r="K42" s="7">
        <v>49292.01</v>
      </c>
    </row>
    <row r="43" spans="1:12" ht="12.75">
      <c r="A43" s="281" t="s">
        <v>62</v>
      </c>
      <c r="B43" s="282"/>
      <c r="C43" s="282"/>
      <c r="D43" s="282"/>
      <c r="E43" s="282"/>
      <c r="F43" s="282"/>
      <c r="G43" s="282"/>
      <c r="H43" s="283"/>
      <c r="I43" s="1">
        <v>37</v>
      </c>
      <c r="J43" s="7">
        <v>9183997.87</v>
      </c>
      <c r="K43" s="7">
        <v>23784035.05</v>
      </c>
      <c r="L43" s="159"/>
    </row>
    <row r="44" spans="1:11" ht="12.75">
      <c r="A44" s="281" t="s">
        <v>159</v>
      </c>
      <c r="B44" s="282"/>
      <c r="C44" s="282"/>
      <c r="D44" s="282"/>
      <c r="E44" s="282"/>
      <c r="F44" s="282"/>
      <c r="G44" s="282"/>
      <c r="H44" s="283"/>
      <c r="I44" s="1">
        <v>38</v>
      </c>
      <c r="J44" s="7"/>
      <c r="K44" s="7"/>
    </row>
    <row r="45" spans="1:11" ht="12.75">
      <c r="A45" s="281" t="s">
        <v>160</v>
      </c>
      <c r="B45" s="282"/>
      <c r="C45" s="282"/>
      <c r="D45" s="282"/>
      <c r="E45" s="282"/>
      <c r="F45" s="282"/>
      <c r="G45" s="282"/>
      <c r="H45" s="283"/>
      <c r="I45" s="1">
        <v>39</v>
      </c>
      <c r="J45" s="7"/>
      <c r="K45" s="7"/>
    </row>
    <row r="46" spans="1:13" ht="12.75">
      <c r="A46" s="281" t="s">
        <v>63</v>
      </c>
      <c r="B46" s="282"/>
      <c r="C46" s="282"/>
      <c r="D46" s="282"/>
      <c r="E46" s="282"/>
      <c r="F46" s="282"/>
      <c r="G46" s="282"/>
      <c r="H46" s="283"/>
      <c r="I46" s="1">
        <v>40</v>
      </c>
      <c r="J46" s="7">
        <v>5928.830000000002</v>
      </c>
      <c r="K46" s="7">
        <v>0</v>
      </c>
      <c r="M46" s="159"/>
    </row>
    <row r="47" spans="1:11" ht="12.75">
      <c r="A47" s="281" t="s">
        <v>64</v>
      </c>
      <c r="B47" s="282"/>
      <c r="C47" s="282"/>
      <c r="D47" s="282"/>
      <c r="E47" s="282"/>
      <c r="F47" s="282"/>
      <c r="G47" s="282"/>
      <c r="H47" s="283"/>
      <c r="I47" s="1">
        <v>41</v>
      </c>
      <c r="J47" s="7"/>
      <c r="K47" s="7"/>
    </row>
    <row r="48" spans="1:11" ht="12.75">
      <c r="A48" s="281" t="s">
        <v>65</v>
      </c>
      <c r="B48" s="282"/>
      <c r="C48" s="282"/>
      <c r="D48" s="282"/>
      <c r="E48" s="282"/>
      <c r="F48" s="282"/>
      <c r="G48" s="282"/>
      <c r="H48" s="283"/>
      <c r="I48" s="1">
        <v>42</v>
      </c>
      <c r="J48" s="7"/>
      <c r="K48" s="7"/>
    </row>
    <row r="49" spans="1:11" ht="12.75">
      <c r="A49" s="281" t="s">
        <v>66</v>
      </c>
      <c r="B49" s="282"/>
      <c r="C49" s="282"/>
      <c r="D49" s="282"/>
      <c r="E49" s="282"/>
      <c r="F49" s="282"/>
      <c r="G49" s="282"/>
      <c r="H49" s="283"/>
      <c r="I49" s="1">
        <v>43</v>
      </c>
      <c r="J49" s="31">
        <v>277542972.59000003</v>
      </c>
      <c r="K49" s="31">
        <v>269629722.35</v>
      </c>
    </row>
    <row r="50" spans="1:11" ht="12.75">
      <c r="A50" s="281" t="s">
        <v>67</v>
      </c>
      <c r="B50" s="282"/>
      <c r="C50" s="282"/>
      <c r="D50" s="282"/>
      <c r="E50" s="282"/>
      <c r="F50" s="282"/>
      <c r="G50" s="282"/>
      <c r="H50" s="283"/>
      <c r="I50" s="1">
        <v>44</v>
      </c>
      <c r="J50" s="7">
        <v>90140538.89</v>
      </c>
      <c r="K50" s="7">
        <v>116572360.77</v>
      </c>
    </row>
    <row r="51" spans="1:11" ht="12.75">
      <c r="A51" s="281" t="s">
        <v>68</v>
      </c>
      <c r="B51" s="282"/>
      <c r="C51" s="282"/>
      <c r="D51" s="282"/>
      <c r="E51" s="282"/>
      <c r="F51" s="282"/>
      <c r="G51" s="282"/>
      <c r="H51" s="283"/>
      <c r="I51" s="1">
        <v>45</v>
      </c>
      <c r="J51" s="7">
        <v>173362621.42</v>
      </c>
      <c r="K51" s="7">
        <v>140183575.04</v>
      </c>
    </row>
    <row r="52" spans="1:11" ht="12.75">
      <c r="A52" s="281" t="s">
        <v>69</v>
      </c>
      <c r="B52" s="282"/>
      <c r="C52" s="282"/>
      <c r="D52" s="282"/>
      <c r="E52" s="282"/>
      <c r="F52" s="282"/>
      <c r="G52" s="282"/>
      <c r="H52" s="283"/>
      <c r="I52" s="1">
        <v>46</v>
      </c>
      <c r="J52" s="7"/>
      <c r="K52" s="7"/>
    </row>
    <row r="53" spans="1:11" ht="12.75">
      <c r="A53" s="281" t="s">
        <v>70</v>
      </c>
      <c r="B53" s="282"/>
      <c r="C53" s="282"/>
      <c r="D53" s="282"/>
      <c r="E53" s="282"/>
      <c r="F53" s="282"/>
      <c r="G53" s="282"/>
      <c r="H53" s="283"/>
      <c r="I53" s="1">
        <v>47</v>
      </c>
      <c r="J53" s="7"/>
      <c r="K53" s="7"/>
    </row>
    <row r="54" spans="1:11" ht="12.75">
      <c r="A54" s="281" t="s">
        <v>71</v>
      </c>
      <c r="B54" s="282"/>
      <c r="C54" s="282"/>
      <c r="D54" s="282"/>
      <c r="E54" s="282"/>
      <c r="F54" s="282"/>
      <c r="G54" s="282"/>
      <c r="H54" s="283"/>
      <c r="I54" s="1">
        <v>48</v>
      </c>
      <c r="J54" s="7">
        <v>1280626.83</v>
      </c>
      <c r="K54" s="7">
        <v>1300872.88</v>
      </c>
    </row>
    <row r="55" spans="1:11" ht="12.75">
      <c r="A55" s="281" t="s">
        <v>72</v>
      </c>
      <c r="B55" s="282"/>
      <c r="C55" s="282"/>
      <c r="D55" s="282"/>
      <c r="E55" s="282"/>
      <c r="F55" s="282"/>
      <c r="G55" s="282"/>
      <c r="H55" s="283"/>
      <c r="I55" s="1">
        <v>49</v>
      </c>
      <c r="J55" s="7">
        <v>12759185.45</v>
      </c>
      <c r="K55" s="7">
        <v>11572913.66</v>
      </c>
    </row>
    <row r="56" spans="1:11" ht="12.75">
      <c r="A56" s="281" t="s">
        <v>209</v>
      </c>
      <c r="B56" s="282"/>
      <c r="C56" s="282"/>
      <c r="D56" s="282"/>
      <c r="E56" s="282"/>
      <c r="F56" s="282"/>
      <c r="G56" s="282"/>
      <c r="H56" s="283"/>
      <c r="I56" s="1">
        <v>50</v>
      </c>
      <c r="J56" s="31">
        <v>62993019.78</v>
      </c>
      <c r="K56" s="31">
        <v>62980051.1</v>
      </c>
    </row>
    <row r="57" spans="1:11" ht="12.75">
      <c r="A57" s="281" t="s">
        <v>49</v>
      </c>
      <c r="B57" s="282"/>
      <c r="C57" s="282"/>
      <c r="D57" s="282"/>
      <c r="E57" s="282"/>
      <c r="F57" s="282"/>
      <c r="G57" s="282"/>
      <c r="H57" s="283"/>
      <c r="I57" s="1">
        <v>51</v>
      </c>
      <c r="J57" s="7"/>
      <c r="K57" s="7"/>
    </row>
    <row r="58" spans="1:11" ht="12.75">
      <c r="A58" s="281" t="s">
        <v>50</v>
      </c>
      <c r="B58" s="282"/>
      <c r="C58" s="282"/>
      <c r="D58" s="282"/>
      <c r="E58" s="282"/>
      <c r="F58" s="282"/>
      <c r="G58" s="282"/>
      <c r="H58" s="283"/>
      <c r="I58" s="1">
        <v>52</v>
      </c>
      <c r="J58" s="7"/>
      <c r="K58" s="7">
        <v>0</v>
      </c>
    </row>
    <row r="59" spans="1:11" ht="12.75">
      <c r="A59" s="281" t="s">
        <v>73</v>
      </c>
      <c r="B59" s="282"/>
      <c r="C59" s="282"/>
      <c r="D59" s="282"/>
      <c r="E59" s="282"/>
      <c r="F59" s="282"/>
      <c r="G59" s="282"/>
      <c r="H59" s="283"/>
      <c r="I59" s="1">
        <v>53</v>
      </c>
      <c r="J59" s="7"/>
      <c r="K59" s="7"/>
    </row>
    <row r="60" spans="1:11" ht="12.75">
      <c r="A60" s="281" t="s">
        <v>162</v>
      </c>
      <c r="B60" s="282"/>
      <c r="C60" s="282"/>
      <c r="D60" s="282"/>
      <c r="E60" s="282"/>
      <c r="F60" s="282"/>
      <c r="G60" s="282"/>
      <c r="H60" s="283"/>
      <c r="I60" s="1">
        <v>54</v>
      </c>
      <c r="J60" s="7"/>
      <c r="K60" s="7"/>
    </row>
    <row r="61" spans="1:11" ht="12.75">
      <c r="A61" s="281" t="s">
        <v>54</v>
      </c>
      <c r="B61" s="282"/>
      <c r="C61" s="282"/>
      <c r="D61" s="282"/>
      <c r="E61" s="282"/>
      <c r="F61" s="282"/>
      <c r="G61" s="282"/>
      <c r="H61" s="283"/>
      <c r="I61" s="1">
        <v>55</v>
      </c>
      <c r="J61" s="7">
        <v>62993019.78</v>
      </c>
      <c r="K61" s="7">
        <v>62980051.1</v>
      </c>
    </row>
    <row r="62" spans="1:11" ht="12.75">
      <c r="A62" s="281" t="s">
        <v>53</v>
      </c>
      <c r="B62" s="282"/>
      <c r="C62" s="282"/>
      <c r="D62" s="282"/>
      <c r="E62" s="282"/>
      <c r="F62" s="282"/>
      <c r="G62" s="282"/>
      <c r="H62" s="283"/>
      <c r="I62" s="1">
        <v>56</v>
      </c>
      <c r="J62" s="7"/>
      <c r="K62" s="7"/>
    </row>
    <row r="63" spans="1:11" ht="12.75">
      <c r="A63" s="281" t="s">
        <v>74</v>
      </c>
      <c r="B63" s="282"/>
      <c r="C63" s="282"/>
      <c r="D63" s="282"/>
      <c r="E63" s="282"/>
      <c r="F63" s="282"/>
      <c r="G63" s="282"/>
      <c r="H63" s="283"/>
      <c r="I63" s="1">
        <v>57</v>
      </c>
      <c r="J63" s="7"/>
      <c r="K63" s="7"/>
    </row>
    <row r="64" spans="1:11" ht="12.75">
      <c r="A64" s="281" t="s">
        <v>210</v>
      </c>
      <c r="B64" s="282"/>
      <c r="C64" s="282"/>
      <c r="D64" s="282"/>
      <c r="E64" s="282"/>
      <c r="F64" s="282"/>
      <c r="G64" s="282"/>
      <c r="H64" s="283"/>
      <c r="I64" s="1">
        <v>58</v>
      </c>
      <c r="J64" s="7">
        <v>213375494.71</v>
      </c>
      <c r="K64" s="7">
        <v>140817748.15</v>
      </c>
    </row>
    <row r="65" spans="1:11" ht="12.75">
      <c r="A65" s="284" t="s">
        <v>85</v>
      </c>
      <c r="B65" s="285"/>
      <c r="C65" s="285"/>
      <c r="D65" s="285"/>
      <c r="E65" s="285"/>
      <c r="F65" s="285"/>
      <c r="G65" s="285"/>
      <c r="H65" s="286"/>
      <c r="I65" s="1">
        <v>59</v>
      </c>
      <c r="J65" s="82">
        <v>4422370.98</v>
      </c>
      <c r="K65" s="82">
        <v>4695020.92</v>
      </c>
    </row>
    <row r="66" spans="1:11" ht="12.75">
      <c r="A66" s="284" t="s">
        <v>83</v>
      </c>
      <c r="B66" s="285"/>
      <c r="C66" s="285"/>
      <c r="D66" s="285"/>
      <c r="E66" s="285"/>
      <c r="F66" s="285"/>
      <c r="G66" s="285"/>
      <c r="H66" s="286"/>
      <c r="I66" s="1">
        <v>60</v>
      </c>
      <c r="J66" s="81">
        <v>772159473.9400002</v>
      </c>
      <c r="K66" s="81">
        <v>700888303.0600001</v>
      </c>
    </row>
    <row r="67" spans="1:11" ht="12.75">
      <c r="A67" s="296" t="s">
        <v>84</v>
      </c>
      <c r="B67" s="297"/>
      <c r="C67" s="297"/>
      <c r="D67" s="297"/>
      <c r="E67" s="297"/>
      <c r="F67" s="297"/>
      <c r="G67" s="297"/>
      <c r="H67" s="298"/>
      <c r="I67" s="4">
        <v>61</v>
      </c>
      <c r="J67" s="83"/>
      <c r="K67" s="83"/>
    </row>
    <row r="68" spans="1:11" ht="12.75">
      <c r="A68" s="273" t="s">
        <v>75</v>
      </c>
      <c r="B68" s="299"/>
      <c r="C68" s="299"/>
      <c r="D68" s="299"/>
      <c r="E68" s="299"/>
      <c r="F68" s="299"/>
      <c r="G68" s="299"/>
      <c r="H68" s="299"/>
      <c r="I68" s="299"/>
      <c r="J68" s="299"/>
      <c r="K68" s="300"/>
    </row>
    <row r="69" spans="1:11" ht="12.75">
      <c r="A69" s="277" t="s">
        <v>211</v>
      </c>
      <c r="B69" s="278"/>
      <c r="C69" s="278"/>
      <c r="D69" s="278"/>
      <c r="E69" s="278"/>
      <c r="F69" s="278"/>
      <c r="G69" s="278"/>
      <c r="H69" s="295"/>
      <c r="I69" s="3">
        <v>62</v>
      </c>
      <c r="J69" s="84">
        <v>278249669.78</v>
      </c>
      <c r="K69" s="179">
        <v>297931239.31</v>
      </c>
    </row>
    <row r="70" spans="1:11" ht="12.75">
      <c r="A70" s="281" t="s">
        <v>76</v>
      </c>
      <c r="B70" s="282"/>
      <c r="C70" s="282"/>
      <c r="D70" s="282"/>
      <c r="E70" s="282"/>
      <c r="F70" s="282"/>
      <c r="G70" s="282"/>
      <c r="H70" s="283"/>
      <c r="I70" s="1">
        <v>63</v>
      </c>
      <c r="J70" s="7">
        <v>133165000</v>
      </c>
      <c r="K70" s="180">
        <v>133165000</v>
      </c>
    </row>
    <row r="71" spans="1:11" ht="12.75">
      <c r="A71" s="281" t="s">
        <v>77</v>
      </c>
      <c r="B71" s="282"/>
      <c r="C71" s="282"/>
      <c r="D71" s="282"/>
      <c r="E71" s="282"/>
      <c r="F71" s="282"/>
      <c r="G71" s="282"/>
      <c r="H71" s="283"/>
      <c r="I71" s="1">
        <v>64</v>
      </c>
      <c r="J71" s="7"/>
      <c r="K71" s="180"/>
    </row>
    <row r="72" spans="1:11" ht="12.75">
      <c r="A72" s="281" t="s">
        <v>78</v>
      </c>
      <c r="B72" s="282"/>
      <c r="C72" s="282"/>
      <c r="D72" s="282"/>
      <c r="E72" s="282"/>
      <c r="F72" s="282"/>
      <c r="G72" s="282"/>
      <c r="H72" s="283"/>
      <c r="I72" s="1">
        <v>65</v>
      </c>
      <c r="J72" s="31">
        <v>20849075.64</v>
      </c>
      <c r="K72" s="181">
        <v>20849075.64</v>
      </c>
    </row>
    <row r="73" spans="1:13" ht="12.75">
      <c r="A73" s="281" t="s">
        <v>79</v>
      </c>
      <c r="B73" s="282"/>
      <c r="C73" s="282"/>
      <c r="D73" s="282"/>
      <c r="E73" s="282"/>
      <c r="F73" s="282"/>
      <c r="G73" s="282"/>
      <c r="H73" s="283"/>
      <c r="I73" s="1">
        <v>66</v>
      </c>
      <c r="J73" s="7">
        <v>6658250</v>
      </c>
      <c r="K73" s="180">
        <v>6658250</v>
      </c>
      <c r="M73" s="159"/>
    </row>
    <row r="74" spans="1:11" ht="12.75">
      <c r="A74" s="281" t="s">
        <v>287</v>
      </c>
      <c r="B74" s="282"/>
      <c r="C74" s="282"/>
      <c r="D74" s="282"/>
      <c r="E74" s="282"/>
      <c r="F74" s="282"/>
      <c r="G74" s="282"/>
      <c r="H74" s="283"/>
      <c r="I74" s="1">
        <v>67</v>
      </c>
      <c r="J74" s="7">
        <v>15820445.64</v>
      </c>
      <c r="K74" s="180">
        <v>15820445.64</v>
      </c>
    </row>
    <row r="75" spans="1:11" ht="12.75">
      <c r="A75" s="281" t="s">
        <v>288</v>
      </c>
      <c r="B75" s="282"/>
      <c r="C75" s="282"/>
      <c r="D75" s="282"/>
      <c r="E75" s="282"/>
      <c r="F75" s="282"/>
      <c r="G75" s="282"/>
      <c r="H75" s="283"/>
      <c r="I75" s="1">
        <v>68</v>
      </c>
      <c r="J75" s="7">
        <v>1629620</v>
      </c>
      <c r="K75" s="180">
        <v>1629620</v>
      </c>
    </row>
    <row r="76" spans="1:11" ht="12.75">
      <c r="A76" s="281" t="s">
        <v>80</v>
      </c>
      <c r="B76" s="282"/>
      <c r="C76" s="282"/>
      <c r="D76" s="282"/>
      <c r="E76" s="282"/>
      <c r="F76" s="282"/>
      <c r="G76" s="282"/>
      <c r="H76" s="283"/>
      <c r="I76" s="1">
        <v>69</v>
      </c>
      <c r="J76" s="7"/>
      <c r="K76" s="180"/>
    </row>
    <row r="77" spans="1:11" ht="12.75">
      <c r="A77" s="281" t="s">
        <v>81</v>
      </c>
      <c r="B77" s="282"/>
      <c r="C77" s="282"/>
      <c r="D77" s="282"/>
      <c r="E77" s="282"/>
      <c r="F77" s="282"/>
      <c r="G77" s="282"/>
      <c r="H77" s="283"/>
      <c r="I77" s="1">
        <v>70</v>
      </c>
      <c r="J77" s="7"/>
      <c r="K77" s="180"/>
    </row>
    <row r="78" spans="1:11" ht="12.75">
      <c r="A78" s="281" t="s">
        <v>82</v>
      </c>
      <c r="B78" s="282"/>
      <c r="C78" s="282"/>
      <c r="D78" s="282"/>
      <c r="E78" s="282"/>
      <c r="F78" s="282"/>
      <c r="G78" s="282"/>
      <c r="H78" s="283"/>
      <c r="I78" s="1">
        <v>71</v>
      </c>
      <c r="J78" s="7"/>
      <c r="K78" s="180"/>
    </row>
    <row r="79" spans="1:11" ht="12.75">
      <c r="A79" s="281" t="s">
        <v>212</v>
      </c>
      <c r="B79" s="282"/>
      <c r="C79" s="282"/>
      <c r="D79" s="282"/>
      <c r="E79" s="282"/>
      <c r="F79" s="282"/>
      <c r="G79" s="282"/>
      <c r="H79" s="283"/>
      <c r="I79" s="1">
        <v>72</v>
      </c>
      <c r="J79" s="7">
        <v>14668954.13</v>
      </c>
      <c r="K79" s="180">
        <v>124302662.44</v>
      </c>
    </row>
    <row r="80" spans="1:11" ht="12.75">
      <c r="A80" s="292" t="s">
        <v>86</v>
      </c>
      <c r="B80" s="293"/>
      <c r="C80" s="293"/>
      <c r="D80" s="293"/>
      <c r="E80" s="293"/>
      <c r="F80" s="293"/>
      <c r="G80" s="293"/>
      <c r="H80" s="294"/>
      <c r="I80" s="1">
        <v>73</v>
      </c>
      <c r="J80" s="7">
        <v>14668954.13</v>
      </c>
      <c r="K80" s="180">
        <v>124302662.44</v>
      </c>
    </row>
    <row r="81" spans="1:11" ht="12.75">
      <c r="A81" s="292" t="s">
        <v>87</v>
      </c>
      <c r="B81" s="293"/>
      <c r="C81" s="293"/>
      <c r="D81" s="293"/>
      <c r="E81" s="293"/>
      <c r="F81" s="293"/>
      <c r="G81" s="293"/>
      <c r="H81" s="294"/>
      <c r="I81" s="1">
        <v>74</v>
      </c>
      <c r="J81" s="7"/>
      <c r="K81" s="180"/>
    </row>
    <row r="82" spans="1:11" ht="12.75">
      <c r="A82" s="281" t="s">
        <v>88</v>
      </c>
      <c r="B82" s="282"/>
      <c r="C82" s="282"/>
      <c r="D82" s="282"/>
      <c r="E82" s="282"/>
      <c r="F82" s="282"/>
      <c r="G82" s="282"/>
      <c r="H82" s="283"/>
      <c r="I82" s="1">
        <v>75</v>
      </c>
      <c r="J82" s="31">
        <v>109566640.01</v>
      </c>
      <c r="K82" s="181">
        <v>19614501.23</v>
      </c>
    </row>
    <row r="83" spans="1:11" ht="12.75">
      <c r="A83" s="292" t="s">
        <v>89</v>
      </c>
      <c r="B83" s="293"/>
      <c r="C83" s="293"/>
      <c r="D83" s="293"/>
      <c r="E83" s="293"/>
      <c r="F83" s="293"/>
      <c r="G83" s="293"/>
      <c r="H83" s="294"/>
      <c r="I83" s="1">
        <v>76</v>
      </c>
      <c r="J83" s="31">
        <v>109566640.01</v>
      </c>
      <c r="K83" s="181">
        <v>19614501.23</v>
      </c>
    </row>
    <row r="84" spans="1:11" ht="12.75">
      <c r="A84" s="292" t="s">
        <v>90</v>
      </c>
      <c r="B84" s="293"/>
      <c r="C84" s="293"/>
      <c r="D84" s="293"/>
      <c r="E84" s="293"/>
      <c r="F84" s="293"/>
      <c r="G84" s="293"/>
      <c r="H84" s="294"/>
      <c r="I84" s="1">
        <v>77</v>
      </c>
      <c r="J84" s="7"/>
      <c r="K84" s="180"/>
    </row>
    <row r="85" spans="1:11" ht="12.75">
      <c r="A85" s="281" t="s">
        <v>91</v>
      </c>
      <c r="B85" s="282"/>
      <c r="C85" s="282"/>
      <c r="D85" s="282"/>
      <c r="E85" s="282"/>
      <c r="F85" s="282"/>
      <c r="G85" s="282"/>
      <c r="H85" s="283"/>
      <c r="I85" s="1">
        <v>78</v>
      </c>
      <c r="J85" s="7"/>
      <c r="K85" s="180"/>
    </row>
    <row r="86" spans="1:11" ht="12.75">
      <c r="A86" s="284" t="s">
        <v>92</v>
      </c>
      <c r="B86" s="285"/>
      <c r="C86" s="285"/>
      <c r="D86" s="285"/>
      <c r="E86" s="285"/>
      <c r="F86" s="285"/>
      <c r="G86" s="285"/>
      <c r="H86" s="286"/>
      <c r="I86" s="1">
        <v>79</v>
      </c>
      <c r="J86" s="31">
        <v>5486755.12</v>
      </c>
      <c r="K86" s="181">
        <v>5730728.75</v>
      </c>
    </row>
    <row r="87" spans="1:11" ht="12.75">
      <c r="A87" s="281" t="s">
        <v>93</v>
      </c>
      <c r="B87" s="282"/>
      <c r="C87" s="282"/>
      <c r="D87" s="282"/>
      <c r="E87" s="282"/>
      <c r="F87" s="282"/>
      <c r="G87" s="282"/>
      <c r="H87" s="283"/>
      <c r="I87" s="1">
        <v>80</v>
      </c>
      <c r="J87" s="7">
        <v>5486755.12</v>
      </c>
      <c r="K87" s="180">
        <v>5730728.75</v>
      </c>
    </row>
    <row r="88" spans="1:11" ht="12.75">
      <c r="A88" s="281" t="s">
        <v>94</v>
      </c>
      <c r="B88" s="282"/>
      <c r="C88" s="282"/>
      <c r="D88" s="282"/>
      <c r="E88" s="282"/>
      <c r="F88" s="282"/>
      <c r="G88" s="282"/>
      <c r="H88" s="283"/>
      <c r="I88" s="1">
        <v>81</v>
      </c>
      <c r="J88" s="7"/>
      <c r="K88" s="180"/>
    </row>
    <row r="89" spans="1:11" ht="12.75">
      <c r="A89" s="281" t="s">
        <v>95</v>
      </c>
      <c r="B89" s="282"/>
      <c r="C89" s="282"/>
      <c r="D89" s="282"/>
      <c r="E89" s="282"/>
      <c r="F89" s="282"/>
      <c r="G89" s="282"/>
      <c r="H89" s="283"/>
      <c r="I89" s="1">
        <v>82</v>
      </c>
      <c r="J89" s="7"/>
      <c r="K89" s="180"/>
    </row>
    <row r="90" spans="1:11" ht="12.75">
      <c r="A90" s="284" t="s">
        <v>203</v>
      </c>
      <c r="B90" s="285"/>
      <c r="C90" s="285"/>
      <c r="D90" s="285"/>
      <c r="E90" s="285"/>
      <c r="F90" s="285"/>
      <c r="G90" s="285"/>
      <c r="H90" s="286"/>
      <c r="I90" s="1">
        <v>83</v>
      </c>
      <c r="J90" s="81">
        <v>18901099.63</v>
      </c>
      <c r="K90" s="182">
        <v>18280510.89</v>
      </c>
    </row>
    <row r="91" spans="1:11" ht="12.75">
      <c r="A91" s="281" t="s">
        <v>96</v>
      </c>
      <c r="B91" s="282"/>
      <c r="C91" s="282"/>
      <c r="D91" s="282"/>
      <c r="E91" s="282"/>
      <c r="F91" s="282"/>
      <c r="G91" s="282"/>
      <c r="H91" s="283"/>
      <c r="I91" s="1">
        <v>84</v>
      </c>
      <c r="J91" s="7">
        <v>2041774.06</v>
      </c>
      <c r="K91" s="180">
        <v>2041774.06</v>
      </c>
    </row>
    <row r="92" spans="1:11" ht="12.75">
      <c r="A92" s="281" t="s">
        <v>98</v>
      </c>
      <c r="B92" s="282"/>
      <c r="C92" s="282"/>
      <c r="D92" s="282"/>
      <c r="E92" s="282"/>
      <c r="F92" s="282"/>
      <c r="G92" s="282"/>
      <c r="H92" s="283"/>
      <c r="I92" s="1">
        <v>85</v>
      </c>
      <c r="J92" s="7"/>
      <c r="K92" s="180">
        <v>0</v>
      </c>
    </row>
    <row r="93" spans="1:11" ht="12.75">
      <c r="A93" s="281" t="s">
        <v>97</v>
      </c>
      <c r="B93" s="282"/>
      <c r="C93" s="282"/>
      <c r="D93" s="282"/>
      <c r="E93" s="282"/>
      <c r="F93" s="282"/>
      <c r="G93" s="282"/>
      <c r="H93" s="283"/>
      <c r="I93" s="1">
        <v>86</v>
      </c>
      <c r="J93" s="7">
        <v>8954388.62</v>
      </c>
      <c r="K93" s="180">
        <v>8650726.86</v>
      </c>
    </row>
    <row r="94" spans="1:11" ht="12.75">
      <c r="A94" s="281" t="s">
        <v>99</v>
      </c>
      <c r="B94" s="282"/>
      <c r="C94" s="282"/>
      <c r="D94" s="282"/>
      <c r="E94" s="282"/>
      <c r="F94" s="282"/>
      <c r="G94" s="282"/>
      <c r="H94" s="283"/>
      <c r="I94" s="1">
        <v>87</v>
      </c>
      <c r="J94" s="7"/>
      <c r="K94" s="180">
        <v>0</v>
      </c>
    </row>
    <row r="95" spans="1:11" ht="12.75">
      <c r="A95" s="281" t="s">
        <v>100</v>
      </c>
      <c r="B95" s="282"/>
      <c r="C95" s="282"/>
      <c r="D95" s="282"/>
      <c r="E95" s="282"/>
      <c r="F95" s="282"/>
      <c r="G95" s="282"/>
      <c r="H95" s="283"/>
      <c r="I95" s="1">
        <v>88</v>
      </c>
      <c r="J95" s="7"/>
      <c r="K95" s="180">
        <v>0</v>
      </c>
    </row>
    <row r="96" spans="1:11" ht="12.75">
      <c r="A96" s="281" t="s">
        <v>101</v>
      </c>
      <c r="B96" s="282"/>
      <c r="C96" s="282"/>
      <c r="D96" s="282"/>
      <c r="E96" s="282"/>
      <c r="F96" s="282"/>
      <c r="G96" s="282"/>
      <c r="H96" s="283"/>
      <c r="I96" s="1">
        <v>89</v>
      </c>
      <c r="J96" s="7"/>
      <c r="K96" s="180">
        <v>0</v>
      </c>
    </row>
    <row r="97" spans="1:11" ht="12.75">
      <c r="A97" s="281" t="s">
        <v>163</v>
      </c>
      <c r="B97" s="282"/>
      <c r="C97" s="282"/>
      <c r="D97" s="282"/>
      <c r="E97" s="282"/>
      <c r="F97" s="282"/>
      <c r="G97" s="282"/>
      <c r="H97" s="283"/>
      <c r="I97" s="1">
        <v>90</v>
      </c>
      <c r="J97" s="7"/>
      <c r="K97" s="180">
        <v>0</v>
      </c>
    </row>
    <row r="98" spans="1:11" ht="12.75">
      <c r="A98" s="281" t="s">
        <v>102</v>
      </c>
      <c r="B98" s="282"/>
      <c r="C98" s="282"/>
      <c r="D98" s="282"/>
      <c r="E98" s="282"/>
      <c r="F98" s="282"/>
      <c r="G98" s="282"/>
      <c r="H98" s="283"/>
      <c r="I98" s="1">
        <v>91</v>
      </c>
      <c r="J98" s="7">
        <v>7904936.95</v>
      </c>
      <c r="K98" s="180">
        <v>7588009.97</v>
      </c>
    </row>
    <row r="99" spans="1:11" ht="12.75">
      <c r="A99" s="281" t="s">
        <v>103</v>
      </c>
      <c r="B99" s="282"/>
      <c r="C99" s="282"/>
      <c r="D99" s="282"/>
      <c r="E99" s="282"/>
      <c r="F99" s="282"/>
      <c r="G99" s="282"/>
      <c r="H99" s="283"/>
      <c r="I99" s="1">
        <v>92</v>
      </c>
      <c r="J99" s="7"/>
      <c r="K99" s="180"/>
    </row>
    <row r="100" spans="1:11" ht="12.75">
      <c r="A100" s="284" t="s">
        <v>104</v>
      </c>
      <c r="B100" s="285"/>
      <c r="C100" s="285"/>
      <c r="D100" s="285"/>
      <c r="E100" s="285"/>
      <c r="F100" s="285"/>
      <c r="G100" s="285"/>
      <c r="H100" s="286"/>
      <c r="I100" s="1">
        <v>93</v>
      </c>
      <c r="J100" s="81">
        <v>264297352.48000002</v>
      </c>
      <c r="K100" s="182">
        <v>203618145.63</v>
      </c>
    </row>
    <row r="101" spans="1:11" ht="12.75">
      <c r="A101" s="281" t="s">
        <v>105</v>
      </c>
      <c r="B101" s="282"/>
      <c r="C101" s="282"/>
      <c r="D101" s="282"/>
      <c r="E101" s="282"/>
      <c r="F101" s="282"/>
      <c r="G101" s="282"/>
      <c r="H101" s="283"/>
      <c r="I101" s="1">
        <v>94</v>
      </c>
      <c r="J101" s="7">
        <v>96211443.61</v>
      </c>
      <c r="K101" s="180">
        <v>60968267.09</v>
      </c>
    </row>
    <row r="102" spans="1:11" ht="12.75">
      <c r="A102" s="281" t="s">
        <v>98</v>
      </c>
      <c r="B102" s="282"/>
      <c r="C102" s="282"/>
      <c r="D102" s="282"/>
      <c r="E102" s="282"/>
      <c r="F102" s="282"/>
      <c r="G102" s="282"/>
      <c r="H102" s="283"/>
      <c r="I102" s="1">
        <v>95</v>
      </c>
      <c r="J102" s="7"/>
      <c r="K102" s="180"/>
    </row>
    <row r="103" spans="1:11" ht="12.75">
      <c r="A103" s="281" t="s">
        <v>97</v>
      </c>
      <c r="B103" s="282"/>
      <c r="C103" s="282"/>
      <c r="D103" s="282"/>
      <c r="E103" s="282"/>
      <c r="F103" s="282"/>
      <c r="G103" s="282"/>
      <c r="H103" s="283"/>
      <c r="I103" s="1">
        <v>96</v>
      </c>
      <c r="J103" s="7"/>
      <c r="K103" s="180">
        <v>0</v>
      </c>
    </row>
    <row r="104" spans="1:11" ht="12.75">
      <c r="A104" s="281" t="s">
        <v>99</v>
      </c>
      <c r="B104" s="282"/>
      <c r="C104" s="282"/>
      <c r="D104" s="282"/>
      <c r="E104" s="282"/>
      <c r="F104" s="282"/>
      <c r="G104" s="282"/>
      <c r="H104" s="283"/>
      <c r="I104" s="1">
        <v>97</v>
      </c>
      <c r="J104" s="7"/>
      <c r="K104" s="180"/>
    </row>
    <row r="105" spans="1:11" ht="12.75">
      <c r="A105" s="281" t="s">
        <v>100</v>
      </c>
      <c r="B105" s="282"/>
      <c r="C105" s="282"/>
      <c r="D105" s="282"/>
      <c r="E105" s="282"/>
      <c r="F105" s="282"/>
      <c r="G105" s="282"/>
      <c r="H105" s="283"/>
      <c r="I105" s="1">
        <v>98</v>
      </c>
      <c r="J105" s="7">
        <v>42594642.01</v>
      </c>
      <c r="K105" s="180">
        <v>38084723.6</v>
      </c>
    </row>
    <row r="106" spans="1:11" ht="12.75">
      <c r="A106" s="281" t="s">
        <v>101</v>
      </c>
      <c r="B106" s="282"/>
      <c r="C106" s="282"/>
      <c r="D106" s="282"/>
      <c r="E106" s="282"/>
      <c r="F106" s="282"/>
      <c r="G106" s="282"/>
      <c r="H106" s="283"/>
      <c r="I106" s="1">
        <v>99</v>
      </c>
      <c r="J106" s="7"/>
      <c r="K106" s="180"/>
    </row>
    <row r="107" spans="1:11" ht="12.75">
      <c r="A107" s="281" t="s">
        <v>163</v>
      </c>
      <c r="B107" s="282"/>
      <c r="C107" s="282"/>
      <c r="D107" s="282"/>
      <c r="E107" s="282"/>
      <c r="F107" s="282"/>
      <c r="G107" s="282"/>
      <c r="H107" s="283"/>
      <c r="I107" s="1">
        <v>100</v>
      </c>
      <c r="J107" s="7"/>
      <c r="K107" s="180"/>
    </row>
    <row r="108" spans="1:11" ht="12.75">
      <c r="A108" s="281" t="s">
        <v>106</v>
      </c>
      <c r="B108" s="282"/>
      <c r="C108" s="282"/>
      <c r="D108" s="282"/>
      <c r="E108" s="282"/>
      <c r="F108" s="282"/>
      <c r="G108" s="282"/>
      <c r="H108" s="283"/>
      <c r="I108" s="1">
        <v>101</v>
      </c>
      <c r="J108" s="7">
        <v>82421635.06</v>
      </c>
      <c r="K108" s="180">
        <v>54532728.95</v>
      </c>
    </row>
    <row r="109" spans="1:11" ht="12.75">
      <c r="A109" s="281" t="s">
        <v>107</v>
      </c>
      <c r="B109" s="282"/>
      <c r="C109" s="282"/>
      <c r="D109" s="282"/>
      <c r="E109" s="282"/>
      <c r="F109" s="282"/>
      <c r="G109" s="282"/>
      <c r="H109" s="283"/>
      <c r="I109" s="1">
        <v>102</v>
      </c>
      <c r="J109" s="7">
        <v>43069631.8</v>
      </c>
      <c r="K109" s="180">
        <v>50032425.99</v>
      </c>
    </row>
    <row r="110" spans="1:11" ht="12.75">
      <c r="A110" s="281" t="s">
        <v>108</v>
      </c>
      <c r="B110" s="282"/>
      <c r="C110" s="282"/>
      <c r="D110" s="282"/>
      <c r="E110" s="282"/>
      <c r="F110" s="282"/>
      <c r="G110" s="282"/>
      <c r="H110" s="283"/>
      <c r="I110" s="1">
        <v>103</v>
      </c>
      <c r="J110" s="7"/>
      <c r="K110" s="180"/>
    </row>
    <row r="111" spans="1:11" ht="12.75">
      <c r="A111" s="281" t="s">
        <v>109</v>
      </c>
      <c r="B111" s="282"/>
      <c r="C111" s="282"/>
      <c r="D111" s="282"/>
      <c r="E111" s="282"/>
      <c r="F111" s="282"/>
      <c r="G111" s="282"/>
      <c r="H111" s="283"/>
      <c r="I111" s="1">
        <v>104</v>
      </c>
      <c r="J111" s="7"/>
      <c r="K111" s="180"/>
    </row>
    <row r="112" spans="1:11" ht="12.75">
      <c r="A112" s="281" t="s">
        <v>110</v>
      </c>
      <c r="B112" s="282"/>
      <c r="C112" s="282"/>
      <c r="D112" s="282"/>
      <c r="E112" s="282"/>
      <c r="F112" s="282"/>
      <c r="G112" s="282"/>
      <c r="H112" s="283"/>
      <c r="I112" s="1">
        <v>105</v>
      </c>
      <c r="J112" s="7"/>
      <c r="K112" s="180"/>
    </row>
    <row r="113" spans="1:11" ht="12.75">
      <c r="A113" s="284" t="s">
        <v>213</v>
      </c>
      <c r="B113" s="285"/>
      <c r="C113" s="285"/>
      <c r="D113" s="285"/>
      <c r="E113" s="285"/>
      <c r="F113" s="285"/>
      <c r="G113" s="285"/>
      <c r="H113" s="286"/>
      <c r="I113" s="1">
        <v>106</v>
      </c>
      <c r="J113" s="82">
        <v>205224596.93</v>
      </c>
      <c r="K113" s="183">
        <v>175327678.48</v>
      </c>
    </row>
    <row r="114" spans="1:12" ht="12.75">
      <c r="A114" s="284" t="s">
        <v>214</v>
      </c>
      <c r="B114" s="285"/>
      <c r="C114" s="285"/>
      <c r="D114" s="285"/>
      <c r="E114" s="285"/>
      <c r="F114" s="285"/>
      <c r="G114" s="285"/>
      <c r="H114" s="286"/>
      <c r="I114" s="1">
        <v>107</v>
      </c>
      <c r="J114" s="81">
        <v>772159473.94</v>
      </c>
      <c r="K114" s="182">
        <v>700888303.06</v>
      </c>
      <c r="L114" s="159"/>
    </row>
    <row r="115" spans="1:11" ht="12.75">
      <c r="A115" s="270" t="s">
        <v>111</v>
      </c>
      <c r="B115" s="271"/>
      <c r="C115" s="271"/>
      <c r="D115" s="271"/>
      <c r="E115" s="271"/>
      <c r="F115" s="271"/>
      <c r="G115" s="271"/>
      <c r="H115" s="272"/>
      <c r="I115" s="2">
        <v>108</v>
      </c>
      <c r="J115" s="83"/>
      <c r="K115" s="83"/>
    </row>
    <row r="116" spans="1:11" ht="12.75">
      <c r="A116" s="273" t="s">
        <v>112</v>
      </c>
      <c r="B116" s="274"/>
      <c r="C116" s="274"/>
      <c r="D116" s="274"/>
      <c r="E116" s="274"/>
      <c r="F116" s="274"/>
      <c r="G116" s="274"/>
      <c r="H116" s="274"/>
      <c r="I116" s="275"/>
      <c r="J116" s="275"/>
      <c r="K116" s="276"/>
    </row>
    <row r="117" spans="1:11" ht="12.75">
      <c r="A117" s="277" t="s">
        <v>113</v>
      </c>
      <c r="B117" s="278"/>
      <c r="C117" s="278"/>
      <c r="D117" s="278"/>
      <c r="E117" s="278"/>
      <c r="F117" s="278"/>
      <c r="G117" s="278"/>
      <c r="H117" s="278"/>
      <c r="I117" s="279"/>
      <c r="J117" s="279"/>
      <c r="K117" s="280"/>
    </row>
    <row r="118" spans="1:11" ht="12.75">
      <c r="A118" s="281" t="s">
        <v>114</v>
      </c>
      <c r="B118" s="282"/>
      <c r="C118" s="282"/>
      <c r="D118" s="282"/>
      <c r="E118" s="282"/>
      <c r="F118" s="282"/>
      <c r="G118" s="282"/>
      <c r="H118" s="283"/>
      <c r="I118" s="1">
        <v>109</v>
      </c>
      <c r="J118" s="7"/>
      <c r="K118" s="7"/>
    </row>
    <row r="119" spans="1:11" ht="12.75">
      <c r="A119" s="287" t="s">
        <v>115</v>
      </c>
      <c r="B119" s="288"/>
      <c r="C119" s="288"/>
      <c r="D119" s="288"/>
      <c r="E119" s="288"/>
      <c r="F119" s="288"/>
      <c r="G119" s="288"/>
      <c r="H119" s="289"/>
      <c r="I119" s="4">
        <v>110</v>
      </c>
      <c r="J119" s="8"/>
      <c r="K119" s="8"/>
    </row>
    <row r="120" spans="1:11" ht="12.75">
      <c r="A120" s="290" t="s">
        <v>164</v>
      </c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</row>
    <row r="121" spans="1:11" ht="12.75">
      <c r="A121" s="268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</row>
  </sheetData>
  <sheetProtection/>
  <mergeCells count="121"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  <mergeCell ref="A13:H13"/>
    <mergeCell ref="A14:H14"/>
    <mergeCell ref="A15:H15"/>
    <mergeCell ref="A16:H16"/>
    <mergeCell ref="A12:H12"/>
    <mergeCell ref="A11:H11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view="pageBreakPreview" zoomScaleSheetLayoutView="100" zoomScalePageLayoutView="0" workbookViewId="0" topLeftCell="A1">
      <selection activeCell="O21" sqref="O21"/>
    </sheetView>
  </sheetViews>
  <sheetFormatPr defaultColWidth="9.140625" defaultRowHeight="12.75"/>
  <cols>
    <col min="1" max="9" width="9.140625" style="30" customWidth="1"/>
    <col min="10" max="11" width="11.140625" style="30" bestFit="1" customWidth="1"/>
    <col min="12" max="12" width="11.7109375" style="30" customWidth="1"/>
    <col min="13" max="13" width="12.00390625" style="30" customWidth="1"/>
    <col min="14" max="14" width="9.140625" style="30" customWidth="1"/>
    <col min="15" max="15" width="11.140625" style="30" bestFit="1" customWidth="1"/>
    <col min="16" max="16384" width="9.140625" style="30" customWidth="1"/>
  </cols>
  <sheetData>
    <row r="1" spans="1:13" ht="12.75" customHeight="1">
      <c r="A1" s="301" t="s">
        <v>215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ht="12.75" customHeight="1">
      <c r="A2" s="314" t="s">
        <v>322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2.75" customHeight="1">
      <c r="A3" s="316" t="s">
        <v>204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24">
      <c r="A4" s="317" t="s">
        <v>116</v>
      </c>
      <c r="B4" s="317"/>
      <c r="C4" s="317"/>
      <c r="D4" s="317"/>
      <c r="E4" s="317"/>
      <c r="F4" s="317"/>
      <c r="G4" s="317"/>
      <c r="H4" s="317"/>
      <c r="I4" s="34" t="s">
        <v>117</v>
      </c>
      <c r="J4" s="334" t="s">
        <v>118</v>
      </c>
      <c r="K4" s="334"/>
      <c r="L4" s="335" t="s">
        <v>119</v>
      </c>
      <c r="M4" s="335"/>
    </row>
    <row r="5" spans="1:13" ht="12.75" customHeight="1">
      <c r="A5" s="317"/>
      <c r="B5" s="317"/>
      <c r="C5" s="317"/>
      <c r="D5" s="317"/>
      <c r="E5" s="317"/>
      <c r="F5" s="317"/>
      <c r="G5" s="317"/>
      <c r="H5" s="317"/>
      <c r="I5" s="34"/>
      <c r="J5" s="36" t="s">
        <v>165</v>
      </c>
      <c r="K5" s="36" t="s">
        <v>166</v>
      </c>
      <c r="L5" s="36" t="s">
        <v>165</v>
      </c>
      <c r="M5" s="36" t="s">
        <v>166</v>
      </c>
    </row>
    <row r="6" spans="1:13" ht="12.75">
      <c r="A6" s="334">
        <v>1</v>
      </c>
      <c r="B6" s="334"/>
      <c r="C6" s="334"/>
      <c r="D6" s="334"/>
      <c r="E6" s="334"/>
      <c r="F6" s="334"/>
      <c r="G6" s="334"/>
      <c r="H6" s="334"/>
      <c r="I6" s="38">
        <v>2</v>
      </c>
      <c r="J6" s="36">
        <v>3</v>
      </c>
      <c r="K6" s="36">
        <v>4</v>
      </c>
      <c r="L6" s="36">
        <v>5</v>
      </c>
      <c r="M6" s="36">
        <v>6</v>
      </c>
    </row>
    <row r="7" spans="1:13" ht="12.75">
      <c r="A7" s="277" t="s">
        <v>121</v>
      </c>
      <c r="B7" s="278"/>
      <c r="C7" s="278"/>
      <c r="D7" s="278"/>
      <c r="E7" s="278"/>
      <c r="F7" s="278"/>
      <c r="G7" s="278"/>
      <c r="H7" s="295"/>
      <c r="I7" s="3">
        <v>111</v>
      </c>
      <c r="J7" s="84">
        <v>328468784.66999996</v>
      </c>
      <c r="K7" s="84">
        <v>328468784.66999996</v>
      </c>
      <c r="L7" s="84">
        <v>363404062.28</v>
      </c>
      <c r="M7" s="84">
        <v>363404062.28</v>
      </c>
    </row>
    <row r="8" spans="1:13" ht="12.75">
      <c r="A8" s="284" t="s">
        <v>122</v>
      </c>
      <c r="B8" s="285"/>
      <c r="C8" s="285"/>
      <c r="D8" s="285"/>
      <c r="E8" s="285"/>
      <c r="F8" s="285"/>
      <c r="G8" s="285"/>
      <c r="H8" s="286"/>
      <c r="I8" s="1">
        <v>112</v>
      </c>
      <c r="J8" s="82">
        <v>324510711.02</v>
      </c>
      <c r="K8" s="82">
        <v>324510711.02</v>
      </c>
      <c r="L8" s="82">
        <v>359344204.34</v>
      </c>
      <c r="M8" s="82">
        <v>359344204.34</v>
      </c>
    </row>
    <row r="9" spans="1:13" ht="12.75">
      <c r="A9" s="284" t="s">
        <v>123</v>
      </c>
      <c r="B9" s="285"/>
      <c r="C9" s="285"/>
      <c r="D9" s="285"/>
      <c r="E9" s="285"/>
      <c r="F9" s="285"/>
      <c r="G9" s="285"/>
      <c r="H9" s="286"/>
      <c r="I9" s="1">
        <v>113</v>
      </c>
      <c r="J9" s="82">
        <v>3958073.6500000004</v>
      </c>
      <c r="K9" s="82">
        <v>3958073.6500000004</v>
      </c>
      <c r="L9" s="82">
        <v>4059857.94</v>
      </c>
      <c r="M9" s="82">
        <v>4059857.94</v>
      </c>
    </row>
    <row r="10" spans="1:13" ht="12.75">
      <c r="A10" s="284" t="s">
        <v>124</v>
      </c>
      <c r="B10" s="285"/>
      <c r="C10" s="285"/>
      <c r="D10" s="285"/>
      <c r="E10" s="285"/>
      <c r="F10" s="285"/>
      <c r="G10" s="285"/>
      <c r="H10" s="286"/>
      <c r="I10" s="1">
        <v>114</v>
      </c>
      <c r="J10" s="81">
        <v>301555342.75999993</v>
      </c>
      <c r="K10" s="81">
        <v>301555342.75999993</v>
      </c>
      <c r="L10" s="81">
        <v>334767463.6500001</v>
      </c>
      <c r="M10" s="81">
        <v>334767463.6500001</v>
      </c>
    </row>
    <row r="11" spans="1:13" ht="12.75">
      <c r="A11" s="284" t="s">
        <v>167</v>
      </c>
      <c r="B11" s="285"/>
      <c r="C11" s="285"/>
      <c r="D11" s="285"/>
      <c r="E11" s="285"/>
      <c r="F11" s="285"/>
      <c r="G11" s="285"/>
      <c r="H11" s="286"/>
      <c r="I11" s="1">
        <v>115</v>
      </c>
      <c r="J11" s="82">
        <v>-8371090.359999999</v>
      </c>
      <c r="K11" s="82">
        <v>-8371090.359999999</v>
      </c>
      <c r="L11" s="82">
        <v>-14600037.180000002</v>
      </c>
      <c r="M11" s="82">
        <v>-14600037.180000002</v>
      </c>
    </row>
    <row r="12" spans="1:13" ht="12.75">
      <c r="A12" s="284" t="s">
        <v>216</v>
      </c>
      <c r="B12" s="285"/>
      <c r="C12" s="285"/>
      <c r="D12" s="285"/>
      <c r="E12" s="285"/>
      <c r="F12" s="285"/>
      <c r="G12" s="285"/>
      <c r="H12" s="286"/>
      <c r="I12" s="1">
        <v>116</v>
      </c>
      <c r="J12" s="81">
        <v>149225191.18</v>
      </c>
      <c r="K12" s="81">
        <v>149225191.18</v>
      </c>
      <c r="L12" s="81">
        <v>176984244.5900001</v>
      </c>
      <c r="M12" s="81">
        <v>176984244.5900001</v>
      </c>
    </row>
    <row r="13" spans="1:13" ht="12.75">
      <c r="A13" s="281" t="s">
        <v>125</v>
      </c>
      <c r="B13" s="282"/>
      <c r="C13" s="282"/>
      <c r="D13" s="282"/>
      <c r="E13" s="282"/>
      <c r="F13" s="282"/>
      <c r="G13" s="282"/>
      <c r="H13" s="283"/>
      <c r="I13" s="1">
        <v>117</v>
      </c>
      <c r="J13" s="7">
        <v>50930406.21</v>
      </c>
      <c r="K13" s="7">
        <v>50930406.21</v>
      </c>
      <c r="L13" s="7">
        <v>84769749.0500001</v>
      </c>
      <c r="M13" s="7">
        <v>84769749.0500001</v>
      </c>
    </row>
    <row r="14" spans="1:13" ht="12.75">
      <c r="A14" s="281" t="s">
        <v>126</v>
      </c>
      <c r="B14" s="282"/>
      <c r="C14" s="282"/>
      <c r="D14" s="282"/>
      <c r="E14" s="282"/>
      <c r="F14" s="282"/>
      <c r="G14" s="282"/>
      <c r="H14" s="283"/>
      <c r="I14" s="1">
        <v>118</v>
      </c>
      <c r="J14" s="7"/>
      <c r="K14" s="7"/>
      <c r="L14" s="7"/>
      <c r="M14" s="7"/>
    </row>
    <row r="15" spans="1:13" ht="12.75">
      <c r="A15" s="281" t="s">
        <v>127</v>
      </c>
      <c r="B15" s="282"/>
      <c r="C15" s="282"/>
      <c r="D15" s="282"/>
      <c r="E15" s="282"/>
      <c r="F15" s="282"/>
      <c r="G15" s="282"/>
      <c r="H15" s="283"/>
      <c r="I15" s="1">
        <v>119</v>
      </c>
      <c r="J15" s="7">
        <v>98294784.97</v>
      </c>
      <c r="K15" s="7">
        <v>98294784.97</v>
      </c>
      <c r="L15" s="7">
        <v>92214495.54</v>
      </c>
      <c r="M15" s="7">
        <v>92214495.54</v>
      </c>
    </row>
    <row r="16" spans="1:16" ht="12.75">
      <c r="A16" s="284" t="s">
        <v>128</v>
      </c>
      <c r="B16" s="285"/>
      <c r="C16" s="285"/>
      <c r="D16" s="285"/>
      <c r="E16" s="285"/>
      <c r="F16" s="285"/>
      <c r="G16" s="285"/>
      <c r="H16" s="286"/>
      <c r="I16" s="1">
        <v>120</v>
      </c>
      <c r="J16" s="81">
        <v>143605476.46</v>
      </c>
      <c r="K16" s="81">
        <v>143605476.46</v>
      </c>
      <c r="L16" s="81">
        <v>153183250.65</v>
      </c>
      <c r="M16" s="81">
        <v>153183250.65</v>
      </c>
      <c r="P16" s="194"/>
    </row>
    <row r="17" spans="1:13" ht="12.75">
      <c r="A17" s="281" t="s">
        <v>168</v>
      </c>
      <c r="B17" s="282"/>
      <c r="C17" s="282"/>
      <c r="D17" s="282"/>
      <c r="E17" s="282"/>
      <c r="F17" s="282"/>
      <c r="G17" s="282"/>
      <c r="H17" s="283"/>
      <c r="I17" s="1">
        <v>121</v>
      </c>
      <c r="J17" s="7">
        <v>74664487.47744507</v>
      </c>
      <c r="K17" s="7">
        <v>74664487.47744507</v>
      </c>
      <c r="L17" s="7">
        <v>79595910.396</v>
      </c>
      <c r="M17" s="7">
        <v>79595910.396</v>
      </c>
    </row>
    <row r="18" spans="1:13" ht="12.75">
      <c r="A18" s="281" t="s">
        <v>289</v>
      </c>
      <c r="B18" s="282"/>
      <c r="C18" s="282"/>
      <c r="D18" s="282"/>
      <c r="E18" s="282"/>
      <c r="F18" s="282"/>
      <c r="G18" s="282"/>
      <c r="H18" s="283"/>
      <c r="I18" s="1">
        <v>122</v>
      </c>
      <c r="J18" s="7">
        <v>49370500.412554935</v>
      </c>
      <c r="K18" s="7">
        <v>49370500.412554935</v>
      </c>
      <c r="L18" s="7">
        <v>53063940.26400001</v>
      </c>
      <c r="M18" s="7">
        <v>53063940.26400001</v>
      </c>
    </row>
    <row r="19" spans="1:13" ht="12.75">
      <c r="A19" s="281" t="s">
        <v>290</v>
      </c>
      <c r="B19" s="282"/>
      <c r="C19" s="282"/>
      <c r="D19" s="282"/>
      <c r="E19" s="282"/>
      <c r="F19" s="282"/>
      <c r="G19" s="282"/>
      <c r="H19" s="283"/>
      <c r="I19" s="1">
        <v>123</v>
      </c>
      <c r="J19" s="7">
        <v>19570488.57</v>
      </c>
      <c r="K19" s="7">
        <v>19570488.57</v>
      </c>
      <c r="L19" s="7">
        <v>20523399.99</v>
      </c>
      <c r="M19" s="180">
        <v>20523399.99</v>
      </c>
    </row>
    <row r="20" spans="1:13" ht="12.75">
      <c r="A20" s="284" t="s">
        <v>217</v>
      </c>
      <c r="B20" s="285"/>
      <c r="C20" s="285"/>
      <c r="D20" s="285"/>
      <c r="E20" s="285"/>
      <c r="F20" s="285"/>
      <c r="G20" s="285"/>
      <c r="H20" s="286"/>
      <c r="I20" s="1">
        <v>124</v>
      </c>
      <c r="J20" s="82">
        <v>11987685.78</v>
      </c>
      <c r="K20" s="82">
        <v>11987685.78</v>
      </c>
      <c r="L20" s="82">
        <v>9718007.58</v>
      </c>
      <c r="M20" s="82">
        <v>9718007.58</v>
      </c>
    </row>
    <row r="21" spans="1:13" ht="12.75">
      <c r="A21" s="284" t="s">
        <v>218</v>
      </c>
      <c r="B21" s="285"/>
      <c r="C21" s="285"/>
      <c r="D21" s="285"/>
      <c r="E21" s="285"/>
      <c r="F21" s="285"/>
      <c r="G21" s="285"/>
      <c r="H21" s="286"/>
      <c r="I21" s="1">
        <v>125</v>
      </c>
      <c r="J21" s="82">
        <v>4851345.45</v>
      </c>
      <c r="K21" s="82">
        <v>4851345.45</v>
      </c>
      <c r="L21" s="82">
        <v>8619655.91</v>
      </c>
      <c r="M21" s="82">
        <v>8619655.91</v>
      </c>
    </row>
    <row r="22" spans="1:13" ht="12.75">
      <c r="A22" s="284" t="s">
        <v>219</v>
      </c>
      <c r="B22" s="285"/>
      <c r="C22" s="285"/>
      <c r="D22" s="285"/>
      <c r="E22" s="285"/>
      <c r="F22" s="285"/>
      <c r="G22" s="285"/>
      <c r="H22" s="286"/>
      <c r="I22" s="1">
        <v>126</v>
      </c>
      <c r="J22" s="81">
        <v>0</v>
      </c>
      <c r="K22" s="81">
        <v>0</v>
      </c>
      <c r="L22" s="81">
        <v>0</v>
      </c>
      <c r="M22" s="81">
        <v>0</v>
      </c>
    </row>
    <row r="23" spans="1:13" ht="12.75">
      <c r="A23" s="281" t="s">
        <v>292</v>
      </c>
      <c r="B23" s="282"/>
      <c r="C23" s="282"/>
      <c r="D23" s="282"/>
      <c r="E23" s="282"/>
      <c r="F23" s="282"/>
      <c r="G23" s="282"/>
      <c r="H23" s="283"/>
      <c r="I23" s="1">
        <v>127</v>
      </c>
      <c r="J23" s="7"/>
      <c r="K23" s="7"/>
      <c r="L23" s="7"/>
      <c r="M23" s="7"/>
    </row>
    <row r="24" spans="1:13" ht="12.75">
      <c r="A24" s="281" t="s">
        <v>291</v>
      </c>
      <c r="B24" s="282"/>
      <c r="C24" s="282"/>
      <c r="D24" s="282"/>
      <c r="E24" s="282"/>
      <c r="F24" s="282"/>
      <c r="G24" s="282"/>
      <c r="H24" s="283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84" t="s">
        <v>129</v>
      </c>
      <c r="B25" s="285"/>
      <c r="C25" s="285"/>
      <c r="D25" s="285"/>
      <c r="E25" s="285"/>
      <c r="F25" s="285"/>
      <c r="G25" s="285"/>
      <c r="H25" s="286"/>
      <c r="I25" s="1">
        <v>129</v>
      </c>
      <c r="J25" s="82"/>
      <c r="K25" s="82"/>
      <c r="L25" s="82"/>
      <c r="M25" s="82"/>
    </row>
    <row r="26" spans="1:13" ht="12.75">
      <c r="A26" s="284" t="s">
        <v>130</v>
      </c>
      <c r="B26" s="285"/>
      <c r="C26" s="285"/>
      <c r="D26" s="285"/>
      <c r="E26" s="285"/>
      <c r="F26" s="285"/>
      <c r="G26" s="285"/>
      <c r="H26" s="286"/>
      <c r="I26" s="1">
        <v>130</v>
      </c>
      <c r="J26" s="82">
        <v>256734.25</v>
      </c>
      <c r="K26" s="82">
        <v>256734.25</v>
      </c>
      <c r="L26" s="82">
        <v>862342.1</v>
      </c>
      <c r="M26" s="82">
        <v>862342.1</v>
      </c>
    </row>
    <row r="27" spans="1:13" ht="12.75">
      <c r="A27" s="284" t="s">
        <v>131</v>
      </c>
      <c r="B27" s="285"/>
      <c r="C27" s="285"/>
      <c r="D27" s="285"/>
      <c r="E27" s="285"/>
      <c r="F27" s="285"/>
      <c r="G27" s="285"/>
      <c r="H27" s="286"/>
      <c r="I27" s="1">
        <v>131</v>
      </c>
      <c r="J27" s="81">
        <v>896553.4</v>
      </c>
      <c r="K27" s="81">
        <v>896553.4</v>
      </c>
      <c r="L27" s="81">
        <v>645252.07</v>
      </c>
      <c r="M27" s="81">
        <v>645252.07</v>
      </c>
    </row>
    <row r="28" spans="1:13" ht="13.5" customHeight="1">
      <c r="A28" s="284" t="s">
        <v>220</v>
      </c>
      <c r="B28" s="285"/>
      <c r="C28" s="285"/>
      <c r="D28" s="285"/>
      <c r="E28" s="285"/>
      <c r="F28" s="285"/>
      <c r="G28" s="285"/>
      <c r="H28" s="286"/>
      <c r="I28" s="1">
        <v>132</v>
      </c>
      <c r="J28" s="82"/>
      <c r="K28" s="82"/>
      <c r="L28" s="82">
        <v>64631.53</v>
      </c>
      <c r="M28" s="82">
        <v>64631.53</v>
      </c>
    </row>
    <row r="29" spans="1:13" ht="25.5" customHeight="1">
      <c r="A29" s="284" t="s">
        <v>221</v>
      </c>
      <c r="B29" s="285"/>
      <c r="C29" s="285"/>
      <c r="D29" s="285"/>
      <c r="E29" s="285"/>
      <c r="F29" s="285"/>
      <c r="G29" s="285"/>
      <c r="H29" s="286"/>
      <c r="I29" s="1">
        <v>133</v>
      </c>
      <c r="J29" s="7">
        <v>848270.66</v>
      </c>
      <c r="K29" s="7">
        <v>848270.66</v>
      </c>
      <c r="L29" s="7">
        <v>593589.22</v>
      </c>
      <c r="M29" s="7">
        <v>593589.22</v>
      </c>
    </row>
    <row r="30" spans="1:13" ht="12.75">
      <c r="A30" s="284" t="s">
        <v>222</v>
      </c>
      <c r="B30" s="285"/>
      <c r="C30" s="285"/>
      <c r="D30" s="285"/>
      <c r="E30" s="285"/>
      <c r="F30" s="285"/>
      <c r="G30" s="285"/>
      <c r="H30" s="286"/>
      <c r="I30" s="1">
        <v>134</v>
      </c>
      <c r="J30" s="82"/>
      <c r="K30" s="7"/>
      <c r="L30" s="82"/>
      <c r="M30" s="7"/>
    </row>
    <row r="31" spans="1:13" ht="12.75">
      <c r="A31" s="284" t="s">
        <v>223</v>
      </c>
      <c r="B31" s="285"/>
      <c r="C31" s="285"/>
      <c r="D31" s="285"/>
      <c r="E31" s="285"/>
      <c r="F31" s="285"/>
      <c r="G31" s="285"/>
      <c r="H31" s="286"/>
      <c r="I31" s="1">
        <v>135</v>
      </c>
      <c r="J31" s="82"/>
      <c r="K31" s="7"/>
      <c r="L31" s="82"/>
      <c r="M31" s="7"/>
    </row>
    <row r="32" spans="1:13" ht="12.75">
      <c r="A32" s="284" t="s">
        <v>132</v>
      </c>
      <c r="B32" s="285"/>
      <c r="C32" s="285"/>
      <c r="D32" s="285"/>
      <c r="E32" s="285"/>
      <c r="F32" s="285"/>
      <c r="G32" s="285"/>
      <c r="H32" s="286"/>
      <c r="I32" s="1">
        <v>136</v>
      </c>
      <c r="J32" s="7">
        <v>48282.74</v>
      </c>
      <c r="K32" s="7">
        <v>48282.74</v>
      </c>
      <c r="L32" s="7"/>
      <c r="M32" s="7"/>
    </row>
    <row r="33" spans="1:13" ht="12.75">
      <c r="A33" s="284" t="s">
        <v>224</v>
      </c>
      <c r="B33" s="285"/>
      <c r="C33" s="285"/>
      <c r="D33" s="285"/>
      <c r="E33" s="285"/>
      <c r="F33" s="285"/>
      <c r="G33" s="285"/>
      <c r="H33" s="286"/>
      <c r="I33" s="1">
        <v>137</v>
      </c>
      <c r="J33" s="81">
        <v>1517988.72</v>
      </c>
      <c r="K33" s="81">
        <v>1517988.72</v>
      </c>
      <c r="L33" s="81">
        <v>3685476.92</v>
      </c>
      <c r="M33" s="81">
        <v>3685476.92</v>
      </c>
    </row>
    <row r="34" spans="1:13" ht="12.75">
      <c r="A34" s="284" t="s">
        <v>225</v>
      </c>
      <c r="B34" s="285"/>
      <c r="C34" s="285"/>
      <c r="D34" s="285"/>
      <c r="E34" s="285"/>
      <c r="F34" s="285"/>
      <c r="G34" s="285"/>
      <c r="H34" s="286"/>
      <c r="I34" s="1">
        <v>138</v>
      </c>
      <c r="J34" s="82"/>
      <c r="K34" s="82"/>
      <c r="L34" s="82"/>
      <c r="M34" s="82"/>
    </row>
    <row r="35" spans="1:13" ht="25.5" customHeight="1">
      <c r="A35" s="284" t="s">
        <v>226</v>
      </c>
      <c r="B35" s="285"/>
      <c r="C35" s="285"/>
      <c r="D35" s="285"/>
      <c r="E35" s="285"/>
      <c r="F35" s="285"/>
      <c r="G35" s="285"/>
      <c r="H35" s="286"/>
      <c r="I35" s="1">
        <v>139</v>
      </c>
      <c r="J35" s="7">
        <v>1517988.72</v>
      </c>
      <c r="K35" s="7">
        <v>1517988.72</v>
      </c>
      <c r="L35" s="7">
        <v>3685476.92</v>
      </c>
      <c r="M35" s="7">
        <v>3685476.92</v>
      </c>
    </row>
    <row r="36" spans="1:13" ht="12.75">
      <c r="A36" s="284" t="s">
        <v>227</v>
      </c>
      <c r="B36" s="285"/>
      <c r="C36" s="285"/>
      <c r="D36" s="285"/>
      <c r="E36" s="285"/>
      <c r="F36" s="285"/>
      <c r="G36" s="285"/>
      <c r="H36" s="286"/>
      <c r="I36" s="1">
        <v>140</v>
      </c>
      <c r="J36" s="82"/>
      <c r="K36" s="82"/>
      <c r="L36" s="82"/>
      <c r="M36" s="82"/>
    </row>
    <row r="37" spans="1:13" ht="12.75">
      <c r="A37" s="284" t="s">
        <v>133</v>
      </c>
      <c r="B37" s="285"/>
      <c r="C37" s="285"/>
      <c r="D37" s="285"/>
      <c r="E37" s="285"/>
      <c r="F37" s="285"/>
      <c r="G37" s="285"/>
      <c r="H37" s="286"/>
      <c r="I37" s="1">
        <v>141</v>
      </c>
      <c r="J37" s="82"/>
      <c r="K37" s="82"/>
      <c r="L37" s="7">
        <v>12968.68</v>
      </c>
      <c r="M37" s="7">
        <v>12968.68</v>
      </c>
    </row>
    <row r="38" spans="1:13" ht="12.75">
      <c r="A38" s="284" t="s">
        <v>169</v>
      </c>
      <c r="B38" s="285"/>
      <c r="C38" s="285"/>
      <c r="D38" s="285"/>
      <c r="E38" s="285"/>
      <c r="F38" s="285"/>
      <c r="G38" s="285"/>
      <c r="H38" s="286"/>
      <c r="I38" s="1">
        <v>142</v>
      </c>
      <c r="J38" s="82"/>
      <c r="K38" s="82"/>
      <c r="L38" s="82"/>
      <c r="M38" s="82"/>
    </row>
    <row r="39" spans="1:13" ht="12.75">
      <c r="A39" s="284" t="s">
        <v>170</v>
      </c>
      <c r="B39" s="285"/>
      <c r="C39" s="285"/>
      <c r="D39" s="285"/>
      <c r="E39" s="285"/>
      <c r="F39" s="285"/>
      <c r="G39" s="285"/>
      <c r="H39" s="286"/>
      <c r="I39" s="1">
        <v>143</v>
      </c>
      <c r="J39" s="82"/>
      <c r="K39" s="82"/>
      <c r="L39" s="82"/>
      <c r="M39" s="82"/>
    </row>
    <row r="40" spans="1:13" ht="12.75">
      <c r="A40" s="284" t="s">
        <v>134</v>
      </c>
      <c r="B40" s="285"/>
      <c r="C40" s="285"/>
      <c r="D40" s="285"/>
      <c r="E40" s="285"/>
      <c r="F40" s="285"/>
      <c r="G40" s="285"/>
      <c r="H40" s="286"/>
      <c r="I40" s="1">
        <v>144</v>
      </c>
      <c r="J40" s="82"/>
      <c r="K40" s="82"/>
      <c r="L40" s="82"/>
      <c r="M40" s="82"/>
    </row>
    <row r="41" spans="1:13" ht="12.75">
      <c r="A41" s="284" t="s">
        <v>135</v>
      </c>
      <c r="B41" s="285"/>
      <c r="C41" s="285"/>
      <c r="D41" s="285"/>
      <c r="E41" s="285"/>
      <c r="F41" s="285"/>
      <c r="G41" s="285"/>
      <c r="H41" s="286"/>
      <c r="I41" s="1">
        <v>145</v>
      </c>
      <c r="J41" s="82"/>
      <c r="K41" s="82"/>
      <c r="L41" s="82"/>
      <c r="M41" s="82"/>
    </row>
    <row r="42" spans="1:13" ht="12.75">
      <c r="A42" s="284" t="s">
        <v>136</v>
      </c>
      <c r="B42" s="285"/>
      <c r="C42" s="285"/>
      <c r="D42" s="285"/>
      <c r="E42" s="285"/>
      <c r="F42" s="285"/>
      <c r="G42" s="285"/>
      <c r="H42" s="286"/>
      <c r="I42" s="1">
        <v>146</v>
      </c>
      <c r="J42" s="81">
        <v>329365338.06999993</v>
      </c>
      <c r="K42" s="81">
        <v>329365338.06999993</v>
      </c>
      <c r="L42" s="81">
        <v>364049314.34999996</v>
      </c>
      <c r="M42" s="81">
        <v>364049314.34999996</v>
      </c>
    </row>
    <row r="43" spans="1:13" ht="12.75">
      <c r="A43" s="284" t="s">
        <v>137</v>
      </c>
      <c r="B43" s="285"/>
      <c r="C43" s="285"/>
      <c r="D43" s="285"/>
      <c r="E43" s="285"/>
      <c r="F43" s="285"/>
      <c r="G43" s="285"/>
      <c r="H43" s="286"/>
      <c r="I43" s="1">
        <v>147</v>
      </c>
      <c r="J43" s="81">
        <v>303073331.47999996</v>
      </c>
      <c r="K43" s="81">
        <v>303073331.47999996</v>
      </c>
      <c r="L43" s="81">
        <v>338452940.5700001</v>
      </c>
      <c r="M43" s="81">
        <v>338452940.5700001</v>
      </c>
    </row>
    <row r="44" spans="1:13" ht="12.75">
      <c r="A44" s="284" t="s">
        <v>138</v>
      </c>
      <c r="B44" s="285"/>
      <c r="C44" s="285"/>
      <c r="D44" s="285"/>
      <c r="E44" s="285"/>
      <c r="F44" s="285"/>
      <c r="G44" s="285"/>
      <c r="H44" s="286"/>
      <c r="I44" s="1">
        <v>148</v>
      </c>
      <c r="J44" s="81">
        <v>26292006.589999974</v>
      </c>
      <c r="K44" s="81">
        <v>26292006.589999974</v>
      </c>
      <c r="L44" s="81">
        <v>25596373.78</v>
      </c>
      <c r="M44" s="81">
        <v>25596373.78</v>
      </c>
    </row>
    <row r="45" spans="1:13" ht="12.75">
      <c r="A45" s="292" t="s">
        <v>139</v>
      </c>
      <c r="B45" s="293"/>
      <c r="C45" s="293"/>
      <c r="D45" s="293"/>
      <c r="E45" s="293"/>
      <c r="F45" s="293"/>
      <c r="G45" s="293"/>
      <c r="H45" s="294"/>
      <c r="I45" s="1">
        <v>149</v>
      </c>
      <c r="J45" s="31">
        <v>26292006.589999974</v>
      </c>
      <c r="K45" s="31">
        <v>26292006.589999974</v>
      </c>
      <c r="L45" s="31">
        <v>25596373.78</v>
      </c>
      <c r="M45" s="31">
        <v>25596373.78</v>
      </c>
    </row>
    <row r="46" spans="1:13" ht="12.75">
      <c r="A46" s="292" t="s">
        <v>140</v>
      </c>
      <c r="B46" s="293"/>
      <c r="C46" s="293"/>
      <c r="D46" s="293"/>
      <c r="E46" s="293"/>
      <c r="F46" s="293"/>
      <c r="G46" s="293"/>
      <c r="H46" s="294"/>
      <c r="I46" s="1">
        <v>150</v>
      </c>
      <c r="J46" s="31">
        <v>0</v>
      </c>
      <c r="K46" s="31">
        <v>0</v>
      </c>
      <c r="L46" s="31">
        <v>0</v>
      </c>
      <c r="M46" s="31">
        <v>0</v>
      </c>
    </row>
    <row r="47" spans="1:13" ht="12.75">
      <c r="A47" s="284" t="s">
        <v>141</v>
      </c>
      <c r="B47" s="285"/>
      <c r="C47" s="285"/>
      <c r="D47" s="285"/>
      <c r="E47" s="285"/>
      <c r="F47" s="285"/>
      <c r="G47" s="285"/>
      <c r="H47" s="286"/>
      <c r="I47" s="1">
        <v>151</v>
      </c>
      <c r="J47" s="7">
        <v>138576.57</v>
      </c>
      <c r="K47" s="7">
        <v>138576.57</v>
      </c>
      <c r="L47" s="7">
        <v>5981872.55</v>
      </c>
      <c r="M47" s="7">
        <v>5981872.55</v>
      </c>
    </row>
    <row r="48" spans="1:13" ht="12.75">
      <c r="A48" s="284" t="s">
        <v>142</v>
      </c>
      <c r="B48" s="285"/>
      <c r="C48" s="285"/>
      <c r="D48" s="285"/>
      <c r="E48" s="285"/>
      <c r="F48" s="285"/>
      <c r="G48" s="285"/>
      <c r="H48" s="286"/>
      <c r="I48" s="1">
        <v>152</v>
      </c>
      <c r="J48" s="81">
        <v>26292006.589999974</v>
      </c>
      <c r="K48" s="81">
        <v>26292006.589999974</v>
      </c>
      <c r="L48" s="81">
        <v>25596373.78</v>
      </c>
      <c r="M48" s="81">
        <v>25596373.78</v>
      </c>
    </row>
    <row r="49" spans="1:13" ht="12.75">
      <c r="A49" s="292" t="s">
        <v>143</v>
      </c>
      <c r="B49" s="293"/>
      <c r="C49" s="293"/>
      <c r="D49" s="293"/>
      <c r="E49" s="293"/>
      <c r="F49" s="293"/>
      <c r="G49" s="293"/>
      <c r="H49" s="294"/>
      <c r="I49" s="1">
        <v>153</v>
      </c>
      <c r="J49" s="31">
        <v>26292006.589999974</v>
      </c>
      <c r="K49" s="31">
        <v>26292006.589999974</v>
      </c>
      <c r="L49" s="31">
        <v>25596373.78</v>
      </c>
      <c r="M49" s="31">
        <v>25596373.78</v>
      </c>
    </row>
    <row r="50" spans="1:13" ht="12.75">
      <c r="A50" s="331" t="s">
        <v>144</v>
      </c>
      <c r="B50" s="332"/>
      <c r="C50" s="332"/>
      <c r="D50" s="332"/>
      <c r="E50" s="332"/>
      <c r="F50" s="332"/>
      <c r="G50" s="332"/>
      <c r="H50" s="333"/>
      <c r="I50" s="2">
        <v>154</v>
      </c>
      <c r="J50" s="37">
        <v>0</v>
      </c>
      <c r="K50" s="37">
        <v>0</v>
      </c>
      <c r="L50" s="37">
        <v>0</v>
      </c>
      <c r="M50" s="37">
        <v>0</v>
      </c>
    </row>
    <row r="51" spans="1:13" ht="12.75" customHeight="1">
      <c r="A51" s="273" t="s">
        <v>179</v>
      </c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330"/>
    </row>
    <row r="52" spans="1:13" ht="12.75" customHeight="1">
      <c r="A52" s="277" t="s">
        <v>171</v>
      </c>
      <c r="B52" s="278"/>
      <c r="C52" s="278"/>
      <c r="D52" s="278"/>
      <c r="E52" s="278"/>
      <c r="F52" s="278"/>
      <c r="G52" s="278"/>
      <c r="H52" s="278"/>
      <c r="I52" s="76"/>
      <c r="J52" s="76"/>
      <c r="K52" s="76"/>
      <c r="L52" s="76"/>
      <c r="M52" s="125"/>
    </row>
    <row r="53" spans="1:13" ht="12.75">
      <c r="A53" s="327" t="s">
        <v>172</v>
      </c>
      <c r="B53" s="328"/>
      <c r="C53" s="328"/>
      <c r="D53" s="328"/>
      <c r="E53" s="328"/>
      <c r="F53" s="328"/>
      <c r="G53" s="328"/>
      <c r="H53" s="329"/>
      <c r="I53" s="1">
        <v>155</v>
      </c>
      <c r="J53" s="7"/>
      <c r="K53" s="7"/>
      <c r="L53" s="7"/>
      <c r="M53" s="7"/>
    </row>
    <row r="54" spans="1:13" ht="12.75">
      <c r="A54" s="327" t="s">
        <v>173</v>
      </c>
      <c r="B54" s="328"/>
      <c r="C54" s="328"/>
      <c r="D54" s="328"/>
      <c r="E54" s="328"/>
      <c r="F54" s="328"/>
      <c r="G54" s="328"/>
      <c r="H54" s="329"/>
      <c r="I54" s="1">
        <v>156</v>
      </c>
      <c r="J54" s="8"/>
      <c r="K54" s="8"/>
      <c r="L54" s="8"/>
      <c r="M54" s="8"/>
    </row>
    <row r="55" spans="1:13" ht="12.75" customHeight="1">
      <c r="A55" s="273" t="s">
        <v>174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330"/>
    </row>
    <row r="56" spans="1:13" ht="12.75">
      <c r="A56" s="277" t="s">
        <v>175</v>
      </c>
      <c r="B56" s="278"/>
      <c r="C56" s="278"/>
      <c r="D56" s="278"/>
      <c r="E56" s="278"/>
      <c r="F56" s="278"/>
      <c r="G56" s="278"/>
      <c r="H56" s="295"/>
      <c r="I56" s="77">
        <v>157</v>
      </c>
      <c r="J56" s="6">
        <v>26292006.589999974</v>
      </c>
      <c r="K56" s="6">
        <v>26292006.589999974</v>
      </c>
      <c r="L56" s="6">
        <f>+L48</f>
        <v>25596373.78</v>
      </c>
      <c r="M56" s="6">
        <f>+M48</f>
        <v>25596373.78</v>
      </c>
    </row>
    <row r="57" spans="1:13" ht="12.75">
      <c r="A57" s="284" t="s">
        <v>176</v>
      </c>
      <c r="B57" s="285"/>
      <c r="C57" s="285"/>
      <c r="D57" s="285"/>
      <c r="E57" s="285"/>
      <c r="F57" s="285"/>
      <c r="G57" s="285"/>
      <c r="H57" s="286"/>
      <c r="I57" s="1">
        <v>158</v>
      </c>
      <c r="J57" s="31">
        <v>0</v>
      </c>
      <c r="K57" s="31">
        <v>0</v>
      </c>
      <c r="L57" s="31">
        <v>0</v>
      </c>
      <c r="M57" s="31">
        <v>0</v>
      </c>
    </row>
    <row r="58" spans="1:13" ht="12.75">
      <c r="A58" s="284" t="s">
        <v>177</v>
      </c>
      <c r="B58" s="285"/>
      <c r="C58" s="285"/>
      <c r="D58" s="285"/>
      <c r="E58" s="285"/>
      <c r="F58" s="285"/>
      <c r="G58" s="285"/>
      <c r="H58" s="286"/>
      <c r="I58" s="1">
        <v>159</v>
      </c>
      <c r="J58" s="7"/>
      <c r="K58" s="7"/>
      <c r="L58" s="7"/>
      <c r="M58" s="7"/>
    </row>
    <row r="59" spans="1:13" ht="15" customHeight="1">
      <c r="A59" s="324" t="s">
        <v>189</v>
      </c>
      <c r="B59" s="325"/>
      <c r="C59" s="325"/>
      <c r="D59" s="325"/>
      <c r="E59" s="325"/>
      <c r="F59" s="325"/>
      <c r="G59" s="325"/>
      <c r="H59" s="326"/>
      <c r="I59" s="1">
        <v>160</v>
      </c>
      <c r="J59" s="7"/>
      <c r="K59" s="7"/>
      <c r="L59" s="7"/>
      <c r="M59" s="7"/>
    </row>
    <row r="60" spans="1:13" ht="16.5" customHeight="1">
      <c r="A60" s="324" t="s">
        <v>184</v>
      </c>
      <c r="B60" s="325"/>
      <c r="C60" s="325"/>
      <c r="D60" s="325"/>
      <c r="E60" s="325"/>
      <c r="F60" s="325"/>
      <c r="G60" s="325"/>
      <c r="H60" s="326"/>
      <c r="I60" s="3">
        <v>161</v>
      </c>
      <c r="J60" s="78"/>
      <c r="K60" s="78"/>
      <c r="L60" s="78"/>
      <c r="M60" s="78"/>
    </row>
    <row r="61" spans="1:13" ht="17.25" customHeight="1">
      <c r="A61" s="324" t="s">
        <v>185</v>
      </c>
      <c r="B61" s="325"/>
      <c r="C61" s="325"/>
      <c r="D61" s="325"/>
      <c r="E61" s="325"/>
      <c r="F61" s="325"/>
      <c r="G61" s="325"/>
      <c r="H61" s="326"/>
      <c r="I61" s="3">
        <v>162</v>
      </c>
      <c r="J61" s="78"/>
      <c r="K61" s="78"/>
      <c r="L61" s="78"/>
      <c r="M61" s="78"/>
    </row>
    <row r="62" spans="1:13" ht="12.75">
      <c r="A62" s="284" t="s">
        <v>188</v>
      </c>
      <c r="B62" s="285"/>
      <c r="C62" s="285"/>
      <c r="D62" s="285"/>
      <c r="E62" s="285"/>
      <c r="F62" s="285"/>
      <c r="G62" s="285"/>
      <c r="H62" s="286"/>
      <c r="I62" s="1">
        <v>163</v>
      </c>
      <c r="J62" s="7"/>
      <c r="K62" s="7"/>
      <c r="L62" s="7"/>
      <c r="M62" s="7"/>
    </row>
    <row r="63" spans="1:13" ht="12.75">
      <c r="A63" s="284" t="s">
        <v>186</v>
      </c>
      <c r="B63" s="285"/>
      <c r="C63" s="285"/>
      <c r="D63" s="285"/>
      <c r="E63" s="285"/>
      <c r="F63" s="285"/>
      <c r="G63" s="285"/>
      <c r="H63" s="286"/>
      <c r="I63" s="1">
        <v>164</v>
      </c>
      <c r="J63" s="7"/>
      <c r="K63" s="7"/>
      <c r="L63" s="7"/>
      <c r="M63" s="7"/>
    </row>
    <row r="64" spans="1:13" ht="12.75">
      <c r="A64" s="284" t="s">
        <v>187</v>
      </c>
      <c r="B64" s="285"/>
      <c r="C64" s="285"/>
      <c r="D64" s="285"/>
      <c r="E64" s="285"/>
      <c r="F64" s="285"/>
      <c r="G64" s="285"/>
      <c r="H64" s="286"/>
      <c r="I64" s="1">
        <v>165</v>
      </c>
      <c r="J64" s="7"/>
      <c r="K64" s="7"/>
      <c r="L64" s="7"/>
      <c r="M64" s="7"/>
    </row>
    <row r="65" spans="1:13" ht="12.75">
      <c r="A65" s="284" t="s">
        <v>183</v>
      </c>
      <c r="B65" s="285"/>
      <c r="C65" s="285"/>
      <c r="D65" s="285"/>
      <c r="E65" s="285"/>
      <c r="F65" s="285"/>
      <c r="G65" s="285"/>
      <c r="H65" s="286"/>
      <c r="I65" s="1">
        <v>166</v>
      </c>
      <c r="J65" s="7"/>
      <c r="K65" s="7"/>
      <c r="L65" s="7"/>
      <c r="M65" s="7"/>
    </row>
    <row r="66" spans="1:13" ht="12.75">
      <c r="A66" s="284" t="s">
        <v>182</v>
      </c>
      <c r="B66" s="285"/>
      <c r="C66" s="285"/>
      <c r="D66" s="285"/>
      <c r="E66" s="285"/>
      <c r="F66" s="285"/>
      <c r="G66" s="285"/>
      <c r="H66" s="286"/>
      <c r="I66" s="1">
        <v>167</v>
      </c>
      <c r="J66" s="31">
        <v>0</v>
      </c>
      <c r="K66" s="31">
        <v>0</v>
      </c>
      <c r="L66" s="31">
        <v>0</v>
      </c>
      <c r="M66" s="31">
        <v>0</v>
      </c>
    </row>
    <row r="67" spans="1:13" ht="12.75">
      <c r="A67" s="284" t="s">
        <v>181</v>
      </c>
      <c r="B67" s="285"/>
      <c r="C67" s="285"/>
      <c r="D67" s="285"/>
      <c r="E67" s="285"/>
      <c r="F67" s="285"/>
      <c r="G67" s="285"/>
      <c r="H67" s="286"/>
      <c r="I67" s="1">
        <v>168</v>
      </c>
      <c r="J67" s="37">
        <v>26292006.589999974</v>
      </c>
      <c r="K67" s="37">
        <v>26292006.589999974</v>
      </c>
      <c r="L67" s="37">
        <f>L56</f>
        <v>25596373.78</v>
      </c>
      <c r="M67" s="37">
        <f>M56</f>
        <v>25596373.78</v>
      </c>
    </row>
    <row r="68" spans="1:13" ht="12.75" customHeight="1">
      <c r="A68" s="321" t="s">
        <v>180</v>
      </c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3"/>
    </row>
    <row r="69" spans="1:13" ht="12.75" customHeight="1">
      <c r="A69" s="324" t="s">
        <v>178</v>
      </c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6"/>
    </row>
    <row r="70" spans="1:13" ht="12.75">
      <c r="A70" s="327" t="s">
        <v>172</v>
      </c>
      <c r="B70" s="328"/>
      <c r="C70" s="328"/>
      <c r="D70" s="328"/>
      <c r="E70" s="328"/>
      <c r="F70" s="328"/>
      <c r="G70" s="328"/>
      <c r="H70" s="329"/>
      <c r="I70" s="1">
        <v>169</v>
      </c>
      <c r="J70" s="7"/>
      <c r="K70" s="7"/>
      <c r="L70" s="7"/>
      <c r="M70" s="7"/>
    </row>
    <row r="71" spans="1:13" ht="12.75">
      <c r="A71" s="318" t="s">
        <v>173</v>
      </c>
      <c r="B71" s="319"/>
      <c r="C71" s="319"/>
      <c r="D71" s="319"/>
      <c r="E71" s="319"/>
      <c r="F71" s="319"/>
      <c r="G71" s="319"/>
      <c r="H71" s="320"/>
      <c r="I71" s="4">
        <v>170</v>
      </c>
      <c r="J71" s="8"/>
      <c r="K71" s="8"/>
      <c r="L71" s="8"/>
      <c r="M71" s="8"/>
    </row>
    <row r="72" spans="10:13" ht="12.75">
      <c r="J72" s="169">
        <f>+J7-J10</f>
        <v>26913441.910000026</v>
      </c>
      <c r="K72" s="169">
        <f>+K7-K10</f>
        <v>26913441.910000026</v>
      </c>
      <c r="L72" s="169">
        <f>+L7-L10</f>
        <v>28636598.629999876</v>
      </c>
      <c r="M72" s="169">
        <f>+M7-M10</f>
        <v>28636598.629999876</v>
      </c>
    </row>
    <row r="73" spans="10:13" ht="12.75">
      <c r="J73" s="159"/>
      <c r="K73" s="159"/>
      <c r="L73" s="159"/>
      <c r="M73" s="159"/>
    </row>
    <row r="74" spans="10:13" ht="12.75">
      <c r="J74" s="159"/>
      <c r="K74" s="159"/>
      <c r="L74" s="159"/>
      <c r="M74" s="159"/>
    </row>
    <row r="75" ht="12.75">
      <c r="J75" s="159"/>
    </row>
    <row r="76" ht="12.75">
      <c r="J76" s="159"/>
    </row>
  </sheetData>
  <sheetProtection/>
  <mergeCells count="73"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2:H62"/>
    <mergeCell ref="A63:H63"/>
    <mergeCell ref="A64:H64"/>
    <mergeCell ref="A70:H70"/>
    <mergeCell ref="A58:H58"/>
    <mergeCell ref="A59:H59"/>
    <mergeCell ref="A60:H60"/>
    <mergeCell ref="A61:H61"/>
    <mergeCell ref="A2:M2"/>
    <mergeCell ref="A1:M1"/>
    <mergeCell ref="A3:M3"/>
    <mergeCell ref="A4:H4"/>
    <mergeCell ref="A71:H71"/>
    <mergeCell ref="A65:H65"/>
    <mergeCell ref="A66:H66"/>
    <mergeCell ref="A67:H67"/>
    <mergeCell ref="A68:M68"/>
    <mergeCell ref="A69:M69"/>
  </mergeCells>
  <dataValidations count="5">
    <dataValidation type="whole" operator="notEqual" allowBlank="1" showInputMessage="1" showErrorMessage="1" errorTitle="Pogrešan unos" error="Mogu se unijeti samo cjelobrojne vrijednosti." sqref="J70:L71 J56:J67 K58:L65 K66:M67 K57:M57 J53:L54 K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10:M10 J12:J26 M37 J28:J46 K28:L32 K22:M22 K23:L26 K16:M16 K17:L21 J27:M27 K13:L15 K12:M12 L50:M50 K8:L9 K7:M7 J7:J10 K34:L41 J48:K50 K42:K46 L42:M43 L46:M46">
      <formula1>0</formula1>
    </dataValidation>
    <dataValidation operator="notEqual" allowBlank="1" showInputMessage="1" showErrorMessage="1" errorTitle="Pogrešan unos" error="Mogu se unijeti samo cjelobrojne vrijednosti." sqref="J47:M47 L56:M56"/>
    <dataValidation operator="greaterThanOrEqual" allowBlank="1" showInputMessage="1" showErrorMessage="1" errorTitle="Pogrešan unos" error="Mogu se unijeti samo cjelobrojne pozitivne vrijednosti." sqref="L48:M49 L44:M45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7" width="9.140625" style="30" customWidth="1"/>
    <col min="8" max="8" width="3.57421875" style="30" customWidth="1"/>
    <col min="9" max="9" width="8.00390625" style="30" customWidth="1"/>
    <col min="10" max="10" width="11.140625" style="30" bestFit="1" customWidth="1"/>
    <col min="11" max="11" width="12.140625" style="30" customWidth="1"/>
    <col min="12" max="12" width="11.00390625" style="30" customWidth="1"/>
    <col min="13" max="13" width="11.7109375" style="30" bestFit="1" customWidth="1"/>
    <col min="14" max="14" width="10.7109375" style="30" bestFit="1" customWidth="1"/>
    <col min="15" max="16384" width="9.140625" style="30" customWidth="1"/>
  </cols>
  <sheetData>
    <row r="1" spans="1:11" ht="12.75" customHeight="1">
      <c r="A1" s="342" t="s">
        <v>145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12.75" customHeight="1">
      <c r="A2" s="343" t="s">
        <v>323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2.75">
      <c r="A3" s="339" t="s">
        <v>204</v>
      </c>
      <c r="B3" s="340"/>
      <c r="C3" s="340"/>
      <c r="D3" s="340"/>
      <c r="E3" s="340"/>
      <c r="F3" s="340"/>
      <c r="G3" s="340"/>
      <c r="H3" s="340"/>
      <c r="I3" s="340"/>
      <c r="J3" s="340"/>
      <c r="K3" s="341"/>
    </row>
    <row r="4" spans="1:11" ht="24">
      <c r="A4" s="345" t="s">
        <v>116</v>
      </c>
      <c r="B4" s="345"/>
      <c r="C4" s="345"/>
      <c r="D4" s="345"/>
      <c r="E4" s="345"/>
      <c r="F4" s="345"/>
      <c r="G4" s="345"/>
      <c r="H4" s="345"/>
      <c r="I4" s="41" t="s">
        <v>117</v>
      </c>
      <c r="J4" s="42" t="s">
        <v>118</v>
      </c>
      <c r="K4" s="192" t="s">
        <v>119</v>
      </c>
    </row>
    <row r="5" spans="1:11" ht="12.75">
      <c r="A5" s="338">
        <v>1</v>
      </c>
      <c r="B5" s="338"/>
      <c r="C5" s="338"/>
      <c r="D5" s="338"/>
      <c r="E5" s="338"/>
      <c r="F5" s="338"/>
      <c r="G5" s="338"/>
      <c r="H5" s="338"/>
      <c r="I5" s="43">
        <v>2</v>
      </c>
      <c r="J5" s="44" t="s">
        <v>3</v>
      </c>
      <c r="K5" s="44" t="s">
        <v>4</v>
      </c>
    </row>
    <row r="6" spans="1:11" ht="12.75">
      <c r="A6" s="273" t="s">
        <v>146</v>
      </c>
      <c r="B6" s="274"/>
      <c r="C6" s="274"/>
      <c r="D6" s="274"/>
      <c r="E6" s="274"/>
      <c r="F6" s="274"/>
      <c r="G6" s="274"/>
      <c r="H6" s="274"/>
      <c r="I6" s="336"/>
      <c r="J6" s="336"/>
      <c r="K6" s="337"/>
    </row>
    <row r="7" spans="1:12" ht="12.75">
      <c r="A7" s="281" t="s">
        <v>228</v>
      </c>
      <c r="B7" s="282"/>
      <c r="C7" s="282"/>
      <c r="D7" s="282"/>
      <c r="E7" s="282"/>
      <c r="F7" s="282"/>
      <c r="G7" s="282"/>
      <c r="H7" s="282"/>
      <c r="I7" s="1">
        <v>1</v>
      </c>
      <c r="J7" s="5">
        <v>26292006.59</v>
      </c>
      <c r="K7" s="7">
        <v>25596373.78</v>
      </c>
      <c r="L7" s="159"/>
    </row>
    <row r="8" spans="1:12" ht="12.75">
      <c r="A8" s="281" t="s">
        <v>147</v>
      </c>
      <c r="B8" s="282"/>
      <c r="C8" s="282"/>
      <c r="D8" s="282"/>
      <c r="E8" s="282"/>
      <c r="F8" s="282"/>
      <c r="G8" s="282"/>
      <c r="H8" s="282"/>
      <c r="I8" s="1">
        <v>2</v>
      </c>
      <c r="J8" s="5">
        <v>11987685.78</v>
      </c>
      <c r="K8" s="7">
        <v>9718007.58</v>
      </c>
      <c r="L8" s="159"/>
    </row>
    <row r="9" spans="1:11" ht="12.75">
      <c r="A9" s="281" t="s">
        <v>229</v>
      </c>
      <c r="B9" s="282"/>
      <c r="C9" s="282"/>
      <c r="D9" s="282"/>
      <c r="E9" s="282"/>
      <c r="F9" s="282"/>
      <c r="G9" s="282"/>
      <c r="H9" s="282"/>
      <c r="I9" s="1">
        <v>3</v>
      </c>
      <c r="J9" s="5"/>
      <c r="K9" s="7"/>
    </row>
    <row r="10" spans="1:11" ht="12.75">
      <c r="A10" s="281" t="s">
        <v>230</v>
      </c>
      <c r="B10" s="282"/>
      <c r="C10" s="282"/>
      <c r="D10" s="282"/>
      <c r="E10" s="282"/>
      <c r="F10" s="282"/>
      <c r="G10" s="282"/>
      <c r="H10" s="282"/>
      <c r="I10" s="1">
        <v>4</v>
      </c>
      <c r="J10" s="5"/>
      <c r="K10" s="7">
        <v>6791658.74940238</v>
      </c>
    </row>
    <row r="11" spans="1:11" ht="12.75">
      <c r="A11" s="281" t="s">
        <v>231</v>
      </c>
      <c r="B11" s="282"/>
      <c r="C11" s="282"/>
      <c r="D11" s="282"/>
      <c r="E11" s="282"/>
      <c r="F11" s="282"/>
      <c r="G11" s="282"/>
      <c r="H11" s="282"/>
      <c r="I11" s="1">
        <v>5</v>
      </c>
      <c r="J11" s="5"/>
      <c r="K11" s="7"/>
    </row>
    <row r="12" spans="1:11" ht="12.75">
      <c r="A12" s="281" t="s">
        <v>232</v>
      </c>
      <c r="B12" s="282"/>
      <c r="C12" s="282"/>
      <c r="D12" s="282"/>
      <c r="E12" s="282"/>
      <c r="F12" s="282"/>
      <c r="G12" s="282"/>
      <c r="H12" s="282"/>
      <c r="I12" s="1">
        <v>6</v>
      </c>
      <c r="J12" s="5">
        <v>257790.857523782</v>
      </c>
      <c r="K12" s="7">
        <v>11007118</v>
      </c>
    </row>
    <row r="13" spans="1:11" ht="12.75">
      <c r="A13" s="284" t="s">
        <v>233</v>
      </c>
      <c r="B13" s="285"/>
      <c r="C13" s="285"/>
      <c r="D13" s="285"/>
      <c r="E13" s="285"/>
      <c r="F13" s="285"/>
      <c r="G13" s="285"/>
      <c r="H13" s="285"/>
      <c r="I13" s="1">
        <v>7</v>
      </c>
      <c r="J13" s="85">
        <v>38537483.22752378</v>
      </c>
      <c r="K13" s="81">
        <f>SUM(K7:K12)</f>
        <v>53113158.10940238</v>
      </c>
    </row>
    <row r="14" spans="1:11" ht="12.75">
      <c r="A14" s="281" t="s">
        <v>234</v>
      </c>
      <c r="B14" s="282"/>
      <c r="C14" s="282"/>
      <c r="D14" s="282"/>
      <c r="E14" s="282"/>
      <c r="F14" s="282"/>
      <c r="G14" s="282"/>
      <c r="H14" s="282"/>
      <c r="I14" s="1">
        <v>8</v>
      </c>
      <c r="J14" s="5">
        <v>25338807.96</v>
      </c>
      <c r="K14" s="7">
        <v>99278180.66</v>
      </c>
    </row>
    <row r="15" spans="1:11" ht="12.75">
      <c r="A15" s="281" t="s">
        <v>235</v>
      </c>
      <c r="B15" s="282"/>
      <c r="C15" s="282"/>
      <c r="D15" s="282"/>
      <c r="E15" s="282"/>
      <c r="F15" s="282"/>
      <c r="G15" s="282"/>
      <c r="H15" s="282"/>
      <c r="I15" s="1">
        <v>9</v>
      </c>
      <c r="J15" s="5">
        <v>27459182.4</v>
      </c>
      <c r="K15" s="7"/>
    </row>
    <row r="16" spans="1:11" ht="12.75">
      <c r="A16" s="281" t="s">
        <v>236</v>
      </c>
      <c r="B16" s="282"/>
      <c r="C16" s="282"/>
      <c r="D16" s="282"/>
      <c r="E16" s="282"/>
      <c r="F16" s="282"/>
      <c r="G16" s="282"/>
      <c r="H16" s="282"/>
      <c r="I16" s="1">
        <v>10</v>
      </c>
      <c r="J16" s="5">
        <v>8354392.1</v>
      </c>
      <c r="K16" s="7">
        <v>14643400.36</v>
      </c>
    </row>
    <row r="17" spans="1:11" ht="12.75">
      <c r="A17" s="281" t="s">
        <v>237</v>
      </c>
      <c r="B17" s="282"/>
      <c r="C17" s="282"/>
      <c r="D17" s="282"/>
      <c r="E17" s="282"/>
      <c r="F17" s="282"/>
      <c r="G17" s="282"/>
      <c r="H17" s="282"/>
      <c r="I17" s="1">
        <v>11</v>
      </c>
      <c r="J17" s="5"/>
      <c r="K17" s="191"/>
    </row>
    <row r="18" spans="1:11" ht="12.75">
      <c r="A18" s="284" t="s">
        <v>238</v>
      </c>
      <c r="B18" s="285"/>
      <c r="C18" s="285"/>
      <c r="D18" s="285"/>
      <c r="E18" s="285"/>
      <c r="F18" s="285"/>
      <c r="G18" s="285"/>
      <c r="H18" s="285"/>
      <c r="I18" s="1">
        <v>12</v>
      </c>
      <c r="J18" s="85">
        <v>61152382.46</v>
      </c>
      <c r="K18" s="81">
        <f>SUM(K14:K17)</f>
        <v>113921581.02</v>
      </c>
    </row>
    <row r="19" spans="1:11" ht="24" customHeight="1">
      <c r="A19" s="284" t="s">
        <v>239</v>
      </c>
      <c r="B19" s="285"/>
      <c r="C19" s="285"/>
      <c r="D19" s="285"/>
      <c r="E19" s="285"/>
      <c r="F19" s="285"/>
      <c r="G19" s="285"/>
      <c r="H19" s="285"/>
      <c r="I19" s="1">
        <v>13</v>
      </c>
      <c r="J19" s="85"/>
      <c r="K19" s="81"/>
    </row>
    <row r="20" spans="1:11" ht="22.5" customHeight="1">
      <c r="A20" s="284" t="s">
        <v>240</v>
      </c>
      <c r="B20" s="285"/>
      <c r="C20" s="285"/>
      <c r="D20" s="285"/>
      <c r="E20" s="285"/>
      <c r="F20" s="285"/>
      <c r="G20" s="285"/>
      <c r="H20" s="285"/>
      <c r="I20" s="1">
        <v>14</v>
      </c>
      <c r="J20" s="85">
        <v>22614899.23247622</v>
      </c>
      <c r="K20" s="81">
        <f>-(K13-K18)</f>
        <v>60808422.910597615</v>
      </c>
    </row>
    <row r="21" spans="1:11" ht="12.75">
      <c r="A21" s="273" t="s">
        <v>148</v>
      </c>
      <c r="B21" s="274"/>
      <c r="C21" s="274"/>
      <c r="D21" s="274"/>
      <c r="E21" s="274"/>
      <c r="F21" s="274"/>
      <c r="G21" s="274"/>
      <c r="H21" s="274"/>
      <c r="I21" s="336"/>
      <c r="J21" s="336"/>
      <c r="K21" s="337"/>
    </row>
    <row r="22" spans="1:11" ht="12.75">
      <c r="A22" s="281" t="s">
        <v>241</v>
      </c>
      <c r="B22" s="282"/>
      <c r="C22" s="282"/>
      <c r="D22" s="282"/>
      <c r="E22" s="282"/>
      <c r="F22" s="282"/>
      <c r="G22" s="282"/>
      <c r="H22" s="282"/>
      <c r="I22" s="1">
        <v>15</v>
      </c>
      <c r="J22" s="5">
        <v>34105.25</v>
      </c>
      <c r="K22" s="7">
        <v>41268</v>
      </c>
    </row>
    <row r="23" spans="1:11" ht="12.75">
      <c r="A23" s="281" t="s">
        <v>242</v>
      </c>
      <c r="B23" s="282"/>
      <c r="C23" s="282"/>
      <c r="D23" s="282"/>
      <c r="E23" s="282"/>
      <c r="F23" s="282"/>
      <c r="G23" s="282"/>
      <c r="H23" s="282"/>
      <c r="I23" s="1">
        <v>16</v>
      </c>
      <c r="J23" s="5"/>
      <c r="K23" s="7"/>
    </row>
    <row r="24" spans="1:11" ht="12.75">
      <c r="A24" s="281" t="s">
        <v>243</v>
      </c>
      <c r="B24" s="282"/>
      <c r="C24" s="282"/>
      <c r="D24" s="282"/>
      <c r="E24" s="282"/>
      <c r="F24" s="282"/>
      <c r="G24" s="282"/>
      <c r="H24" s="282"/>
      <c r="I24" s="1">
        <v>17</v>
      </c>
      <c r="J24" s="5">
        <v>507813.52999999997</v>
      </c>
      <c r="K24" s="7">
        <v>704615.8705976</v>
      </c>
    </row>
    <row r="25" spans="1:11" ht="12.75">
      <c r="A25" s="281" t="s">
        <v>244</v>
      </c>
      <c r="B25" s="282"/>
      <c r="C25" s="282"/>
      <c r="D25" s="282"/>
      <c r="E25" s="282"/>
      <c r="F25" s="282"/>
      <c r="G25" s="282"/>
      <c r="H25" s="282"/>
      <c r="I25" s="1">
        <v>18</v>
      </c>
      <c r="J25" s="5"/>
      <c r="K25" s="7"/>
    </row>
    <row r="26" spans="1:11" ht="12.75">
      <c r="A26" s="281" t="s">
        <v>246</v>
      </c>
      <c r="B26" s="282"/>
      <c r="C26" s="282"/>
      <c r="D26" s="282"/>
      <c r="E26" s="282"/>
      <c r="F26" s="282"/>
      <c r="G26" s="282"/>
      <c r="H26" s="282"/>
      <c r="I26" s="1">
        <v>19</v>
      </c>
      <c r="J26" s="5"/>
      <c r="K26" s="7">
        <v>9696</v>
      </c>
    </row>
    <row r="27" spans="1:11" ht="12.75">
      <c r="A27" s="284" t="s">
        <v>245</v>
      </c>
      <c r="B27" s="285"/>
      <c r="C27" s="285"/>
      <c r="D27" s="285"/>
      <c r="E27" s="285"/>
      <c r="F27" s="285"/>
      <c r="G27" s="285"/>
      <c r="H27" s="285"/>
      <c r="I27" s="1">
        <v>20</v>
      </c>
      <c r="J27" s="85">
        <v>541918.78</v>
      </c>
      <c r="K27" s="81">
        <f>SUM(K22:K26)</f>
        <v>755579.8705976</v>
      </c>
    </row>
    <row r="28" spans="1:11" ht="12.75">
      <c r="A28" s="281" t="s">
        <v>247</v>
      </c>
      <c r="B28" s="282"/>
      <c r="C28" s="282"/>
      <c r="D28" s="282"/>
      <c r="E28" s="282"/>
      <c r="F28" s="282"/>
      <c r="G28" s="282"/>
      <c r="H28" s="282"/>
      <c r="I28" s="1">
        <v>21</v>
      </c>
      <c r="J28" s="5">
        <v>6440432.99</v>
      </c>
      <c r="K28" s="7">
        <v>8949715.13</v>
      </c>
    </row>
    <row r="29" spans="1:14" ht="12.75">
      <c r="A29" s="281" t="s">
        <v>248</v>
      </c>
      <c r="B29" s="282"/>
      <c r="C29" s="282"/>
      <c r="D29" s="282"/>
      <c r="E29" s="282"/>
      <c r="F29" s="282"/>
      <c r="G29" s="282"/>
      <c r="H29" s="282"/>
      <c r="I29" s="1">
        <v>22</v>
      </c>
      <c r="J29" s="5">
        <v>5000000</v>
      </c>
      <c r="K29" s="7"/>
      <c r="N29" s="159"/>
    </row>
    <row r="30" spans="1:14" ht="12.75">
      <c r="A30" s="281" t="s">
        <v>249</v>
      </c>
      <c r="B30" s="282"/>
      <c r="C30" s="282"/>
      <c r="D30" s="282"/>
      <c r="E30" s="282"/>
      <c r="F30" s="282"/>
      <c r="G30" s="282"/>
      <c r="H30" s="282"/>
      <c r="I30" s="1">
        <v>23</v>
      </c>
      <c r="J30" s="5">
        <v>3392458.37</v>
      </c>
      <c r="K30" s="7">
        <v>345759</v>
      </c>
      <c r="N30" s="159"/>
    </row>
    <row r="31" spans="1:11" ht="12.75">
      <c r="A31" s="284" t="s">
        <v>250</v>
      </c>
      <c r="B31" s="285"/>
      <c r="C31" s="285"/>
      <c r="D31" s="285"/>
      <c r="E31" s="285"/>
      <c r="F31" s="285"/>
      <c r="G31" s="285"/>
      <c r="H31" s="285"/>
      <c r="I31" s="1">
        <v>24</v>
      </c>
      <c r="J31" s="85">
        <v>14832891.36</v>
      </c>
      <c r="K31" s="81">
        <f>SUM(K28:K30)</f>
        <v>9295474.13</v>
      </c>
    </row>
    <row r="32" spans="1:11" ht="21" customHeight="1">
      <c r="A32" s="284" t="s">
        <v>251</v>
      </c>
      <c r="B32" s="285"/>
      <c r="C32" s="285"/>
      <c r="D32" s="285"/>
      <c r="E32" s="285"/>
      <c r="F32" s="285"/>
      <c r="G32" s="285"/>
      <c r="H32" s="285"/>
      <c r="I32" s="1">
        <v>25</v>
      </c>
      <c r="J32" s="85"/>
      <c r="K32" s="81"/>
    </row>
    <row r="33" spans="1:14" ht="21.75" customHeight="1">
      <c r="A33" s="284" t="s">
        <v>252</v>
      </c>
      <c r="B33" s="285"/>
      <c r="C33" s="285"/>
      <c r="D33" s="285"/>
      <c r="E33" s="285"/>
      <c r="F33" s="285"/>
      <c r="G33" s="285"/>
      <c r="H33" s="285"/>
      <c r="I33" s="1">
        <v>26</v>
      </c>
      <c r="J33" s="85">
        <v>14290972.58</v>
      </c>
      <c r="K33" s="81">
        <f>+K31-K27</f>
        <v>8539894.259402402</v>
      </c>
      <c r="N33" s="159"/>
    </row>
    <row r="34" spans="1:11" ht="12.75">
      <c r="A34" s="273" t="s">
        <v>149</v>
      </c>
      <c r="B34" s="274"/>
      <c r="C34" s="274"/>
      <c r="D34" s="274"/>
      <c r="E34" s="274"/>
      <c r="F34" s="274"/>
      <c r="G34" s="274"/>
      <c r="H34" s="274"/>
      <c r="I34" s="336"/>
      <c r="J34" s="336"/>
      <c r="K34" s="337"/>
    </row>
    <row r="35" spans="1:11" ht="12.75">
      <c r="A35" s="281" t="s">
        <v>253</v>
      </c>
      <c r="B35" s="282"/>
      <c r="C35" s="282"/>
      <c r="D35" s="282"/>
      <c r="E35" s="282"/>
      <c r="F35" s="282"/>
      <c r="G35" s="282"/>
      <c r="H35" s="282"/>
      <c r="I35" s="1">
        <v>27</v>
      </c>
      <c r="J35" s="5"/>
      <c r="K35" s="7"/>
    </row>
    <row r="36" spans="1:11" ht="12.75">
      <c r="A36" s="281" t="s">
        <v>254</v>
      </c>
      <c r="B36" s="282"/>
      <c r="C36" s="282"/>
      <c r="D36" s="282"/>
      <c r="E36" s="282"/>
      <c r="F36" s="282"/>
      <c r="G36" s="282"/>
      <c r="H36" s="282"/>
      <c r="I36" s="1">
        <v>28</v>
      </c>
      <c r="J36" s="5"/>
      <c r="K36" s="7"/>
    </row>
    <row r="37" spans="1:11" ht="12.75">
      <c r="A37" s="281" t="s">
        <v>255</v>
      </c>
      <c r="B37" s="282"/>
      <c r="C37" s="282"/>
      <c r="D37" s="282"/>
      <c r="E37" s="282"/>
      <c r="F37" s="282"/>
      <c r="G37" s="282"/>
      <c r="H37" s="282"/>
      <c r="I37" s="1">
        <v>29</v>
      </c>
      <c r="J37" s="5"/>
      <c r="K37" s="7"/>
    </row>
    <row r="38" spans="1:11" ht="12.75">
      <c r="A38" s="284" t="s">
        <v>256</v>
      </c>
      <c r="B38" s="285"/>
      <c r="C38" s="285"/>
      <c r="D38" s="285"/>
      <c r="E38" s="285"/>
      <c r="F38" s="285"/>
      <c r="G38" s="285"/>
      <c r="H38" s="285"/>
      <c r="I38" s="1">
        <v>30</v>
      </c>
      <c r="J38" s="178">
        <v>0</v>
      </c>
      <c r="K38" s="184">
        <f>SUM(K35:K37)</f>
        <v>0</v>
      </c>
    </row>
    <row r="39" spans="1:11" ht="12.75">
      <c r="A39" s="281" t="s">
        <v>257</v>
      </c>
      <c r="B39" s="282"/>
      <c r="C39" s="282"/>
      <c r="D39" s="282"/>
      <c r="E39" s="282"/>
      <c r="F39" s="282"/>
      <c r="G39" s="282"/>
      <c r="H39" s="282"/>
      <c r="I39" s="1">
        <v>31</v>
      </c>
      <c r="J39" s="5"/>
      <c r="K39" s="7"/>
    </row>
    <row r="40" spans="1:11" ht="12.75">
      <c r="A40" s="281" t="s">
        <v>258</v>
      </c>
      <c r="B40" s="282"/>
      <c r="C40" s="282"/>
      <c r="D40" s="282"/>
      <c r="E40" s="282"/>
      <c r="F40" s="282"/>
      <c r="G40" s="282"/>
      <c r="H40" s="282"/>
      <c r="I40" s="1">
        <v>32</v>
      </c>
      <c r="J40" s="5"/>
      <c r="K40" s="7"/>
    </row>
    <row r="41" spans="1:11" ht="12.75">
      <c r="A41" s="281" t="s">
        <v>259</v>
      </c>
      <c r="B41" s="282"/>
      <c r="C41" s="282"/>
      <c r="D41" s="282"/>
      <c r="E41" s="282"/>
      <c r="F41" s="282"/>
      <c r="G41" s="282"/>
      <c r="H41" s="282"/>
      <c r="I41" s="1">
        <v>33</v>
      </c>
      <c r="J41" s="5"/>
      <c r="K41" s="7"/>
    </row>
    <row r="42" spans="1:11" ht="12.75">
      <c r="A42" s="281" t="s">
        <v>260</v>
      </c>
      <c r="B42" s="282"/>
      <c r="C42" s="282"/>
      <c r="D42" s="282"/>
      <c r="E42" s="282"/>
      <c r="F42" s="282"/>
      <c r="G42" s="282"/>
      <c r="H42" s="282"/>
      <c r="I42" s="1">
        <v>34</v>
      </c>
      <c r="J42" s="5"/>
      <c r="K42" s="7"/>
    </row>
    <row r="43" spans="1:11" ht="12.75">
      <c r="A43" s="281" t="s">
        <v>261</v>
      </c>
      <c r="B43" s="282"/>
      <c r="C43" s="282"/>
      <c r="D43" s="282"/>
      <c r="E43" s="282"/>
      <c r="F43" s="282"/>
      <c r="G43" s="282"/>
      <c r="H43" s="282"/>
      <c r="I43" s="1">
        <v>35</v>
      </c>
      <c r="J43" s="5">
        <v>1334212.91752378</v>
      </c>
      <c r="K43" s="7">
        <v>3209430</v>
      </c>
    </row>
    <row r="44" spans="1:11" ht="12.75">
      <c r="A44" s="284" t="s">
        <v>262</v>
      </c>
      <c r="B44" s="285"/>
      <c r="C44" s="285"/>
      <c r="D44" s="285"/>
      <c r="E44" s="285"/>
      <c r="F44" s="285"/>
      <c r="G44" s="285"/>
      <c r="H44" s="285"/>
      <c r="I44" s="1">
        <v>36</v>
      </c>
      <c r="J44" s="85">
        <v>1334212.91752378</v>
      </c>
      <c r="K44" s="81">
        <f>+K43</f>
        <v>3209430</v>
      </c>
    </row>
    <row r="45" spans="1:11" ht="21" customHeight="1">
      <c r="A45" s="284" t="s">
        <v>263</v>
      </c>
      <c r="B45" s="285"/>
      <c r="C45" s="285"/>
      <c r="D45" s="285"/>
      <c r="E45" s="285"/>
      <c r="F45" s="285"/>
      <c r="G45" s="285"/>
      <c r="H45" s="285"/>
      <c r="I45" s="1">
        <v>37</v>
      </c>
      <c r="J45" s="85"/>
      <c r="K45" s="81"/>
    </row>
    <row r="46" spans="1:11" ht="22.5" customHeight="1">
      <c r="A46" s="284" t="s">
        <v>264</v>
      </c>
      <c r="B46" s="285"/>
      <c r="C46" s="285"/>
      <c r="D46" s="285"/>
      <c r="E46" s="285"/>
      <c r="F46" s="285"/>
      <c r="G46" s="285"/>
      <c r="H46" s="285"/>
      <c r="I46" s="1">
        <v>38</v>
      </c>
      <c r="J46" s="85">
        <v>1334212.91752378</v>
      </c>
      <c r="K46" s="81">
        <v>3209430</v>
      </c>
    </row>
    <row r="47" spans="1:11" ht="12.75">
      <c r="A47" s="281" t="s">
        <v>265</v>
      </c>
      <c r="B47" s="282"/>
      <c r="C47" s="282"/>
      <c r="D47" s="282"/>
      <c r="E47" s="282"/>
      <c r="F47" s="282"/>
      <c r="G47" s="282"/>
      <c r="H47" s="282"/>
      <c r="I47" s="1">
        <v>39</v>
      </c>
      <c r="J47" s="39"/>
      <c r="K47" s="31"/>
    </row>
    <row r="48" spans="1:11" ht="12.75">
      <c r="A48" s="281" t="s">
        <v>266</v>
      </c>
      <c r="B48" s="282"/>
      <c r="C48" s="282"/>
      <c r="D48" s="282"/>
      <c r="E48" s="282"/>
      <c r="F48" s="282"/>
      <c r="G48" s="282"/>
      <c r="H48" s="282"/>
      <c r="I48" s="1">
        <v>40</v>
      </c>
      <c r="J48" s="39">
        <v>38240084.73</v>
      </c>
      <c r="K48" s="31">
        <f>+K20+K33+K19+K46</f>
        <v>72557747.17000002</v>
      </c>
    </row>
    <row r="49" spans="1:11" ht="12.75">
      <c r="A49" s="281" t="s">
        <v>150</v>
      </c>
      <c r="B49" s="282"/>
      <c r="C49" s="282"/>
      <c r="D49" s="282"/>
      <c r="E49" s="282"/>
      <c r="F49" s="282"/>
      <c r="G49" s="282"/>
      <c r="H49" s="282"/>
      <c r="I49" s="1">
        <v>41</v>
      </c>
      <c r="J49" s="5">
        <v>218499492.48</v>
      </c>
      <c r="K49" s="7">
        <f>+'Balance sheet'!J64</f>
        <v>213375494.71</v>
      </c>
    </row>
    <row r="50" spans="1:11" ht="12.75">
      <c r="A50" s="281" t="s">
        <v>267</v>
      </c>
      <c r="B50" s="282"/>
      <c r="C50" s="282"/>
      <c r="D50" s="282"/>
      <c r="E50" s="282"/>
      <c r="F50" s="282"/>
      <c r="G50" s="282"/>
      <c r="H50" s="282"/>
      <c r="I50" s="1">
        <v>42</v>
      </c>
      <c r="J50" s="5">
        <v>0</v>
      </c>
      <c r="K50" s="7">
        <f>+K47</f>
        <v>0</v>
      </c>
    </row>
    <row r="51" spans="1:12" ht="12.75">
      <c r="A51" s="281" t="s">
        <v>268</v>
      </c>
      <c r="B51" s="282"/>
      <c r="C51" s="282"/>
      <c r="D51" s="282"/>
      <c r="E51" s="282"/>
      <c r="F51" s="282"/>
      <c r="G51" s="282"/>
      <c r="H51" s="282"/>
      <c r="I51" s="1">
        <v>43</v>
      </c>
      <c r="J51" s="5">
        <v>38240084.73</v>
      </c>
      <c r="K51" s="7">
        <f>+K48</f>
        <v>72557747.17000002</v>
      </c>
      <c r="L51" s="159"/>
    </row>
    <row r="52" spans="1:13" ht="12.75">
      <c r="A52" s="287" t="s">
        <v>151</v>
      </c>
      <c r="B52" s="288"/>
      <c r="C52" s="288"/>
      <c r="D52" s="288"/>
      <c r="E52" s="288"/>
      <c r="F52" s="288"/>
      <c r="G52" s="288"/>
      <c r="H52" s="288"/>
      <c r="I52" s="4">
        <v>44</v>
      </c>
      <c r="J52" s="40">
        <v>180259407.75</v>
      </c>
      <c r="K52" s="37">
        <f>+K49-K51+K50</f>
        <v>140817747.54</v>
      </c>
      <c r="L52" s="159"/>
      <c r="M52" s="159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view="pageBreakPreview" zoomScaleSheetLayoutView="100" zoomScalePageLayoutView="0" workbookViewId="0" topLeftCell="A1">
      <selection activeCell="M6" sqref="M6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1.140625" style="47" customWidth="1"/>
    <col min="11" max="11" width="10.7109375" style="47" customWidth="1"/>
    <col min="12" max="12" width="13.00390625" style="47" bestFit="1" customWidth="1"/>
    <col min="13" max="13" width="9.140625" style="47" customWidth="1"/>
    <col min="14" max="14" width="19.00390625" style="47" bestFit="1" customWidth="1"/>
    <col min="15" max="15" width="0" style="47" hidden="1" customWidth="1"/>
    <col min="16" max="16384" width="9.140625" style="47" customWidth="1"/>
  </cols>
  <sheetData>
    <row r="1" spans="1:12" ht="12.75">
      <c r="A1" s="361" t="s">
        <v>269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46"/>
    </row>
    <row r="2" spans="1:12" ht="15.75">
      <c r="A2" s="22"/>
      <c r="B2" s="45"/>
      <c r="C2" s="346" t="s">
        <v>270</v>
      </c>
      <c r="D2" s="346"/>
      <c r="E2" s="48">
        <v>42736</v>
      </c>
      <c r="F2" s="23" t="s">
        <v>31</v>
      </c>
      <c r="G2" s="347">
        <v>42825</v>
      </c>
      <c r="H2" s="348"/>
      <c r="I2" s="45"/>
      <c r="J2" s="45"/>
      <c r="K2" s="45"/>
      <c r="L2" s="49"/>
    </row>
    <row r="3" spans="1:11" ht="24">
      <c r="A3" s="349" t="s">
        <v>116</v>
      </c>
      <c r="B3" s="349"/>
      <c r="C3" s="349"/>
      <c r="D3" s="349"/>
      <c r="E3" s="349"/>
      <c r="F3" s="349"/>
      <c r="G3" s="349"/>
      <c r="H3" s="349"/>
      <c r="I3" s="51" t="s">
        <v>117</v>
      </c>
      <c r="J3" s="190" t="s">
        <v>118</v>
      </c>
      <c r="K3" s="190" t="s">
        <v>119</v>
      </c>
    </row>
    <row r="4" spans="1:11" ht="12.75">
      <c r="A4" s="350">
        <v>1</v>
      </c>
      <c r="B4" s="350"/>
      <c r="C4" s="350"/>
      <c r="D4" s="350"/>
      <c r="E4" s="350"/>
      <c r="F4" s="350"/>
      <c r="G4" s="350"/>
      <c r="H4" s="350"/>
      <c r="I4" s="53">
        <v>2</v>
      </c>
      <c r="J4" s="52" t="s">
        <v>3</v>
      </c>
      <c r="K4" s="52" t="s">
        <v>4</v>
      </c>
    </row>
    <row r="5" spans="1:11" ht="12.75">
      <c r="A5" s="351" t="s">
        <v>152</v>
      </c>
      <c r="B5" s="352"/>
      <c r="C5" s="352"/>
      <c r="D5" s="352"/>
      <c r="E5" s="352"/>
      <c r="F5" s="352"/>
      <c r="G5" s="352"/>
      <c r="H5" s="352"/>
      <c r="I5" s="24">
        <v>1</v>
      </c>
      <c r="J5" s="25">
        <f>+'Balance sheet'!J70</f>
        <v>133165000</v>
      </c>
      <c r="K5" s="25">
        <f>+'Balance sheet'!K70</f>
        <v>133165000</v>
      </c>
    </row>
    <row r="6" spans="1:11" ht="12.75">
      <c r="A6" s="351" t="s">
        <v>153</v>
      </c>
      <c r="B6" s="352"/>
      <c r="C6" s="352"/>
      <c r="D6" s="352"/>
      <c r="E6" s="352"/>
      <c r="F6" s="352"/>
      <c r="G6" s="352"/>
      <c r="H6" s="352"/>
      <c r="I6" s="24">
        <v>2</v>
      </c>
      <c r="J6" s="26"/>
      <c r="K6" s="26"/>
    </row>
    <row r="7" spans="1:11" ht="12.75">
      <c r="A7" s="351" t="s">
        <v>271</v>
      </c>
      <c r="B7" s="352"/>
      <c r="C7" s="352"/>
      <c r="D7" s="352"/>
      <c r="E7" s="352"/>
      <c r="F7" s="352"/>
      <c r="G7" s="352"/>
      <c r="H7" s="352"/>
      <c r="I7" s="24">
        <v>3</v>
      </c>
      <c r="J7" s="26">
        <f>+'Balance sheet'!J72</f>
        <v>20849075.64</v>
      </c>
      <c r="K7" s="26">
        <f>+'Balance sheet'!K72</f>
        <v>20849075.64</v>
      </c>
    </row>
    <row r="8" spans="1:11" ht="12.75">
      <c r="A8" s="351" t="s">
        <v>272</v>
      </c>
      <c r="B8" s="352"/>
      <c r="C8" s="352"/>
      <c r="D8" s="352"/>
      <c r="E8" s="352"/>
      <c r="F8" s="352"/>
      <c r="G8" s="352"/>
      <c r="H8" s="352"/>
      <c r="I8" s="24">
        <v>4</v>
      </c>
      <c r="J8" s="26">
        <f>+'Balance sheet'!J79</f>
        <v>14668954.13</v>
      </c>
      <c r="K8" s="26">
        <f>+'Balance sheet'!K79</f>
        <v>124302662.44</v>
      </c>
    </row>
    <row r="9" spans="1:11" ht="12.75">
      <c r="A9" s="351" t="s">
        <v>273</v>
      </c>
      <c r="B9" s="352"/>
      <c r="C9" s="352"/>
      <c r="D9" s="352"/>
      <c r="E9" s="352"/>
      <c r="F9" s="352"/>
      <c r="G9" s="352"/>
      <c r="H9" s="352"/>
      <c r="I9" s="24">
        <v>5</v>
      </c>
      <c r="J9" s="26">
        <f>+'Balance sheet'!J82</f>
        <v>109566640.01</v>
      </c>
      <c r="K9" s="26">
        <f>+'Balance sheet'!K83</f>
        <v>19614501.23</v>
      </c>
    </row>
    <row r="10" spans="1:11" ht="12.75">
      <c r="A10" s="351" t="s">
        <v>274</v>
      </c>
      <c r="B10" s="352"/>
      <c r="C10" s="352"/>
      <c r="D10" s="352"/>
      <c r="E10" s="352"/>
      <c r="F10" s="352"/>
      <c r="G10" s="352"/>
      <c r="H10" s="352"/>
      <c r="I10" s="24">
        <v>6</v>
      </c>
      <c r="J10" s="26"/>
      <c r="K10" s="26"/>
    </row>
    <row r="11" spans="1:11" ht="12.75">
      <c r="A11" s="351" t="s">
        <v>154</v>
      </c>
      <c r="B11" s="352"/>
      <c r="C11" s="352"/>
      <c r="D11" s="352"/>
      <c r="E11" s="352"/>
      <c r="F11" s="352"/>
      <c r="G11" s="352"/>
      <c r="H11" s="352"/>
      <c r="I11" s="24">
        <v>7</v>
      </c>
      <c r="J11" s="26"/>
      <c r="K11" s="26"/>
    </row>
    <row r="12" spans="1:11" ht="12.75">
      <c r="A12" s="351" t="s">
        <v>275</v>
      </c>
      <c r="B12" s="352"/>
      <c r="C12" s="352"/>
      <c r="D12" s="352"/>
      <c r="E12" s="352"/>
      <c r="F12" s="352"/>
      <c r="G12" s="352"/>
      <c r="H12" s="352"/>
      <c r="I12" s="24">
        <v>8</v>
      </c>
      <c r="J12" s="26"/>
      <c r="K12" s="26"/>
    </row>
    <row r="13" spans="1:11" ht="12.75">
      <c r="A13" s="351" t="s">
        <v>276</v>
      </c>
      <c r="B13" s="352"/>
      <c r="C13" s="352"/>
      <c r="D13" s="352"/>
      <c r="E13" s="352"/>
      <c r="F13" s="352"/>
      <c r="G13" s="352"/>
      <c r="H13" s="352"/>
      <c r="I13" s="24">
        <v>9</v>
      </c>
      <c r="J13" s="26"/>
      <c r="K13" s="26"/>
    </row>
    <row r="14" spans="1:12" ht="12.75">
      <c r="A14" s="353" t="s">
        <v>155</v>
      </c>
      <c r="B14" s="354"/>
      <c r="C14" s="354"/>
      <c r="D14" s="354"/>
      <c r="E14" s="354"/>
      <c r="F14" s="354"/>
      <c r="G14" s="354"/>
      <c r="H14" s="354"/>
      <c r="I14" s="24">
        <v>10</v>
      </c>
      <c r="J14" s="81">
        <f>+SUM(J5:J13)</f>
        <v>278249669.78</v>
      </c>
      <c r="K14" s="81">
        <f>SUM(K5:K13)</f>
        <v>297931239.31</v>
      </c>
      <c r="L14" s="79"/>
    </row>
    <row r="15" spans="1:12" ht="12.75">
      <c r="A15" s="351" t="s">
        <v>277</v>
      </c>
      <c r="B15" s="352"/>
      <c r="C15" s="352"/>
      <c r="D15" s="352"/>
      <c r="E15" s="352"/>
      <c r="F15" s="352"/>
      <c r="G15" s="352"/>
      <c r="H15" s="352"/>
      <c r="I15" s="24">
        <v>11</v>
      </c>
      <c r="J15" s="26">
        <f>+'P&amp;L'!K58</f>
        <v>0</v>
      </c>
      <c r="K15" s="26">
        <f>+'P&amp;L'!L58</f>
        <v>0</v>
      </c>
      <c r="L15" s="79"/>
    </row>
    <row r="16" spans="1:11" ht="12.75">
      <c r="A16" s="351" t="s">
        <v>278</v>
      </c>
      <c r="B16" s="352"/>
      <c r="C16" s="352"/>
      <c r="D16" s="352"/>
      <c r="E16" s="352"/>
      <c r="F16" s="352"/>
      <c r="G16" s="352"/>
      <c r="H16" s="352"/>
      <c r="I16" s="24">
        <v>12</v>
      </c>
      <c r="J16" s="26"/>
      <c r="K16" s="26"/>
    </row>
    <row r="17" spans="1:11" ht="12.75">
      <c r="A17" s="351" t="s">
        <v>156</v>
      </c>
      <c r="B17" s="352"/>
      <c r="C17" s="352"/>
      <c r="D17" s="352"/>
      <c r="E17" s="352"/>
      <c r="F17" s="352"/>
      <c r="G17" s="352"/>
      <c r="H17" s="352"/>
      <c r="I17" s="24">
        <v>13</v>
      </c>
      <c r="J17" s="26"/>
      <c r="K17" s="26"/>
    </row>
    <row r="18" spans="1:11" ht="12.75">
      <c r="A18" s="351" t="s">
        <v>157</v>
      </c>
      <c r="B18" s="352"/>
      <c r="C18" s="352"/>
      <c r="D18" s="352"/>
      <c r="E18" s="352"/>
      <c r="F18" s="352"/>
      <c r="G18" s="352"/>
      <c r="H18" s="352"/>
      <c r="I18" s="24">
        <v>14</v>
      </c>
      <c r="J18" s="26"/>
      <c r="K18" s="26"/>
    </row>
    <row r="19" spans="1:11" ht="12.75">
      <c r="A19" s="351" t="s">
        <v>279</v>
      </c>
      <c r="B19" s="352"/>
      <c r="C19" s="352"/>
      <c r="D19" s="352"/>
      <c r="E19" s="352"/>
      <c r="F19" s="352"/>
      <c r="G19" s="352"/>
      <c r="H19" s="352"/>
      <c r="I19" s="24">
        <v>15</v>
      </c>
      <c r="J19" s="26"/>
      <c r="K19" s="26"/>
    </row>
    <row r="20" spans="1:11" ht="12.75">
      <c r="A20" s="351" t="s">
        <v>280</v>
      </c>
      <c r="B20" s="352"/>
      <c r="C20" s="352"/>
      <c r="D20" s="352"/>
      <c r="E20" s="352"/>
      <c r="F20" s="352"/>
      <c r="G20" s="352"/>
      <c r="H20" s="352"/>
      <c r="I20" s="24">
        <v>16</v>
      </c>
      <c r="J20" s="26"/>
      <c r="K20" s="26"/>
    </row>
    <row r="21" spans="1:11" ht="12.75">
      <c r="A21" s="353" t="s">
        <v>281</v>
      </c>
      <c r="B21" s="354"/>
      <c r="C21" s="354"/>
      <c r="D21" s="354"/>
      <c r="E21" s="354"/>
      <c r="F21" s="354"/>
      <c r="G21" s="354"/>
      <c r="H21" s="354"/>
      <c r="I21" s="24">
        <v>17</v>
      </c>
      <c r="J21" s="50">
        <f>SUM(J15:J20)</f>
        <v>0</v>
      </c>
      <c r="K21" s="50">
        <f>SUM(K15:K20)</f>
        <v>0</v>
      </c>
    </row>
    <row r="22" spans="1:11" ht="12.75">
      <c r="A22" s="363"/>
      <c r="B22" s="364"/>
      <c r="C22" s="364"/>
      <c r="D22" s="364"/>
      <c r="E22" s="364"/>
      <c r="F22" s="364"/>
      <c r="G22" s="364"/>
      <c r="H22" s="364"/>
      <c r="I22" s="365"/>
      <c r="J22" s="365"/>
      <c r="K22" s="366"/>
    </row>
    <row r="23" spans="1:11" ht="12.75">
      <c r="A23" s="355" t="s">
        <v>283</v>
      </c>
      <c r="B23" s="356"/>
      <c r="C23" s="356"/>
      <c r="D23" s="356"/>
      <c r="E23" s="356"/>
      <c r="F23" s="356"/>
      <c r="G23" s="356"/>
      <c r="H23" s="356"/>
      <c r="I23" s="27">
        <v>18</v>
      </c>
      <c r="J23" s="25">
        <f>+J21</f>
        <v>0</v>
      </c>
      <c r="K23" s="25">
        <f>+K21</f>
        <v>0</v>
      </c>
    </row>
    <row r="24" spans="1:11" ht="17.25" customHeight="1">
      <c r="A24" s="357" t="s">
        <v>282</v>
      </c>
      <c r="B24" s="358"/>
      <c r="C24" s="358"/>
      <c r="D24" s="358"/>
      <c r="E24" s="358"/>
      <c r="F24" s="358"/>
      <c r="G24" s="358"/>
      <c r="H24" s="358"/>
      <c r="I24" s="28">
        <v>19</v>
      </c>
      <c r="J24" s="50"/>
      <c r="K24" s="50"/>
    </row>
    <row r="25" spans="1:11" ht="30" customHeight="1">
      <c r="A25" s="359" t="s">
        <v>158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4" width="10.421875" style="0" customWidth="1"/>
    <col min="5" max="5" width="11.140625" style="0" bestFit="1" customWidth="1"/>
    <col min="6" max="6" width="11.140625" style="0" customWidth="1"/>
    <col min="7" max="7" width="10.57421875" style="0" customWidth="1"/>
    <col min="8" max="8" width="13.8515625" style="0" customWidth="1"/>
    <col min="9" max="9" width="10.421875" style="0" customWidth="1"/>
    <col min="10" max="10" width="11.8515625" style="0" customWidth="1"/>
    <col min="11" max="11" width="11.421875" style="0" customWidth="1"/>
    <col min="12" max="12" width="10.8515625" style="0" customWidth="1"/>
    <col min="13" max="13" width="13.140625" style="0" bestFit="1" customWidth="1"/>
  </cols>
  <sheetData>
    <row r="1" spans="1:12" ht="12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373" t="s">
        <v>312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12.7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2.75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:12" ht="14.25">
      <c r="A5" s="131" t="s">
        <v>296</v>
      </c>
      <c r="B5" s="132" t="s">
        <v>297</v>
      </c>
      <c r="C5" s="133"/>
      <c r="D5" s="133"/>
      <c r="E5" s="133"/>
      <c r="F5" s="133"/>
      <c r="G5" s="133"/>
      <c r="H5" s="133"/>
      <c r="I5" s="133"/>
      <c r="J5" s="133"/>
      <c r="K5" s="133"/>
      <c r="L5" s="129"/>
    </row>
    <row r="6" spans="1:12" ht="14.25">
      <c r="A6" s="134"/>
      <c r="B6" s="133"/>
      <c r="C6" s="371"/>
      <c r="D6" s="371"/>
      <c r="E6" s="371"/>
      <c r="F6" s="371"/>
      <c r="G6" s="371"/>
      <c r="H6" s="371"/>
      <c r="I6" s="158"/>
      <c r="J6" s="158"/>
      <c r="K6" s="133"/>
      <c r="L6" s="129"/>
    </row>
    <row r="7" spans="1:12" ht="12.75">
      <c r="A7" s="134"/>
      <c r="B7" s="135"/>
      <c r="C7" s="371" t="s">
        <v>298</v>
      </c>
      <c r="D7" s="371"/>
      <c r="E7" s="371" t="s">
        <v>324</v>
      </c>
      <c r="F7" s="371"/>
      <c r="G7" s="371" t="s">
        <v>325</v>
      </c>
      <c r="H7" s="371"/>
      <c r="I7" s="372" t="s">
        <v>314</v>
      </c>
      <c r="J7" s="372"/>
      <c r="K7" s="371" t="s">
        <v>299</v>
      </c>
      <c r="L7" s="371"/>
    </row>
    <row r="8" spans="1:12" ht="12.75">
      <c r="A8" s="134"/>
      <c r="B8" s="136"/>
      <c r="C8" s="137" t="s">
        <v>319</v>
      </c>
      <c r="D8" s="137" t="s">
        <v>320</v>
      </c>
      <c r="E8" s="137" t="s">
        <v>319</v>
      </c>
      <c r="F8" s="137" t="s">
        <v>320</v>
      </c>
      <c r="G8" s="137" t="s">
        <v>319</v>
      </c>
      <c r="H8" s="137" t="s">
        <v>320</v>
      </c>
      <c r="I8" s="137" t="s">
        <v>319</v>
      </c>
      <c r="J8" s="137" t="s">
        <v>320</v>
      </c>
      <c r="K8" s="137" t="s">
        <v>319</v>
      </c>
      <c r="L8" s="137" t="s">
        <v>320</v>
      </c>
    </row>
    <row r="9" spans="1:12" ht="12.75">
      <c r="A9" s="134"/>
      <c r="B9" s="138"/>
      <c r="C9" s="139" t="s">
        <v>300</v>
      </c>
      <c r="D9" s="139" t="s">
        <v>300</v>
      </c>
      <c r="E9" s="139" t="s">
        <v>301</v>
      </c>
      <c r="F9" s="140" t="s">
        <v>301</v>
      </c>
      <c r="G9" s="140" t="s">
        <v>301</v>
      </c>
      <c r="H9" s="139" t="s">
        <v>300</v>
      </c>
      <c r="I9" s="139" t="s">
        <v>300</v>
      </c>
      <c r="J9" s="139" t="s">
        <v>300</v>
      </c>
      <c r="K9" s="139" t="s">
        <v>300</v>
      </c>
      <c r="L9" s="139" t="s">
        <v>300</v>
      </c>
    </row>
    <row r="10" spans="1:12" ht="12.75">
      <c r="A10" s="134"/>
      <c r="B10" s="138"/>
      <c r="C10" s="164"/>
      <c r="D10" s="164"/>
      <c r="E10" s="164"/>
      <c r="F10" s="164"/>
      <c r="G10" s="164"/>
      <c r="H10" s="164"/>
      <c r="I10" s="139"/>
      <c r="J10" s="139"/>
      <c r="K10" s="139"/>
      <c r="L10" s="139"/>
    </row>
    <row r="11" spans="1:13" ht="12.75">
      <c r="A11" s="134"/>
      <c r="B11" s="163" t="s">
        <v>302</v>
      </c>
      <c r="C11" s="187">
        <v>211224.0812</v>
      </c>
      <c r="D11" s="187">
        <v>210817.35360000003</v>
      </c>
      <c r="E11" s="187">
        <v>147092.92475</v>
      </c>
      <c r="F11" s="187">
        <v>113617.94502000001</v>
      </c>
      <c r="G11" s="173">
        <v>1027.19839</v>
      </c>
      <c r="H11" s="173">
        <v>75.41239999999999</v>
      </c>
      <c r="I11">
        <v>0</v>
      </c>
      <c r="J11" s="173">
        <v>0</v>
      </c>
      <c r="K11" s="188">
        <f>+C11+E11+G11+I11</f>
        <v>359344.20434</v>
      </c>
      <c r="L11" s="188">
        <f>+D11+F11+H11+J11</f>
        <v>324510.71102</v>
      </c>
      <c r="M11" s="193"/>
    </row>
    <row r="12" spans="1:12" ht="12.75">
      <c r="A12" s="134"/>
      <c r="B12" s="163" t="s">
        <v>316</v>
      </c>
      <c r="C12" s="187">
        <v>24053.198259999997</v>
      </c>
      <c r="D12" s="187">
        <v>22444.95123870376</v>
      </c>
      <c r="E12" s="187">
        <v>18327.23934</v>
      </c>
      <c r="F12" s="187">
        <v>12096.486329366508</v>
      </c>
      <c r="G12" s="173">
        <v>526.66</v>
      </c>
      <c r="H12" s="173">
        <v>8.02888192973514</v>
      </c>
      <c r="I12" s="173">
        <v>-14270.49897</v>
      </c>
      <c r="J12" s="173">
        <v>-7636.02454</v>
      </c>
      <c r="K12" s="188">
        <f>+C12+E12+G12+I12</f>
        <v>28636.59863</v>
      </c>
      <c r="L12" s="188">
        <f>+D12+F12+H12+J12</f>
        <v>26913.44191</v>
      </c>
    </row>
    <row r="13" spans="1:12" ht="14.25">
      <c r="A13" s="134"/>
      <c r="B13" s="133"/>
      <c r="C13" s="166"/>
      <c r="D13" s="166"/>
      <c r="E13" s="166"/>
      <c r="F13" s="166"/>
      <c r="G13" s="166"/>
      <c r="H13" s="166"/>
      <c r="I13" s="161"/>
      <c r="J13" s="160"/>
      <c r="K13" s="162"/>
      <c r="L13" s="162"/>
    </row>
    <row r="14" spans="1:12" ht="14.25">
      <c r="A14" s="131" t="s">
        <v>303</v>
      </c>
      <c r="B14" s="132" t="s">
        <v>304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29"/>
    </row>
    <row r="15" spans="1:12" ht="15" customHeight="1">
      <c r="A15" s="141"/>
      <c r="B15" s="142"/>
      <c r="C15" s="143" t="s">
        <v>319</v>
      </c>
      <c r="D15" s="143" t="s">
        <v>320</v>
      </c>
      <c r="E15" s="130"/>
      <c r="G15" s="130"/>
      <c r="H15" s="130"/>
      <c r="I15" s="130"/>
      <c r="J15" s="130"/>
      <c r="K15" s="130"/>
      <c r="L15" s="129"/>
    </row>
    <row r="16" spans="1:12" ht="12.75">
      <c r="A16" s="141"/>
      <c r="B16" s="142"/>
      <c r="C16" s="140" t="s">
        <v>300</v>
      </c>
      <c r="D16" s="139" t="s">
        <v>300</v>
      </c>
      <c r="E16" s="130"/>
      <c r="F16" s="130"/>
      <c r="G16" s="130"/>
      <c r="H16" s="130"/>
      <c r="I16" s="130"/>
      <c r="J16" s="130"/>
      <c r="K16" s="130"/>
      <c r="L16" s="129"/>
    </row>
    <row r="17" spans="1:12" ht="12.75">
      <c r="A17" s="141"/>
      <c r="B17" s="142"/>
      <c r="C17" s="144"/>
      <c r="D17" s="144"/>
      <c r="E17" s="130"/>
      <c r="F17" s="130"/>
      <c r="G17" s="130"/>
      <c r="H17" s="130"/>
      <c r="I17" s="130"/>
      <c r="J17" s="130"/>
      <c r="K17" s="130"/>
      <c r="L17" s="129"/>
    </row>
    <row r="18" spans="1:12" ht="12.75" customHeight="1" thickBot="1">
      <c r="A18" s="141"/>
      <c r="B18" s="142" t="s">
        <v>305</v>
      </c>
      <c r="C18" s="145">
        <v>206995</v>
      </c>
      <c r="D18" s="145">
        <v>913806</v>
      </c>
      <c r="E18" s="130"/>
      <c r="F18" s="130"/>
      <c r="G18" s="130"/>
      <c r="H18" s="146"/>
      <c r="I18" s="146"/>
      <c r="J18" s="146"/>
      <c r="K18" s="130"/>
      <c r="L18" s="129"/>
    </row>
    <row r="19" spans="1:12" ht="12.75">
      <c r="A19" s="141"/>
      <c r="B19" s="142"/>
      <c r="C19" s="186"/>
      <c r="D19" s="147"/>
      <c r="E19" s="130"/>
      <c r="F19" s="130"/>
      <c r="G19" s="130"/>
      <c r="H19" s="130"/>
      <c r="I19" s="130"/>
      <c r="J19" s="130"/>
      <c r="K19" s="130"/>
      <c r="L19" s="129"/>
    </row>
    <row r="20" spans="1:12" ht="12.75" customHeight="1" thickBot="1">
      <c r="A20" s="141"/>
      <c r="B20" s="142" t="s">
        <v>306</v>
      </c>
      <c r="C20" s="145">
        <v>103714</v>
      </c>
      <c r="D20" s="145">
        <v>584529</v>
      </c>
      <c r="E20" s="130"/>
      <c r="F20" s="130"/>
      <c r="G20" s="130"/>
      <c r="H20" s="130"/>
      <c r="I20" s="130"/>
      <c r="J20" s="130"/>
      <c r="K20" s="130"/>
      <c r="L20" s="129"/>
    </row>
    <row r="21" spans="1:12" ht="12.75">
      <c r="A21" s="141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29"/>
    </row>
    <row r="22" spans="1:12" ht="12.75">
      <c r="A22" s="148" t="s">
        <v>307</v>
      </c>
      <c r="B22" s="132" t="s">
        <v>308</v>
      </c>
      <c r="C22" s="142"/>
      <c r="D22" s="142"/>
      <c r="E22" s="130"/>
      <c r="F22" s="130"/>
      <c r="G22" s="130"/>
      <c r="H22" s="130"/>
      <c r="I22" s="130"/>
      <c r="J22" s="130"/>
      <c r="K22" s="130"/>
      <c r="L22" s="129"/>
    </row>
    <row r="23" spans="1:12" ht="12.75">
      <c r="A23" s="148"/>
      <c r="B23" s="149"/>
      <c r="C23" s="142"/>
      <c r="D23" s="142"/>
      <c r="E23" s="130"/>
      <c r="F23" s="130"/>
      <c r="G23" s="130"/>
      <c r="H23" s="130"/>
      <c r="I23" s="130"/>
      <c r="J23" s="130"/>
      <c r="K23" s="130"/>
      <c r="L23" s="129"/>
    </row>
    <row r="24" spans="1:12" ht="12.75">
      <c r="A24" s="130"/>
      <c r="B24" s="142"/>
      <c r="C24" s="150">
        <v>42825</v>
      </c>
      <c r="D24" s="151">
        <v>42735</v>
      </c>
      <c r="E24" s="130"/>
      <c r="F24" s="130"/>
      <c r="G24" s="130"/>
      <c r="H24" s="130"/>
      <c r="I24" s="130"/>
      <c r="J24" s="130"/>
      <c r="K24" s="130"/>
      <c r="L24" s="129"/>
    </row>
    <row r="25" spans="1:12" ht="12.75">
      <c r="A25" s="130"/>
      <c r="B25" s="142"/>
      <c r="C25" s="140" t="s">
        <v>300</v>
      </c>
      <c r="D25" s="140" t="s">
        <v>300</v>
      </c>
      <c r="E25" s="130"/>
      <c r="F25" s="130"/>
      <c r="G25" s="130"/>
      <c r="H25" s="130"/>
      <c r="I25" s="130"/>
      <c r="J25" s="130"/>
      <c r="K25" s="130"/>
      <c r="L25" s="129"/>
    </row>
    <row r="26" spans="1:12" ht="12.75">
      <c r="A26" s="130"/>
      <c r="B26" s="142"/>
      <c r="C26" s="144"/>
      <c r="D26" s="144"/>
      <c r="E26" s="130"/>
      <c r="F26" s="130"/>
      <c r="G26" s="130"/>
      <c r="H26" s="130"/>
      <c r="I26" s="130"/>
      <c r="J26" s="130"/>
      <c r="K26" s="130"/>
      <c r="L26" s="129"/>
    </row>
    <row r="27" spans="1:12" ht="13.5" customHeight="1" thickBot="1">
      <c r="A27" s="130"/>
      <c r="B27" s="142" t="s">
        <v>309</v>
      </c>
      <c r="C27" s="152">
        <v>118614</v>
      </c>
      <c r="D27" s="152">
        <v>92182</v>
      </c>
      <c r="E27" s="185"/>
      <c r="F27" s="185"/>
      <c r="G27" s="130"/>
      <c r="H27" s="130"/>
      <c r="I27" s="130"/>
      <c r="J27" s="130"/>
      <c r="K27" s="130"/>
      <c r="L27" s="129"/>
    </row>
    <row r="28" spans="1:12" ht="12.75">
      <c r="A28" s="130"/>
      <c r="B28" s="142"/>
      <c r="C28" s="147"/>
      <c r="D28" s="147"/>
      <c r="E28" s="130"/>
      <c r="F28" s="130"/>
      <c r="G28" s="130"/>
      <c r="H28" s="130"/>
      <c r="I28" s="130"/>
      <c r="J28" s="130"/>
      <c r="K28" s="130"/>
      <c r="L28" s="129"/>
    </row>
    <row r="29" spans="1:12" ht="13.5" thickBot="1">
      <c r="A29" s="130"/>
      <c r="B29" s="142" t="s">
        <v>310</v>
      </c>
      <c r="C29" s="152">
        <v>63010</v>
      </c>
      <c r="D29" s="152">
        <v>98253</v>
      </c>
      <c r="E29" s="130"/>
      <c r="F29" s="185"/>
      <c r="G29" s="130"/>
      <c r="H29" s="130"/>
      <c r="I29" s="130"/>
      <c r="J29" s="130"/>
      <c r="K29" s="130"/>
      <c r="L29" s="129"/>
    </row>
    <row r="30" spans="1:12" ht="12.75">
      <c r="A30" s="129"/>
      <c r="B30" s="142"/>
      <c r="C30" s="147"/>
      <c r="D30" s="147"/>
      <c r="E30" s="129"/>
      <c r="F30" s="129"/>
      <c r="G30" s="129"/>
      <c r="H30" s="129"/>
      <c r="I30" s="129"/>
      <c r="J30" s="129"/>
      <c r="K30" s="129"/>
      <c r="L30" s="129"/>
    </row>
    <row r="31" spans="1:12" ht="12.75">
      <c r="A31" s="157" t="s">
        <v>315</v>
      </c>
      <c r="B31" s="369" t="s">
        <v>311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</row>
    <row r="32" spans="1:12" ht="12.75">
      <c r="A32" s="165"/>
      <c r="B32" s="367"/>
      <c r="C32" s="368"/>
      <c r="D32" s="368"/>
      <c r="E32" s="368"/>
      <c r="F32" s="368"/>
      <c r="G32" s="368"/>
      <c r="H32" s="368"/>
      <c r="I32" s="368"/>
      <c r="J32" s="368"/>
      <c r="K32" s="368"/>
      <c r="L32" s="368"/>
    </row>
    <row r="33" spans="1:13" ht="12.75">
      <c r="A33" s="154"/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</row>
    <row r="35" ht="12.75">
      <c r="A35" s="153"/>
    </row>
    <row r="36" ht="12.75">
      <c r="A36" s="156"/>
    </row>
    <row r="37" ht="12.75">
      <c r="B37" s="170"/>
    </row>
    <row r="38" ht="12.75">
      <c r="B38" s="175"/>
    </row>
    <row r="39" spans="2:5" ht="12.75">
      <c r="B39" s="157"/>
      <c r="C39" s="176"/>
      <c r="D39" s="167"/>
      <c r="E39" s="167"/>
    </row>
    <row r="40" spans="4:7" ht="12.75">
      <c r="D40" s="177"/>
      <c r="E40" s="177"/>
      <c r="G40" s="171"/>
    </row>
    <row r="41" spans="4:5" ht="12.75">
      <c r="D41" s="177"/>
      <c r="E41" s="177"/>
    </row>
    <row r="42" spans="4:5" ht="12.75">
      <c r="D42" s="168"/>
      <c r="E42" s="168"/>
    </row>
    <row r="43" ht="12.75">
      <c r="E43" s="168"/>
    </row>
    <row r="44" spans="4:5" ht="12.75">
      <c r="D44" s="172"/>
      <c r="E44" s="172"/>
    </row>
    <row r="45" ht="12.75">
      <c r="E45" s="171"/>
    </row>
  </sheetData>
  <sheetProtection/>
  <mergeCells count="12">
    <mergeCell ref="A2:L2"/>
    <mergeCell ref="A4:L4"/>
    <mergeCell ref="C6:D6"/>
    <mergeCell ref="E6:F6"/>
    <mergeCell ref="G6:H6"/>
    <mergeCell ref="B32:L32"/>
    <mergeCell ref="B31:L31"/>
    <mergeCell ref="C7:D7"/>
    <mergeCell ref="E7:F7"/>
    <mergeCell ref="G7:H7"/>
    <mergeCell ref="K7:L7"/>
    <mergeCell ref="I7:J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Stanislav Marusic</cp:lastModifiedBy>
  <cp:lastPrinted>2017-02-23T08:18:00Z</cp:lastPrinted>
  <dcterms:created xsi:type="dcterms:W3CDTF">2008-10-17T11:51:54Z</dcterms:created>
  <dcterms:modified xsi:type="dcterms:W3CDTF">2017-04-27T09:41:03Z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