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'BILJEŠKE'!$A$1:$K$28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<sst xmlns="http://schemas.openxmlformats.org/spreadsheetml/2006/main" count="247" uniqueCount="225">
  <si>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</si>
  <si>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</si>
  <si>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</si>
  <si>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</si>
  <si>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</si>
  <si>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</si>
  <si>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</si>
  <si>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</si>
  <si>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</si>
  <si>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</si>
  <si>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</si>
  <si>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</si>
  <si>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</si>
  <si>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</si>
  <si>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</si>
  <si>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</si>
  <si>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</si>
  <si>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</si>
  <si>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</si>
  <si>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</si>
  <si>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</si>
  <si>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</si>
  <si>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</si>
  <si>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</si>
  <si>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</si>
  <si>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</si>
  <si>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</si>
  <si>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</si>
  <si>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</si>
  <si>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</si>
  <si>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</si>
  <si>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</si>
  <si>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</si>
  <si>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</si>
  <si>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</si>
  <si>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</si>
  <si>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</si>
  <si>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</si>
  <si>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</si>
  <si>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</si>
  <si>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</si>
  <si>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</si>
  <si>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</si>
  <si>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</si>
  <si>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</si>
  <si>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</si>
  <si>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</si>
  <si>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</si>
  <si>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</si>
  <si>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</si>
  <si>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</si>
  <si>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</si>
  <si>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</si>
  <si>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</si>
  <si>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</si>
  <si>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</si>
  <si>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</si>
  <si>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</si>
  <si>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</si>
  <si>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</si>
  <si>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</si>
  <si>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</si>
  <si>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</si>
  <si>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</si>
  <si>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</si>
  <si>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</si>
  <si>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</si>
  <si>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</si>
  <si>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</si>
  <si>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</si>
  <si>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</si>
  <si>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</si>
  <si>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</si>
  <si>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</si>
  <si>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</si>
  <si>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</si>
  <si>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</si>
  <si>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</si>
  <si>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</si>
  <si>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</si>
  <si>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</si>
  <si>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</si>
  <si>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</si>
  <si>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</si>
  <si>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</si>
  <si>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</si>
  <si>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</si>
  <si>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</si>
  <si>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</si>
  <si>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</si>
  <si>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</si>
  <si>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</si>
  <si>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</si>
  <si>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</si>
  <si>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</si>
  <si>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</si>
  <si>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</si>
  <si>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</si>
  <si>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</si>
  <si>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</si>
  <si>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</si>
  <si>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</si>
  <si>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</si>
  <si>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</si>
  <si>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</si>
  <si>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</si>
  <si>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</si>
  <si>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</si>
  <si>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</si>
  <si>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</si>
  <si>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</si>
  <si>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</si>
  <si>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</si>
  <si>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</si>
  <si>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</si>
  <si>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</si>
  <si>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</si>
  <si>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</si>
  <si>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</si>
  <si>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</si>
  <si>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</si>
  <si>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</si>
  <si>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</si>
  <si>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</si>
  <si>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</si>
  <si>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</si>
  <si>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</si>
  <si>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</si>
  <si>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</si>
  <si>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</si>
  <si>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</si>
  <si>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</si>
  <si>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</si>
  <si>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</si>
  <si>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</si>
  <si>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</si>
  <si>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</si>
  <si>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</si>
  <si>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</si>
  <si>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</si>
  <si>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</si>
  <si>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</si>
  <si>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</si>
  <si>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</si>
  <si>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</si>
  <si>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</si>
  <si>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</si>
  <si>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</si>
  <si>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</si>
  <si>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</si>
  <si>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</si>
  <si>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</si>
  <si>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</si>
  <si>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</si>
  <si>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</si>
  <si>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</si>
  <si>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</si>
  <si>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</si>
  <si>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</si>
  <si>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</si>
  <si>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</si>
  <si>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</si>
  <si>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</si>
  <si>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</si>
  <si>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</si>
  <si>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</si>
  <si>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</si>
  <si>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</si>
  <si>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</si>
  <si>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</si>
  <si>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</si>
  <si>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</si>
  <si>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</si>
  <si>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</si>
  <si>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</si>
  <si>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</si>
  <si>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</si>
  <si>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</si>
  <si>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</si>
  <si>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</si>
  <si>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</si>
  <si>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</si>
  <si>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</si>
  <si>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</si>
  <si>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</si>
  <si>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</si>
  <si>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</si>
  <si>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</si>
  <si>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</si>
  <si>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</si>
  <si>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</si>
  <si>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</si>
  <si>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</si>
  <si>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</si>
  <si>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</si>
  <si>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</si>
  <si>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</si>
  <si>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</si>
  <si>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</si>
  <si>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</si>
  <si>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</si>
  <si>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03214303</t>
  </si>
  <si>
    <t>DOMAĆA TVORNICA RUBLJA D.D.</t>
  </si>
  <si>
    <t>ZAGREB</t>
  </si>
  <si>
    <t>DRAGUTINA MANDLA BB</t>
  </si>
  <si>
    <t>www.deteer.hr</t>
  </si>
  <si>
    <t>29787128314</t>
  </si>
  <si>
    <t>GRAD ZAGREB</t>
  </si>
  <si>
    <t>lidija.scipior@deteer.hr</t>
  </si>
  <si>
    <t>1414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</si>
  <si>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</si>
  <si>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</si>
  <si>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</si>
  <si>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</si>
  <si>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</si>
  <si>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</si>
  <si>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</si>
  <si>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</si>
  <si>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</si>
  <si>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Slavica Kalinić</t>
  </si>
  <si>
    <t>01/2960-688</t>
  </si>
  <si>
    <t>01/2910-038</t>
  </si>
  <si>
    <t>Mladen Trogrlić</t>
  </si>
  <si>
    <t>080219864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</si>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</sst>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" fillId="21" borderId="2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0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3" fontId="4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1" xfId="0" applyFont="1" applyBorder="1" applyAlignment="1">
      <alignment horizontal="left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49" fontId="37" fillId="24" borderId="28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4" borderId="28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4" fillId="24" borderId="28" xfId="53" applyFont="1" applyFill="1" applyBorder="1" applyAlignment="1" applyProtection="1">
      <alignment/>
      <protection hidden="1" locked="0"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2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4" fillId="24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20" borderId="40" xfId="0" applyFont="1" applyFill="1" applyBorder="1" applyAlignment="1">
      <alignment horizontal="left" vertical="center" wrapText="1"/>
    </xf>
    <xf numFmtId="0" fontId="11" fillId="20" borderId="41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20" borderId="41" xfId="0" applyFont="1" applyFill="1" applyBorder="1" applyAlignment="1">
      <alignment vertical="center"/>
    </xf>
    <xf numFmtId="0" fontId="0" fillId="20" borderId="4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4" fontId="1" fillId="2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9" xfId="0" applyFont="1" applyFill="1" applyBorder="1" applyAlignment="1">
      <alignment vertical="center" wrapText="1"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27" xfId="0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 horizontal="center" vertical="center" wrapText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2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vertical="center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1" fillId="24" borderId="41" xfId="0" applyFont="1" applyFill="1" applyBorder="1" applyAlignment="1" applyProtection="1">
      <alignment horizontal="left" vertical="center"/>
      <protection hidden="1" locked="0"/>
    </xf>
    <xf numFmtId="0" fontId="1" fillId="24" borderId="42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25" borderId="40" xfId="0" applyFont="1" applyFill="1" applyBorder="1" applyAlignment="1">
      <alignment horizontal="left" vertical="center" wrapText="1"/>
    </xf>
    <xf numFmtId="0" fontId="11" fillId="25" borderId="41" xfId="0" applyFont="1" applyFill="1" applyBorder="1" applyAlignment="1">
      <alignment horizontal="left" vertical="center" wrapText="1"/>
    </xf>
    <xf numFmtId="0" fontId="0" fillId="25" borderId="41" xfId="0" applyFont="1" applyFill="1" applyBorder="1" applyAlignment="1">
      <alignment vertical="center" wrapText="1"/>
    </xf>
    <xf numFmtId="0" fontId="0" fillId="25" borderId="4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49" fontId="2" fillId="21" borderId="1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">
      <selection activeCell="I21" sqref="I2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7" t="s">
        <v>197</v>
      </c>
      <c r="B1" s="197"/>
      <c r="C1" s="19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5" t="s">
        <v>95</v>
      </c>
      <c r="B2" s="166"/>
      <c r="C2" s="166"/>
      <c r="D2" s="167"/>
      <c r="E2" s="8">
        <v>40269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8" t="s">
        <v>170</v>
      </c>
      <c r="B4" s="168"/>
      <c r="C4" s="168"/>
      <c r="D4" s="168"/>
      <c r="E4" s="168"/>
      <c r="F4" s="168"/>
      <c r="G4" s="168"/>
      <c r="H4" s="168"/>
      <c r="I4" s="168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9" t="s">
        <v>97</v>
      </c>
      <c r="B6" s="170"/>
      <c r="C6" s="171" t="s">
        <v>201</v>
      </c>
      <c r="D6" s="172"/>
      <c r="E6" s="173"/>
      <c r="F6" s="173"/>
      <c r="G6" s="173"/>
      <c r="H6" s="173"/>
      <c r="I6" s="23"/>
      <c r="J6" s="3"/>
      <c r="K6" s="3"/>
      <c r="L6" s="3"/>
    </row>
    <row r="7" spans="1:12" ht="12.75">
      <c r="A7" s="24"/>
      <c r="B7" s="24"/>
      <c r="C7" s="15"/>
      <c r="D7" s="15"/>
      <c r="E7" s="173"/>
      <c r="F7" s="173"/>
      <c r="G7" s="173"/>
      <c r="H7" s="173"/>
      <c r="I7" s="23"/>
      <c r="J7" s="3"/>
      <c r="K7" s="3"/>
      <c r="L7" s="3"/>
    </row>
    <row r="8" spans="1:12" ht="12.75">
      <c r="A8" s="174" t="s">
        <v>198</v>
      </c>
      <c r="B8" s="175"/>
      <c r="C8" s="176" t="s">
        <v>223</v>
      </c>
      <c r="D8" s="177"/>
      <c r="E8" s="173"/>
      <c r="F8" s="173"/>
      <c r="G8" s="173"/>
      <c r="H8" s="173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8" t="s">
        <v>98</v>
      </c>
      <c r="B10" s="179"/>
      <c r="C10" s="171" t="s">
        <v>206</v>
      </c>
      <c r="D10" s="172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0"/>
      <c r="B11" s="180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9" t="s">
        <v>196</v>
      </c>
      <c r="B12" s="170"/>
      <c r="C12" s="181" t="s">
        <v>202</v>
      </c>
      <c r="D12" s="182"/>
      <c r="E12" s="182"/>
      <c r="F12" s="182"/>
      <c r="G12" s="182"/>
      <c r="H12" s="182"/>
      <c r="I12" s="18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9" t="s">
        <v>99</v>
      </c>
      <c r="B14" s="170"/>
      <c r="C14" s="161">
        <v>10000</v>
      </c>
      <c r="D14" s="162"/>
      <c r="E14" s="15"/>
      <c r="F14" s="181" t="s">
        <v>203</v>
      </c>
      <c r="G14" s="182"/>
      <c r="H14" s="182"/>
      <c r="I14" s="18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9" t="s">
        <v>100</v>
      </c>
      <c r="B16" s="170"/>
      <c r="C16" s="181" t="s">
        <v>204</v>
      </c>
      <c r="D16" s="182"/>
      <c r="E16" s="182"/>
      <c r="F16" s="182"/>
      <c r="G16" s="182"/>
      <c r="H16" s="182"/>
      <c r="I16" s="18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9" t="s">
        <v>101</v>
      </c>
      <c r="B18" s="170"/>
      <c r="C18" s="184" t="s">
        <v>208</v>
      </c>
      <c r="D18" s="159"/>
      <c r="E18" s="159"/>
      <c r="F18" s="159"/>
      <c r="G18" s="159"/>
      <c r="H18" s="159"/>
      <c r="I18" s="160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9" t="s">
        <v>102</v>
      </c>
      <c r="B20" s="170"/>
      <c r="C20" s="184" t="s">
        <v>205</v>
      </c>
      <c r="D20" s="159"/>
      <c r="E20" s="159"/>
      <c r="F20" s="159"/>
      <c r="G20" s="159"/>
      <c r="H20" s="159"/>
      <c r="I20" s="160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9" t="s">
        <v>131</v>
      </c>
      <c r="B22" s="170"/>
      <c r="C22" s="28">
        <v>133</v>
      </c>
      <c r="D22" s="181" t="s">
        <v>203</v>
      </c>
      <c r="E22" s="158"/>
      <c r="F22" s="155"/>
      <c r="G22" s="156"/>
      <c r="H22" s="157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9" t="s">
        <v>132</v>
      </c>
      <c r="B24" s="170"/>
      <c r="C24" s="28">
        <v>21</v>
      </c>
      <c r="D24" s="181" t="s">
        <v>207</v>
      </c>
      <c r="E24" s="158"/>
      <c r="F24" s="158"/>
      <c r="G24" s="155"/>
      <c r="H24" s="22" t="s">
        <v>127</v>
      </c>
      <c r="I24" s="32">
        <v>158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9" t="s">
        <v>104</v>
      </c>
      <c r="B26" s="170"/>
      <c r="C26" s="33"/>
      <c r="D26" s="35"/>
      <c r="E26" s="3"/>
      <c r="F26" s="36"/>
      <c r="G26" s="169" t="s">
        <v>103</v>
      </c>
      <c r="H26" s="170"/>
      <c r="I26" s="37" t="s">
        <v>209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48" t="s">
        <v>199</v>
      </c>
      <c r="B28" s="149"/>
      <c r="C28" s="150"/>
      <c r="D28" s="150"/>
      <c r="E28" s="151" t="s">
        <v>130</v>
      </c>
      <c r="F28" s="152"/>
      <c r="G28" s="152"/>
      <c r="H28" s="153" t="s">
        <v>129</v>
      </c>
      <c r="I28" s="153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54"/>
      <c r="B30" s="147"/>
      <c r="C30" s="147"/>
      <c r="D30" s="185"/>
      <c r="E30" s="154"/>
      <c r="F30" s="147"/>
      <c r="G30" s="147"/>
      <c r="H30" s="171"/>
      <c r="I30" s="172"/>
      <c r="J30" s="3"/>
      <c r="K30" s="3"/>
      <c r="L30" s="3"/>
    </row>
    <row r="31" spans="1:12" ht="12.75">
      <c r="A31" s="29"/>
      <c r="B31" s="29"/>
      <c r="C31" s="27"/>
      <c r="D31" s="186"/>
      <c r="E31" s="186"/>
      <c r="F31" s="186"/>
      <c r="G31" s="187"/>
      <c r="H31" s="15"/>
      <c r="I31" s="42"/>
      <c r="J31" s="3"/>
      <c r="K31" s="3"/>
      <c r="L31" s="3"/>
    </row>
    <row r="32" spans="1:12" ht="12.75">
      <c r="A32" s="154"/>
      <c r="B32" s="147"/>
      <c r="C32" s="147"/>
      <c r="D32" s="185"/>
      <c r="E32" s="154"/>
      <c r="F32" s="147"/>
      <c r="G32" s="147"/>
      <c r="H32" s="171"/>
      <c r="I32" s="172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54"/>
      <c r="B34" s="147"/>
      <c r="C34" s="147"/>
      <c r="D34" s="185"/>
      <c r="E34" s="154"/>
      <c r="F34" s="147"/>
      <c r="G34" s="147"/>
      <c r="H34" s="171"/>
      <c r="I34" s="172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54"/>
      <c r="B36" s="147"/>
      <c r="C36" s="147"/>
      <c r="D36" s="185"/>
      <c r="E36" s="154"/>
      <c r="F36" s="147"/>
      <c r="G36" s="147"/>
      <c r="H36" s="171"/>
      <c r="I36" s="172"/>
      <c r="J36" s="3"/>
      <c r="K36" s="3"/>
      <c r="L36" s="3"/>
    </row>
    <row r="37" spans="1:12" ht="12.75">
      <c r="A37" s="44"/>
      <c r="B37" s="44"/>
      <c r="C37" s="188"/>
      <c r="D37" s="189"/>
      <c r="E37" s="15"/>
      <c r="F37" s="188"/>
      <c r="G37" s="189"/>
      <c r="H37" s="15"/>
      <c r="I37" s="15"/>
      <c r="J37" s="3"/>
      <c r="K37" s="3"/>
      <c r="L37" s="3"/>
    </row>
    <row r="38" spans="1:12" ht="12.75">
      <c r="A38" s="154"/>
      <c r="B38" s="147"/>
      <c r="C38" s="147"/>
      <c r="D38" s="185"/>
      <c r="E38" s="154"/>
      <c r="F38" s="147"/>
      <c r="G38" s="147"/>
      <c r="H38" s="171"/>
      <c r="I38" s="172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54"/>
      <c r="B40" s="147"/>
      <c r="C40" s="147"/>
      <c r="D40" s="185"/>
      <c r="E40" s="154"/>
      <c r="F40" s="147"/>
      <c r="G40" s="147"/>
      <c r="H40" s="171"/>
      <c r="I40" s="172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90" t="s">
        <v>105</v>
      </c>
      <c r="B44" s="191"/>
      <c r="C44" s="171"/>
      <c r="D44" s="172"/>
      <c r="E44" s="16"/>
      <c r="F44" s="181"/>
      <c r="G44" s="147"/>
      <c r="H44" s="147"/>
      <c r="I44" s="185"/>
      <c r="J44" s="3"/>
      <c r="K44" s="3"/>
      <c r="L44" s="3"/>
    </row>
    <row r="45" spans="1:12" ht="12.75">
      <c r="A45" s="44"/>
      <c r="B45" s="44"/>
      <c r="C45" s="188"/>
      <c r="D45" s="189"/>
      <c r="E45" s="15"/>
      <c r="F45" s="188"/>
      <c r="G45" s="192"/>
      <c r="H45" s="51"/>
      <c r="I45" s="51"/>
      <c r="J45" s="3"/>
      <c r="K45" s="3"/>
      <c r="L45" s="3"/>
    </row>
    <row r="46" spans="1:12" ht="12.75">
      <c r="A46" s="190" t="s">
        <v>200</v>
      </c>
      <c r="B46" s="191"/>
      <c r="C46" s="181" t="s">
        <v>219</v>
      </c>
      <c r="D46" s="193"/>
      <c r="E46" s="193"/>
      <c r="F46" s="193"/>
      <c r="G46" s="193"/>
      <c r="H46" s="193"/>
      <c r="I46" s="193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90" t="s">
        <v>107</v>
      </c>
      <c r="B48" s="191"/>
      <c r="C48" s="194" t="s">
        <v>220</v>
      </c>
      <c r="D48" s="195"/>
      <c r="E48" s="196"/>
      <c r="F48" s="16"/>
      <c r="G48" s="22" t="s">
        <v>108</v>
      </c>
      <c r="H48" s="194" t="s">
        <v>221</v>
      </c>
      <c r="I48" s="196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90" t="s">
        <v>101</v>
      </c>
      <c r="B50" s="191"/>
      <c r="C50" s="204" t="s">
        <v>208</v>
      </c>
      <c r="D50" s="195"/>
      <c r="E50" s="195"/>
      <c r="F50" s="195"/>
      <c r="G50" s="195"/>
      <c r="H50" s="195"/>
      <c r="I50" s="196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9" t="s">
        <v>109</v>
      </c>
      <c r="B52" s="170"/>
      <c r="C52" s="194" t="s">
        <v>222</v>
      </c>
      <c r="D52" s="195"/>
      <c r="E52" s="195"/>
      <c r="F52" s="195"/>
      <c r="G52" s="195"/>
      <c r="H52" s="195"/>
      <c r="I52" s="183"/>
      <c r="J52" s="3"/>
      <c r="K52" s="3"/>
      <c r="L52" s="3"/>
    </row>
    <row r="53" spans="1:12" ht="12.75">
      <c r="A53" s="53"/>
      <c r="B53" s="53"/>
      <c r="C53" s="198" t="s">
        <v>110</v>
      </c>
      <c r="D53" s="198"/>
      <c r="E53" s="198"/>
      <c r="F53" s="198"/>
      <c r="G53" s="198"/>
      <c r="H53" s="198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63" t="s">
        <v>191</v>
      </c>
      <c r="C55" s="164"/>
      <c r="D55" s="164"/>
      <c r="E55" s="164"/>
      <c r="F55" s="137"/>
      <c r="G55" s="137"/>
      <c r="H55" s="137"/>
      <c r="I55" s="138"/>
      <c r="J55" s="3"/>
      <c r="K55" s="3"/>
      <c r="L55" s="3"/>
    </row>
    <row r="56" spans="1:12" ht="12.75">
      <c r="A56" s="53"/>
      <c r="B56" s="163" t="s">
        <v>192</v>
      </c>
      <c r="C56" s="164"/>
      <c r="D56" s="164"/>
      <c r="E56" s="164"/>
      <c r="F56" s="164"/>
      <c r="G56" s="164"/>
      <c r="H56" s="164"/>
      <c r="I56" s="164"/>
      <c r="J56" s="3"/>
      <c r="K56" s="3"/>
      <c r="L56" s="3"/>
    </row>
    <row r="57" spans="1:12" ht="12.75">
      <c r="A57" s="53"/>
      <c r="B57" s="163" t="s">
        <v>193</v>
      </c>
      <c r="C57" s="164"/>
      <c r="D57" s="164"/>
      <c r="E57" s="164"/>
      <c r="F57" s="164"/>
      <c r="G57" s="164"/>
      <c r="H57" s="164"/>
      <c r="I57" s="138"/>
      <c r="J57" s="3"/>
      <c r="K57" s="3"/>
      <c r="L57" s="3"/>
    </row>
    <row r="58" spans="1:12" ht="12.75">
      <c r="A58" s="53"/>
      <c r="B58" s="163" t="s">
        <v>194</v>
      </c>
      <c r="C58" s="164"/>
      <c r="D58" s="164"/>
      <c r="E58" s="164"/>
      <c r="F58" s="164"/>
      <c r="G58" s="164"/>
      <c r="H58" s="164"/>
      <c r="I58" s="164"/>
      <c r="J58" s="3"/>
      <c r="K58" s="3"/>
      <c r="L58" s="3"/>
    </row>
    <row r="59" spans="1:12" ht="12.75">
      <c r="A59" s="53"/>
      <c r="B59" s="163" t="s">
        <v>195</v>
      </c>
      <c r="C59" s="164"/>
      <c r="D59" s="164"/>
      <c r="E59" s="164"/>
      <c r="F59" s="164"/>
      <c r="G59" s="164"/>
      <c r="H59" s="164"/>
      <c r="I59" s="164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99" t="s">
        <v>112</v>
      </c>
      <c r="H62" s="200"/>
      <c r="I62" s="201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02"/>
      <c r="H63" s="203"/>
      <c r="I63" s="2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A46:B46"/>
    <mergeCell ref="C46:I46"/>
    <mergeCell ref="A48:B48"/>
    <mergeCell ref="C48:E48"/>
    <mergeCell ref="H48:I4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1">
      <selection activeCell="K12" sqref="K12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233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4">
        <v>40359</v>
      </c>
      <c r="H2" s="235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36" t="s">
        <v>171</v>
      </c>
      <c r="K3" s="237"/>
    </row>
    <row r="4" spans="1:11" ht="12.75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4.5" thickBot="1">
      <c r="A5" s="241" t="s">
        <v>51</v>
      </c>
      <c r="B5" s="242"/>
      <c r="C5" s="242"/>
      <c r="D5" s="242"/>
      <c r="E5" s="242"/>
      <c r="F5" s="242"/>
      <c r="G5" s="242"/>
      <c r="H5" s="243"/>
      <c r="I5" s="65" t="s">
        <v>181</v>
      </c>
      <c r="J5" s="66" t="s">
        <v>137</v>
      </c>
      <c r="K5" s="67" t="s">
        <v>138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69">
        <v>2</v>
      </c>
      <c r="J6" s="68">
        <v>3</v>
      </c>
      <c r="K6" s="68">
        <v>4</v>
      </c>
    </row>
    <row r="7" spans="1:11" ht="12.75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2.75">
      <c r="A8" s="228" t="s">
        <v>15</v>
      </c>
      <c r="B8" s="229"/>
      <c r="C8" s="229"/>
      <c r="D8" s="229"/>
      <c r="E8" s="229"/>
      <c r="F8" s="229"/>
      <c r="G8" s="229"/>
      <c r="H8" s="230"/>
      <c r="I8" s="70">
        <v>1</v>
      </c>
      <c r="J8" s="71"/>
      <c r="K8" s="72"/>
    </row>
    <row r="9" spans="1:11" ht="12.75">
      <c r="A9" s="214" t="s">
        <v>144</v>
      </c>
      <c r="B9" s="215"/>
      <c r="C9" s="215"/>
      <c r="D9" s="215"/>
      <c r="E9" s="215"/>
      <c r="F9" s="215"/>
      <c r="G9" s="215"/>
      <c r="H9" s="216"/>
      <c r="I9" s="70">
        <v>2</v>
      </c>
      <c r="J9" s="71">
        <f>J10+J11+J12+J13</f>
        <v>6523</v>
      </c>
      <c r="K9" s="71">
        <f>K10+K11+K12+K13+K14</f>
        <v>6430</v>
      </c>
    </row>
    <row r="10" spans="1:11" ht="12.75">
      <c r="A10" s="205" t="s">
        <v>0</v>
      </c>
      <c r="B10" s="206"/>
      <c r="C10" s="206"/>
      <c r="D10" s="206"/>
      <c r="E10" s="206"/>
      <c r="F10" s="206"/>
      <c r="G10" s="206"/>
      <c r="H10" s="207"/>
      <c r="I10" s="70">
        <v>3</v>
      </c>
      <c r="J10" s="71">
        <v>122</v>
      </c>
      <c r="K10" s="71">
        <v>95</v>
      </c>
    </row>
    <row r="11" spans="1:11" ht="12.75">
      <c r="A11" s="205" t="s">
        <v>1</v>
      </c>
      <c r="B11" s="206"/>
      <c r="C11" s="206"/>
      <c r="D11" s="206"/>
      <c r="E11" s="206"/>
      <c r="F11" s="206"/>
      <c r="G11" s="206"/>
      <c r="H11" s="207"/>
      <c r="I11" s="70">
        <v>4</v>
      </c>
      <c r="J11" s="71">
        <v>6109</v>
      </c>
      <c r="K11" s="71">
        <v>6046</v>
      </c>
    </row>
    <row r="12" spans="1:11" ht="12.75">
      <c r="A12" s="205" t="s">
        <v>2</v>
      </c>
      <c r="B12" s="206"/>
      <c r="C12" s="206"/>
      <c r="D12" s="206"/>
      <c r="E12" s="206"/>
      <c r="F12" s="206"/>
      <c r="G12" s="206"/>
      <c r="H12" s="207"/>
      <c r="I12" s="70">
        <v>5</v>
      </c>
      <c r="J12" s="71">
        <v>270</v>
      </c>
      <c r="K12" s="71">
        <v>270</v>
      </c>
    </row>
    <row r="13" spans="1:11" ht="12.75">
      <c r="A13" s="205" t="s">
        <v>3</v>
      </c>
      <c r="B13" s="206"/>
      <c r="C13" s="206"/>
      <c r="D13" s="206"/>
      <c r="E13" s="206"/>
      <c r="F13" s="206"/>
      <c r="G13" s="206"/>
      <c r="H13" s="207"/>
      <c r="I13" s="73">
        <v>6</v>
      </c>
      <c r="J13" s="71">
        <v>22</v>
      </c>
      <c r="K13" s="71">
        <v>19</v>
      </c>
    </row>
    <row r="14" spans="1:11" ht="12.75">
      <c r="A14" s="205" t="s">
        <v>16</v>
      </c>
      <c r="B14" s="206"/>
      <c r="C14" s="206"/>
      <c r="D14" s="206"/>
      <c r="E14" s="206"/>
      <c r="F14" s="206"/>
      <c r="G14" s="206"/>
      <c r="H14" s="207"/>
      <c r="I14" s="70">
        <v>7</v>
      </c>
      <c r="J14" s="71"/>
      <c r="K14" s="71"/>
    </row>
    <row r="15" spans="1:1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70">
        <v>8</v>
      </c>
      <c r="J15" s="71">
        <f>J16+J17+J18+J19</f>
        <v>30823</v>
      </c>
      <c r="K15" s="71">
        <f>K16+K17+K18+K19</f>
        <v>27313</v>
      </c>
    </row>
    <row r="16" spans="1:11" ht="12.75">
      <c r="A16" s="205" t="s">
        <v>133</v>
      </c>
      <c r="B16" s="206"/>
      <c r="C16" s="206"/>
      <c r="D16" s="206"/>
      <c r="E16" s="206"/>
      <c r="F16" s="206"/>
      <c r="G16" s="206"/>
      <c r="H16" s="207"/>
      <c r="I16" s="70">
        <v>9</v>
      </c>
      <c r="J16" s="71">
        <v>4721</v>
      </c>
      <c r="K16" s="71">
        <v>4429</v>
      </c>
    </row>
    <row r="17" spans="1:11" ht="12.75">
      <c r="A17" s="205" t="s">
        <v>134</v>
      </c>
      <c r="B17" s="206"/>
      <c r="C17" s="206"/>
      <c r="D17" s="206"/>
      <c r="E17" s="206"/>
      <c r="F17" s="206"/>
      <c r="G17" s="206"/>
      <c r="H17" s="207"/>
      <c r="I17" s="70">
        <v>10</v>
      </c>
      <c r="J17" s="71">
        <v>25684</v>
      </c>
      <c r="K17" s="71">
        <v>4132</v>
      </c>
    </row>
    <row r="18" spans="1:11" ht="12.75">
      <c r="A18" s="205" t="s">
        <v>135</v>
      </c>
      <c r="B18" s="206"/>
      <c r="C18" s="206"/>
      <c r="D18" s="206"/>
      <c r="E18" s="206"/>
      <c r="F18" s="206"/>
      <c r="G18" s="206"/>
      <c r="H18" s="207"/>
      <c r="I18" s="70">
        <v>11</v>
      </c>
      <c r="J18" s="71"/>
      <c r="K18" s="71">
        <v>18488</v>
      </c>
    </row>
    <row r="19" spans="1:11" ht="12.75">
      <c r="A19" s="205" t="s">
        <v>17</v>
      </c>
      <c r="B19" s="206"/>
      <c r="C19" s="206"/>
      <c r="D19" s="206"/>
      <c r="E19" s="206"/>
      <c r="F19" s="206"/>
      <c r="G19" s="206"/>
      <c r="H19" s="207"/>
      <c r="I19" s="70">
        <v>12</v>
      </c>
      <c r="J19" s="71">
        <v>418</v>
      </c>
      <c r="K19" s="71">
        <v>264</v>
      </c>
    </row>
    <row r="20" spans="1:1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70">
        <v>13</v>
      </c>
      <c r="J20" s="71"/>
      <c r="K20" s="71"/>
    </row>
    <row r="21" spans="1:1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70">
        <v>14</v>
      </c>
      <c r="J21" s="71"/>
      <c r="K21" s="71"/>
    </row>
    <row r="22" spans="1:11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70">
        <v>15</v>
      </c>
      <c r="J22" s="72">
        <f>J9+J15</f>
        <v>37346</v>
      </c>
      <c r="K22" s="72">
        <f>K9+K15</f>
        <v>33743</v>
      </c>
    </row>
    <row r="23" spans="1:11" ht="12.75">
      <c r="A23" s="217" t="s">
        <v>20</v>
      </c>
      <c r="B23" s="218"/>
      <c r="C23" s="218"/>
      <c r="D23" s="218"/>
      <c r="E23" s="218"/>
      <c r="F23" s="218"/>
      <c r="G23" s="218"/>
      <c r="H23" s="219"/>
      <c r="I23" s="70">
        <v>16</v>
      </c>
      <c r="J23" s="72"/>
      <c r="K23" s="72"/>
    </row>
    <row r="24" spans="1:11" ht="12.75">
      <c r="A24" s="22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28" t="s">
        <v>147</v>
      </c>
      <c r="B25" s="229"/>
      <c r="C25" s="229"/>
      <c r="D25" s="229"/>
      <c r="E25" s="229"/>
      <c r="F25" s="229"/>
      <c r="G25" s="229"/>
      <c r="H25" s="230"/>
      <c r="I25" s="70">
        <v>17</v>
      </c>
      <c r="J25" s="72">
        <f>J26+J28-J31-J33</f>
        <v>20295</v>
      </c>
      <c r="K25" s="72">
        <f>K26+K28-K31-K33</f>
        <v>16837</v>
      </c>
    </row>
    <row r="26" spans="1:11" ht="12.75">
      <c r="A26" s="205" t="s">
        <v>22</v>
      </c>
      <c r="B26" s="206"/>
      <c r="C26" s="206"/>
      <c r="D26" s="206"/>
      <c r="E26" s="206"/>
      <c r="F26" s="206"/>
      <c r="G26" s="206"/>
      <c r="H26" s="207"/>
      <c r="I26" s="73">
        <v>18</v>
      </c>
      <c r="J26" s="72">
        <v>39904</v>
      </c>
      <c r="K26" s="72">
        <v>39904</v>
      </c>
    </row>
    <row r="27" spans="1:11" ht="12.75">
      <c r="A27" s="205" t="s">
        <v>23</v>
      </c>
      <c r="B27" s="206"/>
      <c r="C27" s="206"/>
      <c r="D27" s="206"/>
      <c r="E27" s="206"/>
      <c r="F27" s="206"/>
      <c r="G27" s="206"/>
      <c r="H27" s="207"/>
      <c r="I27" s="70">
        <v>19</v>
      </c>
      <c r="J27" s="72"/>
      <c r="K27" s="72"/>
    </row>
    <row r="28" spans="1:11" ht="12.75">
      <c r="A28" s="205" t="s">
        <v>136</v>
      </c>
      <c r="B28" s="206"/>
      <c r="C28" s="206"/>
      <c r="D28" s="206"/>
      <c r="E28" s="206"/>
      <c r="F28" s="206"/>
      <c r="G28" s="206"/>
      <c r="H28" s="207"/>
      <c r="I28" s="73">
        <v>20</v>
      </c>
      <c r="J28" s="72">
        <v>30258</v>
      </c>
      <c r="K28" s="72">
        <v>30258</v>
      </c>
    </row>
    <row r="29" spans="1:11" ht="12.75">
      <c r="A29" s="205" t="s">
        <v>24</v>
      </c>
      <c r="B29" s="206"/>
      <c r="C29" s="206"/>
      <c r="D29" s="206"/>
      <c r="E29" s="206"/>
      <c r="F29" s="206"/>
      <c r="G29" s="206"/>
      <c r="H29" s="207"/>
      <c r="I29" s="70">
        <v>21</v>
      </c>
      <c r="J29" s="72"/>
      <c r="K29" s="72" t="s">
        <v>224</v>
      </c>
    </row>
    <row r="30" spans="1:11" ht="12.75">
      <c r="A30" s="205" t="s">
        <v>25</v>
      </c>
      <c r="B30" s="206"/>
      <c r="C30" s="206"/>
      <c r="D30" s="206"/>
      <c r="E30" s="206"/>
      <c r="F30" s="206"/>
      <c r="G30" s="206"/>
      <c r="H30" s="207"/>
      <c r="I30" s="73">
        <v>22</v>
      </c>
      <c r="J30" s="72"/>
      <c r="K30" s="72"/>
    </row>
    <row r="31" spans="1:11" ht="12.75">
      <c r="A31" s="205" t="s">
        <v>26</v>
      </c>
      <c r="B31" s="206"/>
      <c r="C31" s="206"/>
      <c r="D31" s="206"/>
      <c r="E31" s="206"/>
      <c r="F31" s="206"/>
      <c r="G31" s="206"/>
      <c r="H31" s="207"/>
      <c r="I31" s="70">
        <v>23</v>
      </c>
      <c r="J31" s="72">
        <v>45122</v>
      </c>
      <c r="K31" s="72">
        <v>49867</v>
      </c>
    </row>
    <row r="32" spans="1:11" ht="12.75">
      <c r="A32" s="205" t="s">
        <v>27</v>
      </c>
      <c r="B32" s="206"/>
      <c r="C32" s="206"/>
      <c r="D32" s="206"/>
      <c r="E32" s="206"/>
      <c r="F32" s="206"/>
      <c r="G32" s="206"/>
      <c r="H32" s="207"/>
      <c r="I32" s="73">
        <v>24</v>
      </c>
      <c r="J32" s="72"/>
      <c r="K32" s="72"/>
    </row>
    <row r="33" spans="1:11" ht="12.75">
      <c r="A33" s="205" t="s">
        <v>28</v>
      </c>
      <c r="B33" s="206"/>
      <c r="C33" s="206"/>
      <c r="D33" s="206"/>
      <c r="E33" s="206"/>
      <c r="F33" s="206"/>
      <c r="G33" s="206"/>
      <c r="H33" s="207"/>
      <c r="I33" s="70">
        <v>25</v>
      </c>
      <c r="J33" s="146">
        <v>4745</v>
      </c>
      <c r="K33" s="146">
        <v>3458</v>
      </c>
    </row>
    <row r="34" spans="1:11" ht="12.75">
      <c r="A34" s="205" t="s">
        <v>29</v>
      </c>
      <c r="B34" s="206"/>
      <c r="C34" s="206"/>
      <c r="D34" s="206"/>
      <c r="E34" s="206"/>
      <c r="F34" s="206"/>
      <c r="G34" s="206"/>
      <c r="H34" s="207"/>
      <c r="I34" s="73">
        <v>26</v>
      </c>
      <c r="J34" s="72"/>
      <c r="K34" s="72"/>
    </row>
    <row r="35" spans="1:1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70">
        <v>27</v>
      </c>
      <c r="J35" s="72">
        <v>10277</v>
      </c>
      <c r="K35" s="72">
        <v>10277</v>
      </c>
    </row>
    <row r="36" spans="1:1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73">
        <v>28</v>
      </c>
      <c r="J36" s="72"/>
      <c r="K36" s="72"/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70">
        <v>29</v>
      </c>
      <c r="J37" s="72">
        <v>6774</v>
      </c>
      <c r="K37" s="72">
        <v>6629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73">
        <v>30</v>
      </c>
      <c r="J38" s="72"/>
      <c r="K38" s="72"/>
    </row>
    <row r="39" spans="1:11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70">
        <v>31</v>
      </c>
      <c r="J39" s="72">
        <f>J25+J37+J35</f>
        <v>37346</v>
      </c>
      <c r="K39" s="72">
        <f>K25+K35+K37</f>
        <v>33743</v>
      </c>
    </row>
    <row r="40" spans="1:11" ht="12.75">
      <c r="A40" s="217" t="s">
        <v>20</v>
      </c>
      <c r="B40" s="218"/>
      <c r="C40" s="218"/>
      <c r="D40" s="218"/>
      <c r="E40" s="218"/>
      <c r="F40" s="218"/>
      <c r="G40" s="218"/>
      <c r="H40" s="219"/>
      <c r="I40" s="74">
        <v>32</v>
      </c>
      <c r="J40" s="72"/>
      <c r="K40" s="72"/>
    </row>
    <row r="41" spans="1:11" ht="12.75">
      <c r="A41" s="220" t="s">
        <v>182</v>
      </c>
      <c r="B41" s="221"/>
      <c r="C41" s="221"/>
      <c r="D41" s="221"/>
      <c r="E41" s="221"/>
      <c r="F41" s="221"/>
      <c r="G41" s="221"/>
      <c r="H41" s="221"/>
      <c r="I41" s="222"/>
      <c r="J41" s="222"/>
      <c r="K41" s="223"/>
    </row>
    <row r="42" spans="1:11" ht="12.75">
      <c r="A42" s="224" t="s">
        <v>11</v>
      </c>
      <c r="B42" s="225"/>
      <c r="C42" s="225"/>
      <c r="D42" s="225"/>
      <c r="E42" s="225"/>
      <c r="F42" s="225"/>
      <c r="G42" s="225"/>
      <c r="H42" s="225"/>
      <c r="I42" s="226"/>
      <c r="J42" s="226"/>
      <c r="K42" s="227"/>
    </row>
    <row r="43" spans="1:11" ht="12.75">
      <c r="A43" s="208" t="s">
        <v>12</v>
      </c>
      <c r="B43" s="209"/>
      <c r="C43" s="209"/>
      <c r="D43" s="209"/>
      <c r="E43" s="209"/>
      <c r="F43" s="209"/>
      <c r="G43" s="209"/>
      <c r="H43" s="210"/>
      <c r="I43" s="75">
        <v>33</v>
      </c>
      <c r="J43" s="76"/>
      <c r="K43" s="77"/>
    </row>
    <row r="44" spans="1:11" ht="12.75">
      <c r="A44" s="211" t="s">
        <v>13</v>
      </c>
      <c r="B44" s="212"/>
      <c r="C44" s="212"/>
      <c r="D44" s="212"/>
      <c r="E44" s="212"/>
      <c r="F44" s="212"/>
      <c r="G44" s="212"/>
      <c r="H44" s="213"/>
      <c r="I44" s="74">
        <v>34</v>
      </c>
      <c r="J44" s="78"/>
      <c r="K44" s="79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zoomScalePageLayoutView="0" workbookViewId="0" topLeftCell="A21">
      <selection activeCell="A48" sqref="A48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33" t="s">
        <v>119</v>
      </c>
      <c r="B1" s="233"/>
      <c r="C1" s="233"/>
      <c r="D1" s="233"/>
      <c r="E1" s="233"/>
      <c r="F1" s="233"/>
      <c r="G1" s="233"/>
      <c r="H1" s="233"/>
      <c r="I1" s="233"/>
      <c r="J1" s="260"/>
      <c r="K1" s="260"/>
      <c r="L1" s="260"/>
      <c r="M1" s="260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1" t="s">
        <v>118</v>
      </c>
      <c r="E3" s="262"/>
      <c r="F3" s="64">
        <v>40269</v>
      </c>
      <c r="G3" s="81" t="s">
        <v>96</v>
      </c>
      <c r="H3" s="82"/>
      <c r="I3" s="234">
        <v>40359</v>
      </c>
      <c r="J3" s="256"/>
    </row>
    <row r="4" spans="3:13" ht="12.75">
      <c r="C4" s="83"/>
      <c r="D4" s="84"/>
      <c r="E4" s="85"/>
      <c r="G4" s="85"/>
      <c r="L4" s="236" t="s">
        <v>171</v>
      </c>
      <c r="M4" s="237"/>
    </row>
    <row r="5" spans="1:13" ht="12.75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55"/>
      <c r="L5" s="255"/>
      <c r="M5" s="256"/>
    </row>
    <row r="6" spans="1:13" ht="28.5" customHeight="1">
      <c r="A6" s="259" t="s">
        <v>51</v>
      </c>
      <c r="B6" s="259"/>
      <c r="C6" s="259"/>
      <c r="D6" s="259"/>
      <c r="E6" s="259"/>
      <c r="F6" s="259"/>
      <c r="G6" s="259"/>
      <c r="H6" s="259"/>
      <c r="I6" s="86" t="s">
        <v>183</v>
      </c>
      <c r="J6" s="257" t="s">
        <v>139</v>
      </c>
      <c r="K6" s="258"/>
      <c r="L6" s="257" t="s">
        <v>140</v>
      </c>
      <c r="M6" s="258"/>
    </row>
    <row r="7" spans="1:13" ht="16.5" customHeight="1" thickBot="1">
      <c r="A7" s="252"/>
      <c r="B7" s="253"/>
      <c r="C7" s="253"/>
      <c r="D7" s="253"/>
      <c r="E7" s="253"/>
      <c r="F7" s="253"/>
      <c r="G7" s="253"/>
      <c r="H7" s="254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44">
        <v>1</v>
      </c>
      <c r="B8" s="244"/>
      <c r="C8" s="244"/>
      <c r="D8" s="244"/>
      <c r="E8" s="244"/>
      <c r="F8" s="244"/>
      <c r="G8" s="244"/>
      <c r="H8" s="244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8" t="s">
        <v>149</v>
      </c>
      <c r="B9" s="229"/>
      <c r="C9" s="229"/>
      <c r="D9" s="229"/>
      <c r="E9" s="229"/>
      <c r="F9" s="229"/>
      <c r="G9" s="229"/>
      <c r="H9" s="230"/>
      <c r="I9" s="70">
        <v>35</v>
      </c>
      <c r="J9" s="91">
        <v>2149</v>
      </c>
      <c r="K9" s="91">
        <v>2149</v>
      </c>
      <c r="L9" s="91">
        <f>L10+L12</f>
        <v>4249</v>
      </c>
      <c r="M9" s="91">
        <f>L9-K9</f>
        <v>2100</v>
      </c>
    </row>
    <row r="10" spans="1:13" ht="12.75" customHeight="1">
      <c r="A10" s="205" t="s">
        <v>31</v>
      </c>
      <c r="B10" s="206"/>
      <c r="C10" s="206"/>
      <c r="D10" s="206"/>
      <c r="E10" s="206"/>
      <c r="F10" s="206"/>
      <c r="G10" s="206"/>
      <c r="H10" s="207"/>
      <c r="I10" s="73">
        <v>36</v>
      </c>
      <c r="J10" s="71">
        <v>1613</v>
      </c>
      <c r="K10" s="71">
        <v>1613</v>
      </c>
      <c r="L10" s="71">
        <v>3969</v>
      </c>
      <c r="M10" s="71">
        <f>L10-K10</f>
        <v>2356</v>
      </c>
    </row>
    <row r="11" spans="1:13" ht="12.75" customHeight="1">
      <c r="A11" s="205" t="s">
        <v>32</v>
      </c>
      <c r="B11" s="206"/>
      <c r="C11" s="206"/>
      <c r="D11" s="206"/>
      <c r="E11" s="206"/>
      <c r="F11" s="206"/>
      <c r="G11" s="206"/>
      <c r="H11" s="207"/>
      <c r="I11" s="70">
        <v>37</v>
      </c>
      <c r="J11" s="71">
        <v>250</v>
      </c>
      <c r="K11" s="71">
        <v>250</v>
      </c>
      <c r="L11" s="71"/>
      <c r="M11" s="71">
        <f>L11-K11</f>
        <v>-250</v>
      </c>
    </row>
    <row r="12" spans="1:13" ht="12.75" customHeight="1">
      <c r="A12" s="205" t="s">
        <v>33</v>
      </c>
      <c r="B12" s="206"/>
      <c r="C12" s="206"/>
      <c r="D12" s="206"/>
      <c r="E12" s="206"/>
      <c r="F12" s="206"/>
      <c r="G12" s="206"/>
      <c r="H12" s="207"/>
      <c r="I12" s="73">
        <v>38</v>
      </c>
      <c r="J12" s="71">
        <v>286</v>
      </c>
      <c r="K12" s="71">
        <v>286</v>
      </c>
      <c r="L12" s="71">
        <v>280</v>
      </c>
      <c r="M12" s="71">
        <f>L12-K12</f>
        <v>-6</v>
      </c>
    </row>
    <row r="13" spans="1:13" ht="12.75" customHeight="1">
      <c r="A13" s="214" t="s">
        <v>150</v>
      </c>
      <c r="B13" s="215"/>
      <c r="C13" s="215"/>
      <c r="D13" s="215"/>
      <c r="E13" s="215"/>
      <c r="F13" s="215"/>
      <c r="G13" s="215"/>
      <c r="H13" s="216"/>
      <c r="I13" s="70">
        <v>39</v>
      </c>
      <c r="J13" s="92">
        <v>4041</v>
      </c>
      <c r="K13" s="92">
        <v>4041</v>
      </c>
      <c r="L13" s="92">
        <f>L16+L17+L18+L19+L22-L15</f>
        <v>7563</v>
      </c>
      <c r="M13" s="92">
        <f>L13-K13</f>
        <v>3522</v>
      </c>
    </row>
    <row r="14" spans="1:13" ht="12.75" customHeight="1">
      <c r="A14" s="205" t="s">
        <v>167</v>
      </c>
      <c r="B14" s="206"/>
      <c r="C14" s="206"/>
      <c r="D14" s="206"/>
      <c r="E14" s="206"/>
      <c r="F14" s="206"/>
      <c r="G14" s="206"/>
      <c r="H14" s="207"/>
      <c r="I14" s="73">
        <v>40</v>
      </c>
      <c r="J14" s="72"/>
      <c r="K14" s="72"/>
      <c r="L14" s="72"/>
      <c r="M14" s="72"/>
    </row>
    <row r="15" spans="1:13" ht="12.75" customHeight="1">
      <c r="A15" s="205" t="s">
        <v>168</v>
      </c>
      <c r="B15" s="206"/>
      <c r="C15" s="206"/>
      <c r="D15" s="206"/>
      <c r="E15" s="206"/>
      <c r="F15" s="206"/>
      <c r="G15" s="206"/>
      <c r="H15" s="207"/>
      <c r="I15" s="70">
        <v>41</v>
      </c>
      <c r="J15" s="72"/>
      <c r="K15" s="72"/>
      <c r="L15" s="72">
        <v>411</v>
      </c>
      <c r="M15" s="72">
        <v>410</v>
      </c>
    </row>
    <row r="16" spans="1:13" ht="12.75" customHeight="1">
      <c r="A16" s="205" t="s">
        <v>169</v>
      </c>
      <c r="B16" s="206"/>
      <c r="C16" s="206"/>
      <c r="D16" s="206"/>
      <c r="E16" s="206"/>
      <c r="F16" s="206"/>
      <c r="G16" s="206"/>
      <c r="H16" s="207"/>
      <c r="I16" s="73">
        <v>42</v>
      </c>
      <c r="J16" s="92">
        <v>1080</v>
      </c>
      <c r="K16" s="92">
        <v>1080</v>
      </c>
      <c r="L16" s="92">
        <v>1955</v>
      </c>
      <c r="M16" s="92">
        <f>L16-K16</f>
        <v>875</v>
      </c>
    </row>
    <row r="17" spans="1:13" ht="12.75" customHeight="1">
      <c r="A17" s="205" t="s">
        <v>8</v>
      </c>
      <c r="B17" s="206"/>
      <c r="C17" s="206"/>
      <c r="D17" s="206"/>
      <c r="E17" s="206"/>
      <c r="F17" s="206"/>
      <c r="G17" s="206"/>
      <c r="H17" s="207"/>
      <c r="I17" s="70">
        <v>43</v>
      </c>
      <c r="J17" s="92">
        <v>2058</v>
      </c>
      <c r="K17" s="92">
        <v>2058</v>
      </c>
      <c r="L17" s="92">
        <v>4111</v>
      </c>
      <c r="M17" s="92">
        <f>L17-K17</f>
        <v>2053</v>
      </c>
    </row>
    <row r="18" spans="1:13" ht="12.75" customHeight="1">
      <c r="A18" s="205" t="s">
        <v>34</v>
      </c>
      <c r="B18" s="206"/>
      <c r="C18" s="206"/>
      <c r="D18" s="206"/>
      <c r="E18" s="206"/>
      <c r="F18" s="206"/>
      <c r="G18" s="206"/>
      <c r="H18" s="207"/>
      <c r="I18" s="73">
        <v>44</v>
      </c>
      <c r="J18" s="72">
        <v>98</v>
      </c>
      <c r="K18" s="72">
        <v>98</v>
      </c>
      <c r="L18" s="72">
        <v>302</v>
      </c>
      <c r="M18" s="72">
        <f>L18-K18</f>
        <v>204</v>
      </c>
    </row>
    <row r="19" spans="1:13" ht="12.75" customHeight="1">
      <c r="A19" s="205" t="s">
        <v>35</v>
      </c>
      <c r="B19" s="206"/>
      <c r="C19" s="206"/>
      <c r="D19" s="206"/>
      <c r="E19" s="206"/>
      <c r="F19" s="206"/>
      <c r="G19" s="206"/>
      <c r="H19" s="207"/>
      <c r="I19" s="70">
        <v>45</v>
      </c>
      <c r="J19" s="72">
        <v>801</v>
      </c>
      <c r="K19" s="72">
        <v>801</v>
      </c>
      <c r="L19" s="72">
        <v>912</v>
      </c>
      <c r="M19" s="72">
        <f>L19-K19</f>
        <v>111</v>
      </c>
    </row>
    <row r="20" spans="1:13" ht="12.75" customHeight="1">
      <c r="A20" s="205" t="s">
        <v>7</v>
      </c>
      <c r="B20" s="206"/>
      <c r="C20" s="206"/>
      <c r="D20" s="206"/>
      <c r="E20" s="206"/>
      <c r="F20" s="206"/>
      <c r="G20" s="206"/>
      <c r="H20" s="207"/>
      <c r="I20" s="73">
        <v>46</v>
      </c>
      <c r="J20" s="72"/>
      <c r="K20" s="72"/>
      <c r="L20" s="72"/>
      <c r="M20" s="72"/>
    </row>
    <row r="21" spans="1:13" ht="12.75" customHeight="1">
      <c r="A21" s="205" t="s">
        <v>36</v>
      </c>
      <c r="B21" s="206"/>
      <c r="C21" s="206"/>
      <c r="D21" s="206"/>
      <c r="E21" s="206"/>
      <c r="F21" s="206"/>
      <c r="G21" s="206"/>
      <c r="H21" s="207"/>
      <c r="I21" s="70">
        <v>47</v>
      </c>
      <c r="J21" s="92"/>
      <c r="K21" s="92"/>
      <c r="L21" s="92"/>
      <c r="M21" s="92"/>
    </row>
    <row r="22" spans="1:13" ht="12.75" customHeight="1">
      <c r="A22" s="205" t="s">
        <v>37</v>
      </c>
      <c r="B22" s="206"/>
      <c r="C22" s="206"/>
      <c r="D22" s="206"/>
      <c r="E22" s="206"/>
      <c r="F22" s="206"/>
      <c r="G22" s="206"/>
      <c r="H22" s="207"/>
      <c r="I22" s="73">
        <v>48</v>
      </c>
      <c r="J22" s="72">
        <v>4</v>
      </c>
      <c r="K22" s="72">
        <v>4</v>
      </c>
      <c r="L22" s="72">
        <v>694</v>
      </c>
      <c r="M22" s="72">
        <f>L22-K22</f>
        <v>690</v>
      </c>
    </row>
    <row r="23" spans="1:13" ht="12.75" customHeight="1">
      <c r="A23" s="214" t="s">
        <v>151</v>
      </c>
      <c r="B23" s="215"/>
      <c r="C23" s="215"/>
      <c r="D23" s="215"/>
      <c r="E23" s="215"/>
      <c r="F23" s="215"/>
      <c r="G23" s="215"/>
      <c r="H23" s="216"/>
      <c r="I23" s="70">
        <v>49</v>
      </c>
      <c r="J23" s="72">
        <f>J24+J25</f>
        <v>29</v>
      </c>
      <c r="K23" s="72">
        <f>K24+K25</f>
        <v>29</v>
      </c>
      <c r="L23" s="72">
        <f>L24+L25</f>
        <v>42</v>
      </c>
      <c r="M23" s="72">
        <f>M24+M25</f>
        <v>21</v>
      </c>
    </row>
    <row r="24" spans="1:13" ht="21" customHeight="1">
      <c r="A24" s="205" t="s">
        <v>38</v>
      </c>
      <c r="B24" s="206"/>
      <c r="C24" s="206"/>
      <c r="D24" s="206"/>
      <c r="E24" s="206"/>
      <c r="F24" s="206"/>
      <c r="G24" s="206"/>
      <c r="H24" s="207"/>
      <c r="I24" s="73">
        <v>50</v>
      </c>
      <c r="J24" s="92">
        <v>8</v>
      </c>
      <c r="K24" s="92">
        <v>8</v>
      </c>
      <c r="L24" s="92"/>
      <c r="M24" s="92"/>
    </row>
    <row r="25" spans="1:13" ht="25.5" customHeight="1">
      <c r="A25" s="205" t="s">
        <v>39</v>
      </c>
      <c r="B25" s="206"/>
      <c r="C25" s="206"/>
      <c r="D25" s="206"/>
      <c r="E25" s="206"/>
      <c r="F25" s="206"/>
      <c r="G25" s="206"/>
      <c r="H25" s="207"/>
      <c r="I25" s="70">
        <v>51</v>
      </c>
      <c r="J25" s="92">
        <v>21</v>
      </c>
      <c r="K25" s="92">
        <v>21</v>
      </c>
      <c r="L25" s="92">
        <v>42</v>
      </c>
      <c r="M25" s="92">
        <f>L25-K25</f>
        <v>21</v>
      </c>
    </row>
    <row r="26" spans="1:13" ht="12.75" customHeight="1">
      <c r="A26" s="205" t="s">
        <v>40</v>
      </c>
      <c r="B26" s="206"/>
      <c r="C26" s="206"/>
      <c r="D26" s="206"/>
      <c r="E26" s="206"/>
      <c r="F26" s="206"/>
      <c r="G26" s="206"/>
      <c r="H26" s="207"/>
      <c r="I26" s="73">
        <v>52</v>
      </c>
      <c r="J26" s="72"/>
      <c r="K26" s="72"/>
      <c r="L26" s="71"/>
      <c r="M26" s="72"/>
    </row>
    <row r="27" spans="1:13" ht="12.75" customHeight="1">
      <c r="A27" s="205" t="s">
        <v>41</v>
      </c>
      <c r="B27" s="206"/>
      <c r="C27" s="206"/>
      <c r="D27" s="206"/>
      <c r="E27" s="206"/>
      <c r="F27" s="206"/>
      <c r="G27" s="206"/>
      <c r="H27" s="207"/>
      <c r="I27" s="70">
        <v>53</v>
      </c>
      <c r="J27" s="72"/>
      <c r="K27" s="72"/>
      <c r="L27" s="71"/>
      <c r="M27" s="72"/>
    </row>
    <row r="28" spans="1:13" ht="12.75" customHeight="1">
      <c r="A28" s="205" t="s">
        <v>42</v>
      </c>
      <c r="B28" s="206"/>
      <c r="C28" s="206"/>
      <c r="D28" s="206"/>
      <c r="E28" s="206"/>
      <c r="F28" s="206"/>
      <c r="G28" s="206"/>
      <c r="H28" s="207"/>
      <c r="I28" s="73">
        <v>54</v>
      </c>
      <c r="J28" s="72"/>
      <c r="K28" s="72"/>
      <c r="L28" s="71"/>
      <c r="M28" s="72"/>
    </row>
    <row r="29" spans="1:13" ht="12.75" customHeight="1">
      <c r="A29" s="214" t="s">
        <v>152</v>
      </c>
      <c r="B29" s="215"/>
      <c r="C29" s="215"/>
      <c r="D29" s="215"/>
      <c r="E29" s="215"/>
      <c r="F29" s="215"/>
      <c r="G29" s="215"/>
      <c r="H29" s="216"/>
      <c r="I29" s="70">
        <v>55</v>
      </c>
      <c r="J29" s="92">
        <v>37</v>
      </c>
      <c r="K29" s="92">
        <v>37</v>
      </c>
      <c r="L29" s="91">
        <v>186</v>
      </c>
      <c r="M29" s="92">
        <f>M30+M31+M33</f>
        <v>158</v>
      </c>
    </row>
    <row r="30" spans="1:13" ht="12" customHeight="1">
      <c r="A30" s="205" t="s">
        <v>43</v>
      </c>
      <c r="B30" s="206"/>
      <c r="C30" s="206"/>
      <c r="D30" s="206"/>
      <c r="E30" s="206"/>
      <c r="F30" s="206"/>
      <c r="G30" s="206"/>
      <c r="H30" s="207"/>
      <c r="I30" s="73">
        <v>56</v>
      </c>
      <c r="J30" s="72">
        <v>9</v>
      </c>
      <c r="K30" s="72">
        <v>9</v>
      </c>
      <c r="L30" s="71"/>
      <c r="M30" s="72"/>
    </row>
    <row r="31" spans="1:13" ht="21" customHeight="1">
      <c r="A31" s="205" t="s">
        <v>44</v>
      </c>
      <c r="B31" s="206"/>
      <c r="C31" s="206"/>
      <c r="D31" s="206"/>
      <c r="E31" s="206"/>
      <c r="F31" s="206"/>
      <c r="G31" s="206"/>
      <c r="H31" s="207"/>
      <c r="I31" s="70">
        <v>57</v>
      </c>
      <c r="J31" s="72">
        <v>28</v>
      </c>
      <c r="K31" s="72">
        <v>28</v>
      </c>
      <c r="L31" s="71">
        <v>186</v>
      </c>
      <c r="M31" s="72">
        <f>L31-K31</f>
        <v>158</v>
      </c>
    </row>
    <row r="32" spans="1:13" ht="12.75" customHeight="1">
      <c r="A32" s="205" t="s">
        <v>45</v>
      </c>
      <c r="B32" s="206"/>
      <c r="C32" s="206"/>
      <c r="D32" s="206"/>
      <c r="E32" s="206"/>
      <c r="F32" s="206"/>
      <c r="G32" s="206"/>
      <c r="H32" s="207"/>
      <c r="I32" s="73">
        <v>58</v>
      </c>
      <c r="J32" s="92"/>
      <c r="K32" s="92"/>
      <c r="L32" s="91"/>
      <c r="M32" s="92"/>
    </row>
    <row r="33" spans="1:13" ht="12.75" customHeight="1">
      <c r="A33" s="205" t="s">
        <v>46</v>
      </c>
      <c r="B33" s="206"/>
      <c r="C33" s="206"/>
      <c r="D33" s="206"/>
      <c r="E33" s="206"/>
      <c r="F33" s="206"/>
      <c r="G33" s="206"/>
      <c r="H33" s="207"/>
      <c r="I33" s="70">
        <v>59</v>
      </c>
      <c r="J33" s="72"/>
      <c r="K33" s="72"/>
      <c r="L33" s="71"/>
      <c r="M33" s="72"/>
    </row>
    <row r="34" spans="1:13" ht="12.75" customHeight="1">
      <c r="A34" s="214" t="s">
        <v>47</v>
      </c>
      <c r="B34" s="215"/>
      <c r="C34" s="215"/>
      <c r="D34" s="215"/>
      <c r="E34" s="215"/>
      <c r="F34" s="215"/>
      <c r="G34" s="215"/>
      <c r="H34" s="216"/>
      <c r="I34" s="73">
        <v>60</v>
      </c>
      <c r="J34" s="72"/>
      <c r="K34" s="72"/>
      <c r="L34" s="71"/>
      <c r="M34" s="72"/>
    </row>
    <row r="35" spans="1:13" ht="12.75" customHeight="1">
      <c r="A35" s="214" t="s">
        <v>48</v>
      </c>
      <c r="B35" s="215"/>
      <c r="C35" s="215"/>
      <c r="D35" s="215"/>
      <c r="E35" s="215"/>
      <c r="F35" s="215"/>
      <c r="G35" s="215"/>
      <c r="H35" s="216"/>
      <c r="I35" s="70">
        <v>61</v>
      </c>
      <c r="J35" s="92"/>
      <c r="K35" s="92"/>
      <c r="L35" s="91"/>
      <c r="M35" s="92"/>
    </row>
    <row r="36" spans="1:13" ht="12.75" customHeight="1">
      <c r="A36" s="214" t="s">
        <v>153</v>
      </c>
      <c r="B36" s="215"/>
      <c r="C36" s="215"/>
      <c r="D36" s="215"/>
      <c r="E36" s="215"/>
      <c r="F36" s="215"/>
      <c r="G36" s="215"/>
      <c r="H36" s="216"/>
      <c r="I36" s="73">
        <v>62</v>
      </c>
      <c r="J36" s="92">
        <v>2178</v>
      </c>
      <c r="K36" s="92">
        <v>2178</v>
      </c>
      <c r="L36" s="91">
        <f>L9+L23+L34</f>
        <v>4291</v>
      </c>
      <c r="M36" s="92">
        <f>L36-K36</f>
        <v>2113</v>
      </c>
    </row>
    <row r="37" spans="1:13" ht="12.75" customHeight="1">
      <c r="A37" s="214" t="s">
        <v>154</v>
      </c>
      <c r="B37" s="215"/>
      <c r="C37" s="215"/>
      <c r="D37" s="215"/>
      <c r="E37" s="215"/>
      <c r="F37" s="215"/>
      <c r="G37" s="215"/>
      <c r="H37" s="216"/>
      <c r="I37" s="70">
        <v>63</v>
      </c>
      <c r="J37" s="92">
        <v>4078</v>
      </c>
      <c r="K37" s="92">
        <v>4078</v>
      </c>
      <c r="L37" s="91">
        <f>L13+L29+L35</f>
        <v>7749</v>
      </c>
      <c r="M37" s="92">
        <f>L37-K37</f>
        <v>3671</v>
      </c>
    </row>
    <row r="38" spans="1:13" ht="12.75" customHeight="1">
      <c r="A38" s="214" t="s">
        <v>155</v>
      </c>
      <c r="B38" s="215"/>
      <c r="C38" s="215"/>
      <c r="D38" s="215"/>
      <c r="E38" s="215"/>
      <c r="F38" s="215"/>
      <c r="G38" s="215"/>
      <c r="H38" s="216"/>
      <c r="I38" s="73">
        <v>64</v>
      </c>
      <c r="J38" s="92"/>
      <c r="K38" s="92"/>
      <c r="L38" s="91">
        <f>L36-L37</f>
        <v>-3458</v>
      </c>
      <c r="M38" s="92">
        <v>1497</v>
      </c>
    </row>
    <row r="39" spans="1:13" ht="12.75" customHeight="1">
      <c r="A39" s="214" t="s">
        <v>156</v>
      </c>
      <c r="B39" s="215"/>
      <c r="C39" s="215"/>
      <c r="D39" s="215"/>
      <c r="E39" s="215"/>
      <c r="F39" s="215"/>
      <c r="G39" s="215"/>
      <c r="H39" s="216"/>
      <c r="I39" s="70">
        <v>65</v>
      </c>
      <c r="J39" s="92">
        <v>1900</v>
      </c>
      <c r="K39" s="92">
        <v>1900</v>
      </c>
      <c r="L39" s="91"/>
      <c r="M39" s="92"/>
    </row>
    <row r="40" spans="1:13" ht="12.75" customHeight="1">
      <c r="A40" s="214" t="s">
        <v>49</v>
      </c>
      <c r="B40" s="215"/>
      <c r="C40" s="215"/>
      <c r="D40" s="215"/>
      <c r="E40" s="215"/>
      <c r="F40" s="215"/>
      <c r="G40" s="215"/>
      <c r="H40" s="216"/>
      <c r="I40" s="73">
        <v>66</v>
      </c>
      <c r="J40" s="92"/>
      <c r="K40" s="92"/>
      <c r="L40" s="91"/>
      <c r="M40" s="92"/>
    </row>
    <row r="41" spans="1:13" ht="12.75" customHeight="1">
      <c r="A41" s="214" t="s">
        <v>157</v>
      </c>
      <c r="B41" s="215"/>
      <c r="C41" s="215"/>
      <c r="D41" s="215"/>
      <c r="E41" s="215"/>
      <c r="F41" s="215"/>
      <c r="G41" s="215"/>
      <c r="H41" s="216"/>
      <c r="I41" s="70">
        <v>67</v>
      </c>
      <c r="J41" s="92"/>
      <c r="K41" s="92"/>
      <c r="L41" s="91"/>
      <c r="M41" s="92"/>
    </row>
    <row r="42" spans="1:13" ht="12.75">
      <c r="A42" s="217" t="s">
        <v>158</v>
      </c>
      <c r="B42" s="218"/>
      <c r="C42" s="218"/>
      <c r="D42" s="218"/>
      <c r="E42" s="218"/>
      <c r="F42" s="218"/>
      <c r="G42" s="218"/>
      <c r="H42" s="219"/>
      <c r="I42" s="74">
        <v>68</v>
      </c>
      <c r="J42" s="93">
        <v>1900</v>
      </c>
      <c r="K42" s="93">
        <v>1900</v>
      </c>
      <c r="L42" s="91">
        <v>3458</v>
      </c>
      <c r="M42" s="93">
        <f>L42-K42</f>
        <v>1558</v>
      </c>
    </row>
    <row r="43" spans="1:13" ht="12.75">
      <c r="A43" s="248" t="s">
        <v>9</v>
      </c>
      <c r="B43" s="249"/>
      <c r="C43" s="249"/>
      <c r="D43" s="249"/>
      <c r="E43" s="249"/>
      <c r="F43" s="249"/>
      <c r="G43" s="249"/>
      <c r="H43" s="249"/>
      <c r="I43" s="250"/>
      <c r="J43" s="250"/>
      <c r="K43" s="250"/>
      <c r="L43" s="250"/>
      <c r="M43" s="251"/>
    </row>
    <row r="44" spans="1:13" ht="12.75">
      <c r="A44" s="228" t="s">
        <v>123</v>
      </c>
      <c r="B44" s="229"/>
      <c r="C44" s="229"/>
      <c r="D44" s="229"/>
      <c r="E44" s="229"/>
      <c r="F44" s="229"/>
      <c r="G44" s="229"/>
      <c r="H44" s="230"/>
      <c r="I44" s="75">
        <v>69</v>
      </c>
      <c r="J44" s="94"/>
      <c r="K44" s="94"/>
      <c r="L44" s="94"/>
      <c r="M44" s="95"/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73">
        <v>70</v>
      </c>
      <c r="J45" s="91"/>
      <c r="K45" s="91"/>
      <c r="L45" s="91"/>
      <c r="M45" s="92"/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73">
        <v>71</v>
      </c>
      <c r="J46" s="91"/>
      <c r="K46" s="91"/>
      <c r="L46" s="91"/>
      <c r="M46" s="92"/>
    </row>
    <row r="47" spans="1:13" ht="12.75">
      <c r="A47" s="217" t="s">
        <v>10</v>
      </c>
      <c r="B47" s="218"/>
      <c r="C47" s="218"/>
      <c r="D47" s="218"/>
      <c r="E47" s="218"/>
      <c r="F47" s="218"/>
      <c r="G47" s="218"/>
      <c r="H47" s="219"/>
      <c r="I47" s="74">
        <v>72</v>
      </c>
      <c r="J47" s="96"/>
      <c r="K47" s="96"/>
      <c r="L47" s="96"/>
      <c r="M47" s="97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  <row r="1979" spans="9:12" s="61" customFormat="1" ht="12.75">
      <c r="I1979" s="2"/>
      <c r="J1979" s="2"/>
      <c r="K1979" s="98"/>
      <c r="L1979" s="98"/>
    </row>
  </sheetData>
  <sheetProtection password="B535" sheet="1" objects="1" scenarios="1"/>
  <protectedRanges>
    <protectedRange sqref="J9:M42 J44:M47 F3 I3:J3" name="Range1"/>
  </protectedRanges>
  <mergeCells count="49">
    <mergeCell ref="A39:H39"/>
    <mergeCell ref="A40:H40"/>
    <mergeCell ref="A41:H41"/>
    <mergeCell ref="A35:H35"/>
    <mergeCell ref="A36:H36"/>
    <mergeCell ref="A37:H37"/>
    <mergeCell ref="A38:H38"/>
    <mergeCell ref="A33:H33"/>
    <mergeCell ref="A34:H34"/>
    <mergeCell ref="A27:H27"/>
    <mergeCell ref="A28:H28"/>
    <mergeCell ref="A29:H29"/>
    <mergeCell ref="A30:H30"/>
    <mergeCell ref="A31:H31"/>
    <mergeCell ref="A32:H32"/>
    <mergeCell ref="A26:H26"/>
    <mergeCell ref="A8:H8"/>
    <mergeCell ref="A9:H9"/>
    <mergeCell ref="A10:H10"/>
    <mergeCell ref="A13:H13"/>
    <mergeCell ref="A14:H14"/>
    <mergeCell ref="A15:H15"/>
    <mergeCell ref="A19:H19"/>
    <mergeCell ref="A20:H20"/>
    <mergeCell ref="A21:H21"/>
    <mergeCell ref="A1:M1"/>
    <mergeCell ref="I3:J3"/>
    <mergeCell ref="D3:E3"/>
    <mergeCell ref="L4:M4"/>
    <mergeCell ref="A7:H7"/>
    <mergeCell ref="A5:M5"/>
    <mergeCell ref="L6:M6"/>
    <mergeCell ref="J6:K6"/>
    <mergeCell ref="A6:H6"/>
    <mergeCell ref="A22:H22"/>
    <mergeCell ref="A47:H47"/>
    <mergeCell ref="A45:H45"/>
    <mergeCell ref="A46:H46"/>
    <mergeCell ref="A44:H44"/>
    <mergeCell ref="A42:H42"/>
    <mergeCell ref="A43:M43"/>
    <mergeCell ref="A23:H23"/>
    <mergeCell ref="A24:H24"/>
    <mergeCell ref="A25:H25"/>
    <mergeCell ref="A16:H16"/>
    <mergeCell ref="A17:H17"/>
    <mergeCell ref="A18:H18"/>
    <mergeCell ref="A11:H11"/>
    <mergeCell ref="A12:H1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zoomScalePageLayoutView="0" workbookViewId="0" topLeftCell="A37">
      <selection activeCell="K32" sqref="K3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5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83" t="s">
        <v>50</v>
      </c>
      <c r="B2" s="284"/>
      <c r="C2" s="284"/>
      <c r="D2" s="284"/>
      <c r="E2" s="284"/>
      <c r="F2" s="284"/>
      <c r="G2" s="284"/>
      <c r="H2" s="284"/>
      <c r="I2" s="284"/>
      <c r="J2" s="285"/>
      <c r="K2" s="286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87" t="s">
        <v>117</v>
      </c>
      <c r="E4" s="288"/>
      <c r="F4" s="109">
        <v>40179</v>
      </c>
      <c r="G4" s="110" t="s">
        <v>96</v>
      </c>
      <c r="H4" s="263">
        <v>40359</v>
      </c>
      <c r="I4" s="264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72"/>
      <c r="B5" s="272"/>
      <c r="C5" s="272"/>
      <c r="D5" s="272"/>
      <c r="E5" s="272"/>
      <c r="F5" s="272"/>
      <c r="G5" s="115"/>
      <c r="H5" s="115"/>
      <c r="I5" s="115"/>
      <c r="J5" s="270" t="s">
        <v>171</v>
      </c>
      <c r="K5" s="271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7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68" t="s">
        <v>51</v>
      </c>
      <c r="B7" s="268"/>
      <c r="C7" s="268"/>
      <c r="D7" s="268"/>
      <c r="E7" s="268"/>
      <c r="F7" s="268"/>
      <c r="G7" s="268"/>
      <c r="H7" s="268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69">
        <v>1</v>
      </c>
      <c r="B8" s="269"/>
      <c r="C8" s="269"/>
      <c r="D8" s="269"/>
      <c r="E8" s="269"/>
      <c r="F8" s="269"/>
      <c r="G8" s="269"/>
      <c r="H8" s="269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73" t="s">
        <v>53</v>
      </c>
      <c r="B10" s="274"/>
      <c r="C10" s="274"/>
      <c r="D10" s="274"/>
      <c r="E10" s="274"/>
      <c r="F10" s="274"/>
      <c r="G10" s="274"/>
      <c r="H10" s="274"/>
      <c r="I10" s="123">
        <v>73</v>
      </c>
      <c r="J10" s="124">
        <v>-1900</v>
      </c>
      <c r="K10" s="124">
        <v>-3458</v>
      </c>
    </row>
    <row r="11" spans="1:11" ht="12.75">
      <c r="A11" s="273" t="s">
        <v>54</v>
      </c>
      <c r="B11" s="274"/>
      <c r="C11" s="274"/>
      <c r="D11" s="274"/>
      <c r="E11" s="274"/>
      <c r="F11" s="274"/>
      <c r="G11" s="274"/>
      <c r="H11" s="274"/>
      <c r="I11" s="123">
        <v>74</v>
      </c>
      <c r="J11" s="139">
        <v>177</v>
      </c>
      <c r="K11" s="139">
        <v>302</v>
      </c>
    </row>
    <row r="12" spans="1:11" ht="12.75">
      <c r="A12" s="273" t="s">
        <v>55</v>
      </c>
      <c r="B12" s="274"/>
      <c r="C12" s="274"/>
      <c r="D12" s="274"/>
      <c r="E12" s="274"/>
      <c r="F12" s="274"/>
      <c r="G12" s="274"/>
      <c r="H12" s="274"/>
      <c r="I12" s="123">
        <v>75</v>
      </c>
      <c r="J12" s="124"/>
      <c r="K12" s="124"/>
    </row>
    <row r="13" spans="1:11" ht="12.75">
      <c r="A13" s="273" t="s">
        <v>56</v>
      </c>
      <c r="B13" s="274"/>
      <c r="C13" s="274"/>
      <c r="D13" s="274"/>
      <c r="E13" s="274"/>
      <c r="F13" s="274"/>
      <c r="G13" s="274"/>
      <c r="H13" s="274"/>
      <c r="I13" s="123">
        <v>76</v>
      </c>
      <c r="J13" s="124">
        <v>1527</v>
      </c>
      <c r="K13" s="124">
        <v>21556</v>
      </c>
    </row>
    <row r="14" spans="1:11" ht="12.75">
      <c r="A14" s="273" t="s">
        <v>57</v>
      </c>
      <c r="B14" s="274"/>
      <c r="C14" s="274"/>
      <c r="D14" s="274"/>
      <c r="E14" s="274"/>
      <c r="F14" s="274"/>
      <c r="G14" s="274"/>
      <c r="H14" s="274"/>
      <c r="I14" s="123">
        <v>77</v>
      </c>
      <c r="J14" s="124"/>
      <c r="K14" s="124">
        <v>294</v>
      </c>
    </row>
    <row r="15" spans="1:11" ht="12.75">
      <c r="A15" s="273" t="s">
        <v>58</v>
      </c>
      <c r="B15" s="274"/>
      <c r="C15" s="274"/>
      <c r="D15" s="274"/>
      <c r="E15" s="274"/>
      <c r="F15" s="274"/>
      <c r="G15" s="274"/>
      <c r="H15" s="274"/>
      <c r="I15" s="123">
        <v>78</v>
      </c>
      <c r="J15" s="124"/>
      <c r="K15" s="124"/>
    </row>
    <row r="16" spans="1:11" ht="12.75">
      <c r="A16" s="275" t="s">
        <v>159</v>
      </c>
      <c r="B16" s="276"/>
      <c r="C16" s="276"/>
      <c r="D16" s="276"/>
      <c r="E16" s="276"/>
      <c r="F16" s="276"/>
      <c r="G16" s="276"/>
      <c r="H16" s="276"/>
      <c r="I16" s="123">
        <v>79</v>
      </c>
      <c r="J16" s="124">
        <v>-196</v>
      </c>
      <c r="K16" s="124">
        <f>K10+K11+K13+K14</f>
        <v>18694</v>
      </c>
    </row>
    <row r="17" spans="1:11" ht="12.75">
      <c r="A17" s="273" t="s">
        <v>59</v>
      </c>
      <c r="B17" s="274"/>
      <c r="C17" s="274"/>
      <c r="D17" s="274"/>
      <c r="E17" s="274"/>
      <c r="F17" s="274"/>
      <c r="G17" s="274"/>
      <c r="H17" s="274"/>
      <c r="I17" s="123">
        <v>80</v>
      </c>
      <c r="J17" s="124">
        <v>39</v>
      </c>
      <c r="K17" s="124">
        <v>145</v>
      </c>
    </row>
    <row r="18" spans="1:11" ht="12.75">
      <c r="A18" s="273" t="s">
        <v>60</v>
      </c>
      <c r="B18" s="274"/>
      <c r="C18" s="274"/>
      <c r="D18" s="274"/>
      <c r="E18" s="274"/>
      <c r="F18" s="274"/>
      <c r="G18" s="274"/>
      <c r="H18" s="274"/>
      <c r="I18" s="123">
        <v>81</v>
      </c>
      <c r="J18" s="124"/>
      <c r="K18" s="124"/>
    </row>
    <row r="19" spans="1:11" ht="12.75">
      <c r="A19" s="273" t="s">
        <v>61</v>
      </c>
      <c r="B19" s="274"/>
      <c r="C19" s="274"/>
      <c r="D19" s="274"/>
      <c r="E19" s="274"/>
      <c r="F19" s="274"/>
      <c r="G19" s="274"/>
      <c r="H19" s="274"/>
      <c r="I19" s="123">
        <v>82</v>
      </c>
      <c r="J19" s="124">
        <v>65</v>
      </c>
      <c r="K19" s="124">
        <v>10</v>
      </c>
    </row>
    <row r="20" spans="1:11" ht="12.75">
      <c r="A20" s="273" t="s">
        <v>62</v>
      </c>
      <c r="B20" s="274"/>
      <c r="C20" s="274"/>
      <c r="D20" s="274"/>
      <c r="E20" s="274"/>
      <c r="F20" s="274"/>
      <c r="G20" s="274"/>
      <c r="H20" s="274"/>
      <c r="I20" s="123">
        <v>83</v>
      </c>
      <c r="J20" s="124"/>
      <c r="K20" s="124"/>
    </row>
    <row r="21" spans="1:11" ht="12.75">
      <c r="A21" s="275" t="s">
        <v>160</v>
      </c>
      <c r="B21" s="276"/>
      <c r="C21" s="276"/>
      <c r="D21" s="276"/>
      <c r="E21" s="276"/>
      <c r="F21" s="276"/>
      <c r="G21" s="276"/>
      <c r="H21" s="276"/>
      <c r="I21" s="123">
        <v>84</v>
      </c>
      <c r="J21" s="124">
        <v>104</v>
      </c>
      <c r="K21" s="124">
        <f>K17+K18+K19+K20</f>
        <v>155</v>
      </c>
    </row>
    <row r="22" spans="1:11" ht="12.75">
      <c r="A22" s="275" t="s">
        <v>185</v>
      </c>
      <c r="B22" s="276"/>
      <c r="C22" s="276"/>
      <c r="D22" s="276"/>
      <c r="E22" s="276"/>
      <c r="F22" s="276"/>
      <c r="G22" s="276"/>
      <c r="H22" s="276"/>
      <c r="I22" s="123">
        <v>85</v>
      </c>
      <c r="J22" s="124">
        <v>-300</v>
      </c>
      <c r="K22" s="124">
        <f>K16-K21</f>
        <v>18539</v>
      </c>
    </row>
    <row r="23" spans="1:11" ht="12.75">
      <c r="A23" s="275" t="s">
        <v>186</v>
      </c>
      <c r="B23" s="276"/>
      <c r="C23" s="276"/>
      <c r="D23" s="276"/>
      <c r="E23" s="276"/>
      <c r="F23" s="276"/>
      <c r="G23" s="276"/>
      <c r="H23" s="276"/>
      <c r="I23" s="123">
        <v>86</v>
      </c>
      <c r="J23" s="124"/>
      <c r="K23" s="124"/>
    </row>
    <row r="24" spans="1:145" s="122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73" t="s">
        <v>64</v>
      </c>
      <c r="B25" s="274"/>
      <c r="C25" s="274"/>
      <c r="D25" s="274"/>
      <c r="E25" s="274"/>
      <c r="F25" s="274"/>
      <c r="G25" s="274"/>
      <c r="H25" s="274"/>
      <c r="I25" s="123">
        <v>87</v>
      </c>
      <c r="J25" s="124">
        <v>8</v>
      </c>
      <c r="K25" s="124">
        <v>27</v>
      </c>
    </row>
    <row r="26" spans="1:11" ht="12.75">
      <c r="A26" s="273" t="s">
        <v>65</v>
      </c>
      <c r="B26" s="274"/>
      <c r="C26" s="274"/>
      <c r="D26" s="274"/>
      <c r="E26" s="274"/>
      <c r="F26" s="274"/>
      <c r="G26" s="274"/>
      <c r="H26" s="274"/>
      <c r="I26" s="123">
        <v>88</v>
      </c>
      <c r="J26" s="124"/>
      <c r="K26" s="124"/>
    </row>
    <row r="27" spans="1:11" ht="12.75">
      <c r="A27" s="273" t="s">
        <v>66</v>
      </c>
      <c r="B27" s="274"/>
      <c r="C27" s="274"/>
      <c r="D27" s="274"/>
      <c r="E27" s="274"/>
      <c r="F27" s="274"/>
      <c r="G27" s="274"/>
      <c r="H27" s="274"/>
      <c r="I27" s="123">
        <v>89</v>
      </c>
      <c r="J27" s="124"/>
      <c r="K27" s="124"/>
    </row>
    <row r="28" spans="1:11" ht="12.75">
      <c r="A28" s="273" t="s">
        <v>67</v>
      </c>
      <c r="B28" s="274"/>
      <c r="C28" s="274"/>
      <c r="D28" s="274"/>
      <c r="E28" s="274"/>
      <c r="F28" s="274"/>
      <c r="G28" s="274"/>
      <c r="H28" s="274"/>
      <c r="I28" s="123">
        <v>90</v>
      </c>
      <c r="J28" s="124"/>
      <c r="K28" s="124"/>
    </row>
    <row r="29" spans="1:11" ht="12.75">
      <c r="A29" s="273" t="s">
        <v>68</v>
      </c>
      <c r="B29" s="274"/>
      <c r="C29" s="274"/>
      <c r="D29" s="274"/>
      <c r="E29" s="274"/>
      <c r="F29" s="274"/>
      <c r="G29" s="274"/>
      <c r="H29" s="274"/>
      <c r="I29" s="123">
        <v>91</v>
      </c>
      <c r="J29" s="124">
        <v>388</v>
      </c>
      <c r="K29" s="124">
        <v>3</v>
      </c>
    </row>
    <row r="30" spans="1:11" ht="12.75">
      <c r="A30" s="275" t="s">
        <v>161</v>
      </c>
      <c r="B30" s="276"/>
      <c r="C30" s="276"/>
      <c r="D30" s="276"/>
      <c r="E30" s="276"/>
      <c r="F30" s="276"/>
      <c r="G30" s="276"/>
      <c r="H30" s="276"/>
      <c r="I30" s="123">
        <v>92</v>
      </c>
      <c r="J30" s="124">
        <v>396</v>
      </c>
      <c r="K30" s="124">
        <f>K25+K29</f>
        <v>30</v>
      </c>
    </row>
    <row r="31" spans="1:11" ht="12.75">
      <c r="A31" s="273" t="s">
        <v>69</v>
      </c>
      <c r="B31" s="274"/>
      <c r="C31" s="274"/>
      <c r="D31" s="274"/>
      <c r="E31" s="274"/>
      <c r="F31" s="274"/>
      <c r="G31" s="274"/>
      <c r="H31" s="274"/>
      <c r="I31" s="123">
        <v>93</v>
      </c>
      <c r="J31" s="124">
        <v>87</v>
      </c>
      <c r="K31" s="124">
        <v>238</v>
      </c>
    </row>
    <row r="32" spans="1:11" ht="12.75">
      <c r="A32" s="273" t="s">
        <v>70</v>
      </c>
      <c r="B32" s="274"/>
      <c r="C32" s="274"/>
      <c r="D32" s="274"/>
      <c r="E32" s="274"/>
      <c r="F32" s="274"/>
      <c r="G32" s="274"/>
      <c r="H32" s="274"/>
      <c r="I32" s="123">
        <v>94</v>
      </c>
      <c r="J32" s="124"/>
      <c r="K32" s="124"/>
    </row>
    <row r="33" spans="1:11" ht="12.75">
      <c r="A33" s="273" t="s">
        <v>71</v>
      </c>
      <c r="B33" s="274"/>
      <c r="C33" s="274"/>
      <c r="D33" s="274"/>
      <c r="E33" s="274"/>
      <c r="F33" s="274"/>
      <c r="G33" s="274"/>
      <c r="H33" s="274"/>
      <c r="I33" s="123">
        <v>95</v>
      </c>
      <c r="J33" s="124"/>
      <c r="K33" s="124">
        <v>18488</v>
      </c>
    </row>
    <row r="34" spans="1:11" ht="12.75">
      <c r="A34" s="275" t="s">
        <v>162</v>
      </c>
      <c r="B34" s="276"/>
      <c r="C34" s="276"/>
      <c r="D34" s="276"/>
      <c r="E34" s="276"/>
      <c r="F34" s="276"/>
      <c r="G34" s="276"/>
      <c r="H34" s="276"/>
      <c r="I34" s="123">
        <v>96</v>
      </c>
      <c r="J34" s="124">
        <v>87</v>
      </c>
      <c r="K34" s="124">
        <f>K31+K33</f>
        <v>18726</v>
      </c>
    </row>
    <row r="35" spans="1:11" ht="12.75">
      <c r="A35" s="275" t="s">
        <v>187</v>
      </c>
      <c r="B35" s="276"/>
      <c r="C35" s="276"/>
      <c r="D35" s="276"/>
      <c r="E35" s="276"/>
      <c r="F35" s="276"/>
      <c r="G35" s="276"/>
      <c r="H35" s="276"/>
      <c r="I35" s="123">
        <v>97</v>
      </c>
      <c r="J35" s="124">
        <v>309</v>
      </c>
      <c r="K35" s="124">
        <f>K30-K34</f>
        <v>-18696</v>
      </c>
    </row>
    <row r="36" spans="1:11" ht="12.75">
      <c r="A36" s="275" t="s">
        <v>188</v>
      </c>
      <c r="B36" s="276"/>
      <c r="C36" s="276"/>
      <c r="D36" s="276"/>
      <c r="E36" s="276"/>
      <c r="F36" s="276"/>
      <c r="G36" s="276"/>
      <c r="H36" s="276"/>
      <c r="I36" s="123">
        <v>98</v>
      </c>
      <c r="J36" s="124"/>
      <c r="K36" s="124"/>
    </row>
    <row r="37" spans="1:145" s="122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73" t="s">
        <v>73</v>
      </c>
      <c r="B38" s="274"/>
      <c r="C38" s="274"/>
      <c r="D38" s="274"/>
      <c r="E38" s="274"/>
      <c r="F38" s="274"/>
      <c r="G38" s="274"/>
      <c r="H38" s="274"/>
      <c r="I38" s="123">
        <v>99</v>
      </c>
      <c r="J38" s="124"/>
      <c r="K38" s="124"/>
    </row>
    <row r="39" spans="1:11" ht="12.75">
      <c r="A39" s="273" t="s">
        <v>74</v>
      </c>
      <c r="B39" s="274"/>
      <c r="C39" s="274"/>
      <c r="D39" s="274"/>
      <c r="E39" s="274"/>
      <c r="F39" s="274"/>
      <c r="G39" s="274"/>
      <c r="H39" s="274"/>
      <c r="I39" s="123">
        <v>100</v>
      </c>
      <c r="J39" s="124"/>
      <c r="K39" s="124"/>
    </row>
    <row r="40" spans="1:11" ht="12.75">
      <c r="A40" s="273" t="s">
        <v>75</v>
      </c>
      <c r="B40" s="274"/>
      <c r="C40" s="274"/>
      <c r="D40" s="274"/>
      <c r="E40" s="274"/>
      <c r="F40" s="274"/>
      <c r="G40" s="274"/>
      <c r="H40" s="274"/>
      <c r="I40" s="123">
        <v>101</v>
      </c>
      <c r="J40" s="124"/>
      <c r="K40" s="124">
        <v>3</v>
      </c>
    </row>
    <row r="41" spans="1:11" ht="12.75">
      <c r="A41" s="275" t="s">
        <v>163</v>
      </c>
      <c r="B41" s="276"/>
      <c r="C41" s="276"/>
      <c r="D41" s="276"/>
      <c r="E41" s="276"/>
      <c r="F41" s="276"/>
      <c r="G41" s="276"/>
      <c r="H41" s="276"/>
      <c r="I41" s="123">
        <v>102</v>
      </c>
      <c r="J41" s="124">
        <v>0</v>
      </c>
      <c r="K41" s="124">
        <v>3</v>
      </c>
    </row>
    <row r="42" spans="1:11" ht="12.75">
      <c r="A42" s="273" t="s">
        <v>76</v>
      </c>
      <c r="B42" s="274"/>
      <c r="C42" s="274"/>
      <c r="D42" s="274"/>
      <c r="E42" s="274"/>
      <c r="F42" s="274"/>
      <c r="G42" s="274"/>
      <c r="H42" s="274"/>
      <c r="I42" s="123">
        <v>103</v>
      </c>
      <c r="J42" s="124"/>
      <c r="K42" s="124"/>
    </row>
    <row r="43" spans="1:11" ht="12.75">
      <c r="A43" s="273" t="s">
        <v>77</v>
      </c>
      <c r="B43" s="274"/>
      <c r="C43" s="274"/>
      <c r="D43" s="274"/>
      <c r="E43" s="274"/>
      <c r="F43" s="274"/>
      <c r="G43" s="274"/>
      <c r="H43" s="274"/>
      <c r="I43" s="123">
        <v>104</v>
      </c>
      <c r="J43" s="124"/>
      <c r="K43" s="124"/>
    </row>
    <row r="44" spans="1:11" ht="12.75">
      <c r="A44" s="273" t="s">
        <v>78</v>
      </c>
      <c r="B44" s="274"/>
      <c r="C44" s="274"/>
      <c r="D44" s="274"/>
      <c r="E44" s="274"/>
      <c r="F44" s="274"/>
      <c r="G44" s="274"/>
      <c r="H44" s="274"/>
      <c r="I44" s="123">
        <v>105</v>
      </c>
      <c r="J44" s="124"/>
      <c r="K44" s="124"/>
    </row>
    <row r="45" spans="1:11" ht="12.75">
      <c r="A45" s="273" t="s">
        <v>79</v>
      </c>
      <c r="B45" s="274"/>
      <c r="C45" s="274"/>
      <c r="D45" s="274"/>
      <c r="E45" s="274"/>
      <c r="F45" s="274"/>
      <c r="G45" s="274"/>
      <c r="H45" s="274"/>
      <c r="I45" s="123">
        <v>106</v>
      </c>
      <c r="J45" s="124"/>
      <c r="K45" s="124"/>
    </row>
    <row r="46" spans="1:11" ht="12.75">
      <c r="A46" s="273" t="s">
        <v>80</v>
      </c>
      <c r="B46" s="274"/>
      <c r="C46" s="274"/>
      <c r="D46" s="274"/>
      <c r="E46" s="274"/>
      <c r="F46" s="274"/>
      <c r="G46" s="274"/>
      <c r="H46" s="274"/>
      <c r="I46" s="123">
        <v>107</v>
      </c>
      <c r="J46" s="124">
        <v>82</v>
      </c>
      <c r="K46" s="124"/>
    </row>
    <row r="47" spans="1:11" ht="14.25" customHeight="1">
      <c r="A47" s="275" t="s">
        <v>164</v>
      </c>
      <c r="B47" s="276"/>
      <c r="C47" s="276"/>
      <c r="D47" s="276"/>
      <c r="E47" s="276"/>
      <c r="F47" s="276"/>
      <c r="G47" s="276"/>
      <c r="H47" s="276"/>
      <c r="I47" s="123">
        <v>108</v>
      </c>
      <c r="J47" s="124">
        <v>82</v>
      </c>
      <c r="K47" s="124">
        <f>K42+K43+K44+K45+K46</f>
        <v>0</v>
      </c>
    </row>
    <row r="48" spans="1:11" ht="12.75">
      <c r="A48" s="275" t="s">
        <v>189</v>
      </c>
      <c r="B48" s="276"/>
      <c r="C48" s="276"/>
      <c r="D48" s="276"/>
      <c r="E48" s="276"/>
      <c r="F48" s="276"/>
      <c r="G48" s="276"/>
      <c r="H48" s="276"/>
      <c r="I48" s="123">
        <v>109</v>
      </c>
      <c r="J48" s="124">
        <v>-82</v>
      </c>
      <c r="K48" s="124">
        <f>K41-K47</f>
        <v>3</v>
      </c>
    </row>
    <row r="49" spans="1:11" ht="12.75">
      <c r="A49" s="275" t="s">
        <v>190</v>
      </c>
      <c r="B49" s="276"/>
      <c r="C49" s="276"/>
      <c r="D49" s="276"/>
      <c r="E49" s="276"/>
      <c r="F49" s="276"/>
      <c r="G49" s="276"/>
      <c r="H49" s="276"/>
      <c r="I49" s="123">
        <v>110</v>
      </c>
      <c r="J49" s="124"/>
      <c r="K49" s="124"/>
    </row>
    <row r="50" spans="1:11" ht="12.75">
      <c r="A50" s="273" t="s">
        <v>165</v>
      </c>
      <c r="B50" s="274"/>
      <c r="C50" s="274"/>
      <c r="D50" s="274"/>
      <c r="E50" s="274"/>
      <c r="F50" s="274"/>
      <c r="G50" s="274"/>
      <c r="H50" s="274"/>
      <c r="I50" s="123">
        <v>111</v>
      </c>
      <c r="J50" s="124">
        <v>-73</v>
      </c>
      <c r="K50" s="124">
        <f>K22+K35+K48</f>
        <v>-154</v>
      </c>
    </row>
    <row r="51" spans="1:11" ht="12.75">
      <c r="A51" s="273" t="s">
        <v>166</v>
      </c>
      <c r="B51" s="274"/>
      <c r="C51" s="274"/>
      <c r="D51" s="274"/>
      <c r="E51" s="274"/>
      <c r="F51" s="274"/>
      <c r="G51" s="274"/>
      <c r="H51" s="274"/>
      <c r="I51" s="123">
        <v>112</v>
      </c>
      <c r="J51" s="124"/>
      <c r="K51" s="124"/>
    </row>
    <row r="52" spans="1:11" ht="12.75">
      <c r="A52" s="273" t="s">
        <v>81</v>
      </c>
      <c r="B52" s="274"/>
      <c r="C52" s="274"/>
      <c r="D52" s="274"/>
      <c r="E52" s="274"/>
      <c r="F52" s="274"/>
      <c r="G52" s="274"/>
      <c r="H52" s="274"/>
      <c r="I52" s="123">
        <v>113</v>
      </c>
      <c r="J52" s="124">
        <v>418</v>
      </c>
      <c r="K52" s="124">
        <v>418</v>
      </c>
    </row>
    <row r="53" spans="1:11" ht="12.75">
      <c r="A53" s="273" t="s">
        <v>82</v>
      </c>
      <c r="B53" s="274"/>
      <c r="C53" s="274"/>
      <c r="D53" s="274"/>
      <c r="E53" s="274"/>
      <c r="F53" s="274"/>
      <c r="G53" s="274"/>
      <c r="H53" s="274"/>
      <c r="I53" s="123">
        <v>114</v>
      </c>
      <c r="J53" s="124"/>
      <c r="K53" s="124"/>
    </row>
    <row r="54" spans="1:11" ht="12.75">
      <c r="A54" s="273" t="s">
        <v>83</v>
      </c>
      <c r="B54" s="274"/>
      <c r="C54" s="274"/>
      <c r="D54" s="274"/>
      <c r="E54" s="274"/>
      <c r="F54" s="274"/>
      <c r="G54" s="274"/>
      <c r="H54" s="274"/>
      <c r="I54" s="123">
        <v>115</v>
      </c>
      <c r="J54" s="124">
        <v>73</v>
      </c>
      <c r="K54" s="124">
        <v>154</v>
      </c>
    </row>
    <row r="55" spans="1:11" ht="12.75">
      <c r="A55" s="281" t="s">
        <v>84</v>
      </c>
      <c r="B55" s="282"/>
      <c r="C55" s="282"/>
      <c r="D55" s="282"/>
      <c r="E55" s="282"/>
      <c r="F55" s="282"/>
      <c r="G55" s="282"/>
      <c r="H55" s="282"/>
      <c r="I55" s="126">
        <v>116</v>
      </c>
      <c r="J55" s="127">
        <v>345</v>
      </c>
      <c r="K55" s="127">
        <v>264</v>
      </c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  <mergeCell ref="A48:H48"/>
    <mergeCell ref="A49:H49"/>
    <mergeCell ref="A42:H42"/>
    <mergeCell ref="A44:H44"/>
    <mergeCell ref="A45:H45"/>
    <mergeCell ref="A46:H46"/>
    <mergeCell ref="A43:H43"/>
    <mergeCell ref="A33:H33"/>
    <mergeCell ref="A34:H34"/>
    <mergeCell ref="A35:H35"/>
    <mergeCell ref="A36:H36"/>
    <mergeCell ref="A37:K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K24"/>
    <mergeCell ref="A9:K9"/>
    <mergeCell ref="A10:H10"/>
    <mergeCell ref="A11:H11"/>
    <mergeCell ref="A12:H12"/>
    <mergeCell ref="A13:H13"/>
    <mergeCell ref="A14:H14"/>
    <mergeCell ref="A15:H15"/>
    <mergeCell ref="A16:H16"/>
    <mergeCell ref="H4:I4"/>
    <mergeCell ref="A6:K6"/>
    <mergeCell ref="A7:H7"/>
    <mergeCell ref="A8:H8"/>
    <mergeCell ref="J5:K5"/>
    <mergeCell ref="A5:F5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" right="0" top="0" bottom="0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6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8"/>
      <c r="D4" s="129" t="s">
        <v>114</v>
      </c>
      <c r="E4" s="109">
        <v>40179</v>
      </c>
      <c r="F4" s="110" t="s">
        <v>96</v>
      </c>
      <c r="G4" s="109">
        <v>40359</v>
      </c>
      <c r="H4" s="109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90"/>
      <c r="B5" s="291"/>
      <c r="C5" s="291"/>
      <c r="D5" s="291"/>
      <c r="E5" s="291"/>
      <c r="F5" s="292"/>
      <c r="G5" s="292"/>
      <c r="H5" s="130"/>
      <c r="I5" s="130"/>
      <c r="J5" s="130"/>
      <c r="K5" s="130"/>
      <c r="L5" s="270" t="s">
        <v>171</v>
      </c>
      <c r="M5" s="271"/>
    </row>
    <row r="6" spans="1:13" ht="13.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</row>
    <row r="7" spans="1:176" s="113" customFormat="1" ht="24" thickBot="1">
      <c r="A7" s="268" t="s">
        <v>51</v>
      </c>
      <c r="B7" s="268"/>
      <c r="C7" s="268"/>
      <c r="D7" s="268"/>
      <c r="E7" s="268"/>
      <c r="F7" s="268"/>
      <c r="G7" s="268"/>
      <c r="H7" s="268"/>
      <c r="I7" s="117" t="s">
        <v>184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89">
        <v>1</v>
      </c>
      <c r="B8" s="289"/>
      <c r="C8" s="289"/>
      <c r="D8" s="289"/>
      <c r="E8" s="289"/>
      <c r="F8" s="289"/>
      <c r="G8" s="289"/>
      <c r="H8" s="289"/>
      <c r="I8" s="131">
        <v>2</v>
      </c>
      <c r="J8" s="120" t="s">
        <v>143</v>
      </c>
      <c r="K8" s="131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73" t="s">
        <v>86</v>
      </c>
      <c r="B9" s="274"/>
      <c r="C9" s="274"/>
      <c r="D9" s="274"/>
      <c r="E9" s="274"/>
      <c r="F9" s="274"/>
      <c r="G9" s="274"/>
      <c r="H9" s="274"/>
      <c r="I9" s="123">
        <v>117</v>
      </c>
      <c r="J9" s="132">
        <v>39904</v>
      </c>
      <c r="K9" s="132"/>
      <c r="L9" s="132"/>
      <c r="M9" s="132">
        <v>39904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</row>
    <row r="10" spans="1:176" s="7" customFormat="1" ht="12.75">
      <c r="A10" s="273" t="s">
        <v>87</v>
      </c>
      <c r="B10" s="274"/>
      <c r="C10" s="274"/>
      <c r="D10" s="274"/>
      <c r="E10" s="274"/>
      <c r="F10" s="274"/>
      <c r="G10" s="274"/>
      <c r="H10" s="274"/>
      <c r="I10" s="123">
        <v>118</v>
      </c>
      <c r="J10" s="124"/>
      <c r="K10" s="124"/>
      <c r="L10" s="124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</row>
    <row r="11" spans="1:176" s="7" customFormat="1" ht="12.75">
      <c r="A11" s="273" t="s">
        <v>88</v>
      </c>
      <c r="B11" s="274"/>
      <c r="C11" s="274"/>
      <c r="D11" s="274"/>
      <c r="E11" s="274"/>
      <c r="F11" s="274"/>
      <c r="G11" s="274"/>
      <c r="H11" s="274"/>
      <c r="I11" s="123">
        <v>119</v>
      </c>
      <c r="J11" s="124">
        <v>30258</v>
      </c>
      <c r="K11" s="124"/>
      <c r="L11" s="124"/>
      <c r="M11" s="124">
        <v>30258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</row>
    <row r="12" spans="1:176" s="7" customFormat="1" ht="12.75">
      <c r="A12" s="273" t="s">
        <v>89</v>
      </c>
      <c r="B12" s="274"/>
      <c r="C12" s="274"/>
      <c r="D12" s="274"/>
      <c r="E12" s="274"/>
      <c r="F12" s="274"/>
      <c r="G12" s="274"/>
      <c r="H12" s="274"/>
      <c r="I12" s="123">
        <v>120</v>
      </c>
      <c r="J12" s="124">
        <v>-45124</v>
      </c>
      <c r="K12" s="124">
        <v>4745</v>
      </c>
      <c r="L12" s="124">
        <v>2</v>
      </c>
      <c r="M12" s="124">
        <v>-49867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</row>
    <row r="13" spans="1:176" s="7" customFormat="1" ht="12.75">
      <c r="A13" s="273" t="s">
        <v>90</v>
      </c>
      <c r="B13" s="274"/>
      <c r="C13" s="274"/>
      <c r="D13" s="274"/>
      <c r="E13" s="274"/>
      <c r="F13" s="274"/>
      <c r="G13" s="274"/>
      <c r="H13" s="274"/>
      <c r="I13" s="123">
        <v>121</v>
      </c>
      <c r="J13" s="124">
        <v>-4745</v>
      </c>
      <c r="K13" s="124"/>
      <c r="L13" s="124">
        <v>1287</v>
      </c>
      <c r="M13" s="124">
        <v>-3458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</row>
    <row r="14" spans="1:176" s="7" customFormat="1" ht="12.75">
      <c r="A14" s="273" t="s">
        <v>91</v>
      </c>
      <c r="B14" s="274"/>
      <c r="C14" s="274"/>
      <c r="D14" s="274"/>
      <c r="E14" s="274"/>
      <c r="F14" s="274"/>
      <c r="G14" s="274"/>
      <c r="H14" s="274"/>
      <c r="I14" s="123">
        <v>122</v>
      </c>
      <c r="J14" s="124"/>
      <c r="K14" s="124"/>
      <c r="L14" s="124"/>
      <c r="M14" s="124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</row>
    <row r="15" spans="1:176" s="7" customFormat="1" ht="12.75">
      <c r="A15" s="273" t="s">
        <v>92</v>
      </c>
      <c r="B15" s="274"/>
      <c r="C15" s="274"/>
      <c r="D15" s="274"/>
      <c r="E15" s="274"/>
      <c r="F15" s="274"/>
      <c r="G15" s="274"/>
      <c r="H15" s="274"/>
      <c r="I15" s="123">
        <v>123</v>
      </c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</row>
    <row r="16" spans="1:176" s="7" customFormat="1" ht="12.75">
      <c r="A16" s="273" t="s">
        <v>93</v>
      </c>
      <c r="B16" s="274"/>
      <c r="C16" s="274"/>
      <c r="D16" s="274"/>
      <c r="E16" s="274"/>
      <c r="F16" s="274"/>
      <c r="G16" s="274"/>
      <c r="H16" s="274"/>
      <c r="I16" s="123">
        <v>124</v>
      </c>
      <c r="J16" s="124"/>
      <c r="K16" s="124"/>
      <c r="L16" s="124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</row>
    <row r="17" spans="1:176" s="7" customFormat="1" ht="12.75">
      <c r="A17" s="273" t="s">
        <v>94</v>
      </c>
      <c r="B17" s="274"/>
      <c r="C17" s="274"/>
      <c r="D17" s="274"/>
      <c r="E17" s="274"/>
      <c r="F17" s="274"/>
      <c r="G17" s="274"/>
      <c r="H17" s="274"/>
      <c r="I17" s="123">
        <v>125</v>
      </c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</row>
    <row r="18" spans="1:176" s="7" customFormat="1" ht="12.75">
      <c r="A18" s="273" t="s">
        <v>172</v>
      </c>
      <c r="B18" s="274"/>
      <c r="C18" s="274"/>
      <c r="D18" s="274"/>
      <c r="E18" s="274"/>
      <c r="F18" s="274"/>
      <c r="G18" s="274"/>
      <c r="H18" s="274"/>
      <c r="I18" s="123">
        <v>126</v>
      </c>
      <c r="J18" s="124"/>
      <c r="K18" s="124"/>
      <c r="L18" s="124"/>
      <c r="M18" s="124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</row>
    <row r="19" spans="1:176" s="7" customFormat="1" ht="12.75">
      <c r="A19" s="273" t="s">
        <v>173</v>
      </c>
      <c r="B19" s="274"/>
      <c r="C19" s="274"/>
      <c r="D19" s="274"/>
      <c r="E19" s="274"/>
      <c r="F19" s="274"/>
      <c r="G19" s="274"/>
      <c r="H19" s="274"/>
      <c r="I19" s="123">
        <v>127</v>
      </c>
      <c r="J19" s="124"/>
      <c r="K19" s="124"/>
      <c r="L19" s="124"/>
      <c r="M19" s="124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</row>
    <row r="20" spans="1:176" s="7" customFormat="1" ht="12.75">
      <c r="A20" s="273" t="s">
        <v>174</v>
      </c>
      <c r="B20" s="274"/>
      <c r="C20" s="274"/>
      <c r="D20" s="274"/>
      <c r="E20" s="274"/>
      <c r="F20" s="274"/>
      <c r="G20" s="274"/>
      <c r="H20" s="274"/>
      <c r="I20" s="123">
        <v>128</v>
      </c>
      <c r="J20" s="124"/>
      <c r="K20" s="124"/>
      <c r="L20" s="124"/>
      <c r="M20" s="12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</row>
    <row r="21" spans="1:176" s="7" customFormat="1" ht="12.75">
      <c r="A21" s="273" t="s">
        <v>175</v>
      </c>
      <c r="B21" s="274"/>
      <c r="C21" s="274"/>
      <c r="D21" s="274"/>
      <c r="E21" s="274"/>
      <c r="F21" s="274"/>
      <c r="G21" s="274"/>
      <c r="H21" s="274"/>
      <c r="I21" s="123">
        <v>129</v>
      </c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</row>
    <row r="22" spans="1:176" s="7" customFormat="1" ht="12.75">
      <c r="A22" s="273" t="s">
        <v>176</v>
      </c>
      <c r="B22" s="274"/>
      <c r="C22" s="274"/>
      <c r="D22" s="274"/>
      <c r="E22" s="274"/>
      <c r="F22" s="274"/>
      <c r="G22" s="274"/>
      <c r="H22" s="274"/>
      <c r="I22" s="123">
        <v>130</v>
      </c>
      <c r="J22" s="124"/>
      <c r="K22" s="124"/>
      <c r="L22" s="124"/>
      <c r="M22" s="124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</row>
    <row r="23" spans="1:176" s="7" customFormat="1" ht="12.75">
      <c r="A23" s="273" t="s">
        <v>177</v>
      </c>
      <c r="B23" s="274"/>
      <c r="C23" s="274"/>
      <c r="D23" s="274"/>
      <c r="E23" s="274"/>
      <c r="F23" s="274"/>
      <c r="G23" s="274"/>
      <c r="H23" s="274"/>
      <c r="I23" s="123">
        <v>131</v>
      </c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</row>
    <row r="24" spans="1:176" s="7" customFormat="1" ht="12.75">
      <c r="A24" s="275" t="s">
        <v>178</v>
      </c>
      <c r="B24" s="276"/>
      <c r="C24" s="276"/>
      <c r="D24" s="276"/>
      <c r="E24" s="276"/>
      <c r="F24" s="276"/>
      <c r="G24" s="276"/>
      <c r="H24" s="276"/>
      <c r="I24" s="123">
        <v>132</v>
      </c>
      <c r="J24" s="133">
        <f>J9+J11+J12+J13</f>
        <v>20293</v>
      </c>
      <c r="K24" s="133"/>
      <c r="L24" s="133"/>
      <c r="M24" s="133">
        <f>M9+M11+M12+M13</f>
        <v>16837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</row>
    <row r="25" spans="1:176" s="122" customFormat="1" ht="12.75">
      <c r="A25" s="299"/>
      <c r="B25" s="300"/>
      <c r="C25" s="300"/>
      <c r="D25" s="300"/>
      <c r="E25" s="300"/>
      <c r="F25" s="300"/>
      <c r="G25" s="300"/>
      <c r="H25" s="300"/>
      <c r="I25" s="301"/>
      <c r="J25" s="301"/>
      <c r="K25" s="301"/>
      <c r="L25" s="301"/>
      <c r="M25" s="302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34">
        <v>133</v>
      </c>
      <c r="J26" s="134"/>
      <c r="K26" s="134"/>
      <c r="L26" s="135"/>
      <c r="M26" s="13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</row>
    <row r="27" spans="1:176" s="7" customFormat="1" ht="12.75">
      <c r="A27" s="281" t="s">
        <v>180</v>
      </c>
      <c r="B27" s="282"/>
      <c r="C27" s="282"/>
      <c r="D27" s="282"/>
      <c r="E27" s="282"/>
      <c r="F27" s="282"/>
      <c r="G27" s="282"/>
      <c r="H27" s="282"/>
      <c r="I27" s="126">
        <v>134</v>
      </c>
      <c r="J27" s="126"/>
      <c r="K27" s="126"/>
      <c r="L27" s="127"/>
      <c r="M27" s="127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</row>
    <row r="28" spans="1:176" s="7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6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 password="B535" sheet="1" objects="1" scenarios="1"/>
  <protectedRanges>
    <protectedRange sqref="J9:M24 J26:M27 E4 G4" name="Range1"/>
  </protectedRanges>
  <mergeCells count="27"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  <mergeCell ref="A12:H12"/>
    <mergeCell ref="A13:H13"/>
    <mergeCell ref="A14:H14"/>
    <mergeCell ref="A20:H20"/>
    <mergeCell ref="A21:H21"/>
    <mergeCell ref="A15:H15"/>
    <mergeCell ref="A16:H16"/>
    <mergeCell ref="A17:H17"/>
    <mergeCell ref="A5:E5"/>
    <mergeCell ref="F5:G5"/>
    <mergeCell ref="A6:M6"/>
    <mergeCell ref="A7:H7"/>
    <mergeCell ref="L5:M5"/>
    <mergeCell ref="A8:H8"/>
    <mergeCell ref="A9:H9"/>
    <mergeCell ref="A10:H10"/>
    <mergeCell ref="A11:H11"/>
  </mergeCells>
  <conditionalFormatting sqref="G4:H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9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142" t="s">
        <v>210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>
      <c r="A3" s="143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43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01.25" customHeight="1">
      <c r="A5" s="144" t="s">
        <v>211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 customHeight="1">
      <c r="A6" s="145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81" customHeight="1">
      <c r="A7" s="144" t="s">
        <v>212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 customHeight="1">
      <c r="A8" s="145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67.5" customHeight="1">
      <c r="A9" s="144" t="s">
        <v>213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2.75" customHeight="1">
      <c r="A10" s="144" t="s">
        <v>214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73.5" customHeight="1">
      <c r="A11" s="144" t="s">
        <v>215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 customHeight="1">
      <c r="A12" s="145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 customHeight="1">
      <c r="A13" s="145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27.75" customHeight="1">
      <c r="A14" s="144" t="s">
        <v>216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 customHeight="1">
      <c r="A15" s="144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32.25" customHeight="1">
      <c r="A16" s="144" t="s">
        <v>217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 customHeight="1">
      <c r="A17" s="145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33" customHeight="1">
      <c r="A18" s="144" t="s">
        <v>218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 customHeight="1">
      <c r="A19" s="145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printOptions/>
  <pageMargins left="0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lscipior</cp:lastModifiedBy>
  <cp:lastPrinted>2010-07-19T09:49:41Z</cp:lastPrinted>
  <dcterms:created xsi:type="dcterms:W3CDTF">2009-04-09T07:10:35Z</dcterms:created>
  <dcterms:modified xsi:type="dcterms:W3CDTF">2010-07-19T09:56:34Z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