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saveExternalLinkValues="0" codeName="ThisWorkbook" defaultThemeVersion="124226"/>
  <mc:AlternateContent xmlns:mc="http://schemas.openxmlformats.org/markup-compatibility/2006">
    <mc:Choice Requires="x15">
      <x15ac:absPath xmlns:x15ac="http://schemas.microsoft.com/office/spreadsheetml/2010/11/ac" url="U:\01 KONSOLIDACIJA\KONSOLIDACIJA 2020\10 MJESEČNE KONSOLIDACIJE\06 2020\70 BURZA\06 ENG\"/>
    </mc:Choice>
  </mc:AlternateContent>
  <workbookProtection workbookAlgorithmName="SHA-512" workbookHashValue="KGHEZJ2zPXhEzSnxROi/5YZFDvROWH9yR2dO9peuGv76DMPcjY+YK3E3WMtFNw37BqI6HkH9nGz8mcMH9cNWmA==" workbookSaltValue="zqjvGnARl8/Qqkd05+kbFg==" workbookSpinCount="100000" lockStructure="1"/>
  <bookViews>
    <workbookView xWindow="0" yWindow="0" windowWidth="19200" windowHeight="9350" activeTab="6"/>
  </bookViews>
  <sheets>
    <sheet name="General data" sheetId="27" r:id="rId1"/>
    <sheet name="Balance sheet" sheetId="20" r:id="rId2"/>
    <sheet name="P&amp;L-cumulative" sheetId="24" r:id="rId3"/>
    <sheet name="P&amp;L-current" sheetId="21" r:id="rId4"/>
    <sheet name="CF" sheetId="22" r:id="rId5"/>
    <sheet name="SOCE" sheetId="23" r:id="rId6"/>
    <sheet name="Notes" sheetId="26" r:id="rId7"/>
  </sheets>
  <externalReferences>
    <externalReference r:id="rId8"/>
    <externalReference r:id="rId9"/>
    <externalReference r:id="rId10"/>
  </externalReferences>
  <definedNames>
    <definedName name="_xlnm._FilterDatabase" localSheetId="1" hidden="1">'Balance sheet'!#REF!</definedName>
    <definedName name="_xlnm._FilterDatabase" localSheetId="4" hidden="1">CF!$H$5:$H$5</definedName>
    <definedName name="_xlnm._FilterDatabase" localSheetId="2" hidden="1">'[1]P&amp;amp;L-cumulative'!$G$6:$I$6</definedName>
    <definedName name="_xlnm._FilterDatabase" localSheetId="3" hidden="1">'[2]P&amp;amp;L-current'!$G$6:$I$6</definedName>
    <definedName name="datum_izrade">[3]Naslovni!$E$5</definedName>
    <definedName name="drustvo">[3]Naslovni!$B$5</definedName>
    <definedName name="p" localSheetId="2">#REF!</definedName>
    <definedName name="p">#REF!</definedName>
    <definedName name="_xlnm.Print_Area" localSheetId="1">'Balance sheet'!$A$1:$I$125</definedName>
    <definedName name="_xlnm.Print_Area" localSheetId="4">CF!$A$1:$I$62</definedName>
    <definedName name="_xlnm.Print_Area" localSheetId="2">'[1]P&amp;amp;L-cumulative'!$A$1:$I$86</definedName>
    <definedName name="_xlnm.Print_Area" localSheetId="3">'[2]P&amp;amp;L-current'!$A$1:$I$86</definedName>
    <definedName name="_xlnm.Print_Area" localSheetId="5">SOCE!$A$1:$M$40</definedName>
    <definedName name="razdoblje">[3]Naslovni!$E$7</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1" i="21" l="1"/>
  <c r="G41" i="21"/>
  <c r="E41" i="21"/>
  <c r="D41" i="21"/>
  <c r="H41" i="24" l="1"/>
  <c r="G41" i="24"/>
  <c r="E41" i="24"/>
  <c r="D41" i="24"/>
  <c r="G10" i="23" l="1"/>
  <c r="D121" i="20" l="1"/>
  <c r="D116" i="20"/>
  <c r="D112" i="20"/>
  <c r="D108" i="20"/>
  <c r="D105" i="20"/>
  <c r="D97" i="20"/>
  <c r="D92" i="20"/>
  <c r="D89" i="20"/>
  <c r="D85" i="20"/>
  <c r="D81" i="20"/>
  <c r="D77" i="20"/>
  <c r="D69" i="20"/>
  <c r="D63" i="20"/>
  <c r="D62" i="20" s="1"/>
  <c r="D58" i="20"/>
  <c r="D54" i="20"/>
  <c r="D53" i="20"/>
  <c r="D50" i="20"/>
  <c r="D42" i="20"/>
  <c r="D36" i="20"/>
  <c r="D30" i="20"/>
  <c r="D25" i="20"/>
  <c r="D22" i="20"/>
  <c r="D17" i="20"/>
  <c r="D11" i="20"/>
  <c r="D8" i="20"/>
  <c r="I9" i="20"/>
  <c r="D13" i="24"/>
  <c r="F9" i="24"/>
  <c r="D74" i="21"/>
  <c r="D66" i="21"/>
  <c r="D61" i="21"/>
  <c r="D53" i="21"/>
  <c r="D49" i="21"/>
  <c r="D45" i="21"/>
  <c r="D38" i="21"/>
  <c r="D35" i="21"/>
  <c r="D31" i="21" s="1"/>
  <c r="D32" i="21"/>
  <c r="D28" i="21"/>
  <c r="D25" i="21"/>
  <c r="D13" i="21"/>
  <c r="D7" i="21"/>
  <c r="F7" i="21" s="1"/>
  <c r="E13" i="21"/>
  <c r="E7" i="21"/>
  <c r="I52" i="22"/>
  <c r="I37" i="22"/>
  <c r="I18" i="22"/>
  <c r="I9" i="22"/>
  <c r="I7" i="22" s="1"/>
  <c r="E35" i="23"/>
  <c r="E27" i="23"/>
  <c r="E18" i="23"/>
  <c r="E13" i="23"/>
  <c r="E11" i="23" s="1"/>
  <c r="K14" i="23"/>
  <c r="M14" i="23" s="1"/>
  <c r="E10" i="23"/>
  <c r="K39" i="23"/>
  <c r="M39" i="23" s="1"/>
  <c r="K38" i="23"/>
  <c r="M38" i="23" s="1"/>
  <c r="K37" i="23"/>
  <c r="M37" i="23" s="1"/>
  <c r="K36" i="23"/>
  <c r="M36" i="23" s="1"/>
  <c r="L35" i="23"/>
  <c r="J35" i="23"/>
  <c r="I35" i="23"/>
  <c r="H35" i="23"/>
  <c r="G35" i="23"/>
  <c r="F35" i="23"/>
  <c r="K34" i="23"/>
  <c r="M34" i="23" s="1"/>
  <c r="K33" i="23"/>
  <c r="M33" i="23" s="1"/>
  <c r="K32" i="23"/>
  <c r="M32" i="23" s="1"/>
  <c r="K31" i="23"/>
  <c r="M31" i="23" s="1"/>
  <c r="L30" i="23"/>
  <c r="L28" i="23" s="1"/>
  <c r="J30" i="23"/>
  <c r="J28" i="23" s="1"/>
  <c r="I30" i="23"/>
  <c r="I28" i="23" s="1"/>
  <c r="H30" i="23"/>
  <c r="H28" i="23" s="1"/>
  <c r="G30" i="23"/>
  <c r="G28" i="23" s="1"/>
  <c r="F30" i="23"/>
  <c r="F28" i="23" s="1"/>
  <c r="E30" i="23"/>
  <c r="E28" i="23" s="1"/>
  <c r="K29" i="23"/>
  <c r="M29" i="23" s="1"/>
  <c r="L27" i="23"/>
  <c r="J27" i="23"/>
  <c r="I27" i="23"/>
  <c r="H27" i="23"/>
  <c r="G27" i="23"/>
  <c r="F27" i="23"/>
  <c r="K26" i="23"/>
  <c r="M26" i="23" s="1"/>
  <c r="K25" i="23"/>
  <c r="M25" i="23" s="1"/>
  <c r="K24" i="23"/>
  <c r="M24" i="23" s="1"/>
  <c r="K22" i="23"/>
  <c r="M22" i="23" s="1"/>
  <c r="K21" i="23"/>
  <c r="M21" i="23" s="1"/>
  <c r="K20" i="23"/>
  <c r="M20" i="23" s="1"/>
  <c r="K19" i="23"/>
  <c r="M19" i="23" s="1"/>
  <c r="L18" i="23"/>
  <c r="J18" i="23"/>
  <c r="I18" i="23"/>
  <c r="H18" i="23"/>
  <c r="G18" i="23"/>
  <c r="F18" i="23"/>
  <c r="K17" i="23"/>
  <c r="M17" i="23" s="1"/>
  <c r="K16" i="23"/>
  <c r="M16" i="23" s="1"/>
  <c r="K15" i="23"/>
  <c r="M15" i="23" s="1"/>
  <c r="L13" i="23"/>
  <c r="L11" i="23" s="1"/>
  <c r="J13" i="23"/>
  <c r="J11" i="23" s="1"/>
  <c r="I13" i="23"/>
  <c r="I11" i="23" s="1"/>
  <c r="H13" i="23"/>
  <c r="H11" i="23" s="1"/>
  <c r="G13" i="23"/>
  <c r="G11" i="23" s="1"/>
  <c r="F13" i="23"/>
  <c r="F11" i="23" s="1"/>
  <c r="K12" i="23"/>
  <c r="M12" i="23" s="1"/>
  <c r="L10" i="23"/>
  <c r="J10" i="23"/>
  <c r="I10" i="23"/>
  <c r="H10" i="23"/>
  <c r="F10" i="23"/>
  <c r="K9" i="23"/>
  <c r="M9" i="23" s="1"/>
  <c r="K8" i="23"/>
  <c r="M8" i="23" s="1"/>
  <c r="K7" i="23"/>
  <c r="M7" i="23" s="1"/>
  <c r="D44" i="21" l="1"/>
  <c r="D24" i="21"/>
  <c r="E40" i="23"/>
  <c r="K10" i="23"/>
  <c r="M10" i="23" s="1"/>
  <c r="E23" i="23"/>
  <c r="D76" i="20"/>
  <c r="D124" i="20" s="1"/>
  <c r="D21" i="20"/>
  <c r="D15" i="20" s="1"/>
  <c r="D73" i="20" s="1"/>
  <c r="D73" i="21"/>
  <c r="D65" i="21"/>
  <c r="D69" i="21" s="1"/>
  <c r="D83" i="21" s="1"/>
  <c r="G23" i="23"/>
  <c r="H40" i="23"/>
  <c r="D72" i="21"/>
  <c r="F23" i="23"/>
  <c r="J23" i="23"/>
  <c r="I6" i="22"/>
  <c r="I58" i="22" s="1"/>
  <c r="I60" i="22" s="1"/>
  <c r="F40" i="23"/>
  <c r="K30" i="23"/>
  <c r="M30" i="23" s="1"/>
  <c r="J40" i="23"/>
  <c r="K28" i="23"/>
  <c r="M28" i="23" s="1"/>
  <c r="L23" i="23"/>
  <c r="I40" i="23"/>
  <c r="K13" i="23"/>
  <c r="M13" i="23" s="1"/>
  <c r="H23" i="23"/>
  <c r="K27" i="23"/>
  <c r="M27" i="23" s="1"/>
  <c r="K18" i="23"/>
  <c r="M18" i="23" s="1"/>
  <c r="I23" i="23"/>
  <c r="G40" i="23"/>
  <c r="L40" i="23"/>
  <c r="K35" i="23"/>
  <c r="M35" i="23" s="1"/>
  <c r="K11" i="23"/>
  <c r="M11" i="23" s="1"/>
  <c r="K40" i="23" l="1"/>
  <c r="M40" i="23" s="1"/>
  <c r="K23" i="23"/>
  <c r="M23" i="23" s="1"/>
  <c r="H52" i="22"/>
  <c r="H37" i="22"/>
  <c r="H18" i="22"/>
  <c r="H9" i="22"/>
  <c r="H7" i="22" s="1"/>
  <c r="I62" i="22"/>
  <c r="I86" i="21"/>
  <c r="F86" i="21"/>
  <c r="I85" i="21"/>
  <c r="F85" i="21"/>
  <c r="I84" i="21"/>
  <c r="F84" i="21"/>
  <c r="I82" i="21"/>
  <c r="F82" i="21"/>
  <c r="I81" i="21"/>
  <c r="F81" i="21"/>
  <c r="I80" i="21"/>
  <c r="F80" i="21"/>
  <c r="I79" i="21"/>
  <c r="F79" i="21"/>
  <c r="I78" i="21"/>
  <c r="F78" i="21"/>
  <c r="I77" i="21"/>
  <c r="F77" i="21"/>
  <c r="I76" i="21"/>
  <c r="F76" i="21"/>
  <c r="I75" i="21"/>
  <c r="F75" i="21"/>
  <c r="H74" i="21"/>
  <c r="G74" i="21"/>
  <c r="E74" i="21"/>
  <c r="F74" i="21" s="1"/>
  <c r="I71" i="21"/>
  <c r="F71" i="21"/>
  <c r="I70" i="21"/>
  <c r="F70" i="21"/>
  <c r="I68" i="21"/>
  <c r="F68" i="21"/>
  <c r="I67" i="21"/>
  <c r="F67" i="21"/>
  <c r="H66" i="21"/>
  <c r="G66" i="21"/>
  <c r="E66" i="21"/>
  <c r="F66" i="21" s="1"/>
  <c r="I64" i="21"/>
  <c r="F64" i="21"/>
  <c r="I63" i="21"/>
  <c r="F63" i="21"/>
  <c r="I62" i="21"/>
  <c r="F62" i="21"/>
  <c r="H61" i="21"/>
  <c r="G61" i="21"/>
  <c r="E61" i="21"/>
  <c r="F61" i="21" s="1"/>
  <c r="I60" i="21"/>
  <c r="F60" i="21"/>
  <c r="I59" i="21"/>
  <c r="F59" i="21"/>
  <c r="I58" i="21"/>
  <c r="F58" i="21"/>
  <c r="I57" i="21"/>
  <c r="F57" i="21"/>
  <c r="I56" i="21"/>
  <c r="F56" i="21"/>
  <c r="I55" i="21"/>
  <c r="F55" i="21"/>
  <c r="I54" i="21"/>
  <c r="F54" i="21"/>
  <c r="H53" i="21"/>
  <c r="G53" i="21"/>
  <c r="E53" i="21"/>
  <c r="F53" i="21" s="1"/>
  <c r="I52" i="21"/>
  <c r="F52" i="21"/>
  <c r="I51" i="21"/>
  <c r="F51" i="21"/>
  <c r="I50" i="21"/>
  <c r="F50" i="21"/>
  <c r="H49" i="21"/>
  <c r="G49" i="21"/>
  <c r="E49" i="21"/>
  <c r="F49" i="21" s="1"/>
  <c r="I48" i="21"/>
  <c r="F48" i="21"/>
  <c r="I47" i="21"/>
  <c r="F47" i="21"/>
  <c r="I46" i="21"/>
  <c r="F46" i="21"/>
  <c r="H45" i="21"/>
  <c r="G45" i="21"/>
  <c r="E45" i="21"/>
  <c r="F45" i="21" s="1"/>
  <c r="I43" i="21"/>
  <c r="F43" i="21"/>
  <c r="I42" i="21"/>
  <c r="F42" i="21"/>
  <c r="I41" i="21"/>
  <c r="F41" i="21"/>
  <c r="I40" i="21"/>
  <c r="F40" i="21"/>
  <c r="I39" i="21"/>
  <c r="F39" i="21"/>
  <c r="H38" i="21"/>
  <c r="G38" i="21"/>
  <c r="E38" i="21"/>
  <c r="F38" i="21" s="1"/>
  <c r="I37" i="21"/>
  <c r="F37" i="21"/>
  <c r="I36" i="21"/>
  <c r="F36" i="21"/>
  <c r="H35" i="21"/>
  <c r="G35" i="21"/>
  <c r="E35" i="21"/>
  <c r="F35" i="21" s="1"/>
  <c r="I34" i="21"/>
  <c r="F34" i="21"/>
  <c r="I33" i="21"/>
  <c r="F33" i="21"/>
  <c r="H32" i="21"/>
  <c r="G32" i="21"/>
  <c r="E32" i="21"/>
  <c r="F32" i="21" s="1"/>
  <c r="I30" i="21"/>
  <c r="F30" i="21"/>
  <c r="I29" i="21"/>
  <c r="F29" i="21"/>
  <c r="H28" i="21"/>
  <c r="G28" i="21"/>
  <c r="E28" i="21"/>
  <c r="F28" i="21" s="1"/>
  <c r="I27" i="21"/>
  <c r="F27" i="21"/>
  <c r="I26" i="21"/>
  <c r="F26" i="21"/>
  <c r="H25" i="21"/>
  <c r="G25" i="21"/>
  <c r="E25" i="21"/>
  <c r="I23" i="21"/>
  <c r="F23" i="21"/>
  <c r="I22" i="21"/>
  <c r="F22" i="21"/>
  <c r="I21" i="21"/>
  <c r="F21" i="21"/>
  <c r="I20" i="21"/>
  <c r="F20" i="21"/>
  <c r="I19" i="21"/>
  <c r="F19" i="21"/>
  <c r="I18" i="21"/>
  <c r="F18" i="21"/>
  <c r="I17" i="21"/>
  <c r="F17" i="21"/>
  <c r="I16" i="21"/>
  <c r="F16" i="21"/>
  <c r="I15" i="21"/>
  <c r="F15" i="21"/>
  <c r="I14" i="21"/>
  <c r="F14" i="21"/>
  <c r="H13" i="21"/>
  <c r="G13" i="21"/>
  <c r="F13" i="21"/>
  <c r="I12" i="21"/>
  <c r="F12" i="21"/>
  <c r="I11" i="21"/>
  <c r="F11" i="21"/>
  <c r="I10" i="21"/>
  <c r="F10" i="21"/>
  <c r="I9" i="21"/>
  <c r="F9" i="21"/>
  <c r="I8" i="21"/>
  <c r="F8" i="21"/>
  <c r="H7" i="21"/>
  <c r="G7" i="21"/>
  <c r="E72" i="21"/>
  <c r="F72" i="21" s="1"/>
  <c r="I86" i="24"/>
  <c r="F86" i="24"/>
  <c r="I85" i="24"/>
  <c r="F85" i="24"/>
  <c r="I84" i="24"/>
  <c r="F84" i="24"/>
  <c r="I82" i="24"/>
  <c r="F82" i="24"/>
  <c r="I81" i="24"/>
  <c r="F81" i="24"/>
  <c r="I80" i="24"/>
  <c r="F80" i="24"/>
  <c r="I79" i="24"/>
  <c r="F79" i="24"/>
  <c r="I78" i="24"/>
  <c r="F78" i="24"/>
  <c r="I77" i="24"/>
  <c r="F77" i="24"/>
  <c r="I76" i="24"/>
  <c r="F76" i="24"/>
  <c r="I75" i="24"/>
  <c r="F75" i="24"/>
  <c r="H74" i="24"/>
  <c r="G74" i="24"/>
  <c r="E74" i="24"/>
  <c r="D74" i="24"/>
  <c r="I71" i="24"/>
  <c r="F71" i="24"/>
  <c r="I70" i="24"/>
  <c r="F70" i="24"/>
  <c r="I68" i="24"/>
  <c r="F68" i="24"/>
  <c r="I67" i="24"/>
  <c r="F67" i="24"/>
  <c r="H66" i="24"/>
  <c r="G66" i="24"/>
  <c r="E66" i="24"/>
  <c r="D66" i="24"/>
  <c r="I64" i="24"/>
  <c r="F64" i="24"/>
  <c r="I63" i="24"/>
  <c r="F63" i="24"/>
  <c r="I62" i="24"/>
  <c r="F62" i="24"/>
  <c r="H61" i="24"/>
  <c r="G61" i="24"/>
  <c r="E61" i="24"/>
  <c r="D61" i="24"/>
  <c r="I60" i="24"/>
  <c r="F60" i="24"/>
  <c r="I59" i="24"/>
  <c r="F59" i="24"/>
  <c r="I58" i="24"/>
  <c r="F58" i="24"/>
  <c r="I57" i="24"/>
  <c r="F57" i="24"/>
  <c r="I56" i="24"/>
  <c r="F56" i="24"/>
  <c r="I55" i="24"/>
  <c r="F55" i="24"/>
  <c r="I54" i="24"/>
  <c r="F54" i="24"/>
  <c r="H53" i="24"/>
  <c r="G53" i="24"/>
  <c r="E53" i="24"/>
  <c r="D53" i="24"/>
  <c r="I52" i="24"/>
  <c r="F52" i="24"/>
  <c r="I51" i="24"/>
  <c r="F51" i="24"/>
  <c r="I50" i="24"/>
  <c r="F50" i="24"/>
  <c r="H49" i="24"/>
  <c r="G49" i="24"/>
  <c r="E49" i="24"/>
  <c r="D49" i="24"/>
  <c r="I48" i="24"/>
  <c r="F48" i="24"/>
  <c r="I47" i="24"/>
  <c r="F47" i="24"/>
  <c r="I46" i="24"/>
  <c r="F46" i="24"/>
  <c r="H45" i="24"/>
  <c r="G45" i="24"/>
  <c r="E45" i="24"/>
  <c r="D45" i="24"/>
  <c r="I43" i="24"/>
  <c r="F43" i="24"/>
  <c r="I42" i="24"/>
  <c r="F42" i="24"/>
  <c r="I41" i="24"/>
  <c r="F41" i="24"/>
  <c r="I40" i="24"/>
  <c r="F40" i="24"/>
  <c r="I39" i="24"/>
  <c r="F39" i="24"/>
  <c r="H38" i="24"/>
  <c r="G38" i="24"/>
  <c r="E38" i="24"/>
  <c r="D38" i="24"/>
  <c r="I37" i="24"/>
  <c r="F37" i="24"/>
  <c r="I36" i="24"/>
  <c r="F36" i="24"/>
  <c r="H35" i="24"/>
  <c r="G35" i="24"/>
  <c r="E35" i="24"/>
  <c r="D35" i="24"/>
  <c r="I34" i="24"/>
  <c r="F34" i="24"/>
  <c r="I33" i="24"/>
  <c r="F33" i="24"/>
  <c r="H32" i="24"/>
  <c r="H31" i="24" s="1"/>
  <c r="G32" i="24"/>
  <c r="E32" i="24"/>
  <c r="E31" i="24" s="1"/>
  <c r="D32" i="24"/>
  <c r="I30" i="24"/>
  <c r="F30" i="24"/>
  <c r="I29" i="24"/>
  <c r="F29" i="24"/>
  <c r="H28" i="24"/>
  <c r="G28" i="24"/>
  <c r="E28" i="24"/>
  <c r="D28" i="24"/>
  <c r="I27" i="24"/>
  <c r="F27" i="24"/>
  <c r="I26" i="24"/>
  <c r="F26" i="24"/>
  <c r="H25" i="24"/>
  <c r="G25" i="24"/>
  <c r="E25" i="24"/>
  <c r="E24" i="24" s="1"/>
  <c r="D25" i="24"/>
  <c r="I23" i="24"/>
  <c r="F23" i="24"/>
  <c r="I22" i="24"/>
  <c r="F22" i="24"/>
  <c r="I21" i="24"/>
  <c r="F21" i="24"/>
  <c r="I20" i="24"/>
  <c r="F20" i="24"/>
  <c r="I19" i="24"/>
  <c r="F19" i="24"/>
  <c r="I18" i="24"/>
  <c r="F18" i="24"/>
  <c r="I17" i="24"/>
  <c r="F17" i="24"/>
  <c r="I16" i="24"/>
  <c r="F16" i="24"/>
  <c r="I15" i="24"/>
  <c r="F15" i="24"/>
  <c r="I14" i="24"/>
  <c r="F14" i="24"/>
  <c r="H13" i="24"/>
  <c r="G13" i="24"/>
  <c r="E13" i="24"/>
  <c r="F13" i="24" s="1"/>
  <c r="I12" i="24"/>
  <c r="F12" i="24"/>
  <c r="I11" i="24"/>
  <c r="F11" i="24"/>
  <c r="I10" i="24"/>
  <c r="F10" i="24"/>
  <c r="I9" i="24"/>
  <c r="I8" i="24"/>
  <c r="F8" i="24"/>
  <c r="H7" i="24"/>
  <c r="G7" i="24"/>
  <c r="E7" i="24"/>
  <c r="D7" i="24"/>
  <c r="D72" i="24" s="1"/>
  <c r="I125" i="20"/>
  <c r="F125" i="20"/>
  <c r="I123" i="20"/>
  <c r="F123" i="20"/>
  <c r="I122" i="20"/>
  <c r="F122" i="20"/>
  <c r="H121" i="20"/>
  <c r="G121" i="20"/>
  <c r="E121" i="20"/>
  <c r="F121" i="20" s="1"/>
  <c r="I120" i="20"/>
  <c r="F120" i="20"/>
  <c r="I119" i="20"/>
  <c r="F119" i="20"/>
  <c r="I118" i="20"/>
  <c r="F118" i="20"/>
  <c r="I117" i="20"/>
  <c r="F117" i="20"/>
  <c r="H116" i="20"/>
  <c r="G116" i="20"/>
  <c r="E116" i="20"/>
  <c r="F116" i="20" s="1"/>
  <c r="I115" i="20"/>
  <c r="F115" i="20"/>
  <c r="I114" i="20"/>
  <c r="F114" i="20"/>
  <c r="I113" i="20"/>
  <c r="F113" i="20"/>
  <c r="H112" i="20"/>
  <c r="G112" i="20"/>
  <c r="E112" i="20"/>
  <c r="F112" i="20" s="1"/>
  <c r="I111" i="20"/>
  <c r="F111" i="20"/>
  <c r="I110" i="20"/>
  <c r="F110" i="20"/>
  <c r="I109" i="20"/>
  <c r="F109" i="20"/>
  <c r="H108" i="20"/>
  <c r="G108" i="20"/>
  <c r="E108" i="20"/>
  <c r="F108" i="20" s="1"/>
  <c r="I107" i="20"/>
  <c r="F107" i="20"/>
  <c r="I106" i="20"/>
  <c r="F106" i="20"/>
  <c r="H105" i="20"/>
  <c r="G105" i="20"/>
  <c r="E105" i="20"/>
  <c r="F105" i="20" s="1"/>
  <c r="I104" i="20"/>
  <c r="F104" i="20"/>
  <c r="I103" i="20"/>
  <c r="F103" i="20"/>
  <c r="I102" i="20"/>
  <c r="F102" i="20"/>
  <c r="I101" i="20"/>
  <c r="F101" i="20"/>
  <c r="I100" i="20"/>
  <c r="F100" i="20"/>
  <c r="I99" i="20"/>
  <c r="F99" i="20"/>
  <c r="I98" i="20"/>
  <c r="F98" i="20"/>
  <c r="H97" i="20"/>
  <c r="G97" i="20"/>
  <c r="E97" i="20"/>
  <c r="I96" i="20"/>
  <c r="F96" i="20"/>
  <c r="I95" i="20"/>
  <c r="F95" i="20"/>
  <c r="I94" i="20"/>
  <c r="F94" i="20"/>
  <c r="I93" i="20"/>
  <c r="F93" i="20"/>
  <c r="H92" i="20"/>
  <c r="G92" i="20"/>
  <c r="E92" i="20"/>
  <c r="F92" i="20" s="1"/>
  <c r="I91" i="20"/>
  <c r="F91" i="20"/>
  <c r="I90" i="20"/>
  <c r="F90" i="20"/>
  <c r="H89" i="20"/>
  <c r="G89" i="20"/>
  <c r="E89" i="20"/>
  <c r="F89" i="20" s="1"/>
  <c r="I88" i="20"/>
  <c r="F88" i="20"/>
  <c r="I87" i="20"/>
  <c r="F87" i="20"/>
  <c r="I86" i="20"/>
  <c r="F86" i="20"/>
  <c r="H85" i="20"/>
  <c r="G85" i="20"/>
  <c r="E85" i="20"/>
  <c r="F85" i="20" s="1"/>
  <c r="I84" i="20"/>
  <c r="F84" i="20"/>
  <c r="I83" i="20"/>
  <c r="F83" i="20"/>
  <c r="I82" i="20"/>
  <c r="F82" i="20"/>
  <c r="H81" i="20"/>
  <c r="G81" i="20"/>
  <c r="E81" i="20"/>
  <c r="F81" i="20" s="1"/>
  <c r="I80" i="20"/>
  <c r="F80" i="20"/>
  <c r="I79" i="20"/>
  <c r="F79" i="20"/>
  <c r="I78" i="20"/>
  <c r="F78" i="20"/>
  <c r="H77" i="20"/>
  <c r="G77" i="20"/>
  <c r="E77" i="20"/>
  <c r="F77" i="20" s="1"/>
  <c r="I74" i="20"/>
  <c r="F74" i="20"/>
  <c r="I72" i="20"/>
  <c r="F72" i="20"/>
  <c r="I71" i="20"/>
  <c r="F71" i="20"/>
  <c r="I70" i="20"/>
  <c r="F70" i="20"/>
  <c r="H69" i="20"/>
  <c r="G69" i="20"/>
  <c r="E69" i="20"/>
  <c r="F69" i="20" s="1"/>
  <c r="I68" i="20"/>
  <c r="F68" i="20"/>
  <c r="I67" i="20"/>
  <c r="F67" i="20"/>
  <c r="I66" i="20"/>
  <c r="F66" i="20"/>
  <c r="I65" i="20"/>
  <c r="F65" i="20"/>
  <c r="I64" i="20"/>
  <c r="F64" i="20"/>
  <c r="H63" i="20"/>
  <c r="H62" i="20" s="1"/>
  <c r="G63" i="20"/>
  <c r="E63" i="20"/>
  <c r="E62" i="20" s="1"/>
  <c r="F63" i="20"/>
  <c r="I61" i="20"/>
  <c r="F61" i="20"/>
  <c r="I60" i="20"/>
  <c r="F60" i="20"/>
  <c r="I59" i="20"/>
  <c r="F59" i="20"/>
  <c r="H58" i="20"/>
  <c r="G58" i="20"/>
  <c r="E58" i="20"/>
  <c r="F58" i="20" s="1"/>
  <c r="I57" i="20"/>
  <c r="F57" i="20"/>
  <c r="I56" i="20"/>
  <c r="F56" i="20"/>
  <c r="I55" i="20"/>
  <c r="F55" i="20"/>
  <c r="H54" i="20"/>
  <c r="G54" i="20"/>
  <c r="E54" i="20"/>
  <c r="F54" i="20" s="1"/>
  <c r="I52" i="20"/>
  <c r="F52" i="20"/>
  <c r="I51" i="20"/>
  <c r="F51" i="20"/>
  <c r="H50" i="20"/>
  <c r="G50" i="20"/>
  <c r="E50" i="20"/>
  <c r="F50" i="20" s="1"/>
  <c r="I49" i="20"/>
  <c r="F49" i="20"/>
  <c r="I48" i="20"/>
  <c r="F48" i="20"/>
  <c r="I47" i="20"/>
  <c r="F47" i="20"/>
  <c r="I46" i="20"/>
  <c r="F46" i="20"/>
  <c r="I45" i="20"/>
  <c r="F45" i="20"/>
  <c r="I44" i="20"/>
  <c r="F44" i="20"/>
  <c r="I43" i="20"/>
  <c r="F43" i="20"/>
  <c r="H42" i="20"/>
  <c r="G42" i="20"/>
  <c r="E42" i="20"/>
  <c r="F42" i="20" s="1"/>
  <c r="I41" i="20"/>
  <c r="F41" i="20"/>
  <c r="I40" i="20"/>
  <c r="F40" i="20"/>
  <c r="I39" i="20"/>
  <c r="F39" i="20"/>
  <c r="I38" i="20"/>
  <c r="F38" i="20"/>
  <c r="I37" i="20"/>
  <c r="F37" i="20"/>
  <c r="H36" i="20"/>
  <c r="G36" i="20"/>
  <c r="E36" i="20"/>
  <c r="F36" i="20" s="1"/>
  <c r="I35" i="20"/>
  <c r="F35" i="20"/>
  <c r="I34" i="20"/>
  <c r="F34" i="20"/>
  <c r="I33" i="20"/>
  <c r="F33" i="20"/>
  <c r="I32" i="20"/>
  <c r="F32" i="20"/>
  <c r="I31" i="20"/>
  <c r="F31" i="20"/>
  <c r="H30" i="20"/>
  <c r="G30" i="20"/>
  <c r="E30" i="20"/>
  <c r="F30" i="20" s="1"/>
  <c r="I29" i="20"/>
  <c r="F29" i="20"/>
  <c r="I28" i="20"/>
  <c r="F28" i="20"/>
  <c r="I27" i="20"/>
  <c r="F27" i="20"/>
  <c r="I26" i="20"/>
  <c r="F26" i="20"/>
  <c r="H25" i="20"/>
  <c r="G25" i="20"/>
  <c r="E25" i="20"/>
  <c r="F25" i="20" s="1"/>
  <c r="I24" i="20"/>
  <c r="F24" i="20"/>
  <c r="I23" i="20"/>
  <c r="F23" i="20"/>
  <c r="H22" i="20"/>
  <c r="G22" i="20"/>
  <c r="E22" i="20"/>
  <c r="I20" i="20"/>
  <c r="F20" i="20"/>
  <c r="I19" i="20"/>
  <c r="F19" i="20"/>
  <c r="I18" i="20"/>
  <c r="F18" i="20"/>
  <c r="H17" i="20"/>
  <c r="G17" i="20"/>
  <c r="E17" i="20"/>
  <c r="F17" i="20" s="1"/>
  <c r="I16" i="20"/>
  <c r="F16" i="20"/>
  <c r="I14" i="20"/>
  <c r="F14" i="20"/>
  <c r="I13" i="20"/>
  <c r="F13" i="20"/>
  <c r="I12" i="20"/>
  <c r="F12" i="20"/>
  <c r="H11" i="20"/>
  <c r="G11" i="20"/>
  <c r="E11" i="20"/>
  <c r="F11" i="20" s="1"/>
  <c r="I10" i="20"/>
  <c r="F10" i="20"/>
  <c r="F9" i="20"/>
  <c r="H8" i="20"/>
  <c r="G8" i="20"/>
  <c r="E8" i="20"/>
  <c r="F8" i="20" s="1"/>
  <c r="I74" i="21" l="1"/>
  <c r="I61" i="21"/>
  <c r="H31" i="21"/>
  <c r="I35" i="21"/>
  <c r="H24" i="21"/>
  <c r="I28" i="21"/>
  <c r="I13" i="21"/>
  <c r="H24" i="24"/>
  <c r="I8" i="20"/>
  <c r="E24" i="21"/>
  <c r="F35" i="24"/>
  <c r="E72" i="24"/>
  <c r="F61" i="24"/>
  <c r="I53" i="24"/>
  <c r="F49" i="24"/>
  <c r="F38" i="24"/>
  <c r="I32" i="24"/>
  <c r="F32" i="24"/>
  <c r="I85" i="20"/>
  <c r="I105" i="20"/>
  <c r="I108" i="20"/>
  <c r="I25" i="21"/>
  <c r="I32" i="21"/>
  <c r="I74" i="24"/>
  <c r="I66" i="24"/>
  <c r="I45" i="24"/>
  <c r="H72" i="24"/>
  <c r="I92" i="20"/>
  <c r="I25" i="20"/>
  <c r="I11" i="20"/>
  <c r="I28" i="24"/>
  <c r="I7" i="21"/>
  <c r="G21" i="20"/>
  <c r="G15" i="20" s="1"/>
  <c r="I77" i="20"/>
  <c r="I49" i="21"/>
  <c r="I66" i="21"/>
  <c r="H6" i="22"/>
  <c r="H58" i="22" s="1"/>
  <c r="H60" i="22" s="1"/>
  <c r="H62" i="22" s="1"/>
  <c r="H21" i="20"/>
  <c r="H15" i="20" s="1"/>
  <c r="I58" i="20"/>
  <c r="I69" i="20"/>
  <c r="I81" i="20"/>
  <c r="I89" i="20"/>
  <c r="F66" i="24"/>
  <c r="I38" i="21"/>
  <c r="H53" i="20"/>
  <c r="F74" i="24"/>
  <c r="I42" i="20"/>
  <c r="H76" i="20"/>
  <c r="H124" i="20" s="1"/>
  <c r="I13" i="24"/>
  <c r="H44" i="24"/>
  <c r="H73" i="24" s="1"/>
  <c r="E44" i="21"/>
  <c r="F44" i="21" s="1"/>
  <c r="I50" i="20"/>
  <c r="I54" i="20"/>
  <c r="I63" i="20"/>
  <c r="I116" i="20"/>
  <c r="I121" i="20"/>
  <c r="F28" i="24"/>
  <c r="I38" i="24"/>
  <c r="F45" i="24"/>
  <c r="I49" i="24"/>
  <c r="F53" i="24"/>
  <c r="I61" i="24"/>
  <c r="I45" i="21"/>
  <c r="I53" i="21"/>
  <c r="I22" i="20"/>
  <c r="I35" i="24"/>
  <c r="G44" i="24"/>
  <c r="I44" i="24" s="1"/>
  <c r="E21" i="20"/>
  <c r="G76" i="20"/>
  <c r="G124" i="20" s="1"/>
  <c r="D31" i="24"/>
  <c r="F31" i="24" s="1"/>
  <c r="I30" i="20"/>
  <c r="G53" i="20"/>
  <c r="E76" i="20"/>
  <c r="F76" i="20" s="1"/>
  <c r="F97" i="20"/>
  <c r="G31" i="21"/>
  <c r="I31" i="21" s="1"/>
  <c r="I17" i="20"/>
  <c r="F22" i="20"/>
  <c r="I36" i="20"/>
  <c r="E53" i="20"/>
  <c r="F53" i="20" s="1"/>
  <c r="I112" i="20"/>
  <c r="G24" i="24"/>
  <c r="E44" i="24"/>
  <c r="E73" i="24" s="1"/>
  <c r="F25" i="21"/>
  <c r="E31" i="21"/>
  <c r="F31" i="21" s="1"/>
  <c r="H44" i="21"/>
  <c r="F25" i="24"/>
  <c r="F72" i="24"/>
  <c r="G24" i="21"/>
  <c r="G44" i="21"/>
  <c r="G72" i="21"/>
  <c r="H72" i="21"/>
  <c r="I7" i="24"/>
  <c r="I25" i="24"/>
  <c r="E65" i="24"/>
  <c r="E69" i="24" s="1"/>
  <c r="E83" i="24" s="1"/>
  <c r="G72" i="24"/>
  <c r="I72" i="24" s="1"/>
  <c r="F7" i="24"/>
  <c r="D24" i="24"/>
  <c r="D44" i="24"/>
  <c r="F44" i="24" s="1"/>
  <c r="I24" i="24"/>
  <c r="G31" i="24"/>
  <c r="I31" i="24" s="1"/>
  <c r="I97" i="20"/>
  <c r="G62" i="20"/>
  <c r="I62" i="20" s="1"/>
  <c r="F62" i="20"/>
  <c r="H65" i="21" l="1"/>
  <c r="H69" i="21" s="1"/>
  <c r="H83" i="21" s="1"/>
  <c r="H65" i="24"/>
  <c r="H69" i="24" s="1"/>
  <c r="H83" i="24" s="1"/>
  <c r="H73" i="20"/>
  <c r="I76" i="20"/>
  <c r="I53" i="20"/>
  <c r="I15" i="20"/>
  <c r="I21" i="20"/>
  <c r="E65" i="21"/>
  <c r="E69" i="21" s="1"/>
  <c r="E83" i="21" s="1"/>
  <c r="I124" i="20"/>
  <c r="D65" i="24"/>
  <c r="F65" i="24" s="1"/>
  <c r="E15" i="20"/>
  <c r="F21" i="20"/>
  <c r="H73" i="21"/>
  <c r="I44" i="21"/>
  <c r="I72" i="21"/>
  <c r="E73" i="21"/>
  <c r="F73" i="21" s="1"/>
  <c r="E124" i="20"/>
  <c r="F124" i="20" s="1"/>
  <c r="F24" i="21"/>
  <c r="G73" i="21"/>
  <c r="I24" i="21"/>
  <c r="G65" i="21"/>
  <c r="D73" i="24"/>
  <c r="F73" i="24" s="1"/>
  <c r="F24" i="24"/>
  <c r="G73" i="24"/>
  <c r="I73" i="24" s="1"/>
  <c r="G65" i="24"/>
  <c r="G73" i="20"/>
  <c r="I73" i="20" l="1"/>
  <c r="D69" i="24"/>
  <c r="F69" i="24" s="1"/>
  <c r="I73" i="21"/>
  <c r="F15" i="20"/>
  <c r="E73" i="20"/>
  <c r="F73" i="20" s="1"/>
  <c r="G69" i="21"/>
  <c r="I65" i="21"/>
  <c r="F65" i="21"/>
  <c r="G69" i="24"/>
  <c r="I65" i="24"/>
  <c r="D83" i="24" l="1"/>
  <c r="F83" i="24" s="1"/>
  <c r="F83" i="21"/>
  <c r="F69" i="21"/>
  <c r="G83" i="21"/>
  <c r="I83" i="21" s="1"/>
  <c r="I69" i="21"/>
  <c r="G83" i="24"/>
  <c r="I83" i="24" s="1"/>
  <c r="I69" i="24"/>
</calcChain>
</file>

<file path=xl/sharedStrings.xml><?xml version="1.0" encoding="utf-8"?>
<sst xmlns="http://schemas.openxmlformats.org/spreadsheetml/2006/main" count="556" uniqueCount="543">
  <si>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</si>
  <si>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</si>
  <si>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</si>
  <si>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</si>
  <si>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</si>
  <si>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</si>
  <si>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</si>
  <si>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</si>
  <si>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</si>
  <si>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</si>
  <si>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</si>
  <si>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</si>
  <si>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</si>
  <si>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</si>
  <si>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</si>
  <si>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</si>
  <si>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</si>
  <si>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</si>
  <si>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</si>
  <si>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</si>
  <si>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</si>
  <si>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</si>
  <si>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</si>
  <si>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</si>
  <si>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</si>
  <si>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</si>
  <si>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</si>
  <si>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</si>
  <si>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</si>
  <si>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</si>
  <si>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</si>
  <si>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</si>
  <si>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</si>
  <si>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</si>
  <si>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</si>
  <si>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</si>
  <si>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</si>
  <si>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</si>
  <si>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</si>
  <si>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</si>
  <si>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</si>
  <si>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</si>
  <si>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</si>
  <si>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</si>
  <si>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0"/>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</si>
  <si>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</si>
  <si>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</si>
  <si>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</si>
  <si>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</si>
  <si>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</si>
  <si>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</si>
  <si>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</si>
  <si>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</si>
  <si>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</si>
  <si>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</si>
  <si>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</si>
  <si>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</si>
  <si>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</si>
  <si>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</si>
  <si>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</si>
  <si>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</si>
  <si>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</si>
  <si>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</si>
  <si>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</si>
  <si>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</si>
  <si>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</si>
  <si>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</si>
  <si>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</si>
  <si>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</si>
  <si>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</si>
  <si>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</si>
  <si>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</si>
  <si>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</si>
  <si>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</si>
  <si>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</si>
  <si>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</si>
  <si>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</si>
  <si>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</si>
  <si>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</si>
  <si>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</si>
  <si>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</si>
  <si>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</si>
  <si>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</si>
  <si>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</si>
  <si>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</si>
  <si>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</si>
  <si>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</si>
  <si>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with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</si>
  <si>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</si>
  <si>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</si>
  <si>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</si>
  <si>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</si>
  <si>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</si>
  <si>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</si>
  <si>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</si>
  <si>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</si>
  <si>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</si>
  <si>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</si>
  <si>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</si>
  <si>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</si>
  <si>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</si>
  <si>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</si>
  <si>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</si>
  <si>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rFont val="Arial"/>
        <family val="2"/>
        <charset val="238"/>
      </rPr>
      <t>(ADP 047+050+051)</t>
    </r>
  </si>
  <si>
    <r>
      <rPr>
        <b/>
        <sz val="8"/>
        <rFont val="Arial"/>
        <family val="2"/>
        <charset val="238"/>
      </rPr>
      <t xml:space="preserve">    1 Receivables arising from insurance business </t>
    </r>
    <r>
      <rPr>
        <sz val="8"/>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</si>
  <si>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</si>
  <si>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or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</si>
  <si>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</si>
  <si>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</si>
  <si>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</si>
  <si>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</si>
  <si>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</si>
  <si>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rFont val="Arial"/>
        <family val="2"/>
        <charset val="238"/>
      </rPr>
      <t>(ADP 056+060+061)</t>
    </r>
  </si>
  <si>
    <r>
      <rPr>
        <b/>
        <sz val="8"/>
        <rFont val="Arial"/>
        <family val="2"/>
        <charset val="238"/>
      </rPr>
      <t xml:space="preserve">    1 Cash at bank and in hand </t>
    </r>
    <r>
      <rPr>
        <sz val="8"/>
        <rFont val="Arial"/>
        <family val="2"/>
        <charset val="238"/>
      </rPr>
      <t>(ADP 057 to 059)</t>
    </r>
  </si>
  <si>
    <r>
      <rPr>
        <sz val="8"/>
        <rFont val="Arial"/>
        <family val="2"/>
        <charset val="238"/>
      </rPr>
      <t xml:space="preserve">        1.1 Funds in the business account </t>
    </r>
  </si>
  <si>
    <r>
      <rPr>
        <sz val="8"/>
        <rFont val="Arial"/>
        <family val="2"/>
        <charset val="238"/>
      </rPr>
      <t xml:space="preserve">        1.2 Funds in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</si>
  <si>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</si>
  <si>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</si>
  <si>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</si>
  <si>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</si>
  <si>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</si>
  <si>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</si>
  <si>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</si>
  <si>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</si>
  <si>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</si>
  <si>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</si>
  <si>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rFont val="Arial"/>
        <family val="2"/>
        <charset val="238"/>
      </rPr>
      <t>(ADP 069+072+073+077+081+084)</t>
    </r>
  </si>
  <si>
    <r>
      <rPr>
        <b/>
        <sz val="8"/>
        <rFont val="Arial"/>
        <family val="2"/>
        <charset val="238"/>
      </rPr>
      <t xml:space="preserve">    1 Subscribed capital </t>
    </r>
    <r>
      <rPr>
        <sz val="8"/>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</si>
  <si>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</si>
  <si>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</si>
  <si>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</si>
  <si>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</si>
  <si>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</si>
  <si>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</si>
  <si>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</si>
  <si>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</si>
  <si>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</si>
  <si>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</si>
  <si>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</si>
  <si>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</si>
  <si>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</si>
  <si>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</si>
  <si>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</si>
  <si>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</si>
  <si>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</si>
  <si>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</si>
  <si>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</si>
  <si>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</si>
  <si>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</si>
  <si>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</si>
  <si>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</si>
  <si>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</si>
  <si>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</si>
  <si>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</si>
  <si>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</si>
  <si>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</si>
  <si>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</si>
  <si>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</si>
  <si>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</si>
  <si>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</si>
  <si>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</si>
  <si>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</si>
  <si>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</si>
  <si>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</si>
  <si>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</si>
  <si>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</si>
  <si>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</si>
  <si>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</si>
  <si>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</si>
  <si>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</si>
  <si>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</si>
  <si>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</si>
  <si>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</si>
  <si>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</si>
  <si>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</si>
  <si>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</si>
  <si>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 - cumulative</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</si>
  <si>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</si>
  <si>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</si>
  <si>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</si>
  <si>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</si>
  <si>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year</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</si>
  <si>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</si>
  <si>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</si>
  <si>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</si>
  <si>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</si>
  <si>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</si>
  <si>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</si>
  <si>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</si>
  <si>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</si>
  <si>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</si>
  <si>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</si>
  <si>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</si>
  <si>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</si>
  <si>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</si>
  <si>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</si>
  <si>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</si>
  <si>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</si>
  <si>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</si>
  <si>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</si>
  <si>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</si>
  <si>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</si>
  <si>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</si>
  <si>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</si>
  <si>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</si>
  <si>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</si>
  <si>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</si>
  <si>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</si>
  <si>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</si>
  <si>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</si>
  <si>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</si>
  <si>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</si>
  <si>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</si>
  <si>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</si>
  <si>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</si>
  <si>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</si>
  <si>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</si>
  <si>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</si>
  <si>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</si>
  <si>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</si>
  <si>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</si>
  <si>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</si>
  <si>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</si>
  <si>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</si>
  <si>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</si>
  <si>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</si>
  <si>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</si>
  <si>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</si>
  <si>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</si>
  <si>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</si>
  <si>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</si>
  <si>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</si>
  <si>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</si>
  <si>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</si>
  <si>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</si>
  <si>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</si>
  <si>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</si>
  <si>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</si>
  <si>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</si>
  <si>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</si>
  <si>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</si>
  <si>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</si>
  <si>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</si>
  <si>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</si>
  <si>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</si>
  <si>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</si>
  <si>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</si>
  <si>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</si>
  <si>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</si>
  <si>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</si>
  <si>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</si>
  <si>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</si>
  <si>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(ADP 176+177)       </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</si>
  <si>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</si>
  <si>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</si>
  <si>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</si>
  <si>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</si>
  <si>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</si>
  <si>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</si>
  <si>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</si>
  <si>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</si>
  <si>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</si>
  <si>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</si>
  <si>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</si>
  <si>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</si>
  <si>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</si>
  <si>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</si>
  <si>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</si>
  <si>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</si>
  <si>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</si>
  <si>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comprehensive income (statement of profit or loss) -  quarterly</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</si>
  <si>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</si>
  <si>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</si>
  <si>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</si>
  <si>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</si>
  <si>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</si>
  <si>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</si>
  <si>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</si>
  <si>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</si>
  <si>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</si>
  <si>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</si>
  <si>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</si>
  <si>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</si>
  <si>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</si>
  <si>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</si>
  <si>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</si>
  <si>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</si>
  <si>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</si>
  <si>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</si>
  <si>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</si>
  <si>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</si>
  <si>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</si>
  <si>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</si>
  <si>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</si>
  <si>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</si>
  <si>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</si>
  <si>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</si>
  <si>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</si>
  <si>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</si>
  <si>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</si>
  <si>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</si>
  <si>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</si>
  <si>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</si>
  <si>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</si>
  <si>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</si>
  <si>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</si>
  <si>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</si>
  <si>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</si>
  <si>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</si>
  <si>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</si>
  <si>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</si>
  <si>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</si>
  <si>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</si>
  <si>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</si>
  <si>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</si>
  <si>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</si>
  <si>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</si>
  <si>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</si>
  <si>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</si>
  <si>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</si>
  <si>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</si>
  <si>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</si>
  <si>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</si>
  <si>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</si>
  <si>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</si>
  <si>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</si>
  <si>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</si>
  <si>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</si>
  <si>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</si>
  <si>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</si>
  <si>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</si>
  <si>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</si>
  <si>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</si>
  <si>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</si>
  <si>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</si>
  <si>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</si>
  <si>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</si>
  <si>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</si>
  <si>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</si>
  <si>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</si>
  <si>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</si>
  <si>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</si>
  <si>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</si>
  <si>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</si>
  <si>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</si>
  <si>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</si>
  <si>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</si>
  <si>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</si>
  <si>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</si>
  <si>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</si>
  <si>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</si>
  <si>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</si>
  <si>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</si>
  <si>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</si>
  <si>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</si>
  <si>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</si>
  <si>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</si>
  <si>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</si>
  <si>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</si>
  <si>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</si>
  <si>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</si>
  <si>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</si>
  <si>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</si>
  <si>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</si>
  <si>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</si>
  <si>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</si>
  <si>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</si>
  <si>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</si>
  <si>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</si>
  <si>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</si>
  <si>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 xml:space="preserve">I Cash flow from operating activities </t>
    </r>
    <r>
      <rPr>
        <sz val="8"/>
        <rFont val="Arial"/>
        <family val="2"/>
        <charset val="238"/>
      </rPr>
      <t>(ADP 002+013+031)</t>
    </r>
  </si>
  <si>
    <r>
      <rPr>
        <b/>
        <sz val="8"/>
        <rFont val="Arial"/>
        <family val="2"/>
        <charset val="238"/>
      </rPr>
      <t xml:space="preserve">   1 Cash flow before changes in operating assets and liabilities</t>
    </r>
    <r>
      <rPr>
        <sz val="8"/>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</si>
  <si>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</si>
  <si>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</si>
  <si>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</si>
  <si>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</si>
  <si>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</si>
  <si>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</si>
  <si>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</si>
  <si>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</si>
  <si>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</si>
  <si>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</si>
  <si>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in operating assets and liabilities (ADP 014 to 030)</t>
    </r>
  </si>
  <si>
    <r>
      <rPr>
        <sz val="8"/>
        <rFont val="Arial"/>
        <family val="2"/>
        <charset val="238"/>
      </rPr>
      <t xml:space="preserve">         2.1 Increase/decrease in financial assets available for sale</t>
    </r>
  </si>
  <si>
    <r>
      <rPr>
        <sz val="8"/>
        <rFont val="Arial"/>
        <family val="2"/>
        <charset val="238"/>
      </rPr>
      <t xml:space="preserve">         2.2 Increase/decrease in financial assets at fair value through statement of profit or loss</t>
    </r>
  </si>
  <si>
    <r>
      <rPr>
        <sz val="8"/>
        <rFont val="Arial"/>
        <family val="2"/>
        <charset val="238"/>
      </rPr>
      <t xml:space="preserve">         2.3 Increase/decrease in loans and receivables </t>
    </r>
  </si>
  <si>
    <r>
      <rPr>
        <sz val="8"/>
        <rFont val="Arial"/>
        <family val="2"/>
        <charset val="238"/>
      </rPr>
      <t xml:space="preserve">         2.4 Increase/decrease in deposits with cedants</t>
    </r>
  </si>
  <si>
    <r>
      <rPr>
        <sz val="8"/>
        <rFont val="Arial"/>
        <family val="2"/>
        <charset val="238"/>
      </rPr>
      <t xml:space="preserve">         2.5 Increase/decrease in investments for the account of life assurance policyholders who bear the investment risk</t>
    </r>
  </si>
  <si>
    <r>
      <rPr>
        <sz val="8"/>
        <rFont val="Arial"/>
        <family val="2"/>
        <charset val="238"/>
      </rPr>
      <t xml:space="preserve">         2.6 Increase/decrease in reinsurance amount in technical provisions </t>
    </r>
  </si>
  <si>
    <r>
      <rPr>
        <sz val="8"/>
        <rFont val="Arial"/>
        <family val="2"/>
        <charset val="238"/>
      </rPr>
      <t xml:space="preserve">         2.7 Increase/decrease in tax assets </t>
    </r>
  </si>
  <si>
    <r>
      <rPr>
        <sz val="8"/>
        <rFont val="Arial"/>
        <family val="2"/>
        <charset val="238"/>
      </rPr>
      <t xml:space="preserve">         2.8 Increase/decrease in receivables </t>
    </r>
  </si>
  <si>
    <r>
      <rPr>
        <sz val="8"/>
        <rFont val="Arial"/>
        <family val="2"/>
        <charset val="238"/>
      </rPr>
      <t xml:space="preserve">         2.9 Increase/decrease in other assets </t>
    </r>
  </si>
  <si>
    <r>
      <rPr>
        <sz val="8"/>
        <rFont val="Arial"/>
        <family val="2"/>
        <charset val="238"/>
      </rPr>
      <t xml:space="preserve">       2.10 Increase/decrease in prepayments and accrued income </t>
    </r>
  </si>
  <si>
    <r>
      <rPr>
        <sz val="8"/>
        <rFont val="Arial"/>
        <family val="2"/>
        <charset val="238"/>
      </rPr>
      <t xml:space="preserve">       2.11 Increase/decrease in technical provisions </t>
    </r>
  </si>
  <si>
    <r>
      <rPr>
        <sz val="8"/>
        <rFont val="Arial"/>
        <family val="2"/>
        <charset val="238"/>
      </rPr>
      <t xml:space="preserve">       2.12 Increase/decrease in special provisions for life assurance where policyholders bear the investment risk</t>
    </r>
  </si>
  <si>
    <r>
      <rPr>
        <sz val="8"/>
        <rFont val="Arial"/>
        <family val="2"/>
        <charset val="238"/>
      </rPr>
      <t xml:space="preserve">       2.13 Increase/decrease in tax liabilities </t>
    </r>
  </si>
  <si>
    <r>
      <rPr>
        <sz val="8"/>
        <rFont val="Arial"/>
        <family val="2"/>
        <charset val="238"/>
      </rPr>
      <t xml:space="preserve">       2.14 Increase/decrease in deposits held under reinsurance business ceded </t>
    </r>
  </si>
  <si>
    <r>
      <rPr>
        <sz val="8"/>
        <rFont val="Arial"/>
        <family val="2"/>
        <charset val="238"/>
      </rPr>
      <t xml:space="preserve">       2.15 Increase/decrease in financial liabilities </t>
    </r>
  </si>
  <si>
    <r>
      <rPr>
        <sz val="8"/>
        <rFont val="Arial"/>
        <family val="2"/>
        <charset val="238"/>
      </rPr>
      <t xml:space="preserve">       2.16 Increase/decrease in other liabilities </t>
    </r>
  </si>
  <si>
    <r>
      <rPr>
        <sz val="8"/>
        <rFont val="Arial"/>
        <family val="2"/>
        <charset val="238"/>
      </rPr>
      <t xml:space="preserve">       2.17 Increase/decrease in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</si>
  <si>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</si>
  <si>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</si>
  <si>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</si>
  <si>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</si>
  <si>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</si>
  <si>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</si>
  <si>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</si>
  <si>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</si>
  <si>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</si>
  <si>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</si>
  <si>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</si>
  <si>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</si>
  <si>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</si>
  <si>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</si>
  <si>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short-term and long-term loans given </t>
    </r>
  </si>
  <si>
    <r>
      <rPr>
        <sz val="8"/>
        <rFont val="Arial"/>
        <family val="2"/>
        <charset val="238"/>
      </rPr>
      <t xml:space="preserve">    14 Cash payments for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</si>
  <si>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</si>
  <si>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</si>
  <si>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</si>
  <si>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payments for the repayment of short-term and long-term loans received </t>
    </r>
  </si>
  <si>
    <r>
      <rPr>
        <sz val="8"/>
        <rFont val="Arial"/>
        <family val="2"/>
        <charset val="238"/>
      </rPr>
      <t xml:space="preserve">    4 Cash payments for the redemption of treasury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</si>
  <si>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</si>
  <si>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</si>
  <si>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FLUCTUATIONS ON CASH AND CASH EQUIVALENTS</t>
    </r>
  </si>
  <si>
    <r>
      <rPr>
        <b/>
        <sz val="8"/>
        <rFont val="Arial"/>
        <family val="2"/>
        <charset val="238"/>
      </rPr>
      <t>V NET INCREASE/DECREASE IN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</si>
  <si>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</si>
  <si>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</si>
  <si>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</si>
  <si>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</si>
  <si>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</si>
  <si>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</si>
  <si>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</si>
  <si>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</si>
  <si>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</si>
  <si>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</si>
  <si>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</si>
  <si>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</si>
  <si>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</si>
  <si>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</si>
  <si>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</si>
  <si>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</si>
  <si>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</si>
  <si>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</si>
  <si>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</si>
  <si>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</si>
  <si>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</si>
  <si>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</si>
  <si>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</si>
  <si>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</si>
  <si>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</si>
  <si>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</si>
  <si>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</si>
  <si>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</si>
  <si>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 xml:space="preserve">II Balance on the first day of the previous business year (restated) </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</si>
  <si>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</si>
  <si>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</si>
  <si>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sz val="8.5"/>
        <rFont val="Arial"/>
        <family val="2"/>
        <charset val="238"/>
      </rPr>
      <t>2 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</si>
  <si>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</si>
  <si>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</si>
  <si>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</si>
  <si>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</si>
  <si>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</si>
  <si>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</si>
  <si>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</si>
  <si>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</si>
  <si>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</si>
  <si>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 xml:space="preserve">V Balance on the last day of the previous business year reporting period </t>
    </r>
  </si>
  <si>
    <r>
      <rPr>
        <b/>
        <sz val="8.5"/>
        <rFont val="Arial"/>
        <family val="2"/>
        <charset val="238"/>
      </rPr>
      <t xml:space="preserve"> VI Balance on the first day of the current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</si>
  <si>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</si>
  <si>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</si>
  <si>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</si>
  <si>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</si>
  <si>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</si>
  <si>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</si>
  <si>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</si>
  <si>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</si>
  <si>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</si>
  <si>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</si>
  <si>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</si>
  <si>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</si>
  <si>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</si>
  <si>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</si>
  <si>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</si>
  <si>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</si>
  <si>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</si>
  <si>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080051022</t>
  </si>
  <si>
    <t>26187994862</t>
  </si>
  <si>
    <t>199</t>
  </si>
  <si>
    <t>HR</t>
  </si>
  <si>
    <t>74780000M0GHQ1VXJU20</t>
  </si>
  <si>
    <t>CROATIA osiguranje d.d.</t>
  </si>
  <si>
    <t>10 000</t>
  </si>
  <si>
    <t>ZAGREB</t>
  </si>
  <si>
    <t>Vatroslava Jagića 33</t>
  </si>
  <si>
    <t>info@crosig.hr</t>
  </si>
  <si>
    <t>www.crosig.hr</t>
  </si>
  <si>
    <t>KD</t>
  </si>
  <si>
    <t>RN</t>
  </si>
  <si>
    <t>CROATIA PREMIUM d.o.o.</t>
  </si>
  <si>
    <t>01885880</t>
  </si>
  <si>
    <t>HISTRIA CONSTRUCT d.o.o.</t>
  </si>
  <si>
    <t>02066378</t>
  </si>
  <si>
    <t>CORE 1 d.o.o.</t>
  </si>
  <si>
    <t>04570243</t>
  </si>
  <si>
    <t>AUTO MAKSIMIR VOZILA d.o.o.</t>
  </si>
  <si>
    <t>01804812</t>
  </si>
  <si>
    <t>AK POLICA d.o.o.</t>
  </si>
  <si>
    <t>02258960</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</si>
  <si>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</si>
  <si>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</si>
  <si>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</si>
  <si>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</si>
  <si>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</si>
  <si>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</si>
  <si>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</si>
  <si>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</si>
  <si>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</si>
  <si>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</si>
  <si>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</si>
  <si>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</si>
  <si>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</si>
  <si>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</si>
  <si>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</si>
  <si>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</si>
  <si>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</si>
  <si>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</si>
  <si>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</si>
  <si>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</si>
  <si>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</si>
  <si>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</si>
  <si>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</si>
  <si>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</si>
  <si>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ASTORIA d.o.o.</t>
  </si>
  <si>
    <t>Jelena Matijević</t>
  </si>
  <si>
    <t>01/633 3135</t>
  </si>
  <si>
    <t>jelena.matijevic@crosig.hr</t>
  </si>
  <si>
    <t>No</t>
  </si>
  <si>
    <t>As at: 30.6.2020.</t>
  </si>
  <si>
    <t>For the period: 1.1.2020. - 30.6.2020.</t>
  </si>
  <si>
    <t>For the period: 1.4.2020. - 30.6.2020.</t>
  </si>
  <si>
    <t>For the period 1.1.2020.-30.6.2020.</t>
  </si>
  <si>
    <t>For the period: 1.1.2020.-30.6.2020.</t>
  </si>
  <si>
    <r>
      <t xml:space="preserve">NOTES TO FINANCIAL STATEMENTS - TFI
(drawn up for quarterly reporting periods)
Name of the issuer:   </t>
    </r>
    <r>
      <rPr>
        <b/>
        <sz val="10"/>
        <rFont val="Arial"/>
        <family val="2"/>
        <charset val="238"/>
      </rPr>
      <t>Croatia osiguranje d.d.</t>
    </r>
    <r>
      <rPr>
        <sz val="10"/>
        <rFont val="Arial"/>
        <family val="2"/>
        <charset val="238"/>
      </rPr>
      <t xml:space="preserve">
Personal identification number (OIB):   </t>
    </r>
    <r>
      <rPr>
        <b/>
        <sz val="10"/>
        <rFont val="Arial"/>
        <family val="2"/>
        <charset val="238"/>
      </rPr>
      <t>26187994862</t>
    </r>
    <r>
      <rPr>
        <sz val="10"/>
        <rFont val="Arial"/>
        <family val="2"/>
        <charset val="238"/>
      </rPr>
      <t xml:space="preserve">
Reporting period: </t>
    </r>
    <r>
      <rPr>
        <b/>
        <sz val="10"/>
        <rFont val="Arial"/>
        <family val="2"/>
        <charset val="238"/>
      </rPr>
      <t>1.1.2020. - 30.6.2020.</t>
    </r>
    <r>
      <rPr>
        <sz val="1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Comments on business events and the result have been prepared as part of the Quaterly Management Report in financial statements for the semi-annual reporting period.
Annual financial statements for the year 2019, for the purpose of understanding information published in the notes to the financial statements  for the semi-annual reporting period, is accessible on the Company's web site, web site of Zagreb Stock Exchange and web site of SRPI - HANFA.
Accounting policies and measurement methods which are used in the preparation of financial statements for the reporting period are the same as those which are used for preparation of the audited financial statements for the year 2019. Details are shown in Notes in financial statements for semi-annual period.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</si>
</sst>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
  </numFmts>
  <fonts count="35" x14ac:knownFonts="1">
    <font>
      <sz val="10"/>
      <name val="Arial"/>
      <charset val="238"/>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b/>
      <sz val="8"/>
      <name val="Arial"/>
      <family val="2"/>
      <charset val="238"/>
    </font>
    <font>
      <b/>
      <sz val="10"/>
      <color indexed="18"/>
      <name val="Arial"/>
      <family val="2"/>
      <charset val="238"/>
    </font>
    <font>
      <b/>
      <sz val="10"/>
      <name val="Arial"/>
      <family val="2"/>
      <charset val="238"/>
    </font>
    <font>
      <b/>
      <sz val="12"/>
      <name val="Arial"/>
      <family val="2"/>
      <charset val="238"/>
    </font>
    <font>
      <sz val="10"/>
      <name val="Arial"/>
      <family val="2"/>
      <charset val="238"/>
    </font>
    <font>
      <b/>
      <sz val="8.5"/>
      <name val="Arial"/>
      <family val="2"/>
      <charset val="238"/>
    </font>
    <font>
      <sz val="8.5"/>
      <name val="Arial"/>
      <family val="2"/>
      <charset val="238"/>
    </font>
    <font>
      <sz val="10"/>
      <name val="Arial"/>
      <family val="2"/>
      <charset val="238"/>
    </font>
    <font>
      <sz val="10"/>
      <color indexed="8"/>
      <name val="Arial"/>
      <family val="2"/>
      <charset val="238"/>
    </font>
    <font>
      <b/>
      <sz val="9"/>
      <color indexed="18"/>
      <name val="Arial"/>
      <family val="2"/>
      <charset val="238"/>
    </font>
    <font>
      <sz val="10"/>
      <color indexed="1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b/>
      <sz val="8"/>
      <color indexed="12"/>
      <name val="Arial"/>
      <family val="2"/>
      <charset val="238"/>
    </font>
    <font>
      <sz val="9"/>
      <color theme="3" tint="0.39997558519241921"/>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8"/>
      <color rgb="FF000080"/>
      <name val="Arial"/>
      <family val="2"/>
      <charset val="238"/>
    </font>
    <font>
      <b/>
      <sz val="8"/>
      <color rgb="FF0000FF"/>
      <name val="Arial"/>
      <family val="2"/>
      <charset val="238"/>
    </font>
    <font>
      <u/>
      <sz val="10"/>
      <color theme="10"/>
      <name val="Arial"/>
      <family val="2"/>
      <charset val="238"/>
    </font>
  </fonts>
  <fills count="12">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lightGray">
        <fgColor indexed="22"/>
        <bgColor theme="3" tint="0.79998168889431442"/>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style="thin">
        <color indexed="64"/>
      </right>
      <top style="thin">
        <color indexed="9"/>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diagonal/>
    </border>
    <border>
      <left/>
      <right/>
      <top/>
      <bottom style="thin">
        <color indexed="64"/>
      </bottom>
      <diagonal/>
    </border>
    <border>
      <left/>
      <right/>
      <top style="thin">
        <color indexed="64"/>
      </top>
      <bottom/>
      <diagonal/>
    </border>
    <border>
      <left style="thin">
        <color indexed="9"/>
      </left>
      <right style="thin">
        <color indexed="64"/>
      </right>
      <top style="medium">
        <color indexed="22"/>
      </top>
      <bottom/>
      <diagonal/>
    </border>
    <border>
      <left/>
      <right style="thin">
        <color indexed="64"/>
      </right>
      <top style="thin">
        <color indexed="64"/>
      </top>
      <bottom/>
      <diagonal/>
    </border>
    <border>
      <left/>
      <right/>
      <top/>
      <bottom style="medium">
        <color indexed="22"/>
      </bottom>
      <diagonal/>
    </border>
    <border>
      <left/>
      <right style="thin">
        <color indexed="64"/>
      </right>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0" fontId="11" fillId="0" borderId="0"/>
    <xf numFmtId="0" fontId="11" fillId="0" borderId="0"/>
    <xf numFmtId="0" fontId="6" fillId="0" borderId="0"/>
    <xf numFmtId="0" fontId="15" fillId="0" borderId="0">
      <alignment vertical="top"/>
    </xf>
    <xf numFmtId="0" fontId="1" fillId="0" borderId="0"/>
    <xf numFmtId="0" fontId="34" fillId="0" borderId="0" applyNumberFormat="0" applyFill="0" applyBorder="0" applyAlignment="0" applyProtection="0"/>
  </cellStyleXfs>
  <cellXfs count="267">
    <xf numFmtId="0" fontId="0" fillId="0" borderId="0" xfId="0"/>
    <xf numFmtId="0" fontId="0" fillId="0" borderId="0" xfId="0" applyFill="1" applyProtection="1"/>
    <xf numFmtId="3" fontId="0" fillId="0" borderId="0" xfId="0" applyNumberFormat="1" applyFill="1" applyProtection="1"/>
    <xf numFmtId="0" fontId="0" fillId="0" borderId="0" xfId="0" applyProtection="1"/>
    <xf numFmtId="49" fontId="9" fillId="4" borderId="10" xfId="0" applyNumberFormat="1" applyFont="1" applyFill="1" applyBorder="1" applyAlignment="1" applyProtection="1">
      <alignment horizontal="center" vertical="top" wrapText="1"/>
    </xf>
    <xf numFmtId="49" fontId="11" fillId="4" borderId="0" xfId="0" applyNumberFormat="1" applyFont="1" applyFill="1" applyBorder="1" applyAlignment="1" applyProtection="1">
      <alignment horizontal="center" vertical="top" wrapText="1"/>
    </xf>
    <xf numFmtId="1" fontId="11" fillId="4" borderId="0" xfId="0" applyNumberFormat="1" applyFont="1" applyFill="1" applyBorder="1" applyAlignment="1" applyProtection="1">
      <alignment horizontal="center" vertical="top" wrapText="1"/>
    </xf>
    <xf numFmtId="1" fontId="7" fillId="2" borderId="44"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right"/>
    </xf>
    <xf numFmtId="3" fontId="0" fillId="0" borderId="0" xfId="0" applyNumberFormat="1" applyFill="1" applyBorder="1" applyProtection="1"/>
    <xf numFmtId="0" fontId="9" fillId="0" borderId="0" xfId="0" applyFont="1" applyFill="1" applyProtection="1"/>
    <xf numFmtId="1" fontId="4" fillId="0" borderId="44" xfId="0" applyNumberFormat="1" applyFont="1" applyFill="1" applyBorder="1" applyAlignment="1" applyProtection="1">
      <alignment horizontal="center" vertical="center"/>
    </xf>
    <xf numFmtId="3" fontId="0" fillId="0" borderId="0" xfId="0" applyNumberFormat="1" applyProtection="1"/>
    <xf numFmtId="1" fontId="4" fillId="6" borderId="44" xfId="0" applyNumberFormat="1" applyFont="1" applyFill="1" applyBorder="1" applyAlignment="1" applyProtection="1">
      <alignment horizontal="center" vertical="center"/>
    </xf>
    <xf numFmtId="165" fontId="0" fillId="0" borderId="0" xfId="0" applyNumberFormat="1" applyFill="1" applyProtection="1"/>
    <xf numFmtId="49" fontId="11" fillId="0" borderId="0" xfId="0" applyNumberFormat="1" applyFont="1" applyProtection="1"/>
    <xf numFmtId="1" fontId="11" fillId="0" borderId="0" xfId="0" applyNumberFormat="1" applyFont="1" applyProtection="1"/>
    <xf numFmtId="0" fontId="11" fillId="0" borderId="0" xfId="0" applyFont="1" applyFill="1" applyProtection="1"/>
    <xf numFmtId="0" fontId="11" fillId="0" borderId="0" xfId="0" applyFont="1" applyProtection="1"/>
    <xf numFmtId="0" fontId="4"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xf>
    <xf numFmtId="164" fontId="7" fillId="6" borderId="38" xfId="0" applyNumberFormat="1" applyFont="1" applyFill="1" applyBorder="1" applyAlignment="1" applyProtection="1">
      <alignment horizontal="center" vertical="center"/>
    </xf>
    <xf numFmtId="164" fontId="7" fillId="6" borderId="39" xfId="0" applyNumberFormat="1" applyFont="1" applyFill="1" applyBorder="1" applyAlignment="1" applyProtection="1">
      <alignment horizontal="center" vertical="center"/>
    </xf>
    <xf numFmtId="164" fontId="7" fillId="0" borderId="39" xfId="0" applyNumberFormat="1" applyFont="1" applyFill="1" applyBorder="1" applyAlignment="1" applyProtection="1">
      <alignment horizontal="center" vertical="center"/>
    </xf>
    <xf numFmtId="164" fontId="7" fillId="6" borderId="40" xfId="0" applyNumberFormat="1"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164" fontId="7" fillId="6" borderId="44" xfId="0" applyNumberFormat="1" applyFont="1" applyFill="1" applyBorder="1" applyAlignment="1" applyProtection="1">
      <alignment horizontal="center" vertical="center"/>
    </xf>
    <xf numFmtId="164" fontId="7" fillId="0" borderId="44" xfId="0" applyNumberFormat="1"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164" fontId="7" fillId="0" borderId="27" xfId="0" applyNumberFormat="1" applyFont="1" applyFill="1" applyBorder="1" applyAlignment="1" applyProtection="1">
      <alignment horizontal="center" vertical="center"/>
    </xf>
    <xf numFmtId="164" fontId="7" fillId="0" borderId="31" xfId="0" applyNumberFormat="1" applyFont="1" applyFill="1" applyBorder="1" applyAlignment="1" applyProtection="1">
      <alignment horizontal="center" vertical="center"/>
    </xf>
    <xf numFmtId="164" fontId="7" fillId="6" borderId="26" xfId="0" applyNumberFormat="1" applyFont="1" applyFill="1" applyBorder="1" applyAlignment="1" applyProtection="1">
      <alignment horizontal="center" vertical="center"/>
    </xf>
    <xf numFmtId="164" fontId="7" fillId="6" borderId="27" xfId="0" applyNumberFormat="1" applyFont="1" applyFill="1" applyBorder="1" applyAlignment="1" applyProtection="1">
      <alignment horizontal="center" vertical="center"/>
    </xf>
    <xf numFmtId="0" fontId="8" fillId="4" borderId="10" xfId="0" applyFont="1" applyFill="1" applyBorder="1" applyAlignment="1" applyProtection="1">
      <alignment horizontal="center" vertical="top" wrapText="1"/>
    </xf>
    <xf numFmtId="0" fontId="0" fillId="4" borderId="10" xfId="0" applyFill="1" applyBorder="1" applyAlignment="1" applyProtection="1">
      <alignment horizontal="center" vertical="top" wrapText="1"/>
    </xf>
    <xf numFmtId="3" fontId="7" fillId="2" borderId="44" xfId="0" applyNumberFormat="1" applyFont="1" applyFill="1" applyBorder="1" applyAlignment="1" applyProtection="1">
      <alignment horizontal="center" vertical="center" wrapText="1"/>
    </xf>
    <xf numFmtId="3" fontId="0" fillId="4" borderId="10" xfId="0" applyNumberFormat="1" applyFill="1" applyBorder="1" applyAlignment="1" applyProtection="1">
      <alignment horizontal="center" vertical="top" wrapText="1"/>
    </xf>
    <xf numFmtId="3" fontId="11" fillId="0" borderId="10" xfId="0" applyNumberFormat="1" applyFont="1" applyFill="1" applyBorder="1" applyAlignment="1" applyProtection="1">
      <alignment horizontal="center" vertical="top" wrapText="1"/>
    </xf>
    <xf numFmtId="3" fontId="0" fillId="4" borderId="10" xfId="0" applyNumberFormat="1" applyFill="1" applyBorder="1" applyAlignment="1" applyProtection="1">
      <alignment horizontal="right" vertical="top" wrapText="1"/>
    </xf>
    <xf numFmtId="3" fontId="7" fillId="2" borderId="44" xfId="0" applyNumberFormat="1" applyFont="1" applyFill="1" applyBorder="1" applyAlignment="1" applyProtection="1">
      <alignment horizontal="center" vertical="center"/>
    </xf>
    <xf numFmtId="3" fontId="18" fillId="6" borderId="44" xfId="0" applyNumberFormat="1" applyFont="1" applyFill="1" applyBorder="1" applyAlignment="1" applyProtection="1">
      <alignment horizontal="right" vertical="center" shrinkToFit="1"/>
    </xf>
    <xf numFmtId="3" fontId="2" fillId="0" borderId="44" xfId="0" applyNumberFormat="1" applyFont="1" applyFill="1" applyBorder="1" applyAlignment="1" applyProtection="1">
      <alignment horizontal="right" vertical="center" shrinkToFit="1"/>
      <protection locked="0"/>
    </xf>
    <xf numFmtId="3" fontId="7" fillId="2" borderId="1" xfId="0" applyNumberFormat="1" applyFont="1" applyFill="1" applyBorder="1" applyAlignment="1" applyProtection="1">
      <alignment horizontal="center" vertical="center" wrapText="1"/>
    </xf>
    <xf numFmtId="3" fontId="7" fillId="2" borderId="2" xfId="0" applyNumberFormat="1" applyFont="1" applyFill="1" applyBorder="1" applyAlignment="1" applyProtection="1">
      <alignment horizontal="center" vertical="center" wrapText="1"/>
    </xf>
    <xf numFmtId="3" fontId="7" fillId="2" borderId="3" xfId="0" applyNumberFormat="1" applyFont="1" applyFill="1" applyBorder="1" applyAlignment="1" applyProtection="1">
      <alignment horizontal="center" vertical="center" wrapText="1"/>
    </xf>
    <xf numFmtId="3" fontId="7" fillId="2" borderId="5" xfId="0" applyNumberFormat="1" applyFont="1" applyFill="1" applyBorder="1" applyAlignment="1" applyProtection="1">
      <alignment horizontal="center" vertical="center"/>
    </xf>
    <xf numFmtId="3" fontId="7" fillId="2" borderId="6" xfId="0" applyNumberFormat="1" applyFont="1" applyFill="1" applyBorder="1" applyAlignment="1" applyProtection="1">
      <alignment horizontal="center" vertical="center"/>
    </xf>
    <xf numFmtId="3" fontId="7" fillId="2" borderId="7" xfId="0" applyNumberFormat="1" applyFont="1" applyFill="1" applyBorder="1" applyAlignment="1" applyProtection="1">
      <alignment horizontal="center" vertical="center"/>
    </xf>
    <xf numFmtId="3" fontId="7" fillId="2" borderId="12" xfId="0" applyNumberFormat="1" applyFont="1" applyFill="1" applyBorder="1" applyAlignment="1" applyProtection="1">
      <alignment horizontal="center" vertical="center"/>
    </xf>
    <xf numFmtId="3" fontId="18" fillId="6" borderId="35" xfId="0" applyNumberFormat="1" applyFont="1" applyFill="1" applyBorder="1" applyAlignment="1" applyProtection="1">
      <alignment horizontal="right" vertical="center" shrinkToFit="1"/>
    </xf>
    <xf numFmtId="3" fontId="18" fillId="6" borderId="36" xfId="0" applyNumberFormat="1" applyFont="1" applyFill="1" applyBorder="1" applyAlignment="1" applyProtection="1">
      <alignment horizontal="right" vertical="center" shrinkToFit="1"/>
    </xf>
    <xf numFmtId="3" fontId="18" fillId="6" borderId="37" xfId="0" applyNumberFormat="1" applyFont="1" applyFill="1" applyBorder="1" applyAlignment="1" applyProtection="1">
      <alignment horizontal="right" vertical="center" shrinkToFit="1"/>
    </xf>
    <xf numFmtId="3" fontId="2" fillId="0" borderId="28" xfId="0" applyNumberFormat="1" applyFont="1" applyFill="1" applyBorder="1" applyAlignment="1" applyProtection="1">
      <alignment horizontal="right" vertical="center" shrinkToFit="1"/>
      <protection locked="0"/>
    </xf>
    <xf numFmtId="3" fontId="2" fillId="0" borderId="29" xfId="0" applyNumberFormat="1" applyFont="1" applyFill="1" applyBorder="1" applyAlignment="1" applyProtection="1">
      <alignment horizontal="right" vertical="center" shrinkToFit="1"/>
      <protection locked="0"/>
    </xf>
    <xf numFmtId="3" fontId="18" fillId="6" borderId="30" xfId="0" applyNumberFormat="1" applyFont="1" applyFill="1" applyBorder="1" applyAlignment="1" applyProtection="1">
      <alignment horizontal="right" vertical="center" shrinkToFit="1"/>
    </xf>
    <xf numFmtId="3" fontId="18" fillId="6" borderId="28" xfId="0" applyNumberFormat="1" applyFont="1" applyFill="1" applyBorder="1" applyAlignment="1" applyProtection="1">
      <alignment horizontal="right" vertical="center" shrinkToFit="1"/>
    </xf>
    <xf numFmtId="3" fontId="18" fillId="6" borderId="29" xfId="0" applyNumberFormat="1" applyFont="1" applyFill="1" applyBorder="1" applyAlignment="1" applyProtection="1">
      <alignment horizontal="right" vertical="center" shrinkToFit="1"/>
    </xf>
    <xf numFmtId="3" fontId="2" fillId="0" borderId="28" xfId="0" applyNumberFormat="1" applyFont="1" applyBorder="1" applyAlignment="1" applyProtection="1">
      <alignment horizontal="right" vertical="center" shrinkToFit="1"/>
      <protection locked="0"/>
    </xf>
    <xf numFmtId="3" fontId="2" fillId="0" borderId="29" xfId="0" applyNumberFormat="1" applyFont="1" applyBorder="1" applyAlignment="1" applyProtection="1">
      <alignment horizontal="right" vertical="center" shrinkToFit="1"/>
      <protection locked="0"/>
    </xf>
    <xf numFmtId="3" fontId="2" fillId="0" borderId="32" xfId="0" applyNumberFormat="1" applyFont="1" applyBorder="1" applyAlignment="1" applyProtection="1">
      <alignment horizontal="right" vertical="center" shrinkToFit="1"/>
      <protection locked="0"/>
    </xf>
    <xf numFmtId="3" fontId="2" fillId="0" borderId="33" xfId="0" applyNumberFormat="1" applyFont="1" applyBorder="1" applyAlignment="1" applyProtection="1">
      <alignment horizontal="right" vertical="center" shrinkToFit="1"/>
      <protection locked="0"/>
    </xf>
    <xf numFmtId="3" fontId="18" fillId="6" borderId="34" xfId="0" applyNumberFormat="1" applyFont="1" applyFill="1" applyBorder="1" applyAlignment="1" applyProtection="1">
      <alignment horizontal="right" vertical="center" shrinkToFit="1"/>
    </xf>
    <xf numFmtId="3" fontId="18" fillId="0" borderId="44" xfId="0" applyNumberFormat="1" applyFont="1" applyFill="1" applyBorder="1" applyAlignment="1" applyProtection="1">
      <alignment horizontal="right" vertical="center" shrinkToFit="1"/>
      <protection locked="0"/>
    </xf>
    <xf numFmtId="3" fontId="2" fillId="0" borderId="44" xfId="0" applyNumberFormat="1" applyFont="1" applyBorder="1" applyAlignment="1" applyProtection="1">
      <alignment horizontal="right" vertical="center" shrinkToFit="1"/>
      <protection locked="0"/>
    </xf>
    <xf numFmtId="3" fontId="7" fillId="2" borderId="8" xfId="0" applyNumberFormat="1" applyFont="1" applyFill="1" applyBorder="1" applyAlignment="1" applyProtection="1">
      <alignment horizontal="center" vertical="center" wrapText="1"/>
    </xf>
    <xf numFmtId="3" fontId="7" fillId="2" borderId="9" xfId="0" applyNumberFormat="1" applyFont="1" applyFill="1" applyBorder="1" applyAlignment="1" applyProtection="1">
      <alignment horizontal="center" vertical="center" wrapText="1"/>
    </xf>
    <xf numFmtId="3" fontId="18" fillId="6" borderId="38" xfId="0" applyNumberFormat="1" applyFont="1" applyFill="1" applyBorder="1" applyAlignment="1" applyProtection="1">
      <alignment vertical="center" shrinkToFit="1"/>
    </xf>
    <xf numFmtId="3" fontId="18" fillId="6" borderId="39" xfId="0" applyNumberFormat="1" applyFont="1" applyFill="1" applyBorder="1" applyAlignment="1" applyProtection="1">
      <alignment vertical="center" shrinkToFit="1"/>
    </xf>
    <xf numFmtId="3" fontId="2" fillId="0" borderId="39" xfId="0" applyNumberFormat="1" applyFont="1" applyFill="1" applyBorder="1" applyAlignment="1" applyProtection="1">
      <alignment vertical="center" shrinkToFit="1"/>
      <protection locked="0"/>
    </xf>
    <xf numFmtId="3" fontId="18" fillId="6" borderId="40" xfId="0" applyNumberFormat="1" applyFont="1" applyFill="1" applyBorder="1" applyAlignment="1" applyProtection="1">
      <alignment vertical="center" shrinkToFit="1"/>
    </xf>
    <xf numFmtId="3" fontId="11" fillId="0" borderId="0" xfId="0" applyNumberFormat="1" applyFont="1" applyProtection="1"/>
    <xf numFmtId="3" fontId="14" fillId="4" borderId="0" xfId="0" applyNumberFormat="1" applyFont="1" applyFill="1" applyBorder="1" applyAlignment="1" applyProtection="1">
      <alignment horizontal="center" wrapText="1"/>
    </xf>
    <xf numFmtId="3" fontId="2" fillId="4" borderId="0" xfId="0" applyNumberFormat="1" applyFont="1" applyFill="1" applyBorder="1" applyAlignment="1" applyProtection="1">
      <alignment vertical="center"/>
    </xf>
    <xf numFmtId="3" fontId="5" fillId="0" borderId="44" xfId="0" applyNumberFormat="1" applyFont="1" applyFill="1" applyBorder="1" applyAlignment="1" applyProtection="1">
      <alignment horizontal="right" vertical="center" shrinkToFit="1"/>
      <protection locked="0"/>
    </xf>
    <xf numFmtId="3" fontId="22" fillId="5" borderId="44" xfId="0" applyNumberFormat="1" applyFont="1" applyFill="1" applyBorder="1" applyAlignment="1" applyProtection="1">
      <alignment horizontal="right" vertical="center" shrinkToFit="1"/>
    </xf>
    <xf numFmtId="0" fontId="24" fillId="4" borderId="11" xfId="5" applyFont="1" applyFill="1" applyBorder="1"/>
    <xf numFmtId="0" fontId="1" fillId="4" borderId="13" xfId="5" applyFill="1" applyBorder="1"/>
    <xf numFmtId="0" fontId="1" fillId="0" borderId="0" xfId="5"/>
    <xf numFmtId="0" fontId="26" fillId="4" borderId="46"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7" xfId="5" applyFont="1" applyFill="1" applyBorder="1" applyAlignment="1">
      <alignment horizontal="center" vertical="center"/>
    </xf>
    <xf numFmtId="0" fontId="5" fillId="4" borderId="0" xfId="5" applyFont="1" applyFill="1" applyBorder="1" applyAlignment="1">
      <alignment horizontal="center" vertical="center"/>
    </xf>
    <xf numFmtId="0" fontId="5" fillId="4" borderId="50" xfId="5" applyFont="1" applyFill="1" applyBorder="1" applyAlignment="1">
      <alignment vertical="center"/>
    </xf>
    <xf numFmtId="0" fontId="29" fillId="0" borderId="0" xfId="5" applyFont="1" applyFill="1"/>
    <xf numFmtId="0" fontId="4" fillId="4" borderId="46" xfId="5" applyFont="1" applyFill="1" applyBorder="1" applyAlignment="1">
      <alignment vertical="center" wrapText="1"/>
    </xf>
    <xf numFmtId="0" fontId="4" fillId="4" borderId="0" xfId="5" applyFont="1" applyFill="1" applyBorder="1" applyAlignment="1">
      <alignment horizontal="right" vertical="center" wrapText="1"/>
    </xf>
    <xf numFmtId="0" fontId="4" fillId="4" borderId="0" xfId="5" applyFont="1" applyFill="1" applyBorder="1" applyAlignment="1">
      <alignment vertical="center" wrapText="1"/>
    </xf>
    <xf numFmtId="14" fontId="4" fillId="8" borderId="0" xfId="5" applyNumberFormat="1" applyFont="1" applyFill="1" applyBorder="1" applyAlignment="1" applyProtection="1">
      <alignment horizontal="center" vertical="center"/>
      <protection locked="0"/>
    </xf>
    <xf numFmtId="1" fontId="4" fillId="8" borderId="0" xfId="5" applyNumberFormat="1" applyFont="1" applyFill="1" applyBorder="1" applyAlignment="1" applyProtection="1">
      <alignment horizontal="center" vertical="center"/>
      <protection locked="0"/>
    </xf>
    <xf numFmtId="0" fontId="5" fillId="4" borderId="47" xfId="5" applyFont="1" applyFill="1" applyBorder="1" applyAlignment="1">
      <alignment vertical="center"/>
    </xf>
    <xf numFmtId="14" fontId="4" fillId="9" borderId="0" xfId="5" applyNumberFormat="1" applyFont="1" applyFill="1" applyBorder="1" applyAlignment="1" applyProtection="1">
      <alignment horizontal="center" vertical="center"/>
      <protection locked="0"/>
    </xf>
    <xf numFmtId="0" fontId="1" fillId="10" borderId="0" xfId="5" applyFill="1"/>
    <xf numFmtId="1" fontId="4" fillId="7" borderId="51" xfId="5" applyNumberFormat="1" applyFont="1" applyFill="1" applyBorder="1" applyAlignment="1" applyProtection="1">
      <alignment horizontal="center" vertical="center"/>
      <protection locked="0"/>
    </xf>
    <xf numFmtId="1" fontId="4" fillId="9" borderId="0" xfId="5" applyNumberFormat="1" applyFont="1" applyFill="1" applyBorder="1" applyAlignment="1" applyProtection="1">
      <alignment horizontal="center" vertical="center"/>
      <protection locked="0"/>
    </xf>
    <xf numFmtId="0" fontId="1" fillId="4" borderId="47" xfId="5" applyFill="1" applyBorder="1"/>
    <xf numFmtId="0" fontId="27" fillId="4" borderId="46" xfId="5" applyFont="1" applyFill="1" applyBorder="1" applyAlignment="1">
      <alignment wrapText="1"/>
    </xf>
    <xf numFmtId="0" fontId="27" fillId="4" borderId="47" xfId="5" applyFont="1" applyFill="1" applyBorder="1" applyAlignment="1">
      <alignment wrapText="1"/>
    </xf>
    <xf numFmtId="0" fontId="27" fillId="4" borderId="46" xfId="5" applyFont="1" applyFill="1" applyBorder="1"/>
    <xf numFmtId="0" fontId="27" fillId="4" borderId="0" xfId="5" applyFont="1" applyFill="1" applyBorder="1"/>
    <xf numFmtId="0" fontId="27" fillId="4" borderId="0" xfId="5" applyFont="1" applyFill="1" applyBorder="1" applyAlignment="1">
      <alignment wrapText="1"/>
    </xf>
    <xf numFmtId="0" fontId="27" fillId="4" borderId="47" xfId="5" applyFont="1" applyFill="1" applyBorder="1"/>
    <xf numFmtId="0" fontId="5" fillId="4" borderId="0" xfId="5" applyFont="1" applyFill="1" applyBorder="1" applyAlignment="1">
      <alignment horizontal="right" vertical="center" wrapText="1"/>
    </xf>
    <xf numFmtId="0" fontId="28" fillId="4" borderId="47" xfId="5" applyFont="1" applyFill="1" applyBorder="1" applyAlignment="1">
      <alignment vertical="center"/>
    </xf>
    <xf numFmtId="0" fontId="5" fillId="4" borderId="46" xfId="5" applyFont="1" applyFill="1" applyBorder="1" applyAlignment="1">
      <alignment horizontal="right" vertical="center" wrapText="1"/>
    </xf>
    <xf numFmtId="0" fontId="28" fillId="4" borderId="0" xfId="5" applyFont="1" applyFill="1" applyBorder="1" applyAlignment="1">
      <alignment vertical="center"/>
    </xf>
    <xf numFmtId="0" fontId="27" fillId="4" borderId="0" xfId="5" applyFont="1" applyFill="1" applyBorder="1" applyAlignment="1">
      <alignment vertical="top"/>
    </xf>
    <xf numFmtId="0" fontId="4" fillId="7" borderId="51" xfId="5" applyFont="1" applyFill="1" applyBorder="1" applyAlignment="1" applyProtection="1">
      <alignment horizontal="center" vertical="center"/>
      <protection locked="0"/>
    </xf>
    <xf numFmtId="0" fontId="4" fillId="4" borderId="0" xfId="5" applyFont="1" applyFill="1" applyBorder="1" applyAlignment="1">
      <alignment vertical="center"/>
    </xf>
    <xf numFmtId="0" fontId="27" fillId="4" borderId="0" xfId="5" applyFont="1" applyFill="1" applyBorder="1" applyAlignment="1">
      <alignment vertical="center"/>
    </xf>
    <xf numFmtId="0" fontId="27" fillId="4" borderId="47" xfId="5" applyFont="1" applyFill="1" applyBorder="1" applyAlignment="1">
      <alignment vertical="center"/>
    </xf>
    <xf numFmtId="0" fontId="27" fillId="4" borderId="0" xfId="5" applyFont="1" applyFill="1" applyBorder="1" applyAlignment="1"/>
    <xf numFmtId="0" fontId="30" fillId="4" borderId="0" xfId="5" applyFont="1" applyFill="1" applyBorder="1" applyAlignment="1">
      <alignment vertical="center"/>
    </xf>
    <xf numFmtId="0" fontId="30" fillId="4" borderId="47" xfId="5" applyFont="1" applyFill="1" applyBorder="1" applyAlignment="1">
      <alignment vertical="center"/>
    </xf>
    <xf numFmtId="0" fontId="4" fillId="4" borderId="0" xfId="5" applyFont="1" applyFill="1" applyBorder="1" applyAlignment="1">
      <alignment horizontal="center" vertical="center"/>
    </xf>
    <xf numFmtId="0" fontId="5" fillId="4" borderId="47" xfId="5" applyFont="1" applyFill="1" applyBorder="1" applyAlignment="1">
      <alignment horizontal="center" vertical="center"/>
    </xf>
    <xf numFmtId="0" fontId="27" fillId="4" borderId="0" xfId="5" applyFont="1" applyFill="1" applyBorder="1" applyAlignment="1">
      <alignment vertical="top" wrapText="1"/>
    </xf>
    <xf numFmtId="0" fontId="27" fillId="4" borderId="46" xfId="5" applyFont="1" applyFill="1" applyBorder="1" applyAlignment="1">
      <alignment vertical="top"/>
    </xf>
    <xf numFmtId="0" fontId="30" fillId="4" borderId="47" xfId="5" applyFont="1" applyFill="1" applyBorder="1"/>
    <xf numFmtId="0" fontId="1" fillId="4" borderId="48" xfId="5" applyFill="1" applyBorder="1"/>
    <xf numFmtId="0" fontId="1" fillId="4" borderId="10" xfId="5" applyFill="1" applyBorder="1"/>
    <xf numFmtId="0" fontId="1" fillId="4" borderId="49" xfId="5" applyFill="1" applyBorder="1"/>
    <xf numFmtId="49" fontId="4" fillId="7" borderId="51" xfId="5" applyNumberFormat="1" applyFont="1" applyFill="1" applyBorder="1" applyAlignment="1" applyProtection="1">
      <alignment horizontal="center" vertical="center"/>
      <protection locked="0"/>
    </xf>
    <xf numFmtId="0" fontId="1" fillId="0" borderId="0" xfId="5" applyFill="1"/>
    <xf numFmtId="0" fontId="4" fillId="4" borderId="46" xfId="5" applyFont="1" applyFill="1" applyBorder="1" applyAlignment="1" applyProtection="1">
      <alignment horizontal="right" vertical="center"/>
      <protection locked="0"/>
    </xf>
    <xf numFmtId="0" fontId="4" fillId="4" borderId="0" xfId="5" applyFont="1" applyFill="1" applyBorder="1" applyAlignment="1" applyProtection="1">
      <alignment horizontal="right" vertical="center"/>
      <protection locked="0"/>
    </xf>
    <xf numFmtId="0" fontId="4" fillId="4" borderId="47" xfId="5" applyFont="1" applyFill="1" applyBorder="1" applyAlignment="1" applyProtection="1">
      <alignment horizontal="center" vertical="center"/>
      <protection locked="0"/>
    </xf>
    <xf numFmtId="0" fontId="4" fillId="11" borderId="46" xfId="5" applyFont="1" applyFill="1" applyBorder="1" applyAlignment="1" applyProtection="1">
      <alignment horizontal="right" vertical="center"/>
      <protection locked="0"/>
    </xf>
    <xf numFmtId="0" fontId="4" fillId="11" borderId="0" xfId="5" applyFont="1" applyFill="1" applyBorder="1" applyAlignment="1" applyProtection="1">
      <alignment horizontal="right" vertical="center"/>
      <protection locked="0"/>
    </xf>
    <xf numFmtId="0" fontId="4" fillId="11" borderId="47" xfId="5" applyFont="1" applyFill="1" applyBorder="1" applyAlignment="1" applyProtection="1">
      <alignment horizontal="center" vertical="center"/>
      <protection locked="0"/>
    </xf>
    <xf numFmtId="0" fontId="4" fillId="7" borderId="49" xfId="5" quotePrefix="1" applyFont="1" applyFill="1" applyBorder="1" applyAlignment="1" applyProtection="1">
      <alignment horizontal="center" vertical="center"/>
      <protection locked="0"/>
    </xf>
    <xf numFmtId="0" fontId="4" fillId="7" borderId="51" xfId="5" quotePrefix="1" applyFont="1" applyFill="1" applyBorder="1" applyAlignment="1" applyProtection="1">
      <alignment horizontal="center" vertical="center"/>
      <protection locked="0"/>
    </xf>
    <xf numFmtId="0" fontId="4" fillId="7" borderId="48" xfId="5" applyFont="1" applyFill="1" applyBorder="1" applyAlignment="1" applyProtection="1">
      <alignment horizontal="right" vertical="center"/>
      <protection locked="0"/>
    </xf>
    <xf numFmtId="0" fontId="4" fillId="7" borderId="10" xfId="5" applyFont="1" applyFill="1" applyBorder="1" applyAlignment="1" applyProtection="1">
      <alignment horizontal="right" vertical="center"/>
      <protection locked="0"/>
    </xf>
    <xf numFmtId="0" fontId="4" fillId="7" borderId="49" xfId="5" applyFont="1" applyFill="1" applyBorder="1" applyAlignment="1" applyProtection="1">
      <alignment horizontal="right" vertical="center"/>
      <protection locked="0"/>
    </xf>
    <xf numFmtId="0" fontId="5" fillId="4" borderId="46" xfId="5" applyFont="1" applyFill="1" applyBorder="1" applyAlignment="1">
      <alignment horizontal="right" vertical="center" wrapText="1"/>
    </xf>
    <xf numFmtId="0" fontId="5" fillId="4" borderId="0" xfId="5" applyFont="1" applyFill="1" applyBorder="1" applyAlignment="1">
      <alignment horizontal="right" vertical="center" wrapText="1"/>
    </xf>
    <xf numFmtId="0" fontId="27" fillId="7" borderId="48" xfId="5" applyFont="1" applyFill="1" applyBorder="1" applyAlignment="1" applyProtection="1">
      <alignment vertical="center"/>
      <protection locked="0"/>
    </xf>
    <xf numFmtId="0" fontId="27" fillId="7" borderId="10" xfId="5" applyFont="1" applyFill="1" applyBorder="1" applyAlignment="1" applyProtection="1">
      <alignment vertical="center"/>
      <protection locked="0"/>
    </xf>
    <xf numFmtId="0" fontId="27" fillId="7" borderId="49" xfId="5" applyFont="1" applyFill="1" applyBorder="1" applyAlignment="1" applyProtection="1">
      <alignment vertical="center"/>
      <protection locked="0"/>
    </xf>
    <xf numFmtId="0" fontId="5" fillId="4" borderId="11" xfId="5" applyFont="1" applyFill="1" applyBorder="1" applyAlignment="1">
      <alignment horizontal="left" vertical="center" wrapText="1"/>
    </xf>
    <xf numFmtId="0" fontId="5" fillId="4" borderId="52" xfId="5" applyFont="1" applyFill="1" applyBorder="1" applyAlignment="1">
      <alignment horizontal="left" vertical="center" wrapText="1"/>
    </xf>
    <xf numFmtId="0" fontId="27" fillId="4" borderId="0" xfId="5" applyFont="1" applyFill="1" applyBorder="1"/>
    <xf numFmtId="0" fontId="34" fillId="7" borderId="48" xfId="6" applyFill="1" applyBorder="1" applyAlignment="1" applyProtection="1">
      <alignment vertical="center"/>
      <protection locked="0"/>
    </xf>
    <xf numFmtId="0" fontId="4" fillId="7" borderId="48" xfId="5" applyFont="1" applyFill="1" applyBorder="1" applyAlignment="1" applyProtection="1">
      <alignment vertical="center"/>
      <protection locked="0"/>
    </xf>
    <xf numFmtId="0" fontId="4" fillId="7" borderId="10" xfId="5" applyFont="1" applyFill="1" applyBorder="1" applyAlignment="1" applyProtection="1">
      <alignment vertical="center"/>
      <protection locked="0"/>
    </xf>
    <xf numFmtId="0" fontId="4" fillId="7" borderId="49" xfId="5" applyFont="1" applyFill="1" applyBorder="1" applyAlignment="1" applyProtection="1">
      <alignment vertical="center"/>
      <protection locked="0"/>
    </xf>
    <xf numFmtId="0" fontId="5" fillId="4" borderId="0" xfId="5" applyFont="1" applyFill="1" applyBorder="1" applyAlignment="1">
      <alignment vertical="center"/>
    </xf>
    <xf numFmtId="49" fontId="4" fillId="7" borderId="48" xfId="5" applyNumberFormat="1" applyFont="1" applyFill="1" applyBorder="1" applyAlignment="1" applyProtection="1">
      <alignment vertical="center"/>
      <protection locked="0"/>
    </xf>
    <xf numFmtId="49" fontId="4" fillId="7" borderId="10" xfId="5" applyNumberFormat="1" applyFont="1" applyFill="1" applyBorder="1" applyAlignment="1" applyProtection="1">
      <alignment vertical="center"/>
      <protection locked="0"/>
    </xf>
    <xf numFmtId="49" fontId="4" fillId="7" borderId="49" xfId="5" applyNumberFormat="1" applyFont="1" applyFill="1" applyBorder="1" applyAlignment="1" applyProtection="1">
      <alignment vertical="center"/>
      <protection locked="0"/>
    </xf>
    <xf numFmtId="0" fontId="5" fillId="4" borderId="0" xfId="5" applyFont="1" applyFill="1" applyBorder="1" applyAlignment="1">
      <alignment horizontal="center" vertical="center"/>
    </xf>
    <xf numFmtId="0" fontId="5" fillId="4" borderId="47" xfId="5" applyFont="1" applyFill="1" applyBorder="1" applyAlignment="1">
      <alignment horizontal="center" vertical="center"/>
    </xf>
    <xf numFmtId="0" fontId="4" fillId="7" borderId="48" xfId="5" applyFont="1" applyFill="1" applyBorder="1" applyAlignment="1" applyProtection="1">
      <alignment horizontal="center" vertical="center"/>
      <protection locked="0"/>
    </xf>
    <xf numFmtId="0" fontId="4" fillId="7" borderId="49" xfId="5" applyFont="1" applyFill="1" applyBorder="1" applyAlignment="1" applyProtection="1">
      <alignment horizontal="center" vertical="center"/>
      <protection locked="0"/>
    </xf>
    <xf numFmtId="0" fontId="5" fillId="4" borderId="46" xfId="5" applyFont="1" applyFill="1" applyBorder="1" applyAlignment="1">
      <alignment horizontal="left" vertical="center"/>
    </xf>
    <xf numFmtId="0" fontId="5" fillId="4" borderId="0" xfId="5" applyFont="1" applyFill="1" applyBorder="1" applyAlignment="1">
      <alignment horizontal="left" vertical="center"/>
    </xf>
    <xf numFmtId="0" fontId="27" fillId="4" borderId="0" xfId="5" applyFont="1" applyFill="1" applyBorder="1" applyAlignment="1">
      <alignment vertical="top"/>
    </xf>
    <xf numFmtId="0" fontId="5" fillId="4" borderId="0" xfId="5" applyFont="1" applyFill="1" applyBorder="1" applyAlignment="1">
      <alignment vertical="top"/>
    </xf>
    <xf numFmtId="0" fontId="27" fillId="4" borderId="0" xfId="5" applyFont="1" applyFill="1" applyBorder="1" applyProtection="1">
      <protection locked="0"/>
    </xf>
    <xf numFmtId="0" fontId="27" fillId="4" borderId="0" xfId="5" applyFont="1" applyFill="1" applyBorder="1" applyAlignment="1">
      <alignment vertical="top" wrapText="1"/>
    </xf>
    <xf numFmtId="0" fontId="5" fillId="4" borderId="46" xfId="5" applyFont="1" applyFill="1" applyBorder="1" applyAlignment="1">
      <alignment horizontal="center" vertical="center"/>
    </xf>
    <xf numFmtId="0" fontId="5" fillId="4" borderId="46" xfId="5" applyFont="1" applyFill="1" applyBorder="1" applyAlignment="1">
      <alignment horizontal="right" vertical="center"/>
    </xf>
    <xf numFmtId="0" fontId="5" fillId="4" borderId="0" xfId="5" applyFont="1" applyFill="1" applyBorder="1" applyAlignment="1">
      <alignment horizontal="right" vertical="center"/>
    </xf>
    <xf numFmtId="0" fontId="28" fillId="4" borderId="0" xfId="5" applyFont="1" applyFill="1" applyBorder="1" applyAlignment="1">
      <alignment vertical="center"/>
    </xf>
    <xf numFmtId="0" fontId="27" fillId="7" borderId="48" xfId="5" applyFont="1" applyFill="1" applyBorder="1" applyProtection="1">
      <protection locked="0"/>
    </xf>
    <xf numFmtId="0" fontId="27" fillId="7" borderId="10" xfId="5" applyFont="1" applyFill="1" applyBorder="1" applyProtection="1">
      <protection locked="0"/>
    </xf>
    <xf numFmtId="0" fontId="27" fillId="7" borderId="49" xfId="5" applyFont="1" applyFill="1" applyBorder="1" applyProtection="1">
      <protection locked="0"/>
    </xf>
    <xf numFmtId="0" fontId="5" fillId="4" borderId="47" xfId="5" applyFont="1" applyFill="1" applyBorder="1" applyAlignment="1">
      <alignment horizontal="right" vertical="center" wrapText="1"/>
    </xf>
    <xf numFmtId="49" fontId="4" fillId="7" borderId="48" xfId="5" applyNumberFormat="1" applyFont="1" applyFill="1" applyBorder="1" applyAlignment="1" applyProtection="1">
      <alignment horizontal="center" vertical="center"/>
      <protection locked="0"/>
    </xf>
    <xf numFmtId="49" fontId="4" fillId="7" borderId="49" xfId="5" applyNumberFormat="1" applyFont="1" applyFill="1" applyBorder="1" applyAlignment="1" applyProtection="1">
      <alignment horizontal="center" vertical="center"/>
      <protection locked="0"/>
    </xf>
    <xf numFmtId="0" fontId="28" fillId="4" borderId="46" xfId="5" applyFont="1" applyFill="1" applyBorder="1" applyAlignment="1">
      <alignment vertical="center"/>
    </xf>
    <xf numFmtId="0" fontId="23" fillId="4" borderId="45" xfId="5" applyFont="1" applyFill="1" applyBorder="1" applyAlignment="1">
      <alignment vertical="center"/>
    </xf>
    <xf numFmtId="0" fontId="23" fillId="4" borderId="11" xfId="5" applyFont="1" applyFill="1" applyBorder="1" applyAlignment="1">
      <alignment vertical="center"/>
    </xf>
    <xf numFmtId="0" fontId="26" fillId="4" borderId="46"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7" xfId="5" applyFont="1" applyFill="1" applyBorder="1" applyAlignment="1">
      <alignment horizontal="center" vertical="center"/>
    </xf>
    <xf numFmtId="0" fontId="4" fillId="4" borderId="46" xfId="5" applyFont="1" applyFill="1" applyBorder="1" applyAlignment="1">
      <alignment vertical="center" wrapText="1"/>
    </xf>
    <xf numFmtId="0" fontId="4" fillId="4" borderId="0" xfId="5" applyFont="1" applyFill="1" applyBorder="1" applyAlignment="1">
      <alignment vertical="center" wrapText="1"/>
    </xf>
    <xf numFmtId="14" fontId="4" fillId="7" borderId="48" xfId="5" applyNumberFormat="1" applyFont="1" applyFill="1" applyBorder="1" applyAlignment="1" applyProtection="1">
      <alignment horizontal="center" vertical="center"/>
      <protection locked="0"/>
    </xf>
    <xf numFmtId="14" fontId="4" fillId="7" borderId="49" xfId="5" applyNumberFormat="1" applyFont="1" applyFill="1" applyBorder="1" applyAlignment="1" applyProtection="1">
      <alignment horizontal="center" vertical="center"/>
      <protection locked="0"/>
    </xf>
    <xf numFmtId="0" fontId="4" fillId="0" borderId="46"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47" xfId="5" applyFont="1" applyFill="1" applyBorder="1" applyAlignment="1">
      <alignment horizontal="center" vertical="center" wrapText="1"/>
    </xf>
    <xf numFmtId="0" fontId="27" fillId="4" borderId="46" xfId="5" applyFont="1" applyFill="1" applyBorder="1" applyAlignment="1">
      <alignment wrapText="1"/>
    </xf>
    <xf numFmtId="0" fontId="27" fillId="4" borderId="0" xfId="5" applyFont="1" applyFill="1" applyBorder="1" applyAlignment="1">
      <alignment wrapText="1"/>
    </xf>
    <xf numFmtId="0" fontId="25" fillId="4" borderId="46" xfId="5" applyFont="1" applyFill="1" applyBorder="1" applyAlignment="1">
      <alignment horizontal="center" vertical="center" wrapText="1"/>
    </xf>
    <xf numFmtId="0" fontId="25" fillId="4" borderId="0" xfId="5" applyFont="1" applyFill="1" applyBorder="1" applyAlignment="1">
      <alignment horizontal="center" vertical="center" wrapText="1"/>
    </xf>
    <xf numFmtId="0" fontId="5" fillId="4" borderId="47" xfId="5" applyFont="1" applyFill="1" applyBorder="1" applyAlignment="1">
      <alignment horizontal="right" vertical="center"/>
    </xf>
    <xf numFmtId="0" fontId="27" fillId="4" borderId="46" xfId="5" applyFont="1" applyFill="1" applyBorder="1" applyAlignment="1">
      <alignment vertical="center" wrapText="1"/>
    </xf>
    <xf numFmtId="0" fontId="27" fillId="4" borderId="0" xfId="5" applyFont="1" applyFill="1" applyBorder="1" applyAlignment="1">
      <alignment vertical="center" wrapText="1"/>
    </xf>
    <xf numFmtId="3" fontId="7" fillId="2" borderId="44" xfId="0" applyNumberFormat="1" applyFont="1" applyFill="1" applyBorder="1" applyAlignment="1" applyProtection="1">
      <alignment horizontal="center" vertical="center" wrapText="1"/>
    </xf>
    <xf numFmtId="3" fontId="0" fillId="0" borderId="44" xfId="0" applyNumberFormat="1" applyBorder="1" applyAlignment="1" applyProtection="1">
      <alignment horizontal="center" vertical="center" wrapText="1"/>
    </xf>
    <xf numFmtId="0" fontId="2" fillId="0" borderId="44" xfId="0" applyFont="1" applyBorder="1" applyAlignment="1" applyProtection="1">
      <alignment vertical="center" wrapText="1"/>
    </xf>
    <xf numFmtId="0" fontId="2" fillId="6" borderId="44" xfId="0" applyFont="1" applyFill="1" applyBorder="1" applyAlignment="1" applyProtection="1">
      <alignment vertical="center" wrapText="1"/>
    </xf>
    <xf numFmtId="0" fontId="2" fillId="0" borderId="44" xfId="0" applyFont="1" applyFill="1" applyBorder="1" applyAlignment="1" applyProtection="1">
      <alignment vertical="center" wrapText="1"/>
    </xf>
    <xf numFmtId="0" fontId="7" fillId="6" borderId="44" xfId="0" applyFont="1" applyFill="1" applyBorder="1" applyAlignment="1" applyProtection="1">
      <alignment vertical="center" wrapText="1"/>
    </xf>
    <xf numFmtId="0" fontId="16" fillId="3" borderId="44" xfId="0" applyFont="1" applyFill="1" applyBorder="1" applyAlignment="1" applyProtection="1">
      <alignment horizontal="left" vertical="center" wrapText="1"/>
    </xf>
    <xf numFmtId="0" fontId="17" fillId="3" borderId="44" xfId="0" applyFont="1" applyFill="1" applyBorder="1" applyAlignment="1" applyProtection="1">
      <alignment horizontal="left" vertical="center" wrapText="1"/>
    </xf>
    <xf numFmtId="0" fontId="7" fillId="0" borderId="44" xfId="0" applyFont="1" applyBorder="1" applyAlignment="1" applyProtection="1">
      <alignment vertical="center" wrapText="1"/>
    </xf>
    <xf numFmtId="0" fontId="19" fillId="3" borderId="44" xfId="0" applyFont="1" applyFill="1" applyBorder="1" applyAlignment="1" applyProtection="1">
      <alignment horizontal="left" vertical="center" wrapText="1"/>
    </xf>
    <xf numFmtId="0" fontId="20" fillId="3" borderId="44"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xf numFmtId="0" fontId="9"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7" fillId="2" borderId="44" xfId="0" applyFont="1" applyFill="1" applyBorder="1" applyAlignment="1" applyProtection="1">
      <alignment horizontal="center" vertical="center" wrapText="1"/>
    </xf>
    <xf numFmtId="0" fontId="0" fillId="0" borderId="44" xfId="0" applyBorder="1" applyAlignment="1" applyProtection="1">
      <alignment horizontal="center" vertical="center" wrapText="1"/>
    </xf>
    <xf numFmtId="0" fontId="21" fillId="0" borderId="27" xfId="0" applyFont="1" applyFill="1" applyBorder="1" applyAlignment="1" applyProtection="1">
      <alignment vertical="center" wrapText="1"/>
    </xf>
    <xf numFmtId="0" fontId="7" fillId="0" borderId="31" xfId="0" applyFont="1" applyBorder="1" applyAlignment="1" applyProtection="1">
      <alignment vertical="center" wrapText="1"/>
    </xf>
    <xf numFmtId="0" fontId="2" fillId="0" borderId="31" xfId="0" applyFont="1" applyBorder="1" applyAlignment="1" applyProtection="1">
      <alignment vertical="center" wrapText="1"/>
    </xf>
    <xf numFmtId="0" fontId="2" fillId="0" borderId="27" xfId="0" applyFont="1" applyBorder="1" applyAlignment="1" applyProtection="1">
      <alignment vertical="center" wrapText="1"/>
    </xf>
    <xf numFmtId="0" fontId="7" fillId="6" borderId="27" xfId="0" applyFont="1" applyFill="1" applyBorder="1" applyAlignment="1" applyProtection="1">
      <alignment vertical="center" wrapText="1"/>
    </xf>
    <xf numFmtId="0" fontId="2" fillId="6" borderId="27" xfId="0" applyFont="1" applyFill="1" applyBorder="1" applyAlignment="1" applyProtection="1">
      <alignment vertical="center" wrapText="1"/>
    </xf>
    <xf numFmtId="0" fontId="2" fillId="0" borderId="27" xfId="0" applyFont="1" applyFill="1" applyBorder="1" applyAlignment="1" applyProtection="1">
      <alignment vertical="center" wrapText="1"/>
    </xf>
    <xf numFmtId="0" fontId="7" fillId="0" borderId="27" xfId="0" applyFont="1" applyFill="1" applyBorder="1" applyAlignment="1" applyProtection="1">
      <alignment vertical="center" wrapText="1"/>
    </xf>
    <xf numFmtId="0" fontId="7" fillId="2" borderId="21"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7" fillId="6" borderId="26" xfId="0" applyFont="1" applyFill="1" applyBorder="1" applyAlignment="1" applyProtection="1">
      <alignment vertical="center" wrapText="1"/>
    </xf>
    <xf numFmtId="0" fontId="2" fillId="6" borderId="26"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5" fillId="4" borderId="10" xfId="0" applyFont="1" applyFill="1" applyBorder="1" applyAlignment="1" applyProtection="1">
      <alignment horizontal="right" vertical="center"/>
    </xf>
    <xf numFmtId="0" fontId="0" fillId="0" borderId="10" xfId="0" applyBorder="1" applyAlignment="1" applyProtection="1"/>
    <xf numFmtId="0" fontId="7" fillId="2" borderId="11"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3" fontId="7" fillId="2" borderId="18" xfId="0" applyNumberFormat="1" applyFont="1" applyFill="1" applyBorder="1" applyAlignment="1" applyProtection="1">
      <alignment horizontal="center" vertical="center" wrapText="1"/>
    </xf>
    <xf numFmtId="3" fontId="0" fillId="0" borderId="19" xfId="0" applyNumberFormat="1" applyBorder="1" applyAlignment="1" applyProtection="1">
      <alignment horizontal="center" vertical="center" wrapText="1"/>
    </xf>
    <xf numFmtId="3" fontId="0" fillId="0" borderId="20" xfId="0" applyNumberFormat="1" applyBorder="1" applyAlignment="1" applyProtection="1">
      <alignment horizontal="center" vertical="center" wrapText="1"/>
    </xf>
    <xf numFmtId="0" fontId="21" fillId="0" borderId="44" xfId="0" applyFont="1" applyFill="1" applyBorder="1" applyAlignment="1" applyProtection="1">
      <alignment vertical="center" wrapText="1"/>
    </xf>
    <xf numFmtId="0" fontId="7" fillId="0" borderId="44" xfId="0" applyFont="1" applyFill="1" applyBorder="1" applyAlignment="1" applyProtection="1">
      <alignment vertical="center" wrapText="1"/>
    </xf>
    <xf numFmtId="0" fontId="2" fillId="0" borderId="39" xfId="0" applyFont="1" applyFill="1" applyBorder="1" applyAlignment="1" applyProtection="1">
      <alignment vertical="center" wrapText="1"/>
    </xf>
    <xf numFmtId="0" fontId="2" fillId="0" borderId="39" xfId="0" applyFont="1" applyBorder="1" applyAlignment="1" applyProtection="1">
      <alignment vertical="center" wrapText="1"/>
    </xf>
    <xf numFmtId="0" fontId="7" fillId="0" borderId="39" xfId="0" applyFont="1" applyFill="1" applyBorder="1" applyAlignment="1" applyProtection="1">
      <alignment vertical="center" wrapText="1"/>
    </xf>
    <xf numFmtId="0" fontId="2" fillId="0" borderId="39" xfId="0" applyFont="1" applyBorder="1" applyAlignment="1" applyProtection="1">
      <alignment wrapText="1"/>
    </xf>
    <xf numFmtId="0" fontId="7" fillId="6" borderId="39" xfId="0" applyFont="1" applyFill="1" applyBorder="1" applyAlignment="1" applyProtection="1">
      <alignment vertical="center" wrapText="1"/>
    </xf>
    <xf numFmtId="0" fontId="2" fillId="6" borderId="39" xfId="0" applyFont="1" applyFill="1" applyBorder="1" applyAlignment="1" applyProtection="1">
      <alignment wrapText="1"/>
    </xf>
    <xf numFmtId="0" fontId="2" fillId="6" borderId="39" xfId="0" applyFont="1" applyFill="1" applyBorder="1" applyAlignment="1" applyProtection="1">
      <alignment vertical="center" wrapText="1"/>
    </xf>
    <xf numFmtId="0" fontId="2" fillId="6" borderId="40" xfId="0" applyFont="1" applyFill="1" applyBorder="1" applyAlignment="1" applyProtection="1">
      <alignment vertical="center" wrapText="1"/>
    </xf>
    <xf numFmtId="0" fontId="2" fillId="6" borderId="40" xfId="0" applyFont="1" applyFill="1" applyBorder="1" applyAlignment="1" applyProtection="1">
      <alignment wrapText="1"/>
    </xf>
    <xf numFmtId="0" fontId="2" fillId="4" borderId="10" xfId="0" applyFont="1" applyFill="1" applyBorder="1" applyAlignment="1" applyProtection="1">
      <alignment horizontal="right"/>
      <protection locked="0"/>
    </xf>
    <xf numFmtId="0" fontId="0" fillId="0" borderId="10" xfId="0" applyBorder="1" applyAlignment="1" applyProtection="1">
      <protection locked="0"/>
    </xf>
    <xf numFmtId="0" fontId="4" fillId="2" borderId="23"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43" xfId="0" applyBorder="1" applyAlignment="1" applyProtection="1">
      <alignment horizontal="center" vertical="center" wrapText="1"/>
    </xf>
    <xf numFmtId="0" fontId="7" fillId="6" borderId="38" xfId="0" applyFont="1" applyFill="1" applyBorder="1" applyAlignment="1" applyProtection="1">
      <alignment vertical="center" wrapText="1"/>
    </xf>
    <xf numFmtId="0" fontId="2" fillId="6" borderId="38" xfId="0" applyFont="1" applyFill="1" applyBorder="1" applyAlignment="1" applyProtection="1">
      <alignment vertical="center" wrapText="1"/>
    </xf>
    <xf numFmtId="4" fontId="12" fillId="6" borderId="44" xfId="0" applyNumberFormat="1" applyFont="1" applyFill="1" applyBorder="1" applyAlignment="1" applyProtection="1">
      <alignment horizontal="left" vertical="center" wrapText="1"/>
    </xf>
    <xf numFmtId="4" fontId="13" fillId="0" borderId="44" xfId="0" applyNumberFormat="1" applyFont="1" applyFill="1" applyBorder="1" applyAlignment="1" applyProtection="1">
      <alignment horizontal="left" vertical="center" wrapText="1"/>
    </xf>
    <xf numFmtId="4" fontId="13" fillId="6" borderId="44" xfId="0" applyNumberFormat="1" applyFont="1" applyFill="1" applyBorder="1" applyAlignment="1" applyProtection="1">
      <alignment horizontal="left" vertical="center" wrapText="1"/>
    </xf>
    <xf numFmtId="4" fontId="12" fillId="0" borderId="44" xfId="0" applyNumberFormat="1" applyFont="1" applyFill="1" applyBorder="1" applyAlignment="1" applyProtection="1">
      <alignment horizontal="left" vertical="center" wrapText="1"/>
    </xf>
    <xf numFmtId="1" fontId="4" fillId="2" borderId="44"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center" wrapText="1"/>
    </xf>
    <xf numFmtId="0" fontId="11" fillId="0" borderId="0" xfId="0" applyFont="1" applyBorder="1" applyAlignment="1" applyProtection="1">
      <alignment horizontal="center" wrapText="1"/>
    </xf>
    <xf numFmtId="0" fontId="14" fillId="0" borderId="0" xfId="0" applyFont="1" applyBorder="1" applyAlignment="1" applyProtection="1">
      <alignment horizontal="center" wrapText="1"/>
    </xf>
    <xf numFmtId="0" fontId="14" fillId="0" borderId="0" xfId="0" applyFont="1" applyAlignment="1" applyProtection="1">
      <alignment wrapText="1"/>
    </xf>
    <xf numFmtId="0" fontId="14" fillId="0" borderId="0" xfId="0" applyFont="1" applyBorder="1" applyAlignment="1" applyProtection="1">
      <alignment wrapText="1"/>
    </xf>
    <xf numFmtId="3" fontId="2" fillId="4" borderId="10" xfId="0" applyNumberFormat="1" applyFont="1" applyFill="1" applyBorder="1" applyAlignment="1" applyProtection="1">
      <alignment horizontal="right" vertical="center"/>
    </xf>
    <xf numFmtId="4" fontId="4" fillId="2" borderId="44" xfId="0" applyNumberFormat="1" applyFont="1" applyFill="1" applyBorder="1" applyAlignment="1" applyProtection="1">
      <alignment horizontal="center" vertical="center" wrapText="1"/>
    </xf>
    <xf numFmtId="0" fontId="11" fillId="0" borderId="0" xfId="0" applyFont="1" applyAlignment="1">
      <alignment horizontal="left" vertical="top" wrapText="1"/>
    </xf>
    <xf numFmtId="0" fontId="0" fillId="0" borderId="0" xfId="0" applyAlignment="1">
      <alignment horizontal="left" vertical="top"/>
    </xf>
  </cellXfs>
  <cellStyles count="7">
    <cellStyle name="Hyperlink" xfId="6" builtinId="8"/>
    <cellStyle name="Normal" xfId="0" builtinId="0"/>
    <cellStyle name="Normal 12" xfId="1"/>
    <cellStyle name="Normal 2" xfId="2"/>
    <cellStyle name="Normal 3" xfId="5"/>
    <cellStyle name="Obično_Knjiga2" xfId="3"/>
    <cellStyle name="Style 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mp;amp;L-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rrent"/>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singleXmlCell id="1" r="E6" connectionId="0">
    <xmlCellPr id="1" uniqueName="Godina">
      <xmlPr mapId="1" xpath="/TFI-IZD-OSIG/Izvjesce/Godina" xmlDataType="integer"/>
    </xmlCellPr>
  </singleXmlCell>
  <singleXmlCell id="2" r="E8" connectionId="0">
    <xmlCellPr id="1" uniqueName="Period">
      <xmlPr mapId="1" xpath="/TFI-IZD-OSIG/Izvjesce/Period" xmlDataType="short"/>
    </xmlCellPr>
  </singleXmlCell>
  <singleXmlCell id="3" r="C17" connectionId="0">
    <xmlCellPr id="1" uniqueName="sif_ust">
      <xmlPr mapId="1" xpath="/TFI-IZD-OSIG/Izvjesce/sif_ust" xmlDataType="string"/>
    </xmlCellPr>
  </singleXmlCell>
  <singleXmlCell id="4" r="C31" connectionId="0">
    <xmlCellPr id="1" uniqueName="AtribIzv">
      <xmlPr mapId="1" xpath="/TFI-IZD-OSIG/Izvjesce/AtribIzv" xmlDataType="string"/>
    </xmlCellPr>
  </singleXmlCell>
</singleXmlCells>
</file>

<file path=xl/tables/tableSingleCells2.xml><?xml version="1.0" encoding="utf-8"?>
<singleXmlCells xmlns="http://schemas.openxmlformats.org/spreadsheetml/2006/main">
  <singleXmlCell id="5" r="D8" connectionId="0">
    <xmlCellPr id="1" uniqueName="P61140">
      <xmlPr mapId="1" xpath="/TFI-IZD-OSIG/IFP_1000366/P61140" xmlDataType="decimal"/>
    </xmlCellPr>
  </singleXmlCell>
  <singleXmlCell id="6" r="E8" connectionId="0">
    <xmlCellPr id="1" uniqueName="P61257">
      <xmlPr mapId="1" xpath="/TFI-IZD-OSIG/IFP_1000366/P61257" xmlDataType="decimal"/>
    </xmlCellPr>
  </singleXmlCell>
  <singleXmlCell id="7" r="F8" connectionId="0">
    <xmlCellPr id="1" uniqueName="P61374">
      <xmlPr mapId="1" xpath="/TFI-IZD-OSIG/IFP_1000366/P61374" xmlDataType="decimal"/>
    </xmlCellPr>
  </singleXmlCell>
  <singleXmlCell id="8" r="G8" connectionId="0">
    <xmlCellPr id="1" uniqueName="P60789">
      <xmlPr mapId="1" xpath="/TFI-IZD-OSIG/IFP_1000366/P60789" xmlDataType="decimal"/>
    </xmlCellPr>
  </singleXmlCell>
  <singleXmlCell id="9" r="H8" connectionId="0">
    <xmlCellPr id="1" uniqueName="P60906">
      <xmlPr mapId="1" xpath="/TFI-IZD-OSIG/IFP_1000366/P60906" xmlDataType="decimal"/>
    </xmlCellPr>
  </singleXmlCell>
  <singleXmlCell id="10" r="I8" connectionId="0">
    <xmlCellPr id="1" uniqueName="P61023">
      <xmlPr mapId="1" xpath="/TFI-IZD-OSIG/IFP_1000366/P61023" xmlDataType="decimal"/>
    </xmlCellPr>
  </singleXmlCell>
  <singleXmlCell id="11" r="D9" connectionId="0">
    <xmlCellPr id="1" uniqueName="P61141">
      <xmlPr mapId="1" xpath="/TFI-IZD-OSIG/IFP_1000366/P61141" xmlDataType="decimal"/>
    </xmlCellPr>
  </singleXmlCell>
  <singleXmlCell id="12" r="E9" connectionId="0">
    <xmlCellPr id="1" uniqueName="P61258">
      <xmlPr mapId="1" xpath="/TFI-IZD-OSIG/IFP_1000366/P61258" xmlDataType="decimal"/>
    </xmlCellPr>
  </singleXmlCell>
  <singleXmlCell id="13" r="F9" connectionId="0">
    <xmlCellPr id="1" uniqueName="P61375">
      <xmlPr mapId="1" xpath="/TFI-IZD-OSIG/IFP_1000366/P61375" xmlDataType="decimal"/>
    </xmlCellPr>
  </singleXmlCell>
  <singleXmlCell id="14" r="G9" connectionId="0">
    <xmlCellPr id="1" uniqueName="P60790">
      <xmlPr mapId="1" xpath="/TFI-IZD-OSIG/IFP_1000366/P60790" xmlDataType="decimal"/>
    </xmlCellPr>
  </singleXmlCell>
  <singleXmlCell id="15" r="H9" connectionId="0">
    <xmlCellPr id="1" uniqueName="P60907">
      <xmlPr mapId="1" xpath="/TFI-IZD-OSIG/IFP_1000366/P60907" xmlDataType="decimal"/>
    </xmlCellPr>
  </singleXmlCell>
  <singleXmlCell id="16" r="I9" connectionId="0">
    <xmlCellPr id="1" uniqueName="P61024">
      <xmlPr mapId="1" xpath="/TFI-IZD-OSIG/IFP_1000366/P61024" xmlDataType="decimal"/>
    </xmlCellPr>
  </singleXmlCell>
  <singleXmlCell id="17" r="D10" connectionId="0">
    <xmlCellPr id="1" uniqueName="P61142">
      <xmlPr mapId="1" xpath="/TFI-IZD-OSIG/IFP_1000366/P61142" xmlDataType="decimal"/>
    </xmlCellPr>
  </singleXmlCell>
  <singleXmlCell id="18" r="E10" connectionId="0">
    <xmlCellPr id="1" uniqueName="P61259">
      <xmlPr mapId="1" xpath="/TFI-IZD-OSIG/IFP_1000366/P61259" xmlDataType="decimal"/>
    </xmlCellPr>
  </singleXmlCell>
  <singleXmlCell id="19" r="F10" connectionId="0">
    <xmlCellPr id="1" uniqueName="P61376">
      <xmlPr mapId="1" xpath="/TFI-IZD-OSIG/IFP_1000366/P61376" xmlDataType="decimal"/>
    </xmlCellPr>
  </singleXmlCell>
  <singleXmlCell id="20" r="G10" connectionId="0">
    <xmlCellPr id="1" uniqueName="P60791">
      <xmlPr mapId="1" xpath="/TFI-IZD-OSIG/IFP_1000366/P60791" xmlDataType="decimal"/>
    </xmlCellPr>
  </singleXmlCell>
  <singleXmlCell id="21" r="H10" connectionId="0">
    <xmlCellPr id="1" uniqueName="P60908">
      <xmlPr mapId="1" xpath="/TFI-IZD-OSIG/IFP_1000366/P60908" xmlDataType="decimal"/>
    </xmlCellPr>
  </singleXmlCell>
  <singleXmlCell id="22" r="I10" connectionId="0">
    <xmlCellPr id="1" uniqueName="P61025">
      <xmlPr mapId="1" xpath="/TFI-IZD-OSIG/IFP_1000366/P61025" xmlDataType="decimal"/>
    </xmlCellPr>
  </singleXmlCell>
  <singleXmlCell id="23" r="D11" connectionId="0">
    <xmlCellPr id="1" uniqueName="P61143">
      <xmlPr mapId="1" xpath="/TFI-IZD-OSIG/IFP_1000366/P61143" xmlDataType="decimal"/>
    </xmlCellPr>
  </singleXmlCell>
  <singleXmlCell id="24" r="E11" connectionId="0">
    <xmlCellPr id="1" uniqueName="P61260">
      <xmlPr mapId="1" xpath="/TFI-IZD-OSIG/IFP_1000366/P61260" xmlDataType="decimal"/>
    </xmlCellPr>
  </singleXmlCell>
  <singleXmlCell id="25" r="F11" connectionId="0">
    <xmlCellPr id="1" uniqueName="P61377">
      <xmlPr mapId="1" xpath="/TFI-IZD-OSIG/IFP_1000366/P61377" xmlDataType="decimal"/>
    </xmlCellPr>
  </singleXmlCell>
  <singleXmlCell id="26" r="G11" connectionId="0">
    <xmlCellPr id="1" uniqueName="P60792">
      <xmlPr mapId="1" xpath="/TFI-IZD-OSIG/IFP_1000366/P60792" xmlDataType="decimal"/>
    </xmlCellPr>
  </singleXmlCell>
  <singleXmlCell id="27" r="H11" connectionId="0">
    <xmlCellPr id="1" uniqueName="P60909">
      <xmlPr mapId="1" xpath="/TFI-IZD-OSIG/IFP_1000366/P60909" xmlDataType="decimal"/>
    </xmlCellPr>
  </singleXmlCell>
  <singleXmlCell id="28" r="I11" connectionId="0">
    <xmlCellPr id="1" uniqueName="P61026">
      <xmlPr mapId="1" xpath="/TFI-IZD-OSIG/IFP_1000366/P61026" xmlDataType="decimal"/>
    </xmlCellPr>
  </singleXmlCell>
  <singleXmlCell id="29" r="D12" connectionId="0">
    <xmlCellPr id="1" uniqueName="P61144">
      <xmlPr mapId="1" xpath="/TFI-IZD-OSIG/IFP_1000366/P61144" xmlDataType="decimal"/>
    </xmlCellPr>
  </singleXmlCell>
  <singleXmlCell id="30" r="E12" connectionId="0">
    <xmlCellPr id="1" uniqueName="P61261">
      <xmlPr mapId="1" xpath="/TFI-IZD-OSIG/IFP_1000366/P61261" xmlDataType="decimal"/>
    </xmlCellPr>
  </singleXmlCell>
  <singleXmlCell id="31" r="F12" connectionId="0">
    <xmlCellPr id="1" uniqueName="P61378">
      <xmlPr mapId="1" xpath="/TFI-IZD-OSIG/IFP_1000366/P61378" xmlDataType="decimal"/>
    </xmlCellPr>
  </singleXmlCell>
  <singleXmlCell id="32" r="G12" connectionId="0">
    <xmlCellPr id="1" uniqueName="P60793">
      <xmlPr mapId="1" xpath="/TFI-IZD-OSIG/IFP_1000366/P60793" xmlDataType="decimal"/>
    </xmlCellPr>
  </singleXmlCell>
  <singleXmlCell id="33" r="H12" connectionId="0">
    <xmlCellPr id="1" uniqueName="P60910">
      <xmlPr mapId="1" xpath="/TFI-IZD-OSIG/IFP_1000366/P60910" xmlDataType="decimal"/>
    </xmlCellPr>
  </singleXmlCell>
  <singleXmlCell id="34" r="I12" connectionId="0">
    <xmlCellPr id="1" uniqueName="P61027">
      <xmlPr mapId="1" xpath="/TFI-IZD-OSIG/IFP_1000366/P61027" xmlDataType="decimal"/>
    </xmlCellPr>
  </singleXmlCell>
  <singleXmlCell id="35" r="D13" connectionId="0">
    <xmlCellPr id="1" uniqueName="P61145">
      <xmlPr mapId="1" xpath="/TFI-IZD-OSIG/IFP_1000366/P61145" xmlDataType="decimal"/>
    </xmlCellPr>
  </singleXmlCell>
  <singleXmlCell id="36" r="E13" connectionId="0">
    <xmlCellPr id="1" uniqueName="P61262">
      <xmlPr mapId="1" xpath="/TFI-IZD-OSIG/IFP_1000366/P61262" xmlDataType="decimal"/>
    </xmlCellPr>
  </singleXmlCell>
  <singleXmlCell id="37" r="F13" connectionId="0">
    <xmlCellPr id="1" uniqueName="P61379">
      <xmlPr mapId="1" xpath="/TFI-IZD-OSIG/IFP_1000366/P61379" xmlDataType="decimal"/>
    </xmlCellPr>
  </singleXmlCell>
  <singleXmlCell id="38" r="G13" connectionId="0">
    <xmlCellPr id="1" uniqueName="P60794">
      <xmlPr mapId="1" xpath="/TFI-IZD-OSIG/IFP_1000366/P60794" xmlDataType="decimal"/>
    </xmlCellPr>
  </singleXmlCell>
  <singleXmlCell id="39" r="H13" connectionId="0">
    <xmlCellPr id="1" uniqueName="P60911">
      <xmlPr mapId="1" xpath="/TFI-IZD-OSIG/IFP_1000366/P60911" xmlDataType="decimal"/>
    </xmlCellPr>
  </singleXmlCell>
  <singleXmlCell id="40" r="I13" connectionId="0">
    <xmlCellPr id="1" uniqueName="P61028">
      <xmlPr mapId="1" xpath="/TFI-IZD-OSIG/IFP_1000366/P61028" xmlDataType="decimal"/>
    </xmlCellPr>
  </singleXmlCell>
  <singleXmlCell id="41" r="D14" connectionId="0">
    <xmlCellPr id="1" uniqueName="P61251">
      <xmlPr mapId="1" xpath="/TFI-IZD-OSIG/IFP_1000366/P61251" xmlDataType="decimal"/>
    </xmlCellPr>
  </singleXmlCell>
  <singleXmlCell id="42" r="E14" connectionId="0">
    <xmlCellPr id="1" uniqueName="P61368">
      <xmlPr mapId="1" xpath="/TFI-IZD-OSIG/IFP_1000366/P61368" xmlDataType="decimal"/>
    </xmlCellPr>
  </singleXmlCell>
  <singleXmlCell id="43" r="F14" connectionId="0">
    <xmlCellPr id="1" uniqueName="P61485">
      <xmlPr mapId="1" xpath="/TFI-IZD-OSIG/IFP_1000366/P61485" xmlDataType="decimal"/>
    </xmlCellPr>
  </singleXmlCell>
  <singleXmlCell id="44" r="G14" connectionId="0">
    <xmlCellPr id="1" uniqueName="P60900">
      <xmlPr mapId="1" xpath="/TFI-IZD-OSIG/IFP_1000366/P60900" xmlDataType="decimal"/>
    </xmlCellPr>
  </singleXmlCell>
  <singleXmlCell id="45" r="H14" connectionId="0">
    <xmlCellPr id="1" uniqueName="P61017">
      <xmlPr mapId="1" xpath="/TFI-IZD-OSIG/IFP_1000366/P61017" xmlDataType="decimal"/>
    </xmlCellPr>
  </singleXmlCell>
  <singleXmlCell id="46" r="I14" connectionId="0">
    <xmlCellPr id="1" uniqueName="P61134">
      <xmlPr mapId="1" xpath="/TFI-IZD-OSIG/IFP_1000366/P61134" xmlDataType="decimal"/>
    </xmlCellPr>
  </singleXmlCell>
  <singleXmlCell id="47" r="D15" connectionId="0">
    <xmlCellPr id="1" uniqueName="P61252">
      <xmlPr mapId="1" xpath="/TFI-IZD-OSIG/IFP_1000366/P61252" xmlDataType="decimal"/>
    </xmlCellPr>
  </singleXmlCell>
  <singleXmlCell id="48" r="E15" connectionId="0">
    <xmlCellPr id="1" uniqueName="P61369">
      <xmlPr mapId="1" xpath="/TFI-IZD-OSIG/IFP_1000366/P61369" xmlDataType="decimal"/>
    </xmlCellPr>
  </singleXmlCell>
  <singleXmlCell id="49" r="F15" connectionId="0">
    <xmlCellPr id="1" uniqueName="P61486">
      <xmlPr mapId="1" xpath="/TFI-IZD-OSIG/IFP_1000366/P61486" xmlDataType="decimal"/>
    </xmlCellPr>
  </singleXmlCell>
  <singleXmlCell id="50" r="G15" connectionId="0">
    <xmlCellPr id="1" uniqueName="P60901">
      <xmlPr mapId="1" xpath="/TFI-IZD-OSIG/IFP_1000366/P60901" xmlDataType="decimal"/>
    </xmlCellPr>
  </singleXmlCell>
  <singleXmlCell id="51" r="H15" connectionId="0">
    <xmlCellPr id="1" uniqueName="P61018">
      <xmlPr mapId="1" xpath="/TFI-IZD-OSIG/IFP_1000366/P61018" xmlDataType="decimal"/>
    </xmlCellPr>
  </singleXmlCell>
  <singleXmlCell id="52" r="I15" connectionId="0">
    <xmlCellPr id="1" uniqueName="P61135">
      <xmlPr mapId="1" xpath="/TFI-IZD-OSIG/IFP_1000366/P61135" xmlDataType="decimal"/>
    </xmlCellPr>
  </singleXmlCell>
  <singleXmlCell id="53" r="D16" connectionId="0">
    <xmlCellPr id="1" uniqueName="P61253">
      <xmlPr mapId="1" xpath="/TFI-IZD-OSIG/IFP_1000366/P61253" xmlDataType="decimal"/>
    </xmlCellPr>
  </singleXmlCell>
  <singleXmlCell id="54" r="E16" connectionId="0">
    <xmlCellPr id="1" uniqueName="P61370">
      <xmlPr mapId="1" xpath="/TFI-IZD-OSIG/IFP_1000366/P61370" xmlDataType="decimal"/>
    </xmlCellPr>
  </singleXmlCell>
  <singleXmlCell id="55" r="F16" connectionId="0">
    <xmlCellPr id="1" uniqueName="P61487">
      <xmlPr mapId="1" xpath="/TFI-IZD-OSIG/IFP_1000366/P61487" xmlDataType="decimal"/>
    </xmlCellPr>
  </singleXmlCell>
  <singleXmlCell id="56" r="G16" connectionId="0">
    <xmlCellPr id="1" uniqueName="P60902">
      <xmlPr mapId="1" xpath="/TFI-IZD-OSIG/IFP_1000366/P60902" xmlDataType="decimal"/>
    </xmlCellPr>
  </singleXmlCell>
  <singleXmlCell id="57" r="H16" connectionId="0">
    <xmlCellPr id="1" uniqueName="P61019">
      <xmlPr mapId="1" xpath="/TFI-IZD-OSIG/IFP_1000366/P61019" xmlDataType="decimal"/>
    </xmlCellPr>
  </singleXmlCell>
  <singleXmlCell id="58" r="I16" connectionId="0">
    <xmlCellPr id="1" uniqueName="P61136">
      <xmlPr mapId="1" xpath="/TFI-IZD-OSIG/IFP_1000366/P61136" xmlDataType="decimal"/>
    </xmlCellPr>
  </singleXmlCell>
  <singleXmlCell id="59" r="D17" connectionId="0">
    <xmlCellPr id="1" uniqueName="P61254">
      <xmlPr mapId="1" xpath="/TFI-IZD-OSIG/IFP_1000366/P61254" xmlDataType="decimal"/>
    </xmlCellPr>
  </singleXmlCell>
  <singleXmlCell id="60" r="E17" connectionId="0">
    <xmlCellPr id="1" uniqueName="P61371">
      <xmlPr mapId="1" xpath="/TFI-IZD-OSIG/IFP_1000366/P61371" xmlDataType="decimal"/>
    </xmlCellPr>
  </singleXmlCell>
  <singleXmlCell id="61" r="F17" connectionId="0">
    <xmlCellPr id="1" uniqueName="P61488">
      <xmlPr mapId="1" xpath="/TFI-IZD-OSIG/IFP_1000366/P61488" xmlDataType="decimal"/>
    </xmlCellPr>
  </singleXmlCell>
  <singleXmlCell id="62" r="G17" connectionId="0">
    <xmlCellPr id="1" uniqueName="P60903">
      <xmlPr mapId="1" xpath="/TFI-IZD-OSIG/IFP_1000366/P60903" xmlDataType="decimal"/>
    </xmlCellPr>
  </singleXmlCell>
  <singleXmlCell id="63" r="H17" connectionId="0">
    <xmlCellPr id="1" uniqueName="P61020">
      <xmlPr mapId="1" xpath="/TFI-IZD-OSIG/IFP_1000366/P61020" xmlDataType="decimal"/>
    </xmlCellPr>
  </singleXmlCell>
  <singleXmlCell id="64" r="I17" connectionId="0">
    <xmlCellPr id="1" uniqueName="P61137">
      <xmlPr mapId="1" xpath="/TFI-IZD-OSIG/IFP_1000366/P61137" xmlDataType="decimal"/>
    </xmlCellPr>
  </singleXmlCell>
  <singleXmlCell id="65" r="D18" connectionId="0">
    <xmlCellPr id="1" uniqueName="P61255">
      <xmlPr mapId="1" xpath="/TFI-IZD-OSIG/IFP_1000366/P61255" xmlDataType="decimal"/>
    </xmlCellPr>
  </singleXmlCell>
  <singleXmlCell id="66" r="E18" connectionId="0">
    <xmlCellPr id="1" uniqueName="P61372">
      <xmlPr mapId="1" xpath="/TFI-IZD-OSIG/IFP_1000366/P61372" xmlDataType="decimal"/>
    </xmlCellPr>
  </singleXmlCell>
  <singleXmlCell id="67" r="F18" connectionId="0">
    <xmlCellPr id="1" uniqueName="P61489">
      <xmlPr mapId="1" xpath="/TFI-IZD-OSIG/IFP_1000366/P61489" xmlDataType="decimal"/>
    </xmlCellPr>
  </singleXmlCell>
  <singleXmlCell id="68" r="G18" connectionId="0">
    <xmlCellPr id="1" uniqueName="P60904">
      <xmlPr mapId="1" xpath="/TFI-IZD-OSIG/IFP_1000366/P60904" xmlDataType="decimal"/>
    </xmlCellPr>
  </singleXmlCell>
  <singleXmlCell id="69" r="H18" connectionId="0">
    <xmlCellPr id="1" uniqueName="P61021">
      <xmlPr mapId="1" xpath="/TFI-IZD-OSIG/IFP_1000366/P61021" xmlDataType="decimal"/>
    </xmlCellPr>
  </singleXmlCell>
  <singleXmlCell id="70" r="I18" connectionId="0">
    <xmlCellPr id="1" uniqueName="P61138">
      <xmlPr mapId="1" xpath="/TFI-IZD-OSIG/IFP_1000366/P61138" xmlDataType="decimal"/>
    </xmlCellPr>
  </singleXmlCell>
  <singleXmlCell id="71" r="D19" connectionId="0">
    <xmlCellPr id="1" uniqueName="P61256">
      <xmlPr mapId="1" xpath="/TFI-IZD-OSIG/IFP_1000366/P61256" xmlDataType="decimal"/>
    </xmlCellPr>
  </singleXmlCell>
  <singleXmlCell id="72" r="E19" connectionId="0">
    <xmlCellPr id="1" uniqueName="P61373">
      <xmlPr mapId="1" xpath="/TFI-IZD-OSIG/IFP_1000366/P61373" xmlDataType="decimal"/>
    </xmlCellPr>
  </singleXmlCell>
  <singleXmlCell id="73" r="F19" connectionId="0">
    <xmlCellPr id="1" uniqueName="P61490">
      <xmlPr mapId="1" xpath="/TFI-IZD-OSIG/IFP_1000366/P61490" xmlDataType="decimal"/>
    </xmlCellPr>
  </singleXmlCell>
  <singleXmlCell id="74" r="G19" connectionId="0">
    <xmlCellPr id="1" uniqueName="P60905">
      <xmlPr mapId="1" xpath="/TFI-IZD-OSIG/IFP_1000366/P60905" xmlDataType="decimal"/>
    </xmlCellPr>
  </singleXmlCell>
  <singleXmlCell id="75" r="H19" connectionId="0">
    <xmlCellPr id="1" uniqueName="P61022">
      <xmlPr mapId="1" xpath="/TFI-IZD-OSIG/IFP_1000366/P61022" xmlDataType="decimal"/>
    </xmlCellPr>
  </singleXmlCell>
  <singleXmlCell id="76" r="I19" connectionId="0">
    <xmlCellPr id="1" uniqueName="P61139">
      <xmlPr mapId="1" xpath="/TFI-IZD-OSIG/IFP_1000366/P61139" xmlDataType="decimal"/>
    </xmlCellPr>
  </singleXmlCell>
  <singleXmlCell id="77" r="D20" connectionId="0">
    <xmlCellPr id="1" uniqueName="P61245">
      <xmlPr mapId="1" xpath="/TFI-IZD-OSIG/IFP_1000366/P61245" xmlDataType="decimal"/>
    </xmlCellPr>
  </singleXmlCell>
  <singleXmlCell id="78" r="E20" connectionId="0">
    <xmlCellPr id="1" uniqueName="P61362">
      <xmlPr mapId="1" xpath="/TFI-IZD-OSIG/IFP_1000366/P61362" xmlDataType="decimal"/>
    </xmlCellPr>
  </singleXmlCell>
  <singleXmlCell id="79" r="F20" connectionId="0">
    <xmlCellPr id="1" uniqueName="P61479">
      <xmlPr mapId="1" xpath="/TFI-IZD-OSIG/IFP_1000366/P61479" xmlDataType="decimal"/>
    </xmlCellPr>
  </singleXmlCell>
  <singleXmlCell id="80" r="G20" connectionId="0">
    <xmlCellPr id="1" uniqueName="P60894">
      <xmlPr mapId="1" xpath="/TFI-IZD-OSIG/IFP_1000366/P60894" xmlDataType="decimal"/>
    </xmlCellPr>
  </singleXmlCell>
  <singleXmlCell id="81" r="H20" connectionId="0">
    <xmlCellPr id="1" uniqueName="P61011">
      <xmlPr mapId="1" xpath="/TFI-IZD-OSIG/IFP_1000366/P61011" xmlDataType="decimal"/>
    </xmlCellPr>
  </singleXmlCell>
  <singleXmlCell id="82" r="I20" connectionId="0">
    <xmlCellPr id="1" uniqueName="P61128">
      <xmlPr mapId="1" xpath="/TFI-IZD-OSIG/IFP_1000366/P61128" xmlDataType="decimal"/>
    </xmlCellPr>
  </singleXmlCell>
  <singleXmlCell id="83" r="D21" connectionId="0">
    <xmlCellPr id="1" uniqueName="P61246">
      <xmlPr mapId="1" xpath="/TFI-IZD-OSIG/IFP_1000366/P61246" xmlDataType="decimal"/>
    </xmlCellPr>
  </singleXmlCell>
  <singleXmlCell id="84" r="E21" connectionId="0">
    <xmlCellPr id="1" uniqueName="P61363">
      <xmlPr mapId="1" xpath="/TFI-IZD-OSIG/IFP_1000366/P61363" xmlDataType="decimal"/>
    </xmlCellPr>
  </singleXmlCell>
  <singleXmlCell id="85" r="F21" connectionId="0">
    <xmlCellPr id="1" uniqueName="P61480">
      <xmlPr mapId="1" xpath="/TFI-IZD-OSIG/IFP_1000366/P61480" xmlDataType="decimal"/>
    </xmlCellPr>
  </singleXmlCell>
  <singleXmlCell id="86" r="G21" connectionId="0">
    <xmlCellPr id="1" uniqueName="P60895">
      <xmlPr mapId="1" xpath="/TFI-IZD-OSIG/IFP_1000366/P60895" xmlDataType="decimal"/>
    </xmlCellPr>
  </singleXmlCell>
  <singleXmlCell id="87" r="H21" connectionId="0">
    <xmlCellPr id="1" uniqueName="P61012">
      <xmlPr mapId="1" xpath="/TFI-IZD-OSIG/IFP_1000366/P61012" xmlDataType="decimal"/>
    </xmlCellPr>
  </singleXmlCell>
  <singleXmlCell id="88" r="I21" connectionId="0">
    <xmlCellPr id="1" uniqueName="P61129">
      <xmlPr mapId="1" xpath="/TFI-IZD-OSIG/IFP_1000366/P61129" xmlDataType="decimal"/>
    </xmlCellPr>
  </singleXmlCell>
  <singleXmlCell id="89" r="D22" connectionId="0">
    <xmlCellPr id="1" uniqueName="P61247">
      <xmlPr mapId="1" xpath="/TFI-IZD-OSIG/IFP_1000366/P61247" xmlDataType="decimal"/>
    </xmlCellPr>
  </singleXmlCell>
  <singleXmlCell id="90" r="E22" connectionId="0">
    <xmlCellPr id="1" uniqueName="P61364">
      <xmlPr mapId="1" xpath="/TFI-IZD-OSIG/IFP_1000366/P61364" xmlDataType="decimal"/>
    </xmlCellPr>
  </singleXmlCell>
  <singleXmlCell id="91" r="F22" connectionId="0">
    <xmlCellPr id="1" uniqueName="P61481">
      <xmlPr mapId="1" xpath="/TFI-IZD-OSIG/IFP_1000366/P61481" xmlDataType="decimal"/>
    </xmlCellPr>
  </singleXmlCell>
  <singleXmlCell id="92" r="G22" connectionId="0">
    <xmlCellPr id="1" uniqueName="P60896">
      <xmlPr mapId="1" xpath="/TFI-IZD-OSIG/IFP_1000366/P60896" xmlDataType="decimal"/>
    </xmlCellPr>
  </singleXmlCell>
  <singleXmlCell id="93" r="H22" connectionId="0">
    <xmlCellPr id="1" uniqueName="P61013">
      <xmlPr mapId="1" xpath="/TFI-IZD-OSIG/IFP_1000366/P61013" xmlDataType="decimal"/>
    </xmlCellPr>
  </singleXmlCell>
  <singleXmlCell id="94" r="I22" connectionId="0">
    <xmlCellPr id="1" uniqueName="P61130">
      <xmlPr mapId="1" xpath="/TFI-IZD-OSIG/IFP_1000366/P61130" xmlDataType="decimal"/>
    </xmlCellPr>
  </singleXmlCell>
  <singleXmlCell id="95" r="D23" connectionId="0">
    <xmlCellPr id="1" uniqueName="P61248">
      <xmlPr mapId="1" xpath="/TFI-IZD-OSIG/IFP_1000366/P61248" xmlDataType="decimal"/>
    </xmlCellPr>
  </singleXmlCell>
  <singleXmlCell id="96" r="E23" connectionId="0">
    <xmlCellPr id="1" uniqueName="P61365">
      <xmlPr mapId="1" xpath="/TFI-IZD-OSIG/IFP_1000366/P61365" xmlDataType="decimal"/>
    </xmlCellPr>
  </singleXmlCell>
  <singleXmlCell id="97" r="F23" connectionId="0">
    <xmlCellPr id="1" uniqueName="P61482">
      <xmlPr mapId="1" xpath="/TFI-IZD-OSIG/IFP_1000366/P61482" xmlDataType="decimal"/>
    </xmlCellPr>
  </singleXmlCell>
  <singleXmlCell id="98" r="G23" connectionId="0">
    <xmlCellPr id="1" uniqueName="P60897">
      <xmlPr mapId="1" xpath="/TFI-IZD-OSIG/IFP_1000366/P60897" xmlDataType="decimal"/>
    </xmlCellPr>
  </singleXmlCell>
  <singleXmlCell id="99" r="H23" connectionId="0">
    <xmlCellPr id="1" uniqueName="P61014">
      <xmlPr mapId="1" xpath="/TFI-IZD-OSIG/IFP_1000366/P61014" xmlDataType="decimal"/>
    </xmlCellPr>
  </singleXmlCell>
  <singleXmlCell id="100" r="I23" connectionId="0">
    <xmlCellPr id="1" uniqueName="P61131">
      <xmlPr mapId="1" xpath="/TFI-IZD-OSIG/IFP_1000366/P61131" xmlDataType="decimal"/>
    </xmlCellPr>
  </singleXmlCell>
  <singleXmlCell id="101" r="D24" connectionId="0">
    <xmlCellPr id="1" uniqueName="P61249">
      <xmlPr mapId="1" xpath="/TFI-IZD-OSIG/IFP_1000366/P61249" xmlDataType="decimal"/>
    </xmlCellPr>
  </singleXmlCell>
  <singleXmlCell id="102" r="E24" connectionId="0">
    <xmlCellPr id="1" uniqueName="P61366">
      <xmlPr mapId="1" xpath="/TFI-IZD-OSIG/IFP_1000366/P61366" xmlDataType="decimal"/>
    </xmlCellPr>
  </singleXmlCell>
  <singleXmlCell id="103" r="F24" connectionId="0">
    <xmlCellPr id="1" uniqueName="P61483">
      <xmlPr mapId="1" xpath="/TFI-IZD-OSIG/IFP_1000366/P61483" xmlDataType="decimal"/>
    </xmlCellPr>
  </singleXmlCell>
  <singleXmlCell id="104" r="G24" connectionId="0">
    <xmlCellPr id="1" uniqueName="P60898">
      <xmlPr mapId="1" xpath="/TFI-IZD-OSIG/IFP_1000366/P60898" xmlDataType="decimal"/>
    </xmlCellPr>
  </singleXmlCell>
  <singleXmlCell id="105" r="H24" connectionId="0">
    <xmlCellPr id="1" uniqueName="P61015">
      <xmlPr mapId="1" xpath="/TFI-IZD-OSIG/IFP_1000366/P61015" xmlDataType="decimal"/>
    </xmlCellPr>
  </singleXmlCell>
  <singleXmlCell id="106" r="I24" connectionId="0">
    <xmlCellPr id="1" uniqueName="P61132">
      <xmlPr mapId="1" xpath="/TFI-IZD-OSIG/IFP_1000366/P61132" xmlDataType="decimal"/>
    </xmlCellPr>
  </singleXmlCell>
  <singleXmlCell id="107" r="D25" connectionId="0">
    <xmlCellPr id="1" uniqueName="P61250">
      <xmlPr mapId="1" xpath="/TFI-IZD-OSIG/IFP_1000366/P61250" xmlDataType="decimal"/>
    </xmlCellPr>
  </singleXmlCell>
  <singleXmlCell id="108" r="E25" connectionId="0">
    <xmlCellPr id="1" uniqueName="P61367">
      <xmlPr mapId="1" xpath="/TFI-IZD-OSIG/IFP_1000366/P61367" xmlDataType="decimal"/>
    </xmlCellPr>
  </singleXmlCell>
  <singleXmlCell id="109" r="F25" connectionId="0">
    <xmlCellPr id="1" uniqueName="P61484">
      <xmlPr mapId="1" xpath="/TFI-IZD-OSIG/IFP_1000366/P61484" xmlDataType="decimal"/>
    </xmlCellPr>
  </singleXmlCell>
  <singleXmlCell id="110" r="G25" connectionId="0">
    <xmlCellPr id="1" uniqueName="P60899">
      <xmlPr mapId="1" xpath="/TFI-IZD-OSIG/IFP_1000366/P60899" xmlDataType="decimal"/>
    </xmlCellPr>
  </singleXmlCell>
  <singleXmlCell id="111" r="H25" connectionId="0">
    <xmlCellPr id="1" uniqueName="P61016">
      <xmlPr mapId="1" xpath="/TFI-IZD-OSIG/IFP_1000366/P61016" xmlDataType="decimal"/>
    </xmlCellPr>
  </singleXmlCell>
  <singleXmlCell id="112" r="I25" connectionId="0">
    <xmlCellPr id="1" uniqueName="P61133">
      <xmlPr mapId="1" xpath="/TFI-IZD-OSIG/IFP_1000366/P61133" xmlDataType="decimal"/>
    </xmlCellPr>
  </singleXmlCell>
  <singleXmlCell id="113" r="D26" connectionId="0">
    <xmlCellPr id="1" uniqueName="P61239">
      <xmlPr mapId="1" xpath="/TFI-IZD-OSIG/IFP_1000366/P61239" xmlDataType="decimal"/>
    </xmlCellPr>
  </singleXmlCell>
  <singleXmlCell id="114" r="E26" connectionId="0">
    <xmlCellPr id="1" uniqueName="P61356">
      <xmlPr mapId="1" xpath="/TFI-IZD-OSIG/IFP_1000366/P61356" xmlDataType="decimal"/>
    </xmlCellPr>
  </singleXmlCell>
  <singleXmlCell id="115" r="F26" connectionId="0">
    <xmlCellPr id="1" uniqueName="P61473">
      <xmlPr mapId="1" xpath="/TFI-IZD-OSIG/IFP_1000366/P61473" xmlDataType="decimal"/>
    </xmlCellPr>
  </singleXmlCell>
  <singleXmlCell id="116" r="G26" connectionId="0">
    <xmlCellPr id="1" uniqueName="P60888">
      <xmlPr mapId="1" xpath="/TFI-IZD-OSIG/IFP_1000366/P60888" xmlDataType="decimal"/>
    </xmlCellPr>
  </singleXmlCell>
  <singleXmlCell id="117" r="H26" connectionId="0">
    <xmlCellPr id="1" uniqueName="P61005">
      <xmlPr mapId="1" xpath="/TFI-IZD-OSIG/IFP_1000366/P61005" xmlDataType="decimal"/>
    </xmlCellPr>
  </singleXmlCell>
  <singleXmlCell id="118" r="I26" connectionId="0">
    <xmlCellPr id="1" uniqueName="P61122">
      <xmlPr mapId="1" xpath="/TFI-IZD-OSIG/IFP_1000366/P61122" xmlDataType="decimal"/>
    </xmlCellPr>
  </singleXmlCell>
  <singleXmlCell id="119" r="D27" connectionId="0">
    <xmlCellPr id="1" uniqueName="P61240">
      <xmlPr mapId="1" xpath="/TFI-IZD-OSIG/IFP_1000366/P61240" xmlDataType="decimal"/>
    </xmlCellPr>
  </singleXmlCell>
  <singleXmlCell id="120" r="E27" connectionId="0">
    <xmlCellPr id="1" uniqueName="P61357">
      <xmlPr mapId="1" xpath="/TFI-IZD-OSIG/IFP_1000366/P61357" xmlDataType="decimal"/>
    </xmlCellPr>
  </singleXmlCell>
  <singleXmlCell id="121" r="F27" connectionId="0">
    <xmlCellPr id="1" uniqueName="P61474">
      <xmlPr mapId="1" xpath="/TFI-IZD-OSIG/IFP_1000366/P61474" xmlDataType="decimal"/>
    </xmlCellPr>
  </singleXmlCell>
  <singleXmlCell id="122" r="G27" connectionId="0">
    <xmlCellPr id="1" uniqueName="P60889">
      <xmlPr mapId="1" xpath="/TFI-IZD-OSIG/IFP_1000366/P60889" xmlDataType="decimal"/>
    </xmlCellPr>
  </singleXmlCell>
  <singleXmlCell id="123" r="H27" connectionId="0">
    <xmlCellPr id="1" uniqueName="P61006">
      <xmlPr mapId="1" xpath="/TFI-IZD-OSIG/IFP_1000366/P61006" xmlDataType="decimal"/>
    </xmlCellPr>
  </singleXmlCell>
  <singleXmlCell id="124" r="I27" connectionId="0">
    <xmlCellPr id="1" uniqueName="P61123">
      <xmlPr mapId="1" xpath="/TFI-IZD-OSIG/IFP_1000366/P61123" xmlDataType="decimal"/>
    </xmlCellPr>
  </singleXmlCell>
  <singleXmlCell id="125" r="D28" connectionId="0">
    <xmlCellPr id="1" uniqueName="P61241">
      <xmlPr mapId="1" xpath="/TFI-IZD-OSIG/IFP_1000366/P61241" xmlDataType="decimal"/>
    </xmlCellPr>
  </singleXmlCell>
  <singleXmlCell id="126" r="E28" connectionId="0">
    <xmlCellPr id="1" uniqueName="P61358">
      <xmlPr mapId="1" xpath="/TFI-IZD-OSIG/IFP_1000366/P61358" xmlDataType="decimal"/>
    </xmlCellPr>
  </singleXmlCell>
  <singleXmlCell id="127" r="F28" connectionId="0">
    <xmlCellPr id="1" uniqueName="P61475">
      <xmlPr mapId="1" xpath="/TFI-IZD-OSIG/IFP_1000366/P61475" xmlDataType="decimal"/>
    </xmlCellPr>
  </singleXmlCell>
  <singleXmlCell id="128" r="G28" connectionId="0">
    <xmlCellPr id="1" uniqueName="P60890">
      <xmlPr mapId="1" xpath="/TFI-IZD-OSIG/IFP_1000366/P60890" xmlDataType="decimal"/>
    </xmlCellPr>
  </singleXmlCell>
  <singleXmlCell id="129" r="H28" connectionId="0">
    <xmlCellPr id="1" uniqueName="P61007">
      <xmlPr mapId="1" xpath="/TFI-IZD-OSIG/IFP_1000366/P61007" xmlDataType="decimal"/>
    </xmlCellPr>
  </singleXmlCell>
  <singleXmlCell id="130" r="I28" connectionId="0">
    <xmlCellPr id="1" uniqueName="P61124">
      <xmlPr mapId="1" xpath="/TFI-IZD-OSIG/IFP_1000366/P61124" xmlDataType="decimal"/>
    </xmlCellPr>
  </singleXmlCell>
  <singleXmlCell id="131" r="D29" connectionId="0">
    <xmlCellPr id="1" uniqueName="P61242">
      <xmlPr mapId="1" xpath="/TFI-IZD-OSIG/IFP_1000366/P61242" xmlDataType="decimal"/>
    </xmlCellPr>
  </singleXmlCell>
  <singleXmlCell id="132" r="E29" connectionId="0">
    <xmlCellPr id="1" uniqueName="P61359">
      <xmlPr mapId="1" xpath="/TFI-IZD-OSIG/IFP_1000366/P61359" xmlDataType="decimal"/>
    </xmlCellPr>
  </singleXmlCell>
  <singleXmlCell id="133" r="F29" connectionId="0">
    <xmlCellPr id="1" uniqueName="P61476">
      <xmlPr mapId="1" xpath="/TFI-IZD-OSIG/IFP_1000366/P61476" xmlDataType="decimal"/>
    </xmlCellPr>
  </singleXmlCell>
  <singleXmlCell id="134" r="G29" connectionId="0">
    <xmlCellPr id="1" uniqueName="P60891">
      <xmlPr mapId="1" xpath="/TFI-IZD-OSIG/IFP_1000366/P60891" xmlDataType="decimal"/>
    </xmlCellPr>
  </singleXmlCell>
  <singleXmlCell id="135" r="H29" connectionId="0">
    <xmlCellPr id="1" uniqueName="P61008">
      <xmlPr mapId="1" xpath="/TFI-IZD-OSIG/IFP_1000366/P61008" xmlDataType="decimal"/>
    </xmlCellPr>
  </singleXmlCell>
  <singleXmlCell id="136" r="I29" connectionId="0">
    <xmlCellPr id="1" uniqueName="P61125">
      <xmlPr mapId="1" xpath="/TFI-IZD-OSIG/IFP_1000366/P61125" xmlDataType="decimal"/>
    </xmlCellPr>
  </singleXmlCell>
  <singleXmlCell id="137" r="D30" connectionId="0">
    <xmlCellPr id="1" uniqueName="P61243">
      <xmlPr mapId="1" xpath="/TFI-IZD-OSIG/IFP_1000366/P61243" xmlDataType="decimal"/>
    </xmlCellPr>
  </singleXmlCell>
  <singleXmlCell id="138" r="E30" connectionId="0">
    <xmlCellPr id="1" uniqueName="P61360">
      <xmlPr mapId="1" xpath="/TFI-IZD-OSIG/IFP_1000366/P61360" xmlDataType="decimal"/>
    </xmlCellPr>
  </singleXmlCell>
  <singleXmlCell id="139" r="F30" connectionId="0">
    <xmlCellPr id="1" uniqueName="P61477">
      <xmlPr mapId="1" xpath="/TFI-IZD-OSIG/IFP_1000366/P61477" xmlDataType="decimal"/>
    </xmlCellPr>
  </singleXmlCell>
  <singleXmlCell id="140" r="G30" connectionId="0">
    <xmlCellPr id="1" uniqueName="P60892">
      <xmlPr mapId="1" xpath="/TFI-IZD-OSIG/IFP_1000366/P60892" xmlDataType="decimal"/>
    </xmlCellPr>
  </singleXmlCell>
  <singleXmlCell id="141" r="H30" connectionId="0">
    <xmlCellPr id="1" uniqueName="P61009">
      <xmlPr mapId="1" xpath="/TFI-IZD-OSIG/IFP_1000366/P61009" xmlDataType="decimal"/>
    </xmlCellPr>
  </singleXmlCell>
  <singleXmlCell id="142" r="I30" connectionId="0">
    <xmlCellPr id="1" uniqueName="P61126">
      <xmlPr mapId="1" xpath="/TFI-IZD-OSIG/IFP_1000366/P61126" xmlDataType="decimal"/>
    </xmlCellPr>
  </singleXmlCell>
  <singleXmlCell id="143" r="D31" connectionId="0">
    <xmlCellPr id="1" uniqueName="P61244">
      <xmlPr mapId="1" xpath="/TFI-IZD-OSIG/IFP_1000366/P61244" xmlDataType="decimal"/>
    </xmlCellPr>
  </singleXmlCell>
  <singleXmlCell id="144" r="E31" connectionId="0">
    <xmlCellPr id="1" uniqueName="P61361">
      <xmlPr mapId="1" xpath="/TFI-IZD-OSIG/IFP_1000366/P61361" xmlDataType="decimal"/>
    </xmlCellPr>
  </singleXmlCell>
  <singleXmlCell id="145" r="F31" connectionId="0">
    <xmlCellPr id="1" uniqueName="P61478">
      <xmlPr mapId="1" xpath="/TFI-IZD-OSIG/IFP_1000366/P61478" xmlDataType="decimal"/>
    </xmlCellPr>
  </singleXmlCell>
  <singleXmlCell id="146" r="G31" connectionId="0">
    <xmlCellPr id="1" uniqueName="P60893">
      <xmlPr mapId="1" xpath="/TFI-IZD-OSIG/IFP_1000366/P60893" xmlDataType="decimal"/>
    </xmlCellPr>
  </singleXmlCell>
  <singleXmlCell id="147" r="H31" connectionId="0">
    <xmlCellPr id="1" uniqueName="P61010">
      <xmlPr mapId="1" xpath="/TFI-IZD-OSIG/IFP_1000366/P61010" xmlDataType="decimal"/>
    </xmlCellPr>
  </singleXmlCell>
  <singleXmlCell id="148" r="I31" connectionId="0">
    <xmlCellPr id="1" uniqueName="P61127">
      <xmlPr mapId="1" xpath="/TFI-IZD-OSIG/IFP_1000366/P61127" xmlDataType="decimal"/>
    </xmlCellPr>
  </singleXmlCell>
  <singleXmlCell id="149" r="D32" connectionId="0">
    <xmlCellPr id="1" uniqueName="P61233">
      <xmlPr mapId="1" xpath="/TFI-IZD-OSIG/IFP_1000366/P61233" xmlDataType="decimal"/>
    </xmlCellPr>
  </singleXmlCell>
  <singleXmlCell id="150" r="E32" connectionId="0">
    <xmlCellPr id="1" uniqueName="P61350">
      <xmlPr mapId="1" xpath="/TFI-IZD-OSIG/IFP_1000366/P61350" xmlDataType="decimal"/>
    </xmlCellPr>
  </singleXmlCell>
  <singleXmlCell id="151" r="F32" connectionId="0">
    <xmlCellPr id="1" uniqueName="P61467">
      <xmlPr mapId="1" xpath="/TFI-IZD-OSIG/IFP_1000366/P61467" xmlDataType="decimal"/>
    </xmlCellPr>
  </singleXmlCell>
  <singleXmlCell id="152" r="G32" connectionId="0">
    <xmlCellPr id="1" uniqueName="P60882">
      <xmlPr mapId="1" xpath="/TFI-IZD-OSIG/IFP_1000366/P60882" xmlDataType="decimal"/>
    </xmlCellPr>
  </singleXmlCell>
  <singleXmlCell id="153" r="H32" connectionId="0">
    <xmlCellPr id="1" uniqueName="P60999">
      <xmlPr mapId="1" xpath="/TFI-IZD-OSIG/IFP_1000366/P60999" xmlDataType="decimal"/>
    </xmlCellPr>
  </singleXmlCell>
  <singleXmlCell id="154" r="I32" connectionId="0">
    <xmlCellPr id="1" uniqueName="P61116">
      <xmlPr mapId="1" xpath="/TFI-IZD-OSIG/IFP_1000366/P61116" xmlDataType="decimal"/>
    </xmlCellPr>
  </singleXmlCell>
  <singleXmlCell id="155" r="D33" connectionId="0">
    <xmlCellPr id="1" uniqueName="P61234">
      <xmlPr mapId="1" xpath="/TFI-IZD-OSIG/IFP_1000366/P61234" xmlDataType="decimal"/>
    </xmlCellPr>
  </singleXmlCell>
  <singleXmlCell id="156" r="E33" connectionId="0">
    <xmlCellPr id="1" uniqueName="P61351">
      <xmlPr mapId="1" xpath="/TFI-IZD-OSIG/IFP_1000366/P61351" xmlDataType="decimal"/>
    </xmlCellPr>
  </singleXmlCell>
  <singleXmlCell id="157" r="F33" connectionId="0">
    <xmlCellPr id="1" uniqueName="P61468">
      <xmlPr mapId="1" xpath="/TFI-IZD-OSIG/IFP_1000366/P61468" xmlDataType="decimal"/>
    </xmlCellPr>
  </singleXmlCell>
  <singleXmlCell id="158" r="G33" connectionId="0">
    <xmlCellPr id="1" uniqueName="P60883">
      <xmlPr mapId="1" xpath="/TFI-IZD-OSIG/IFP_1000366/P60883" xmlDataType="decimal"/>
    </xmlCellPr>
  </singleXmlCell>
  <singleXmlCell id="159" r="H33" connectionId="0">
    <xmlCellPr id="1" uniqueName="P61000">
      <xmlPr mapId="1" xpath="/TFI-IZD-OSIG/IFP_1000366/P61000" xmlDataType="decimal"/>
    </xmlCellPr>
  </singleXmlCell>
  <singleXmlCell id="160" r="I33" connectionId="0">
    <xmlCellPr id="1" uniqueName="P61117">
      <xmlPr mapId="1" xpath="/TFI-IZD-OSIG/IFP_1000366/P61117" xmlDataType="decimal"/>
    </xmlCellPr>
  </singleXmlCell>
  <singleXmlCell id="161" r="D34" connectionId="0">
    <xmlCellPr id="1" uniqueName="P61235">
      <xmlPr mapId="1" xpath="/TFI-IZD-OSIG/IFP_1000366/P61235" xmlDataType="decimal"/>
    </xmlCellPr>
  </singleXmlCell>
  <singleXmlCell id="162" r="E34" connectionId="0">
    <xmlCellPr id="1" uniqueName="P61352">
      <xmlPr mapId="1" xpath="/TFI-IZD-OSIG/IFP_1000366/P61352" xmlDataType="decimal"/>
    </xmlCellPr>
  </singleXmlCell>
  <singleXmlCell id="163" r="F34" connectionId="0">
    <xmlCellPr id="1" uniqueName="P61469">
      <xmlPr mapId="1" xpath="/TFI-IZD-OSIG/IFP_1000366/P61469" xmlDataType="decimal"/>
    </xmlCellPr>
  </singleXmlCell>
  <singleXmlCell id="164" r="G34" connectionId="0">
    <xmlCellPr id="1" uniqueName="P60884">
      <xmlPr mapId="1" xpath="/TFI-IZD-OSIG/IFP_1000366/P60884" xmlDataType="decimal"/>
    </xmlCellPr>
  </singleXmlCell>
  <singleXmlCell id="165" r="H34" connectionId="0">
    <xmlCellPr id="1" uniqueName="P61001">
      <xmlPr mapId="1" xpath="/TFI-IZD-OSIG/IFP_1000366/P61001" xmlDataType="decimal"/>
    </xmlCellPr>
  </singleXmlCell>
  <singleXmlCell id="166" r="I34" connectionId="0">
    <xmlCellPr id="1" uniqueName="P61118">
      <xmlPr mapId="1" xpath="/TFI-IZD-OSIG/IFP_1000366/P61118" xmlDataType="decimal"/>
    </xmlCellPr>
  </singleXmlCell>
  <singleXmlCell id="167" r="D35" connectionId="0">
    <xmlCellPr id="1" uniqueName="P61236">
      <xmlPr mapId="1" xpath="/TFI-IZD-OSIG/IFP_1000366/P61236" xmlDataType="decimal"/>
    </xmlCellPr>
  </singleXmlCell>
  <singleXmlCell id="168" r="E35" connectionId="0">
    <xmlCellPr id="1" uniqueName="P61353">
      <xmlPr mapId="1" xpath="/TFI-IZD-OSIG/IFP_1000366/P61353" xmlDataType="decimal"/>
    </xmlCellPr>
  </singleXmlCell>
  <singleXmlCell id="169" r="F35" connectionId="0">
    <xmlCellPr id="1" uniqueName="P61470">
      <xmlPr mapId="1" xpath="/TFI-IZD-OSIG/IFP_1000366/P61470" xmlDataType="decimal"/>
    </xmlCellPr>
  </singleXmlCell>
  <singleXmlCell id="170" r="G35" connectionId="0">
    <xmlCellPr id="1" uniqueName="P60885">
      <xmlPr mapId="1" xpath="/TFI-IZD-OSIG/IFP_1000366/P60885" xmlDataType="decimal"/>
    </xmlCellPr>
  </singleXmlCell>
  <singleXmlCell id="171" r="H35" connectionId="0">
    <xmlCellPr id="1" uniqueName="P61002">
      <xmlPr mapId="1" xpath="/TFI-IZD-OSIG/IFP_1000366/P61002" xmlDataType="decimal"/>
    </xmlCellPr>
  </singleXmlCell>
  <singleXmlCell id="172" r="I35" connectionId="0">
    <xmlCellPr id="1" uniqueName="P61119">
      <xmlPr mapId="1" xpath="/TFI-IZD-OSIG/IFP_1000366/P61119" xmlDataType="decimal"/>
    </xmlCellPr>
  </singleXmlCell>
  <singleXmlCell id="173" r="D36" connectionId="0">
    <xmlCellPr id="1" uniqueName="P61237">
      <xmlPr mapId="1" xpath="/TFI-IZD-OSIG/IFP_1000366/P61237" xmlDataType="decimal"/>
    </xmlCellPr>
  </singleXmlCell>
  <singleXmlCell id="174" r="E36" connectionId="0">
    <xmlCellPr id="1" uniqueName="P61354">
      <xmlPr mapId="1" xpath="/TFI-IZD-OSIG/IFP_1000366/P61354" xmlDataType="decimal"/>
    </xmlCellPr>
  </singleXmlCell>
  <singleXmlCell id="175" r="F36" connectionId="0">
    <xmlCellPr id="1" uniqueName="P61471">
      <xmlPr mapId="1" xpath="/TFI-IZD-OSIG/IFP_1000366/P61471" xmlDataType="decimal"/>
    </xmlCellPr>
  </singleXmlCell>
  <singleXmlCell id="176" r="G36" connectionId="0">
    <xmlCellPr id="1" uniqueName="P60886">
      <xmlPr mapId="1" xpath="/TFI-IZD-OSIG/IFP_1000366/P60886" xmlDataType="decimal"/>
    </xmlCellPr>
  </singleXmlCell>
  <singleXmlCell id="177" r="H36" connectionId="0">
    <xmlCellPr id="1" uniqueName="P61003">
      <xmlPr mapId="1" xpath="/TFI-IZD-OSIG/IFP_1000366/P61003" xmlDataType="decimal"/>
    </xmlCellPr>
  </singleXmlCell>
  <singleXmlCell id="178" r="I36" connectionId="0">
    <xmlCellPr id="1" uniqueName="P61120">
      <xmlPr mapId="1" xpath="/TFI-IZD-OSIG/IFP_1000366/P61120" xmlDataType="decimal"/>
    </xmlCellPr>
  </singleXmlCell>
  <singleXmlCell id="179" r="D37" connectionId="0">
    <xmlCellPr id="1" uniqueName="P61238">
      <xmlPr mapId="1" xpath="/TFI-IZD-OSIG/IFP_1000366/P61238" xmlDataType="decimal"/>
    </xmlCellPr>
  </singleXmlCell>
  <singleXmlCell id="180" r="E37" connectionId="0">
    <xmlCellPr id="1" uniqueName="P61355">
      <xmlPr mapId="1" xpath="/TFI-IZD-OSIG/IFP_1000366/P61355" xmlDataType="decimal"/>
    </xmlCellPr>
  </singleXmlCell>
  <singleXmlCell id="181" r="F37" connectionId="0">
    <xmlCellPr id="1" uniqueName="P61472">
      <xmlPr mapId="1" xpath="/TFI-IZD-OSIG/IFP_1000366/P61472" xmlDataType="decimal"/>
    </xmlCellPr>
  </singleXmlCell>
  <singleXmlCell id="182" r="G37" connectionId="0">
    <xmlCellPr id="1" uniqueName="P60887">
      <xmlPr mapId="1" xpath="/TFI-IZD-OSIG/IFP_1000366/P60887" xmlDataType="decimal"/>
    </xmlCellPr>
  </singleXmlCell>
  <singleXmlCell id="183" r="H37" connectionId="0">
    <xmlCellPr id="1" uniqueName="P61004">
      <xmlPr mapId="1" xpath="/TFI-IZD-OSIG/IFP_1000366/P61004" xmlDataType="decimal"/>
    </xmlCellPr>
  </singleXmlCell>
  <singleXmlCell id="184" r="I37" connectionId="0">
    <xmlCellPr id="1" uniqueName="P61121">
      <xmlPr mapId="1" xpath="/TFI-IZD-OSIG/IFP_1000366/P61121" xmlDataType="decimal"/>
    </xmlCellPr>
  </singleXmlCell>
  <singleXmlCell id="185" r="D38" connectionId="0">
    <xmlCellPr id="1" uniqueName="P61227">
      <xmlPr mapId="1" xpath="/TFI-IZD-OSIG/IFP_1000366/P61227" xmlDataType="decimal"/>
    </xmlCellPr>
  </singleXmlCell>
  <singleXmlCell id="186" r="E38" connectionId="0">
    <xmlCellPr id="1" uniqueName="P61344">
      <xmlPr mapId="1" xpath="/TFI-IZD-OSIG/IFP_1000366/P61344" xmlDataType="decimal"/>
    </xmlCellPr>
  </singleXmlCell>
  <singleXmlCell id="187" r="F38" connectionId="0">
    <xmlCellPr id="1" uniqueName="P61461">
      <xmlPr mapId="1" xpath="/TFI-IZD-OSIG/IFP_1000366/P61461" xmlDataType="decimal"/>
    </xmlCellPr>
  </singleXmlCell>
  <singleXmlCell id="188" r="G38" connectionId="0">
    <xmlCellPr id="1" uniqueName="P60876">
      <xmlPr mapId="1" xpath="/TFI-IZD-OSIG/IFP_1000366/P60876" xmlDataType="decimal"/>
    </xmlCellPr>
  </singleXmlCell>
  <singleXmlCell id="189" r="H38" connectionId="0">
    <xmlCellPr id="1" uniqueName="P60993">
      <xmlPr mapId="1" xpath="/TFI-IZD-OSIG/IFP_1000366/P60993" xmlDataType="decimal"/>
    </xmlCellPr>
  </singleXmlCell>
  <singleXmlCell id="190" r="I38" connectionId="0">
    <xmlCellPr id="1" uniqueName="P61110">
      <xmlPr mapId="1" xpath="/TFI-IZD-OSIG/IFP_1000366/P61110" xmlDataType="decimal"/>
    </xmlCellPr>
  </singleXmlCell>
  <singleXmlCell id="191" r="D39" connectionId="0">
    <xmlCellPr id="1" uniqueName="P61228">
      <xmlPr mapId="1" xpath="/TFI-IZD-OSIG/IFP_1000366/P61228" xmlDataType="decimal"/>
    </xmlCellPr>
  </singleXmlCell>
  <singleXmlCell id="192" r="E39" connectionId="0">
    <xmlCellPr id="1" uniqueName="P61345">
      <xmlPr mapId="1" xpath="/TFI-IZD-OSIG/IFP_1000366/P61345" xmlDataType="decimal"/>
    </xmlCellPr>
  </singleXmlCell>
  <singleXmlCell id="193" r="F39" connectionId="0">
    <xmlCellPr id="1" uniqueName="P61462">
      <xmlPr mapId="1" xpath="/TFI-IZD-OSIG/IFP_1000366/P61462" xmlDataType="decimal"/>
    </xmlCellPr>
  </singleXmlCell>
  <singleXmlCell id="194" r="G39" connectionId="0">
    <xmlCellPr id="1" uniqueName="P60877">
      <xmlPr mapId="1" xpath="/TFI-IZD-OSIG/IFP_1000366/P60877" xmlDataType="decimal"/>
    </xmlCellPr>
  </singleXmlCell>
  <singleXmlCell id="195" r="H39" connectionId="0">
    <xmlCellPr id="1" uniqueName="P60994">
      <xmlPr mapId="1" xpath="/TFI-IZD-OSIG/IFP_1000366/P60994" xmlDataType="decimal"/>
    </xmlCellPr>
  </singleXmlCell>
  <singleXmlCell id="196" r="I39" connectionId="0">
    <xmlCellPr id="1" uniqueName="P61111">
      <xmlPr mapId="1" xpath="/TFI-IZD-OSIG/IFP_1000366/P61111" xmlDataType="decimal"/>
    </xmlCellPr>
  </singleXmlCell>
  <singleXmlCell id="197" r="D40" connectionId="0">
    <xmlCellPr id="1" uniqueName="P61229">
      <xmlPr mapId="1" xpath="/TFI-IZD-OSIG/IFP_1000366/P61229" xmlDataType="decimal"/>
    </xmlCellPr>
  </singleXmlCell>
  <singleXmlCell id="198" r="E40" connectionId="0">
    <xmlCellPr id="1" uniqueName="P61346">
      <xmlPr mapId="1" xpath="/TFI-IZD-OSIG/IFP_1000366/P61346" xmlDataType="decimal"/>
    </xmlCellPr>
  </singleXmlCell>
  <singleXmlCell id="199" r="F40" connectionId="0">
    <xmlCellPr id="1" uniqueName="P61463">
      <xmlPr mapId="1" xpath="/TFI-IZD-OSIG/IFP_1000366/P61463" xmlDataType="decimal"/>
    </xmlCellPr>
  </singleXmlCell>
  <singleXmlCell id="200" r="G40" connectionId="0">
    <xmlCellPr id="1" uniqueName="P60878">
      <xmlPr mapId="1" xpath="/TFI-IZD-OSIG/IFP_1000366/P60878" xmlDataType="decimal"/>
    </xmlCellPr>
  </singleXmlCell>
  <singleXmlCell id="201" r="H40" connectionId="0">
    <xmlCellPr id="1" uniqueName="P60995">
      <xmlPr mapId="1" xpath="/TFI-IZD-OSIG/IFP_1000366/P60995" xmlDataType="decimal"/>
    </xmlCellPr>
  </singleXmlCell>
  <singleXmlCell id="202" r="I40" connectionId="0">
    <xmlCellPr id="1" uniqueName="P61112">
      <xmlPr mapId="1" xpath="/TFI-IZD-OSIG/IFP_1000366/P61112" xmlDataType="decimal"/>
    </xmlCellPr>
  </singleXmlCell>
  <singleXmlCell id="203" r="D41" connectionId="0">
    <xmlCellPr id="1" uniqueName="P61230">
      <xmlPr mapId="1" xpath="/TFI-IZD-OSIG/IFP_1000366/P61230" xmlDataType="decimal"/>
    </xmlCellPr>
  </singleXmlCell>
  <singleXmlCell id="204" r="E41" connectionId="0">
    <xmlCellPr id="1" uniqueName="P61347">
      <xmlPr mapId="1" xpath="/TFI-IZD-OSIG/IFP_1000366/P61347" xmlDataType="decimal"/>
    </xmlCellPr>
  </singleXmlCell>
  <singleXmlCell id="205" r="F41" connectionId="0">
    <xmlCellPr id="1" uniqueName="P61464">
      <xmlPr mapId="1" xpath="/TFI-IZD-OSIG/IFP_1000366/P61464" xmlDataType="decimal"/>
    </xmlCellPr>
  </singleXmlCell>
  <singleXmlCell id="206" r="G41" connectionId="0">
    <xmlCellPr id="1" uniqueName="P60879">
      <xmlPr mapId="1" xpath="/TFI-IZD-OSIG/IFP_1000366/P60879" xmlDataType="decimal"/>
    </xmlCellPr>
  </singleXmlCell>
  <singleXmlCell id="207" r="H41" connectionId="0">
    <xmlCellPr id="1" uniqueName="P60996">
      <xmlPr mapId="1" xpath="/TFI-IZD-OSIG/IFP_1000366/P60996" xmlDataType="decimal"/>
    </xmlCellPr>
  </singleXmlCell>
  <singleXmlCell id="208" r="I41" connectionId="0">
    <xmlCellPr id="1" uniqueName="P61113">
      <xmlPr mapId="1" xpath="/TFI-IZD-OSIG/IFP_1000366/P61113" xmlDataType="decimal"/>
    </xmlCellPr>
  </singleXmlCell>
  <singleXmlCell id="209" r="D42" connectionId="0">
    <xmlCellPr id="1" uniqueName="P61231">
      <xmlPr mapId="1" xpath="/TFI-IZD-OSIG/IFP_1000366/P61231" xmlDataType="decimal"/>
    </xmlCellPr>
  </singleXmlCell>
  <singleXmlCell id="210" r="E42" connectionId="0">
    <xmlCellPr id="1" uniqueName="P61348">
      <xmlPr mapId="1" xpath="/TFI-IZD-OSIG/IFP_1000366/P61348" xmlDataType="decimal"/>
    </xmlCellPr>
  </singleXmlCell>
  <singleXmlCell id="211" r="F42" connectionId="0">
    <xmlCellPr id="1" uniqueName="P61465">
      <xmlPr mapId="1" xpath="/TFI-IZD-OSIG/IFP_1000366/P61465" xmlDataType="decimal"/>
    </xmlCellPr>
  </singleXmlCell>
  <singleXmlCell id="212" r="G42" connectionId="0">
    <xmlCellPr id="1" uniqueName="P60880">
      <xmlPr mapId="1" xpath="/TFI-IZD-OSIG/IFP_1000366/P60880" xmlDataType="decimal"/>
    </xmlCellPr>
  </singleXmlCell>
  <singleXmlCell id="213" r="H42" connectionId="0">
    <xmlCellPr id="1" uniqueName="P60997">
      <xmlPr mapId="1" xpath="/TFI-IZD-OSIG/IFP_1000366/P60997" xmlDataType="decimal"/>
    </xmlCellPr>
  </singleXmlCell>
  <singleXmlCell id="214" r="I42" connectionId="0">
    <xmlCellPr id="1" uniqueName="P61114">
      <xmlPr mapId="1" xpath="/TFI-IZD-OSIG/IFP_1000366/P61114" xmlDataType="decimal"/>
    </xmlCellPr>
  </singleXmlCell>
  <singleXmlCell id="215" r="D43" connectionId="0">
    <xmlCellPr id="1" uniqueName="P61232">
      <xmlPr mapId="1" xpath="/TFI-IZD-OSIG/IFP_1000366/P61232" xmlDataType="decimal"/>
    </xmlCellPr>
  </singleXmlCell>
  <singleXmlCell id="216" r="E43" connectionId="0">
    <xmlCellPr id="1" uniqueName="P61349">
      <xmlPr mapId="1" xpath="/TFI-IZD-OSIG/IFP_1000366/P61349" xmlDataType="decimal"/>
    </xmlCellPr>
  </singleXmlCell>
  <singleXmlCell id="217" r="F43" connectionId="0">
    <xmlCellPr id="1" uniqueName="P61466">
      <xmlPr mapId="1" xpath="/TFI-IZD-OSIG/IFP_1000366/P61466" xmlDataType="decimal"/>
    </xmlCellPr>
  </singleXmlCell>
  <singleXmlCell id="218" r="G43" connectionId="0">
    <xmlCellPr id="1" uniqueName="P60881">
      <xmlPr mapId="1" xpath="/TFI-IZD-OSIG/IFP_1000366/P60881" xmlDataType="decimal"/>
    </xmlCellPr>
  </singleXmlCell>
  <singleXmlCell id="219" r="H43" connectionId="0">
    <xmlCellPr id="1" uniqueName="P60998">
      <xmlPr mapId="1" xpath="/TFI-IZD-OSIG/IFP_1000366/P60998" xmlDataType="decimal"/>
    </xmlCellPr>
  </singleXmlCell>
  <singleXmlCell id="220" r="I43" connectionId="0">
    <xmlCellPr id="1" uniqueName="P61115">
      <xmlPr mapId="1" xpath="/TFI-IZD-OSIG/IFP_1000366/P61115" xmlDataType="decimal"/>
    </xmlCellPr>
  </singleXmlCell>
  <singleXmlCell id="221" r="D44" connectionId="0">
    <xmlCellPr id="1" uniqueName="P61221">
      <xmlPr mapId="1" xpath="/TFI-IZD-OSIG/IFP_1000366/P61221" xmlDataType="decimal"/>
    </xmlCellPr>
  </singleXmlCell>
  <singleXmlCell id="222" r="E44" connectionId="0">
    <xmlCellPr id="1" uniqueName="P61338">
      <xmlPr mapId="1" xpath="/TFI-IZD-OSIG/IFP_1000366/P61338" xmlDataType="decimal"/>
    </xmlCellPr>
  </singleXmlCell>
  <singleXmlCell id="223" r="F44" connectionId="0">
    <xmlCellPr id="1" uniqueName="P61455">
      <xmlPr mapId="1" xpath="/TFI-IZD-OSIG/IFP_1000366/P61455" xmlDataType="decimal"/>
    </xmlCellPr>
  </singleXmlCell>
  <singleXmlCell id="224" r="G44" connectionId="0">
    <xmlCellPr id="1" uniqueName="P60870">
      <xmlPr mapId="1" xpath="/TFI-IZD-OSIG/IFP_1000366/P60870" xmlDataType="decimal"/>
    </xmlCellPr>
  </singleXmlCell>
  <singleXmlCell id="225" r="H44" connectionId="0">
    <xmlCellPr id="1" uniqueName="P60987">
      <xmlPr mapId="1" xpath="/TFI-IZD-OSIG/IFP_1000366/P60987" xmlDataType="decimal"/>
    </xmlCellPr>
  </singleXmlCell>
  <singleXmlCell id="226" r="I44" connectionId="0">
    <xmlCellPr id="1" uniqueName="P61104">
      <xmlPr mapId="1" xpath="/TFI-IZD-OSIG/IFP_1000366/P61104" xmlDataType="decimal"/>
    </xmlCellPr>
  </singleXmlCell>
  <singleXmlCell id="227" r="D45" connectionId="0">
    <xmlCellPr id="1" uniqueName="P61222">
      <xmlPr mapId="1" xpath="/TFI-IZD-OSIG/IFP_1000366/P61222" xmlDataType="decimal"/>
    </xmlCellPr>
  </singleXmlCell>
  <singleXmlCell id="228" r="E45" connectionId="0">
    <xmlCellPr id="1" uniqueName="P61339">
      <xmlPr mapId="1" xpath="/TFI-IZD-OSIG/IFP_1000366/P61339" xmlDataType="decimal"/>
    </xmlCellPr>
  </singleXmlCell>
  <singleXmlCell id="229" r="F45" connectionId="0">
    <xmlCellPr id="1" uniqueName="P61456">
      <xmlPr mapId="1" xpath="/TFI-IZD-OSIG/IFP_1000366/P61456" xmlDataType="decimal"/>
    </xmlCellPr>
  </singleXmlCell>
  <singleXmlCell id="230" r="G45" connectionId="0">
    <xmlCellPr id="1" uniqueName="P60871">
      <xmlPr mapId="1" xpath="/TFI-IZD-OSIG/IFP_1000366/P60871" xmlDataType="decimal"/>
    </xmlCellPr>
  </singleXmlCell>
  <singleXmlCell id="231" r="H45" connectionId="0">
    <xmlCellPr id="1" uniqueName="P60988">
      <xmlPr mapId="1" xpath="/TFI-IZD-OSIG/IFP_1000366/P60988" xmlDataType="decimal"/>
    </xmlCellPr>
  </singleXmlCell>
  <singleXmlCell id="232" r="I45" connectionId="0">
    <xmlCellPr id="1" uniqueName="P61105">
      <xmlPr mapId="1" xpath="/TFI-IZD-OSIG/IFP_1000366/P61105" xmlDataType="decimal"/>
    </xmlCellPr>
  </singleXmlCell>
  <singleXmlCell id="233" r="D46" connectionId="0">
    <xmlCellPr id="1" uniqueName="P61223">
      <xmlPr mapId="1" xpath="/TFI-IZD-OSIG/IFP_1000366/P61223" xmlDataType="decimal"/>
    </xmlCellPr>
  </singleXmlCell>
  <singleXmlCell id="234" r="E46" connectionId="0">
    <xmlCellPr id="1" uniqueName="P61340">
      <xmlPr mapId="1" xpath="/TFI-IZD-OSIG/IFP_1000366/P61340" xmlDataType="decimal"/>
    </xmlCellPr>
  </singleXmlCell>
  <singleXmlCell id="235" r="F46" connectionId="0">
    <xmlCellPr id="1" uniqueName="P61457">
      <xmlPr mapId="1" xpath="/TFI-IZD-OSIG/IFP_1000366/P61457" xmlDataType="decimal"/>
    </xmlCellPr>
  </singleXmlCell>
  <singleXmlCell id="236" r="G46" connectionId="0">
    <xmlCellPr id="1" uniqueName="P60872">
      <xmlPr mapId="1" xpath="/TFI-IZD-OSIG/IFP_1000366/P60872" xmlDataType="decimal"/>
    </xmlCellPr>
  </singleXmlCell>
  <singleXmlCell id="237" r="H46" connectionId="0">
    <xmlCellPr id="1" uniqueName="P60989">
      <xmlPr mapId="1" xpath="/TFI-IZD-OSIG/IFP_1000366/P60989" xmlDataType="decimal"/>
    </xmlCellPr>
  </singleXmlCell>
  <singleXmlCell id="238" r="I46" connectionId="0">
    <xmlCellPr id="1" uniqueName="P61106">
      <xmlPr mapId="1" xpath="/TFI-IZD-OSIG/IFP_1000366/P61106" xmlDataType="decimal"/>
    </xmlCellPr>
  </singleXmlCell>
  <singleXmlCell id="239" r="D47" connectionId="0">
    <xmlCellPr id="1" uniqueName="P61224">
      <xmlPr mapId="1" xpath="/TFI-IZD-OSIG/IFP_1000366/P61224" xmlDataType="decimal"/>
    </xmlCellPr>
  </singleXmlCell>
  <singleXmlCell id="240" r="E47" connectionId="0">
    <xmlCellPr id="1" uniqueName="P61341">
      <xmlPr mapId="1" xpath="/TFI-IZD-OSIG/IFP_1000366/P61341" xmlDataType="decimal"/>
    </xmlCellPr>
  </singleXmlCell>
  <singleXmlCell id="241" r="F47" connectionId="0">
    <xmlCellPr id="1" uniqueName="P61458">
      <xmlPr mapId="1" xpath="/TFI-IZD-OSIG/IFP_1000366/P61458" xmlDataType="decimal"/>
    </xmlCellPr>
  </singleXmlCell>
  <singleXmlCell id="242" r="G47" connectionId="0">
    <xmlCellPr id="1" uniqueName="P60873">
      <xmlPr mapId="1" xpath="/TFI-IZD-OSIG/IFP_1000366/P60873" xmlDataType="decimal"/>
    </xmlCellPr>
  </singleXmlCell>
  <singleXmlCell id="243" r="H47" connectionId="0">
    <xmlCellPr id="1" uniqueName="P60990">
      <xmlPr mapId="1" xpath="/TFI-IZD-OSIG/IFP_1000366/P60990" xmlDataType="decimal"/>
    </xmlCellPr>
  </singleXmlCell>
  <singleXmlCell id="244" r="I47" connectionId="0">
    <xmlCellPr id="1" uniqueName="P61107">
      <xmlPr mapId="1" xpath="/TFI-IZD-OSIG/IFP_1000366/P61107" xmlDataType="decimal"/>
    </xmlCellPr>
  </singleXmlCell>
  <singleXmlCell id="245" r="D48" connectionId="0">
    <xmlCellPr id="1" uniqueName="P61225">
      <xmlPr mapId="1" xpath="/TFI-IZD-OSIG/IFP_1000366/P61225" xmlDataType="decimal"/>
    </xmlCellPr>
  </singleXmlCell>
  <singleXmlCell id="246" r="E48" connectionId="0">
    <xmlCellPr id="1" uniqueName="P61342">
      <xmlPr mapId="1" xpath="/TFI-IZD-OSIG/IFP_1000366/P61342" xmlDataType="decimal"/>
    </xmlCellPr>
  </singleXmlCell>
  <singleXmlCell id="247" r="F48" connectionId="0">
    <xmlCellPr id="1" uniqueName="P61459">
      <xmlPr mapId="1" xpath="/TFI-IZD-OSIG/IFP_1000366/P61459" xmlDataType="decimal"/>
    </xmlCellPr>
  </singleXmlCell>
  <singleXmlCell id="248" r="G48" connectionId="0">
    <xmlCellPr id="1" uniqueName="P60874">
      <xmlPr mapId="1" xpath="/TFI-IZD-OSIG/IFP_1000366/P60874" xmlDataType="decimal"/>
    </xmlCellPr>
  </singleXmlCell>
  <singleXmlCell id="249" r="H48" connectionId="0">
    <xmlCellPr id="1" uniqueName="P60991">
      <xmlPr mapId="1" xpath="/TFI-IZD-OSIG/IFP_1000366/P60991" xmlDataType="decimal"/>
    </xmlCellPr>
  </singleXmlCell>
  <singleXmlCell id="250" r="I48" connectionId="0">
    <xmlCellPr id="1" uniqueName="P61108">
      <xmlPr mapId="1" xpath="/TFI-IZD-OSIG/IFP_1000366/P61108" xmlDataType="decimal"/>
    </xmlCellPr>
  </singleXmlCell>
  <singleXmlCell id="251" r="D49" connectionId="0">
    <xmlCellPr id="1" uniqueName="P61226">
      <xmlPr mapId="1" xpath="/TFI-IZD-OSIG/IFP_1000366/P61226" xmlDataType="decimal"/>
    </xmlCellPr>
  </singleXmlCell>
  <singleXmlCell id="252" r="E49" connectionId="0">
    <xmlCellPr id="1" uniqueName="P61343">
      <xmlPr mapId="1" xpath="/TFI-IZD-OSIG/IFP_1000366/P61343" xmlDataType="decimal"/>
    </xmlCellPr>
  </singleXmlCell>
  <singleXmlCell id="253" r="F49" connectionId="0">
    <xmlCellPr id="1" uniqueName="P61460">
      <xmlPr mapId="1" xpath="/TFI-IZD-OSIG/IFP_1000366/P61460" xmlDataType="decimal"/>
    </xmlCellPr>
  </singleXmlCell>
  <singleXmlCell id="254" r="G49" connectionId="0">
    <xmlCellPr id="1" uniqueName="P60875">
      <xmlPr mapId="1" xpath="/TFI-IZD-OSIG/IFP_1000366/P60875" xmlDataType="decimal"/>
    </xmlCellPr>
  </singleXmlCell>
  <singleXmlCell id="255" r="H49" connectionId="0">
    <xmlCellPr id="1" uniqueName="P60992">
      <xmlPr mapId="1" xpath="/TFI-IZD-OSIG/IFP_1000366/P60992" xmlDataType="decimal"/>
    </xmlCellPr>
  </singleXmlCell>
  <singleXmlCell id="256" r="I49" connectionId="0">
    <xmlCellPr id="1" uniqueName="P61109">
      <xmlPr mapId="1" xpath="/TFI-IZD-OSIG/IFP_1000366/P61109" xmlDataType="decimal"/>
    </xmlCellPr>
  </singleXmlCell>
  <singleXmlCell id="257" r="D50" connectionId="0">
    <xmlCellPr id="1" uniqueName="P61215">
      <xmlPr mapId="1" xpath="/TFI-IZD-OSIG/IFP_1000366/P61215" xmlDataType="decimal"/>
    </xmlCellPr>
  </singleXmlCell>
  <singleXmlCell id="258" r="E50" connectionId="0">
    <xmlCellPr id="1" uniqueName="P61332">
      <xmlPr mapId="1" xpath="/TFI-IZD-OSIG/IFP_1000366/P61332" xmlDataType="decimal"/>
    </xmlCellPr>
  </singleXmlCell>
  <singleXmlCell id="259" r="F50" connectionId="0">
    <xmlCellPr id="1" uniqueName="P61449">
      <xmlPr mapId="1" xpath="/TFI-IZD-OSIG/IFP_1000366/P61449" xmlDataType="decimal"/>
    </xmlCellPr>
  </singleXmlCell>
  <singleXmlCell id="260" r="G50" connectionId="0">
    <xmlCellPr id="1" uniqueName="P60864">
      <xmlPr mapId="1" xpath="/TFI-IZD-OSIG/IFP_1000366/P60864" xmlDataType="decimal"/>
    </xmlCellPr>
  </singleXmlCell>
  <singleXmlCell id="261" r="H50" connectionId="0">
    <xmlCellPr id="1" uniqueName="P60981">
      <xmlPr mapId="1" xpath="/TFI-IZD-OSIG/IFP_1000366/P60981" xmlDataType="decimal"/>
    </xmlCellPr>
  </singleXmlCell>
  <singleXmlCell id="262" r="I50" connectionId="0">
    <xmlCellPr id="1" uniqueName="P61098">
      <xmlPr mapId="1" xpath="/TFI-IZD-OSIG/IFP_1000366/P61098" xmlDataType="decimal"/>
    </xmlCellPr>
  </singleXmlCell>
  <singleXmlCell id="263" r="D51" connectionId="0">
    <xmlCellPr id="1" uniqueName="P61216">
      <xmlPr mapId="1" xpath="/TFI-IZD-OSIG/IFP_1000366/P61216" xmlDataType="decimal"/>
    </xmlCellPr>
  </singleXmlCell>
  <singleXmlCell id="264" r="E51" connectionId="0">
    <xmlCellPr id="1" uniqueName="P61333">
      <xmlPr mapId="1" xpath="/TFI-IZD-OSIG/IFP_1000366/P61333" xmlDataType="decimal"/>
    </xmlCellPr>
  </singleXmlCell>
  <singleXmlCell id="265" r="F51" connectionId="0">
    <xmlCellPr id="1" uniqueName="P61450">
      <xmlPr mapId="1" xpath="/TFI-IZD-OSIG/IFP_1000366/P61450" xmlDataType="decimal"/>
    </xmlCellPr>
  </singleXmlCell>
  <singleXmlCell id="266" r="G51" connectionId="0">
    <xmlCellPr id="1" uniqueName="P60865">
      <xmlPr mapId="1" xpath="/TFI-IZD-OSIG/IFP_1000366/P60865" xmlDataType="decimal"/>
    </xmlCellPr>
  </singleXmlCell>
  <singleXmlCell id="267" r="H51" connectionId="0">
    <xmlCellPr id="1" uniqueName="P60982">
      <xmlPr mapId="1" xpath="/TFI-IZD-OSIG/IFP_1000366/P60982" xmlDataType="decimal"/>
    </xmlCellPr>
  </singleXmlCell>
  <singleXmlCell id="268" r="I51" connectionId="0">
    <xmlCellPr id="1" uniqueName="P61099">
      <xmlPr mapId="1" xpath="/TFI-IZD-OSIG/IFP_1000366/P61099" xmlDataType="decimal"/>
    </xmlCellPr>
  </singleXmlCell>
  <singleXmlCell id="269" r="D52" connectionId="0">
    <xmlCellPr id="1" uniqueName="P61217">
      <xmlPr mapId="1" xpath="/TFI-IZD-OSIG/IFP_1000366/P61217" xmlDataType="decimal"/>
    </xmlCellPr>
  </singleXmlCell>
  <singleXmlCell id="270" r="E52" connectionId="0">
    <xmlCellPr id="1" uniqueName="P61334">
      <xmlPr mapId="1" xpath="/TFI-IZD-OSIG/IFP_1000366/P61334" xmlDataType="decimal"/>
    </xmlCellPr>
  </singleXmlCell>
  <singleXmlCell id="271" r="F52" connectionId="0">
    <xmlCellPr id="1" uniqueName="P61451">
      <xmlPr mapId="1" xpath="/TFI-IZD-OSIG/IFP_1000366/P61451" xmlDataType="decimal"/>
    </xmlCellPr>
  </singleXmlCell>
  <singleXmlCell id="272" r="G52" connectionId="0">
    <xmlCellPr id="1" uniqueName="P60866">
      <xmlPr mapId="1" xpath="/TFI-IZD-OSIG/IFP_1000366/P60866" xmlDataType="decimal"/>
    </xmlCellPr>
  </singleXmlCell>
  <singleXmlCell id="273" r="H52" connectionId="0">
    <xmlCellPr id="1" uniqueName="P60983">
      <xmlPr mapId="1" xpath="/TFI-IZD-OSIG/IFP_1000366/P60983" xmlDataType="decimal"/>
    </xmlCellPr>
  </singleXmlCell>
  <singleXmlCell id="274" r="I52" connectionId="0">
    <xmlCellPr id="1" uniqueName="P61100">
      <xmlPr mapId="1" xpath="/TFI-IZD-OSIG/IFP_1000366/P61100" xmlDataType="decimal"/>
    </xmlCellPr>
  </singleXmlCell>
  <singleXmlCell id="275" r="D53" connectionId="0">
    <xmlCellPr id="1" uniqueName="P61218">
      <xmlPr mapId="1" xpath="/TFI-IZD-OSIG/IFP_1000366/P61218" xmlDataType="decimal"/>
    </xmlCellPr>
  </singleXmlCell>
  <singleXmlCell id="276" r="E53" connectionId="0">
    <xmlCellPr id="1" uniqueName="P61335">
      <xmlPr mapId="1" xpath="/TFI-IZD-OSIG/IFP_1000366/P61335" xmlDataType="decimal"/>
    </xmlCellPr>
  </singleXmlCell>
  <singleXmlCell id="277" r="F53" connectionId="0">
    <xmlCellPr id="1" uniqueName="P61452">
      <xmlPr mapId="1" xpath="/TFI-IZD-OSIG/IFP_1000366/P61452" xmlDataType="decimal"/>
    </xmlCellPr>
  </singleXmlCell>
  <singleXmlCell id="278" r="G53" connectionId="0">
    <xmlCellPr id="1" uniqueName="P60867">
      <xmlPr mapId="1" xpath="/TFI-IZD-OSIG/IFP_1000366/P60867" xmlDataType="decimal"/>
    </xmlCellPr>
  </singleXmlCell>
  <singleXmlCell id="279" r="H53" connectionId="0">
    <xmlCellPr id="1" uniqueName="P60984">
      <xmlPr mapId="1" xpath="/TFI-IZD-OSIG/IFP_1000366/P60984" xmlDataType="decimal"/>
    </xmlCellPr>
  </singleXmlCell>
  <singleXmlCell id="280" r="I53" connectionId="0">
    <xmlCellPr id="1" uniqueName="P61101">
      <xmlPr mapId="1" xpath="/TFI-IZD-OSIG/IFP_1000366/P61101" xmlDataType="decimal"/>
    </xmlCellPr>
  </singleXmlCell>
  <singleXmlCell id="281" r="D54" connectionId="0">
    <xmlCellPr id="1" uniqueName="P61219">
      <xmlPr mapId="1" xpath="/TFI-IZD-OSIG/IFP_1000366/P61219" xmlDataType="decimal"/>
    </xmlCellPr>
  </singleXmlCell>
  <singleXmlCell id="282" r="E54" connectionId="0">
    <xmlCellPr id="1" uniqueName="P61336">
      <xmlPr mapId="1" xpath="/TFI-IZD-OSIG/IFP_1000366/P61336" xmlDataType="decimal"/>
    </xmlCellPr>
  </singleXmlCell>
  <singleXmlCell id="283" r="F54" connectionId="0">
    <xmlCellPr id="1" uniqueName="P61453">
      <xmlPr mapId="1" xpath="/TFI-IZD-OSIG/IFP_1000366/P61453" xmlDataType="decimal"/>
    </xmlCellPr>
  </singleXmlCell>
  <singleXmlCell id="284" r="G54" connectionId="0">
    <xmlCellPr id="1" uniqueName="P60868">
      <xmlPr mapId="1" xpath="/TFI-IZD-OSIG/IFP_1000366/P60868" xmlDataType="decimal"/>
    </xmlCellPr>
  </singleXmlCell>
  <singleXmlCell id="285" r="H54" connectionId="0">
    <xmlCellPr id="1" uniqueName="P60985">
      <xmlPr mapId="1" xpath="/TFI-IZD-OSIG/IFP_1000366/P60985" xmlDataType="decimal"/>
    </xmlCellPr>
  </singleXmlCell>
  <singleXmlCell id="286" r="I54" connectionId="0">
    <xmlCellPr id="1" uniqueName="P61102">
      <xmlPr mapId="1" xpath="/TFI-IZD-OSIG/IFP_1000366/P61102" xmlDataType="decimal"/>
    </xmlCellPr>
  </singleXmlCell>
  <singleXmlCell id="287" r="D55" connectionId="0">
    <xmlCellPr id="1" uniqueName="P61220">
      <xmlPr mapId="1" xpath="/TFI-IZD-OSIG/IFP_1000366/P61220" xmlDataType="decimal"/>
    </xmlCellPr>
  </singleXmlCell>
  <singleXmlCell id="288" r="E55" connectionId="0">
    <xmlCellPr id="1" uniqueName="P61337">
      <xmlPr mapId="1" xpath="/TFI-IZD-OSIG/IFP_1000366/P61337" xmlDataType="decimal"/>
    </xmlCellPr>
  </singleXmlCell>
  <singleXmlCell id="289" r="F55" connectionId="0">
    <xmlCellPr id="1" uniqueName="P61454">
      <xmlPr mapId="1" xpath="/TFI-IZD-OSIG/IFP_1000366/P61454" xmlDataType="decimal"/>
    </xmlCellPr>
  </singleXmlCell>
  <singleXmlCell id="290" r="G55" connectionId="0">
    <xmlCellPr id="1" uniqueName="P60869">
      <xmlPr mapId="1" xpath="/TFI-IZD-OSIG/IFP_1000366/P60869" xmlDataType="decimal"/>
    </xmlCellPr>
  </singleXmlCell>
  <singleXmlCell id="291" r="H55" connectionId="0">
    <xmlCellPr id="1" uniqueName="P60986">
      <xmlPr mapId="1" xpath="/TFI-IZD-OSIG/IFP_1000366/P60986" xmlDataType="decimal"/>
    </xmlCellPr>
  </singleXmlCell>
  <singleXmlCell id="292" r="I55" connectionId="0">
    <xmlCellPr id="1" uniqueName="P61103">
      <xmlPr mapId="1" xpath="/TFI-IZD-OSIG/IFP_1000366/P61103" xmlDataType="decimal"/>
    </xmlCellPr>
  </singleXmlCell>
  <singleXmlCell id="293" r="D56" connectionId="0">
    <xmlCellPr id="1" uniqueName="P61209">
      <xmlPr mapId="1" xpath="/TFI-IZD-OSIG/IFP_1000366/P61209" xmlDataType="decimal"/>
    </xmlCellPr>
  </singleXmlCell>
  <singleXmlCell id="294" r="E56" connectionId="0">
    <xmlCellPr id="1" uniqueName="P61326">
      <xmlPr mapId="1" xpath="/TFI-IZD-OSIG/IFP_1000366/P61326" xmlDataType="decimal"/>
    </xmlCellPr>
  </singleXmlCell>
  <singleXmlCell id="295" r="F56" connectionId="0">
    <xmlCellPr id="1" uniqueName="P61443">
      <xmlPr mapId="1" xpath="/TFI-IZD-OSIG/IFP_1000366/P61443" xmlDataType="decimal"/>
    </xmlCellPr>
  </singleXmlCell>
  <singleXmlCell id="296" r="G56" connectionId="0">
    <xmlCellPr id="1" uniqueName="P60858">
      <xmlPr mapId="1" xpath="/TFI-IZD-OSIG/IFP_1000366/P60858" xmlDataType="decimal"/>
    </xmlCellPr>
  </singleXmlCell>
  <singleXmlCell id="297" r="H56" connectionId="0">
    <xmlCellPr id="1" uniqueName="P60975">
      <xmlPr mapId="1" xpath="/TFI-IZD-OSIG/IFP_1000366/P60975" xmlDataType="decimal"/>
    </xmlCellPr>
  </singleXmlCell>
  <singleXmlCell id="298" r="I56" connectionId="0">
    <xmlCellPr id="1" uniqueName="P61092">
      <xmlPr mapId="1" xpath="/TFI-IZD-OSIG/IFP_1000366/P61092" xmlDataType="decimal"/>
    </xmlCellPr>
  </singleXmlCell>
  <singleXmlCell id="299" r="D57" connectionId="0">
    <xmlCellPr id="1" uniqueName="P61210">
      <xmlPr mapId="1" xpath="/TFI-IZD-OSIG/IFP_1000366/P61210" xmlDataType="decimal"/>
    </xmlCellPr>
  </singleXmlCell>
  <singleXmlCell id="300" r="E57" connectionId="0">
    <xmlCellPr id="1" uniqueName="P61327">
      <xmlPr mapId="1" xpath="/TFI-IZD-OSIG/IFP_1000366/P61327" xmlDataType="decimal"/>
    </xmlCellPr>
  </singleXmlCell>
  <singleXmlCell id="301" r="F57" connectionId="0">
    <xmlCellPr id="1" uniqueName="P61444">
      <xmlPr mapId="1" xpath="/TFI-IZD-OSIG/IFP_1000366/P61444" xmlDataType="decimal"/>
    </xmlCellPr>
  </singleXmlCell>
  <singleXmlCell id="302" r="G57" connectionId="0">
    <xmlCellPr id="1" uniqueName="P60859">
      <xmlPr mapId="1" xpath="/TFI-IZD-OSIG/IFP_1000366/P60859" xmlDataType="decimal"/>
    </xmlCellPr>
  </singleXmlCell>
  <singleXmlCell id="303" r="H57" connectionId="0">
    <xmlCellPr id="1" uniqueName="P60976">
      <xmlPr mapId="1" xpath="/TFI-IZD-OSIG/IFP_1000366/P60976" xmlDataType="decimal"/>
    </xmlCellPr>
  </singleXmlCell>
  <singleXmlCell id="304" r="I57" connectionId="0">
    <xmlCellPr id="1" uniqueName="P61093">
      <xmlPr mapId="1" xpath="/TFI-IZD-OSIG/IFP_1000366/P61093" xmlDataType="decimal"/>
    </xmlCellPr>
  </singleXmlCell>
  <singleXmlCell id="305" r="D58" connectionId="0">
    <xmlCellPr id="1" uniqueName="P61211">
      <xmlPr mapId="1" xpath="/TFI-IZD-OSIG/IFP_1000366/P61211" xmlDataType="decimal"/>
    </xmlCellPr>
  </singleXmlCell>
  <singleXmlCell id="306" r="E58" connectionId="0">
    <xmlCellPr id="1" uniqueName="P61328">
      <xmlPr mapId="1" xpath="/TFI-IZD-OSIG/IFP_1000366/P61328" xmlDataType="decimal"/>
    </xmlCellPr>
  </singleXmlCell>
  <singleXmlCell id="307" r="F58" connectionId="0">
    <xmlCellPr id="1" uniqueName="P61445">
      <xmlPr mapId="1" xpath="/TFI-IZD-OSIG/IFP_1000366/P61445" xmlDataType="decimal"/>
    </xmlCellPr>
  </singleXmlCell>
  <singleXmlCell id="308" r="G58" connectionId="0">
    <xmlCellPr id="1" uniqueName="P60860">
      <xmlPr mapId="1" xpath="/TFI-IZD-OSIG/IFP_1000366/P60860" xmlDataType="decimal"/>
    </xmlCellPr>
  </singleXmlCell>
  <singleXmlCell id="309" r="H58" connectionId="0">
    <xmlCellPr id="1" uniqueName="P60977">
      <xmlPr mapId="1" xpath="/TFI-IZD-OSIG/IFP_1000366/P60977" xmlDataType="decimal"/>
    </xmlCellPr>
  </singleXmlCell>
  <singleXmlCell id="310" r="I58" connectionId="0">
    <xmlCellPr id="1" uniqueName="P61094">
      <xmlPr mapId="1" xpath="/TFI-IZD-OSIG/IFP_1000366/P61094" xmlDataType="decimal"/>
    </xmlCellPr>
  </singleXmlCell>
  <singleXmlCell id="311" r="D59" connectionId="0">
    <xmlCellPr id="1" uniqueName="P61212">
      <xmlPr mapId="1" xpath="/TFI-IZD-OSIG/IFP_1000366/P61212" xmlDataType="decimal"/>
    </xmlCellPr>
  </singleXmlCell>
  <singleXmlCell id="312" r="E59" connectionId="0">
    <xmlCellPr id="1" uniqueName="P61329">
      <xmlPr mapId="1" xpath="/TFI-IZD-OSIG/IFP_1000366/P61329" xmlDataType="decimal"/>
    </xmlCellPr>
  </singleXmlCell>
  <singleXmlCell id="313" r="F59" connectionId="0">
    <xmlCellPr id="1" uniqueName="P61446">
      <xmlPr mapId="1" xpath="/TFI-IZD-OSIG/IFP_1000366/P61446" xmlDataType="decimal"/>
    </xmlCellPr>
  </singleXmlCell>
  <singleXmlCell id="314" r="G59" connectionId="0">
    <xmlCellPr id="1" uniqueName="P60861">
      <xmlPr mapId="1" xpath="/TFI-IZD-OSIG/IFP_1000366/P60861" xmlDataType="decimal"/>
    </xmlCellPr>
  </singleXmlCell>
  <singleXmlCell id="315" r="H59" connectionId="0">
    <xmlCellPr id="1" uniqueName="P60978">
      <xmlPr mapId="1" xpath="/TFI-IZD-OSIG/IFP_1000366/P60978" xmlDataType="decimal"/>
    </xmlCellPr>
  </singleXmlCell>
  <singleXmlCell id="316" r="I59" connectionId="0">
    <xmlCellPr id="1" uniqueName="P61095">
      <xmlPr mapId="1" xpath="/TFI-IZD-OSIG/IFP_1000366/P61095" xmlDataType="decimal"/>
    </xmlCellPr>
  </singleXmlCell>
  <singleXmlCell id="317" r="D60" connectionId="0">
    <xmlCellPr id="1" uniqueName="P61213">
      <xmlPr mapId="1" xpath="/TFI-IZD-OSIG/IFP_1000366/P61213" xmlDataType="decimal"/>
    </xmlCellPr>
  </singleXmlCell>
  <singleXmlCell id="318" r="E60" connectionId="0">
    <xmlCellPr id="1" uniqueName="P61330">
      <xmlPr mapId="1" xpath="/TFI-IZD-OSIG/IFP_1000366/P61330" xmlDataType="decimal"/>
    </xmlCellPr>
  </singleXmlCell>
  <singleXmlCell id="319" r="F60" connectionId="0">
    <xmlCellPr id="1" uniqueName="P61447">
      <xmlPr mapId="1" xpath="/TFI-IZD-OSIG/IFP_1000366/P61447" xmlDataType="decimal"/>
    </xmlCellPr>
  </singleXmlCell>
  <singleXmlCell id="320" r="G60" connectionId="0">
    <xmlCellPr id="1" uniqueName="P60862">
      <xmlPr mapId="1" xpath="/TFI-IZD-OSIG/IFP_1000366/P60862" xmlDataType="decimal"/>
    </xmlCellPr>
  </singleXmlCell>
  <singleXmlCell id="321" r="H60" connectionId="0">
    <xmlCellPr id="1" uniqueName="P60979">
      <xmlPr mapId="1" xpath="/TFI-IZD-OSIG/IFP_1000366/P60979" xmlDataType="decimal"/>
    </xmlCellPr>
  </singleXmlCell>
  <singleXmlCell id="322" r="I60" connectionId="0">
    <xmlCellPr id="1" uniqueName="P61096">
      <xmlPr mapId="1" xpath="/TFI-IZD-OSIG/IFP_1000366/P61096" xmlDataType="decimal"/>
    </xmlCellPr>
  </singleXmlCell>
  <singleXmlCell id="323" r="D61" connectionId="0">
    <xmlCellPr id="1" uniqueName="P61214">
      <xmlPr mapId="1" xpath="/TFI-IZD-OSIG/IFP_1000366/P61214" xmlDataType="decimal"/>
    </xmlCellPr>
  </singleXmlCell>
  <singleXmlCell id="324" r="E61" connectionId="0">
    <xmlCellPr id="1" uniqueName="P61331">
      <xmlPr mapId="1" xpath="/TFI-IZD-OSIG/IFP_1000366/P61331" xmlDataType="decimal"/>
    </xmlCellPr>
  </singleXmlCell>
  <singleXmlCell id="325" r="F61" connectionId="0">
    <xmlCellPr id="1" uniqueName="P61448">
      <xmlPr mapId="1" xpath="/TFI-IZD-OSIG/IFP_1000366/P61448" xmlDataType="decimal"/>
    </xmlCellPr>
  </singleXmlCell>
  <singleXmlCell id="326" r="G61" connectionId="0">
    <xmlCellPr id="1" uniqueName="P60863">
      <xmlPr mapId="1" xpath="/TFI-IZD-OSIG/IFP_1000366/P60863" xmlDataType="decimal"/>
    </xmlCellPr>
  </singleXmlCell>
  <singleXmlCell id="327" r="H61" connectionId="0">
    <xmlCellPr id="1" uniqueName="P60980">
      <xmlPr mapId="1" xpath="/TFI-IZD-OSIG/IFP_1000366/P60980" xmlDataType="decimal"/>
    </xmlCellPr>
  </singleXmlCell>
  <singleXmlCell id="328" r="I61" connectionId="0">
    <xmlCellPr id="1" uniqueName="P61097">
      <xmlPr mapId="1" xpath="/TFI-IZD-OSIG/IFP_1000366/P61097" xmlDataType="decimal"/>
    </xmlCellPr>
  </singleXmlCell>
  <singleXmlCell id="329" r="D62" connectionId="0">
    <xmlCellPr id="1" uniqueName="P61203">
      <xmlPr mapId="1" xpath="/TFI-IZD-OSIG/IFP_1000366/P61203" xmlDataType="decimal"/>
    </xmlCellPr>
  </singleXmlCell>
  <singleXmlCell id="330" r="E62" connectionId="0">
    <xmlCellPr id="1" uniqueName="P61320">
      <xmlPr mapId="1" xpath="/TFI-IZD-OSIG/IFP_1000366/P61320" xmlDataType="decimal"/>
    </xmlCellPr>
  </singleXmlCell>
  <singleXmlCell id="331" r="F62" connectionId="0">
    <xmlCellPr id="1" uniqueName="P61437">
      <xmlPr mapId="1" xpath="/TFI-IZD-OSIG/IFP_1000366/P61437" xmlDataType="decimal"/>
    </xmlCellPr>
  </singleXmlCell>
  <singleXmlCell id="332" r="G62" connectionId="0">
    <xmlCellPr id="1" uniqueName="P60852">
      <xmlPr mapId="1" xpath="/TFI-IZD-OSIG/IFP_1000366/P60852" xmlDataType="decimal"/>
    </xmlCellPr>
  </singleXmlCell>
  <singleXmlCell id="333" r="H62" connectionId="0">
    <xmlCellPr id="1" uniqueName="P60969">
      <xmlPr mapId="1" xpath="/TFI-IZD-OSIG/IFP_1000366/P60969" xmlDataType="decimal"/>
    </xmlCellPr>
  </singleXmlCell>
  <singleXmlCell id="334" r="I62" connectionId="0">
    <xmlCellPr id="1" uniqueName="P61086">
      <xmlPr mapId="1" xpath="/TFI-IZD-OSIG/IFP_1000366/P61086" xmlDataType="decimal"/>
    </xmlCellPr>
  </singleXmlCell>
  <singleXmlCell id="335" r="D63" connectionId="0">
    <xmlCellPr id="1" uniqueName="P61204">
      <xmlPr mapId="1" xpath="/TFI-IZD-OSIG/IFP_1000366/P61204" xmlDataType="decimal"/>
    </xmlCellPr>
  </singleXmlCell>
  <singleXmlCell id="336" r="E63" connectionId="0">
    <xmlCellPr id="1" uniqueName="P61321">
      <xmlPr mapId="1" xpath="/TFI-IZD-OSIG/IFP_1000366/P61321" xmlDataType="decimal"/>
    </xmlCellPr>
  </singleXmlCell>
  <singleXmlCell id="337" r="F63" connectionId="0">
    <xmlCellPr id="1" uniqueName="P61438">
      <xmlPr mapId="1" xpath="/TFI-IZD-OSIG/IFP_1000366/P61438" xmlDataType="decimal"/>
    </xmlCellPr>
  </singleXmlCell>
  <singleXmlCell id="338" r="G63" connectionId="0">
    <xmlCellPr id="1" uniqueName="P60853">
      <xmlPr mapId="1" xpath="/TFI-IZD-OSIG/IFP_1000366/P60853" xmlDataType="decimal"/>
    </xmlCellPr>
  </singleXmlCell>
  <singleXmlCell id="339" r="H63" connectionId="0">
    <xmlCellPr id="1" uniqueName="P60970">
      <xmlPr mapId="1" xpath="/TFI-IZD-OSIG/IFP_1000366/P60970" xmlDataType="decimal"/>
    </xmlCellPr>
  </singleXmlCell>
  <singleXmlCell id="340" r="I63" connectionId="0">
    <xmlCellPr id="1" uniqueName="P61087">
      <xmlPr mapId="1" xpath="/TFI-IZD-OSIG/IFP_1000366/P61087" xmlDataType="decimal"/>
    </xmlCellPr>
  </singleXmlCell>
  <singleXmlCell id="341" r="D64" connectionId="0">
    <xmlCellPr id="1" uniqueName="P61205">
      <xmlPr mapId="1" xpath="/TFI-IZD-OSIG/IFP_1000366/P61205" xmlDataType="decimal"/>
    </xmlCellPr>
  </singleXmlCell>
  <singleXmlCell id="342" r="E64" connectionId="0">
    <xmlCellPr id="1" uniqueName="P61322">
      <xmlPr mapId="1" xpath="/TFI-IZD-OSIG/IFP_1000366/P61322" xmlDataType="decimal"/>
    </xmlCellPr>
  </singleXmlCell>
  <singleXmlCell id="343" r="F64" connectionId="0">
    <xmlCellPr id="1" uniqueName="P61439">
      <xmlPr mapId="1" xpath="/TFI-IZD-OSIG/IFP_1000366/P61439" xmlDataType="decimal"/>
    </xmlCellPr>
  </singleXmlCell>
  <singleXmlCell id="344" r="G64" connectionId="0">
    <xmlCellPr id="1" uniqueName="P60854">
      <xmlPr mapId="1" xpath="/TFI-IZD-OSIG/IFP_1000366/P60854" xmlDataType="decimal"/>
    </xmlCellPr>
  </singleXmlCell>
  <singleXmlCell id="345" r="H64" connectionId="0">
    <xmlCellPr id="1" uniqueName="P60971">
      <xmlPr mapId="1" xpath="/TFI-IZD-OSIG/IFP_1000366/P60971" xmlDataType="decimal"/>
    </xmlCellPr>
  </singleXmlCell>
  <singleXmlCell id="346" r="I64" connectionId="0">
    <xmlCellPr id="1" uniqueName="P61088">
      <xmlPr mapId="1" xpath="/TFI-IZD-OSIG/IFP_1000366/P61088" xmlDataType="decimal"/>
    </xmlCellPr>
  </singleXmlCell>
  <singleXmlCell id="347" r="D65" connectionId="0">
    <xmlCellPr id="1" uniqueName="P61206">
      <xmlPr mapId="1" xpath="/TFI-IZD-OSIG/IFP_1000366/P61206" xmlDataType="decimal"/>
    </xmlCellPr>
  </singleXmlCell>
  <singleXmlCell id="348" r="E65" connectionId="0">
    <xmlCellPr id="1" uniqueName="P61323">
      <xmlPr mapId="1" xpath="/TFI-IZD-OSIG/IFP_1000366/P61323" xmlDataType="decimal"/>
    </xmlCellPr>
  </singleXmlCell>
  <singleXmlCell id="349" r="F65" connectionId="0">
    <xmlCellPr id="1" uniqueName="P61440">
      <xmlPr mapId="1" xpath="/TFI-IZD-OSIG/IFP_1000366/P61440" xmlDataType="decimal"/>
    </xmlCellPr>
  </singleXmlCell>
  <singleXmlCell id="350" r="G65" connectionId="0">
    <xmlCellPr id="1" uniqueName="P60855">
      <xmlPr mapId="1" xpath="/TFI-IZD-OSIG/IFP_1000366/P60855" xmlDataType="decimal"/>
    </xmlCellPr>
  </singleXmlCell>
  <singleXmlCell id="351" r="H65" connectionId="0">
    <xmlCellPr id="1" uniqueName="P60972">
      <xmlPr mapId="1" xpath="/TFI-IZD-OSIG/IFP_1000366/P60972" xmlDataType="decimal"/>
    </xmlCellPr>
  </singleXmlCell>
  <singleXmlCell id="352" r="I65" connectionId="0">
    <xmlCellPr id="1" uniqueName="P61089">
      <xmlPr mapId="1" xpath="/TFI-IZD-OSIG/IFP_1000366/P61089" xmlDataType="decimal"/>
    </xmlCellPr>
  </singleXmlCell>
  <singleXmlCell id="353" r="D66" connectionId="0">
    <xmlCellPr id="1" uniqueName="P61207">
      <xmlPr mapId="1" xpath="/TFI-IZD-OSIG/IFP_1000366/P61207" xmlDataType="decimal"/>
    </xmlCellPr>
  </singleXmlCell>
  <singleXmlCell id="354" r="E66" connectionId="0">
    <xmlCellPr id="1" uniqueName="P61324">
      <xmlPr mapId="1" xpath="/TFI-IZD-OSIG/IFP_1000366/P61324" xmlDataType="decimal"/>
    </xmlCellPr>
  </singleXmlCell>
  <singleXmlCell id="355" r="F66" connectionId="0">
    <xmlCellPr id="1" uniqueName="P61441">
      <xmlPr mapId="1" xpath="/TFI-IZD-OSIG/IFP_1000366/P61441" xmlDataType="decimal"/>
    </xmlCellPr>
  </singleXmlCell>
  <singleXmlCell id="356" r="G66" connectionId="0">
    <xmlCellPr id="1" uniqueName="P60856">
      <xmlPr mapId="1" xpath="/TFI-IZD-OSIG/IFP_1000366/P60856" xmlDataType="decimal"/>
    </xmlCellPr>
  </singleXmlCell>
  <singleXmlCell id="357" r="H66" connectionId="0">
    <xmlCellPr id="1" uniqueName="P60973">
      <xmlPr mapId="1" xpath="/TFI-IZD-OSIG/IFP_1000366/P60973" xmlDataType="decimal"/>
    </xmlCellPr>
  </singleXmlCell>
  <singleXmlCell id="358" r="I66" connectionId="0">
    <xmlCellPr id="1" uniqueName="P61090">
      <xmlPr mapId="1" xpath="/TFI-IZD-OSIG/IFP_1000366/P61090" xmlDataType="decimal"/>
    </xmlCellPr>
  </singleXmlCell>
  <singleXmlCell id="359" r="D67" connectionId="0">
    <xmlCellPr id="1" uniqueName="P61208">
      <xmlPr mapId="1" xpath="/TFI-IZD-OSIG/IFP_1000366/P61208" xmlDataType="decimal"/>
    </xmlCellPr>
  </singleXmlCell>
  <singleXmlCell id="360" r="E67" connectionId="0">
    <xmlCellPr id="1" uniqueName="P61325">
      <xmlPr mapId="1" xpath="/TFI-IZD-OSIG/IFP_1000366/P61325" xmlDataType="decimal"/>
    </xmlCellPr>
  </singleXmlCell>
  <singleXmlCell id="361" r="F67" connectionId="0">
    <xmlCellPr id="1" uniqueName="P61442">
      <xmlPr mapId="1" xpath="/TFI-IZD-OSIG/IFP_1000366/P61442" xmlDataType="decimal"/>
    </xmlCellPr>
  </singleXmlCell>
  <singleXmlCell id="362" r="G67" connectionId="0">
    <xmlCellPr id="1" uniqueName="P60857">
      <xmlPr mapId="1" xpath="/TFI-IZD-OSIG/IFP_1000366/P60857" xmlDataType="decimal"/>
    </xmlCellPr>
  </singleXmlCell>
  <singleXmlCell id="363" r="H67" connectionId="0">
    <xmlCellPr id="1" uniqueName="P60974">
      <xmlPr mapId="1" xpath="/TFI-IZD-OSIG/IFP_1000366/P60974" xmlDataType="decimal"/>
    </xmlCellPr>
  </singleXmlCell>
  <singleXmlCell id="364" r="I67" connectionId="0">
    <xmlCellPr id="1" uniqueName="P61091">
      <xmlPr mapId="1" xpath="/TFI-IZD-OSIG/IFP_1000366/P61091" xmlDataType="decimal"/>
    </xmlCellPr>
  </singleXmlCell>
  <singleXmlCell id="365" r="D68" connectionId="0">
    <xmlCellPr id="1" uniqueName="P61197">
      <xmlPr mapId="1" xpath="/TFI-IZD-OSIG/IFP_1000366/P61197" xmlDataType="decimal"/>
    </xmlCellPr>
  </singleXmlCell>
  <singleXmlCell id="366" r="E68" connectionId="0">
    <xmlCellPr id="1" uniqueName="P61314">
      <xmlPr mapId="1" xpath="/TFI-IZD-OSIG/IFP_1000366/P61314" xmlDataType="decimal"/>
    </xmlCellPr>
  </singleXmlCell>
  <singleXmlCell id="367" r="F68" connectionId="0">
    <xmlCellPr id="1" uniqueName="P61431">
      <xmlPr mapId="1" xpath="/TFI-IZD-OSIG/IFP_1000366/P61431" xmlDataType="decimal"/>
    </xmlCellPr>
  </singleXmlCell>
  <singleXmlCell id="368" r="G68" connectionId="0">
    <xmlCellPr id="1" uniqueName="P60846">
      <xmlPr mapId="1" xpath="/TFI-IZD-OSIG/IFP_1000366/P60846" xmlDataType="decimal"/>
    </xmlCellPr>
  </singleXmlCell>
  <singleXmlCell id="369" r="H68" connectionId="0">
    <xmlCellPr id="1" uniqueName="P60963">
      <xmlPr mapId="1" xpath="/TFI-IZD-OSIG/IFP_1000366/P60963" xmlDataType="decimal"/>
    </xmlCellPr>
  </singleXmlCell>
  <singleXmlCell id="370" r="I68" connectionId="0">
    <xmlCellPr id="1" uniqueName="P61080">
      <xmlPr mapId="1" xpath="/TFI-IZD-OSIG/IFP_1000366/P61080" xmlDataType="decimal"/>
    </xmlCellPr>
  </singleXmlCell>
  <singleXmlCell id="371" r="D69" connectionId="0">
    <xmlCellPr id="1" uniqueName="P61198">
      <xmlPr mapId="1" xpath="/TFI-IZD-OSIG/IFP_1000366/P61198" xmlDataType="decimal"/>
    </xmlCellPr>
  </singleXmlCell>
  <singleXmlCell id="372" r="E69" connectionId="0">
    <xmlCellPr id="1" uniqueName="P61315">
      <xmlPr mapId="1" xpath="/TFI-IZD-OSIG/IFP_1000366/P61315" xmlDataType="decimal"/>
    </xmlCellPr>
  </singleXmlCell>
  <singleXmlCell id="373" r="F69" connectionId="0">
    <xmlCellPr id="1" uniqueName="P61432">
      <xmlPr mapId="1" xpath="/TFI-IZD-OSIG/IFP_1000366/P61432" xmlDataType="decimal"/>
    </xmlCellPr>
  </singleXmlCell>
  <singleXmlCell id="374" r="G69" connectionId="0">
    <xmlCellPr id="1" uniqueName="P60847">
      <xmlPr mapId="1" xpath="/TFI-IZD-OSIG/IFP_1000366/P60847" xmlDataType="decimal"/>
    </xmlCellPr>
  </singleXmlCell>
  <singleXmlCell id="375" r="H69" connectionId="0">
    <xmlCellPr id="1" uniqueName="P60964">
      <xmlPr mapId="1" xpath="/TFI-IZD-OSIG/IFP_1000366/P60964" xmlDataType="decimal"/>
    </xmlCellPr>
  </singleXmlCell>
  <singleXmlCell id="376" r="I69" connectionId="0">
    <xmlCellPr id="1" uniqueName="P61081">
      <xmlPr mapId="1" xpath="/TFI-IZD-OSIG/IFP_1000366/P61081" xmlDataType="decimal"/>
    </xmlCellPr>
  </singleXmlCell>
  <singleXmlCell id="377" r="D70" connectionId="0">
    <xmlCellPr id="1" uniqueName="P61199">
      <xmlPr mapId="1" xpath="/TFI-IZD-OSIG/IFP_1000366/P61199" xmlDataType="decimal"/>
    </xmlCellPr>
  </singleXmlCell>
  <singleXmlCell id="378" r="E70" connectionId="0">
    <xmlCellPr id="1" uniqueName="P61316">
      <xmlPr mapId="1" xpath="/TFI-IZD-OSIG/IFP_1000366/P61316" xmlDataType="decimal"/>
    </xmlCellPr>
  </singleXmlCell>
  <singleXmlCell id="379" r="F70" connectionId="0">
    <xmlCellPr id="1" uniqueName="P61433">
      <xmlPr mapId="1" xpath="/TFI-IZD-OSIG/IFP_1000366/P61433" xmlDataType="decimal"/>
    </xmlCellPr>
  </singleXmlCell>
  <singleXmlCell id="380" r="G70" connectionId="0">
    <xmlCellPr id="1" uniqueName="P60848">
      <xmlPr mapId="1" xpath="/TFI-IZD-OSIG/IFP_1000366/P60848" xmlDataType="decimal"/>
    </xmlCellPr>
  </singleXmlCell>
  <singleXmlCell id="381" r="H70" connectionId="0">
    <xmlCellPr id="1" uniqueName="P60965">
      <xmlPr mapId="1" xpath="/TFI-IZD-OSIG/IFP_1000366/P60965" xmlDataType="decimal"/>
    </xmlCellPr>
  </singleXmlCell>
  <singleXmlCell id="382" r="I70" connectionId="0">
    <xmlCellPr id="1" uniqueName="P61082">
      <xmlPr mapId="1" xpath="/TFI-IZD-OSIG/IFP_1000366/P61082" xmlDataType="decimal"/>
    </xmlCellPr>
  </singleXmlCell>
  <singleXmlCell id="383" r="D71" connectionId="0">
    <xmlCellPr id="1" uniqueName="P61200">
      <xmlPr mapId="1" xpath="/TFI-IZD-OSIG/IFP_1000366/P61200" xmlDataType="decimal"/>
    </xmlCellPr>
  </singleXmlCell>
  <singleXmlCell id="384" r="E71" connectionId="0">
    <xmlCellPr id="1" uniqueName="P61317">
      <xmlPr mapId="1" xpath="/TFI-IZD-OSIG/IFP_1000366/P61317" xmlDataType="decimal"/>
    </xmlCellPr>
  </singleXmlCell>
  <singleXmlCell id="385" r="F71" connectionId="0">
    <xmlCellPr id="1" uniqueName="P61434">
      <xmlPr mapId="1" xpath="/TFI-IZD-OSIG/IFP_1000366/P61434" xmlDataType="decimal"/>
    </xmlCellPr>
  </singleXmlCell>
  <singleXmlCell id="386" r="G71" connectionId="0">
    <xmlCellPr id="1" uniqueName="P60849">
      <xmlPr mapId="1" xpath="/TFI-IZD-OSIG/IFP_1000366/P60849" xmlDataType="decimal"/>
    </xmlCellPr>
  </singleXmlCell>
  <singleXmlCell id="387" r="H71" connectionId="0">
    <xmlCellPr id="1" uniqueName="P60966">
      <xmlPr mapId="1" xpath="/TFI-IZD-OSIG/IFP_1000366/P60966" xmlDataType="decimal"/>
    </xmlCellPr>
  </singleXmlCell>
  <singleXmlCell id="388" r="I71" connectionId="0">
    <xmlCellPr id="1" uniqueName="P61083">
      <xmlPr mapId="1" xpath="/TFI-IZD-OSIG/IFP_1000366/P61083" xmlDataType="decimal"/>
    </xmlCellPr>
  </singleXmlCell>
  <singleXmlCell id="389" r="D72" connectionId="0">
    <xmlCellPr id="1" uniqueName="P61201">
      <xmlPr mapId="1" xpath="/TFI-IZD-OSIG/IFP_1000366/P61201" xmlDataType="decimal"/>
    </xmlCellPr>
  </singleXmlCell>
  <singleXmlCell id="390" r="E72" connectionId="0">
    <xmlCellPr id="1" uniqueName="P61318">
      <xmlPr mapId="1" xpath="/TFI-IZD-OSIG/IFP_1000366/P61318" xmlDataType="decimal"/>
    </xmlCellPr>
  </singleXmlCell>
  <singleXmlCell id="391" r="F72" connectionId="0">
    <xmlCellPr id="1" uniqueName="P61435">
      <xmlPr mapId="1" xpath="/TFI-IZD-OSIG/IFP_1000366/P61435" xmlDataType="decimal"/>
    </xmlCellPr>
  </singleXmlCell>
  <singleXmlCell id="392" r="G72" connectionId="0">
    <xmlCellPr id="1" uniqueName="P60850">
      <xmlPr mapId="1" xpath="/TFI-IZD-OSIG/IFP_1000366/P60850" xmlDataType="decimal"/>
    </xmlCellPr>
  </singleXmlCell>
  <singleXmlCell id="393" r="H72" connectionId="0">
    <xmlCellPr id="1" uniqueName="P60967">
      <xmlPr mapId="1" xpath="/TFI-IZD-OSIG/IFP_1000366/P60967" xmlDataType="decimal"/>
    </xmlCellPr>
  </singleXmlCell>
  <singleXmlCell id="394" r="I72" connectionId="0">
    <xmlCellPr id="1" uniqueName="P61084">
      <xmlPr mapId="1" xpath="/TFI-IZD-OSIG/IFP_1000366/P61084" xmlDataType="decimal"/>
    </xmlCellPr>
  </singleXmlCell>
  <singleXmlCell id="395" r="D73" connectionId="0">
    <xmlCellPr id="1" uniqueName="P61202">
      <xmlPr mapId="1" xpath="/TFI-IZD-OSIG/IFP_1000366/P61202" xmlDataType="decimal"/>
    </xmlCellPr>
  </singleXmlCell>
  <singleXmlCell id="396" r="E73" connectionId="0">
    <xmlCellPr id="1" uniqueName="P61319">
      <xmlPr mapId="1" xpath="/TFI-IZD-OSIG/IFP_1000366/P61319" xmlDataType="decimal"/>
    </xmlCellPr>
  </singleXmlCell>
  <singleXmlCell id="397" r="F73" connectionId="0">
    <xmlCellPr id="1" uniqueName="P61436">
      <xmlPr mapId="1" xpath="/TFI-IZD-OSIG/IFP_1000366/P61436" xmlDataType="decimal"/>
    </xmlCellPr>
  </singleXmlCell>
  <singleXmlCell id="398" r="G73" connectionId="0">
    <xmlCellPr id="1" uniqueName="P60851">
      <xmlPr mapId="1" xpath="/TFI-IZD-OSIG/IFP_1000366/P60851" xmlDataType="decimal"/>
    </xmlCellPr>
  </singleXmlCell>
  <singleXmlCell id="399" r="H73" connectionId="0">
    <xmlCellPr id="1" uniqueName="P60968">
      <xmlPr mapId="1" xpath="/TFI-IZD-OSIG/IFP_1000366/P60968" xmlDataType="decimal"/>
    </xmlCellPr>
  </singleXmlCell>
  <singleXmlCell id="400" r="I73" connectionId="0">
    <xmlCellPr id="1" uniqueName="P61085">
      <xmlPr mapId="1" xpath="/TFI-IZD-OSIG/IFP_1000366/P61085" xmlDataType="decimal"/>
    </xmlCellPr>
  </singleXmlCell>
  <singleXmlCell id="401" r="D74" connectionId="0">
    <xmlCellPr id="1" uniqueName="P61191">
      <xmlPr mapId="1" xpath="/TFI-IZD-OSIG/IFP_1000366/P61191" xmlDataType="decimal"/>
    </xmlCellPr>
  </singleXmlCell>
  <singleXmlCell id="402" r="E74" connectionId="0">
    <xmlCellPr id="1" uniqueName="P61308">
      <xmlPr mapId="1" xpath="/TFI-IZD-OSIG/IFP_1000366/P61308" xmlDataType="decimal"/>
    </xmlCellPr>
  </singleXmlCell>
  <singleXmlCell id="403" r="F74" connectionId="0">
    <xmlCellPr id="1" uniqueName="P61425">
      <xmlPr mapId="1" xpath="/TFI-IZD-OSIG/IFP_1000366/P61425" xmlDataType="decimal"/>
    </xmlCellPr>
  </singleXmlCell>
  <singleXmlCell id="404" r="G74" connectionId="0">
    <xmlCellPr id="1" uniqueName="P60840">
      <xmlPr mapId="1" xpath="/TFI-IZD-OSIG/IFP_1000366/P60840" xmlDataType="decimal"/>
    </xmlCellPr>
  </singleXmlCell>
  <singleXmlCell id="405" r="H74" connectionId="0">
    <xmlCellPr id="1" uniqueName="P60957">
      <xmlPr mapId="1" xpath="/TFI-IZD-OSIG/IFP_1000366/P60957" xmlDataType="decimal"/>
    </xmlCellPr>
  </singleXmlCell>
  <singleXmlCell id="406" r="I74" connectionId="0">
    <xmlCellPr id="1" uniqueName="P61074">
      <xmlPr mapId="1" xpath="/TFI-IZD-OSIG/IFP_1000366/P61074" xmlDataType="decimal"/>
    </xmlCellPr>
  </singleXmlCell>
  <singleXmlCell id="407" r="D76" connectionId="0">
    <xmlCellPr id="1" uniqueName="P61192">
      <xmlPr mapId="1" xpath="/TFI-IZD-OSIG/IFP_1000366/P61192" xmlDataType="decimal"/>
    </xmlCellPr>
  </singleXmlCell>
  <singleXmlCell id="408" r="E76" connectionId="0">
    <xmlCellPr id="1" uniqueName="P61309">
      <xmlPr mapId="1" xpath="/TFI-IZD-OSIG/IFP_1000366/P61309" xmlDataType="decimal"/>
    </xmlCellPr>
  </singleXmlCell>
  <singleXmlCell id="409" r="F76" connectionId="0">
    <xmlCellPr id="1" uniqueName="P61426">
      <xmlPr mapId="1" xpath="/TFI-IZD-OSIG/IFP_1000366/P61426" xmlDataType="decimal"/>
    </xmlCellPr>
  </singleXmlCell>
  <singleXmlCell id="410" r="G76" connectionId="0">
    <xmlCellPr id="1" uniqueName="P60841">
      <xmlPr mapId="1" xpath="/TFI-IZD-OSIG/IFP_1000366/P60841" xmlDataType="decimal"/>
    </xmlCellPr>
  </singleXmlCell>
  <singleXmlCell id="411" r="H76" connectionId="0">
    <xmlCellPr id="1" uniqueName="P60958">
      <xmlPr mapId="1" xpath="/TFI-IZD-OSIG/IFP_1000366/P60958" xmlDataType="decimal"/>
    </xmlCellPr>
  </singleXmlCell>
  <singleXmlCell id="412" r="I76" connectionId="0">
    <xmlCellPr id="1" uniqueName="P61075">
      <xmlPr mapId="1" xpath="/TFI-IZD-OSIG/IFP_1000366/P61075" xmlDataType="decimal"/>
    </xmlCellPr>
  </singleXmlCell>
  <singleXmlCell id="413" r="D77" connectionId="0">
    <xmlCellPr id="1" uniqueName="P61193">
      <xmlPr mapId="1" xpath="/TFI-IZD-OSIG/IFP_1000366/P61193" xmlDataType="decimal"/>
    </xmlCellPr>
  </singleXmlCell>
  <singleXmlCell id="414" r="E77" connectionId="0">
    <xmlCellPr id="1" uniqueName="P61310">
      <xmlPr mapId="1" xpath="/TFI-IZD-OSIG/IFP_1000366/P61310" xmlDataType="decimal"/>
    </xmlCellPr>
  </singleXmlCell>
  <singleXmlCell id="415" r="F77" connectionId="0">
    <xmlCellPr id="1" uniqueName="P61427">
      <xmlPr mapId="1" xpath="/TFI-IZD-OSIG/IFP_1000366/P61427" xmlDataType="decimal"/>
    </xmlCellPr>
  </singleXmlCell>
  <singleXmlCell id="416" r="G77" connectionId="0">
    <xmlCellPr id="1" uniqueName="P60842">
      <xmlPr mapId="1" xpath="/TFI-IZD-OSIG/IFP_1000366/P60842" xmlDataType="decimal"/>
    </xmlCellPr>
  </singleXmlCell>
  <singleXmlCell id="417" r="H77" connectionId="0">
    <xmlCellPr id="1" uniqueName="P60959">
      <xmlPr mapId="1" xpath="/TFI-IZD-OSIG/IFP_1000366/P60959" xmlDataType="decimal"/>
    </xmlCellPr>
  </singleXmlCell>
  <singleXmlCell id="418" r="I77" connectionId="0">
    <xmlCellPr id="1" uniqueName="P61076">
      <xmlPr mapId="1" xpath="/TFI-IZD-OSIG/IFP_1000366/P61076" xmlDataType="decimal"/>
    </xmlCellPr>
  </singleXmlCell>
  <singleXmlCell id="419" r="D78" connectionId="0">
    <xmlCellPr id="1" uniqueName="P61194">
      <xmlPr mapId="1" xpath="/TFI-IZD-OSIG/IFP_1000366/P61194" xmlDataType="decimal"/>
    </xmlCellPr>
  </singleXmlCell>
  <singleXmlCell id="420" r="E78" connectionId="0">
    <xmlCellPr id="1" uniqueName="P61311">
      <xmlPr mapId="1" xpath="/TFI-IZD-OSIG/IFP_1000366/P61311" xmlDataType="decimal"/>
    </xmlCellPr>
  </singleXmlCell>
  <singleXmlCell id="421" r="F78" connectionId="0">
    <xmlCellPr id="1" uniqueName="P61428">
      <xmlPr mapId="1" xpath="/TFI-IZD-OSIG/IFP_1000366/P61428" xmlDataType="decimal"/>
    </xmlCellPr>
  </singleXmlCell>
  <singleXmlCell id="422" r="G78" connectionId="0">
    <xmlCellPr id="1" uniqueName="P60843">
      <xmlPr mapId="1" xpath="/TFI-IZD-OSIG/IFP_1000366/P60843" xmlDataType="decimal"/>
    </xmlCellPr>
  </singleXmlCell>
  <singleXmlCell id="423" r="H78" connectionId="0">
    <xmlCellPr id="1" uniqueName="P60960">
      <xmlPr mapId="1" xpath="/TFI-IZD-OSIG/IFP_1000366/P60960" xmlDataType="decimal"/>
    </xmlCellPr>
  </singleXmlCell>
  <singleXmlCell id="424" r="I78" connectionId="0">
    <xmlCellPr id="1" uniqueName="P61077">
      <xmlPr mapId="1" xpath="/TFI-IZD-OSIG/IFP_1000366/P61077" xmlDataType="decimal"/>
    </xmlCellPr>
  </singleXmlCell>
  <singleXmlCell id="425" r="D79" connectionId="0">
    <xmlCellPr id="1" uniqueName="P61195">
      <xmlPr mapId="1" xpath="/TFI-IZD-OSIG/IFP_1000366/P61195" xmlDataType="decimal"/>
    </xmlCellPr>
  </singleXmlCell>
  <singleXmlCell id="426" r="E79" connectionId="0">
    <xmlCellPr id="1" uniqueName="P61312">
      <xmlPr mapId="1" xpath="/TFI-IZD-OSIG/IFP_1000366/P61312" xmlDataType="decimal"/>
    </xmlCellPr>
  </singleXmlCell>
  <singleXmlCell id="427" r="F79" connectionId="0">
    <xmlCellPr id="1" uniqueName="P61429">
      <xmlPr mapId="1" xpath="/TFI-IZD-OSIG/IFP_1000366/P61429" xmlDataType="decimal"/>
    </xmlCellPr>
  </singleXmlCell>
  <singleXmlCell id="428" r="G79" connectionId="0">
    <xmlCellPr id="1" uniqueName="P60844">
      <xmlPr mapId="1" xpath="/TFI-IZD-OSIG/IFP_1000366/P60844" xmlDataType="decimal"/>
    </xmlCellPr>
  </singleXmlCell>
  <singleXmlCell id="429" r="H79" connectionId="0">
    <xmlCellPr id="1" uniqueName="P60961">
      <xmlPr mapId="1" xpath="/TFI-IZD-OSIG/IFP_1000366/P60961" xmlDataType="decimal"/>
    </xmlCellPr>
  </singleXmlCell>
  <singleXmlCell id="430" r="I79" connectionId="0">
    <xmlCellPr id="1" uniqueName="P61078">
      <xmlPr mapId="1" xpath="/TFI-IZD-OSIG/IFP_1000366/P61078" xmlDataType="decimal"/>
    </xmlCellPr>
  </singleXmlCell>
  <singleXmlCell id="431" r="D80" connectionId="0">
    <xmlCellPr id="1" uniqueName="P61196">
      <xmlPr mapId="1" xpath="/TFI-IZD-OSIG/IFP_1000366/P61196" xmlDataType="decimal"/>
    </xmlCellPr>
  </singleXmlCell>
  <singleXmlCell id="432" r="E80" connectionId="0">
    <xmlCellPr id="1" uniqueName="P61313">
      <xmlPr mapId="1" xpath="/TFI-IZD-OSIG/IFP_1000366/P61313" xmlDataType="decimal"/>
    </xmlCellPr>
  </singleXmlCell>
  <singleXmlCell id="433" r="F80" connectionId="0">
    <xmlCellPr id="1" uniqueName="P61430">
      <xmlPr mapId="1" xpath="/TFI-IZD-OSIG/IFP_1000366/P61430" xmlDataType="decimal"/>
    </xmlCellPr>
  </singleXmlCell>
  <singleXmlCell id="434" r="G80" connectionId="0">
    <xmlCellPr id="1" uniqueName="P60845">
      <xmlPr mapId="1" xpath="/TFI-IZD-OSIG/IFP_1000366/P60845" xmlDataType="decimal"/>
    </xmlCellPr>
  </singleXmlCell>
  <singleXmlCell id="435" r="H80" connectionId="0">
    <xmlCellPr id="1" uniqueName="P60962">
      <xmlPr mapId="1" xpath="/TFI-IZD-OSIG/IFP_1000366/P60962" xmlDataType="decimal"/>
    </xmlCellPr>
  </singleXmlCell>
  <singleXmlCell id="436" r="I80" connectionId="0">
    <xmlCellPr id="1" uniqueName="P61079">
      <xmlPr mapId="1" xpath="/TFI-IZD-OSIG/IFP_1000366/P61079" xmlDataType="decimal"/>
    </xmlCellPr>
  </singleXmlCell>
  <singleXmlCell id="437" r="D81" connectionId="0">
    <xmlCellPr id="1" uniqueName="P61185">
      <xmlPr mapId="1" xpath="/TFI-IZD-OSIG/IFP_1000366/P61185" xmlDataType="decimal"/>
    </xmlCellPr>
  </singleXmlCell>
  <singleXmlCell id="438" r="E81" connectionId="0">
    <xmlCellPr id="1" uniqueName="P61302">
      <xmlPr mapId="1" xpath="/TFI-IZD-OSIG/IFP_1000366/P61302" xmlDataType="decimal"/>
    </xmlCellPr>
  </singleXmlCell>
  <singleXmlCell id="439" r="F81" connectionId="0">
    <xmlCellPr id="1" uniqueName="P61419">
      <xmlPr mapId="1" xpath="/TFI-IZD-OSIG/IFP_1000366/P61419" xmlDataType="decimal"/>
    </xmlCellPr>
  </singleXmlCell>
  <singleXmlCell id="440" r="G81" connectionId="0">
    <xmlCellPr id="1" uniqueName="P60834">
      <xmlPr mapId="1" xpath="/TFI-IZD-OSIG/IFP_1000366/P60834" xmlDataType="decimal"/>
    </xmlCellPr>
  </singleXmlCell>
  <singleXmlCell id="441" r="H81" connectionId="0">
    <xmlCellPr id="1" uniqueName="P60951">
      <xmlPr mapId="1" xpath="/TFI-IZD-OSIG/IFP_1000366/P60951" xmlDataType="decimal"/>
    </xmlCellPr>
  </singleXmlCell>
  <singleXmlCell id="442" r="I81" connectionId="0">
    <xmlCellPr id="1" uniqueName="P61068">
      <xmlPr mapId="1" xpath="/TFI-IZD-OSIG/IFP_1000366/P61068" xmlDataType="decimal"/>
    </xmlCellPr>
  </singleXmlCell>
  <singleXmlCell id="443" r="D82" connectionId="0">
    <xmlCellPr id="1" uniqueName="P61186">
      <xmlPr mapId="1" xpath="/TFI-IZD-OSIG/IFP_1000366/P61186" xmlDataType="decimal"/>
    </xmlCellPr>
  </singleXmlCell>
  <singleXmlCell id="444" r="E82" connectionId="0">
    <xmlCellPr id="1" uniqueName="P61303">
      <xmlPr mapId="1" xpath="/TFI-IZD-OSIG/IFP_1000366/P61303" xmlDataType="decimal"/>
    </xmlCellPr>
  </singleXmlCell>
  <singleXmlCell id="445" r="F82" connectionId="0">
    <xmlCellPr id="1" uniqueName="P61420">
      <xmlPr mapId="1" xpath="/TFI-IZD-OSIG/IFP_1000366/P61420" xmlDataType="decimal"/>
    </xmlCellPr>
  </singleXmlCell>
  <singleXmlCell id="446" r="G82" connectionId="0">
    <xmlCellPr id="1" uniqueName="P60835">
      <xmlPr mapId="1" xpath="/TFI-IZD-OSIG/IFP_1000366/P60835" xmlDataType="decimal"/>
    </xmlCellPr>
  </singleXmlCell>
  <singleXmlCell id="447" r="H82" connectionId="0">
    <xmlCellPr id="1" uniqueName="P60952">
      <xmlPr mapId="1" xpath="/TFI-IZD-OSIG/IFP_1000366/P60952" xmlDataType="decimal"/>
    </xmlCellPr>
  </singleXmlCell>
  <singleXmlCell id="448" r="I82" connectionId="0">
    <xmlCellPr id="1" uniqueName="P61069">
      <xmlPr mapId="1" xpath="/TFI-IZD-OSIG/IFP_1000366/P61069" xmlDataType="decimal"/>
    </xmlCellPr>
  </singleXmlCell>
  <singleXmlCell id="449" r="D83" connectionId="0">
    <xmlCellPr id="1" uniqueName="P61187">
      <xmlPr mapId="1" xpath="/TFI-IZD-OSIG/IFP_1000366/P61187" xmlDataType="decimal"/>
    </xmlCellPr>
  </singleXmlCell>
  <singleXmlCell id="450" r="E83" connectionId="0">
    <xmlCellPr id="1" uniqueName="P61304">
      <xmlPr mapId="1" xpath="/TFI-IZD-OSIG/IFP_1000366/P61304" xmlDataType="decimal"/>
    </xmlCellPr>
  </singleXmlCell>
  <singleXmlCell id="451" r="F83" connectionId="0">
    <xmlCellPr id="1" uniqueName="P61421">
      <xmlPr mapId="1" xpath="/TFI-IZD-OSIG/IFP_1000366/P61421" xmlDataType="decimal"/>
    </xmlCellPr>
  </singleXmlCell>
  <singleXmlCell id="452" r="G83" connectionId="0">
    <xmlCellPr id="1" uniqueName="P60836">
      <xmlPr mapId="1" xpath="/TFI-IZD-OSIG/IFP_1000366/P60836" xmlDataType="decimal"/>
    </xmlCellPr>
  </singleXmlCell>
  <singleXmlCell id="453" r="H83" connectionId="0">
    <xmlCellPr id="1" uniqueName="P60953">
      <xmlPr mapId="1" xpath="/TFI-IZD-OSIG/IFP_1000366/P60953" xmlDataType="decimal"/>
    </xmlCellPr>
  </singleXmlCell>
  <singleXmlCell id="454" r="I83" connectionId="0">
    <xmlCellPr id="1" uniqueName="P61070">
      <xmlPr mapId="1" xpath="/TFI-IZD-OSIG/IFP_1000366/P61070" xmlDataType="decimal"/>
    </xmlCellPr>
  </singleXmlCell>
  <singleXmlCell id="455" r="D84" connectionId="0">
    <xmlCellPr id="1" uniqueName="P61188">
      <xmlPr mapId="1" xpath="/TFI-IZD-OSIG/IFP_1000366/P61188" xmlDataType="decimal"/>
    </xmlCellPr>
  </singleXmlCell>
  <singleXmlCell id="456" r="E84" connectionId="0">
    <xmlCellPr id="1" uniqueName="P61305">
      <xmlPr mapId="1" xpath="/TFI-IZD-OSIG/IFP_1000366/P61305" xmlDataType="decimal"/>
    </xmlCellPr>
  </singleXmlCell>
  <singleXmlCell id="457" r="F84" connectionId="0">
    <xmlCellPr id="1" uniqueName="P61422">
      <xmlPr mapId="1" xpath="/TFI-IZD-OSIG/IFP_1000366/P61422" xmlDataType="decimal"/>
    </xmlCellPr>
  </singleXmlCell>
  <singleXmlCell id="458" r="G84" connectionId="0">
    <xmlCellPr id="1" uniqueName="P60837">
      <xmlPr mapId="1" xpath="/TFI-IZD-OSIG/IFP_1000366/P60837" xmlDataType="decimal"/>
    </xmlCellPr>
  </singleXmlCell>
  <singleXmlCell id="459" r="H84" connectionId="0">
    <xmlCellPr id="1" uniqueName="P60954">
      <xmlPr mapId="1" xpath="/TFI-IZD-OSIG/IFP_1000366/P60954" xmlDataType="decimal"/>
    </xmlCellPr>
  </singleXmlCell>
  <singleXmlCell id="460" r="I84" connectionId="0">
    <xmlCellPr id="1" uniqueName="P61071">
      <xmlPr mapId="1" xpath="/TFI-IZD-OSIG/IFP_1000366/P61071" xmlDataType="decimal"/>
    </xmlCellPr>
  </singleXmlCell>
  <singleXmlCell id="461" r="D85" connectionId="0">
    <xmlCellPr id="1" uniqueName="P61189">
      <xmlPr mapId="1" xpath="/TFI-IZD-OSIG/IFP_1000366/P61189" xmlDataType="decimal"/>
    </xmlCellPr>
  </singleXmlCell>
  <singleXmlCell id="462" r="E85" connectionId="0">
    <xmlCellPr id="1" uniqueName="P61306">
      <xmlPr mapId="1" xpath="/TFI-IZD-OSIG/IFP_1000366/P61306" xmlDataType="decimal"/>
    </xmlCellPr>
  </singleXmlCell>
  <singleXmlCell id="463" r="F85" connectionId="0">
    <xmlCellPr id="1" uniqueName="P61423">
      <xmlPr mapId="1" xpath="/TFI-IZD-OSIG/IFP_1000366/P61423" xmlDataType="decimal"/>
    </xmlCellPr>
  </singleXmlCell>
  <singleXmlCell id="464" r="G85" connectionId="0">
    <xmlCellPr id="1" uniqueName="P60838">
      <xmlPr mapId="1" xpath="/TFI-IZD-OSIG/IFP_1000366/P60838" xmlDataType="decimal"/>
    </xmlCellPr>
  </singleXmlCell>
  <singleXmlCell id="465" r="H85" connectionId="0">
    <xmlCellPr id="1" uniqueName="P60955">
      <xmlPr mapId="1" xpath="/TFI-IZD-OSIG/IFP_1000366/P60955" xmlDataType="decimal"/>
    </xmlCellPr>
  </singleXmlCell>
  <singleXmlCell id="466" r="I85" connectionId="0">
    <xmlCellPr id="1" uniqueName="P61072">
      <xmlPr mapId="1" xpath="/TFI-IZD-OSIG/IFP_1000366/P61072" xmlDataType="decimal"/>
    </xmlCellPr>
  </singleXmlCell>
  <singleXmlCell id="467" r="D86" connectionId="0">
    <xmlCellPr id="1" uniqueName="P61190">
      <xmlPr mapId="1" xpath="/TFI-IZD-OSIG/IFP_1000366/P61190" xmlDataType="decimal"/>
    </xmlCellPr>
  </singleXmlCell>
  <singleXmlCell id="468" r="E86" connectionId="0">
    <xmlCellPr id="1" uniqueName="P61307">
      <xmlPr mapId="1" xpath="/TFI-IZD-OSIG/IFP_1000366/P61307" xmlDataType="decimal"/>
    </xmlCellPr>
  </singleXmlCell>
  <singleXmlCell id="469" r="F86" connectionId="0">
    <xmlCellPr id="1" uniqueName="P61424">
      <xmlPr mapId="1" xpath="/TFI-IZD-OSIG/IFP_1000366/P61424" xmlDataType="decimal"/>
    </xmlCellPr>
  </singleXmlCell>
  <singleXmlCell id="470" r="G86" connectionId="0">
    <xmlCellPr id="1" uniqueName="P60839">
      <xmlPr mapId="1" xpath="/TFI-IZD-OSIG/IFP_1000366/P60839" xmlDataType="decimal"/>
    </xmlCellPr>
  </singleXmlCell>
  <singleXmlCell id="471" r="H86" connectionId="0">
    <xmlCellPr id="1" uniqueName="P60956">
      <xmlPr mapId="1" xpath="/TFI-IZD-OSIG/IFP_1000366/P60956" xmlDataType="decimal"/>
    </xmlCellPr>
  </singleXmlCell>
  <singleXmlCell id="472" r="I86" connectionId="0">
    <xmlCellPr id="1" uniqueName="P61073">
      <xmlPr mapId="1" xpath="/TFI-IZD-OSIG/IFP_1000366/P61073" xmlDataType="decimal"/>
    </xmlCellPr>
  </singleXmlCell>
  <singleXmlCell id="473" r="D87" connectionId="0">
    <xmlCellPr id="1" uniqueName="P61179">
      <xmlPr mapId="1" xpath="/TFI-IZD-OSIG/IFP_1000366/P61179" xmlDataType="decimal"/>
    </xmlCellPr>
  </singleXmlCell>
  <singleXmlCell id="474" r="E87" connectionId="0">
    <xmlCellPr id="1" uniqueName="P61296">
      <xmlPr mapId="1" xpath="/TFI-IZD-OSIG/IFP_1000366/P61296" xmlDataType="decimal"/>
    </xmlCellPr>
  </singleXmlCell>
  <singleXmlCell id="475" r="F87" connectionId="0">
    <xmlCellPr id="1" uniqueName="P61413">
      <xmlPr mapId="1" xpath="/TFI-IZD-OSIG/IFP_1000366/P61413" xmlDataType="decimal"/>
    </xmlCellPr>
  </singleXmlCell>
  <singleXmlCell id="476" r="G87" connectionId="0">
    <xmlCellPr id="1" uniqueName="P60828">
      <xmlPr mapId="1" xpath="/TFI-IZD-OSIG/IFP_1000366/P60828" xmlDataType="decimal"/>
    </xmlCellPr>
  </singleXmlCell>
  <singleXmlCell id="477" r="H87" connectionId="0">
    <xmlCellPr id="1" uniqueName="P60945">
      <xmlPr mapId="1" xpath="/TFI-IZD-OSIG/IFP_1000366/P60945" xmlDataType="decimal"/>
    </xmlCellPr>
  </singleXmlCell>
  <singleXmlCell id="478" r="I87" connectionId="0">
    <xmlCellPr id="1" uniqueName="P61062">
      <xmlPr mapId="1" xpath="/TFI-IZD-OSIG/IFP_1000366/P61062" xmlDataType="decimal"/>
    </xmlCellPr>
  </singleXmlCell>
  <singleXmlCell id="479" r="D88" connectionId="0">
    <xmlCellPr id="1" uniqueName="P61180">
      <xmlPr mapId="1" xpath="/TFI-IZD-OSIG/IFP_1000366/P61180" xmlDataType="decimal"/>
    </xmlCellPr>
  </singleXmlCell>
  <singleXmlCell id="480" r="E88" connectionId="0">
    <xmlCellPr id="1" uniqueName="P61297">
      <xmlPr mapId="1" xpath="/TFI-IZD-OSIG/IFP_1000366/P61297" xmlDataType="decimal"/>
    </xmlCellPr>
  </singleXmlCell>
  <singleXmlCell id="481" r="F88" connectionId="0">
    <xmlCellPr id="1" uniqueName="P61414">
      <xmlPr mapId="1" xpath="/TFI-IZD-OSIG/IFP_1000366/P61414" xmlDataType="decimal"/>
    </xmlCellPr>
  </singleXmlCell>
  <singleXmlCell id="482" r="G88" connectionId="0">
    <xmlCellPr id="1" uniqueName="P60829">
      <xmlPr mapId="1" xpath="/TFI-IZD-OSIG/IFP_1000366/P60829" xmlDataType="decimal"/>
    </xmlCellPr>
  </singleXmlCell>
  <singleXmlCell id="483" r="H88" connectionId="0">
    <xmlCellPr id="1" uniqueName="P60946">
      <xmlPr mapId="1" xpath="/TFI-IZD-OSIG/IFP_1000366/P60946" xmlDataType="decimal"/>
    </xmlCellPr>
  </singleXmlCell>
  <singleXmlCell id="484" r="I88" connectionId="0">
    <xmlCellPr id="1" uniqueName="P61063">
      <xmlPr mapId="1" xpath="/TFI-IZD-OSIG/IFP_1000366/P61063" xmlDataType="decimal"/>
    </xmlCellPr>
  </singleXmlCell>
  <singleXmlCell id="485" r="D89" connectionId="0">
    <xmlCellPr id="1" uniqueName="P61181">
      <xmlPr mapId="1" xpath="/TFI-IZD-OSIG/IFP_1000366/P61181" xmlDataType="decimal"/>
    </xmlCellPr>
  </singleXmlCell>
  <singleXmlCell id="486" r="E89" connectionId="0">
    <xmlCellPr id="1" uniqueName="P61298">
      <xmlPr mapId="1" xpath="/TFI-IZD-OSIG/IFP_1000366/P61298" xmlDataType="decimal"/>
    </xmlCellPr>
  </singleXmlCell>
  <singleXmlCell id="487" r="F89" connectionId="0">
    <xmlCellPr id="1" uniqueName="P61415">
      <xmlPr mapId="1" xpath="/TFI-IZD-OSIG/IFP_1000366/P61415" xmlDataType="decimal"/>
    </xmlCellPr>
  </singleXmlCell>
  <singleXmlCell id="488" r="G89" connectionId="0">
    <xmlCellPr id="1" uniqueName="P60830">
      <xmlPr mapId="1" xpath="/TFI-IZD-OSIG/IFP_1000366/P60830" xmlDataType="decimal"/>
    </xmlCellPr>
  </singleXmlCell>
  <singleXmlCell id="489" r="H89" connectionId="0">
    <xmlCellPr id="1" uniqueName="P60947">
      <xmlPr mapId="1" xpath="/TFI-IZD-OSIG/IFP_1000366/P60947" xmlDataType="decimal"/>
    </xmlCellPr>
  </singleXmlCell>
  <singleXmlCell id="490" r="I89" connectionId="0">
    <xmlCellPr id="1" uniqueName="P61064">
      <xmlPr mapId="1" xpath="/TFI-IZD-OSIG/IFP_1000366/P61064" xmlDataType="decimal"/>
    </xmlCellPr>
  </singleXmlCell>
  <singleXmlCell id="491" r="D90" connectionId="0">
    <xmlCellPr id="1" uniqueName="P61182">
      <xmlPr mapId="1" xpath="/TFI-IZD-OSIG/IFP_1000366/P61182" xmlDataType="decimal"/>
    </xmlCellPr>
  </singleXmlCell>
  <singleXmlCell id="492" r="E90" connectionId="0">
    <xmlCellPr id="1" uniqueName="P61299">
      <xmlPr mapId="1" xpath="/TFI-IZD-OSIG/IFP_1000366/P61299" xmlDataType="decimal"/>
    </xmlCellPr>
  </singleXmlCell>
  <singleXmlCell id="493" r="F90" connectionId="0">
    <xmlCellPr id="1" uniqueName="P61416">
      <xmlPr mapId="1" xpath="/TFI-IZD-OSIG/IFP_1000366/P61416" xmlDataType="decimal"/>
    </xmlCellPr>
  </singleXmlCell>
  <singleXmlCell id="494" r="G90" connectionId="0">
    <xmlCellPr id="1" uniqueName="P60831">
      <xmlPr mapId="1" xpath="/TFI-IZD-OSIG/IFP_1000366/P60831" xmlDataType="decimal"/>
    </xmlCellPr>
  </singleXmlCell>
  <singleXmlCell id="495" r="H90" connectionId="0">
    <xmlCellPr id="1" uniqueName="P60948">
      <xmlPr mapId="1" xpath="/TFI-IZD-OSIG/IFP_1000366/P60948" xmlDataType="decimal"/>
    </xmlCellPr>
  </singleXmlCell>
  <singleXmlCell id="496" r="I90" connectionId="0">
    <xmlCellPr id="1" uniqueName="P61065">
      <xmlPr mapId="1" xpath="/TFI-IZD-OSIG/IFP_1000366/P61065" xmlDataType="decimal"/>
    </xmlCellPr>
  </singleXmlCell>
  <singleXmlCell id="497" r="D91" connectionId="0">
    <xmlCellPr id="1" uniqueName="P61183">
      <xmlPr mapId="1" xpath="/TFI-IZD-OSIG/IFP_1000366/P61183" xmlDataType="decimal"/>
    </xmlCellPr>
  </singleXmlCell>
  <singleXmlCell id="498" r="E91" connectionId="0">
    <xmlCellPr id="1" uniqueName="P61300">
      <xmlPr mapId="1" xpath="/TFI-IZD-OSIG/IFP_1000366/P61300" xmlDataType="decimal"/>
    </xmlCellPr>
  </singleXmlCell>
  <singleXmlCell id="499" r="F91" connectionId="0">
    <xmlCellPr id="1" uniqueName="P61417">
      <xmlPr mapId="1" xpath="/TFI-IZD-OSIG/IFP_1000366/P61417" xmlDataType="decimal"/>
    </xmlCellPr>
  </singleXmlCell>
  <singleXmlCell id="500" r="G91" connectionId="0">
    <xmlCellPr id="1" uniqueName="P60832">
      <xmlPr mapId="1" xpath="/TFI-IZD-OSIG/IFP_1000366/P60832" xmlDataType="decimal"/>
    </xmlCellPr>
  </singleXmlCell>
  <singleXmlCell id="501" r="H91" connectionId="0">
    <xmlCellPr id="1" uniqueName="P60949">
      <xmlPr mapId="1" xpath="/TFI-IZD-OSIG/IFP_1000366/P60949" xmlDataType="decimal"/>
    </xmlCellPr>
  </singleXmlCell>
  <singleXmlCell id="502" r="I91" connectionId="0">
    <xmlCellPr id="1" uniqueName="P61066">
      <xmlPr mapId="1" xpath="/TFI-IZD-OSIG/IFP_1000366/P61066" xmlDataType="decimal"/>
    </xmlCellPr>
  </singleXmlCell>
  <singleXmlCell id="503" r="D92" connectionId="0">
    <xmlCellPr id="1" uniqueName="P61184">
      <xmlPr mapId="1" xpath="/TFI-IZD-OSIG/IFP_1000366/P61184" xmlDataType="decimal"/>
    </xmlCellPr>
  </singleXmlCell>
  <singleXmlCell id="504" r="E92" connectionId="0">
    <xmlCellPr id="1" uniqueName="P61301">
      <xmlPr mapId="1" xpath="/TFI-IZD-OSIG/IFP_1000366/P61301" xmlDataType="decimal"/>
    </xmlCellPr>
  </singleXmlCell>
  <singleXmlCell id="505" r="F92" connectionId="0">
    <xmlCellPr id="1" uniqueName="P61418">
      <xmlPr mapId="1" xpath="/TFI-IZD-OSIG/IFP_1000366/P61418" xmlDataType="decimal"/>
    </xmlCellPr>
  </singleXmlCell>
  <singleXmlCell id="506" r="G92" connectionId="0">
    <xmlCellPr id="1" uniqueName="P60833">
      <xmlPr mapId="1" xpath="/TFI-IZD-OSIG/IFP_1000366/P60833" xmlDataType="decimal"/>
    </xmlCellPr>
  </singleXmlCell>
  <singleXmlCell id="507" r="H92" connectionId="0">
    <xmlCellPr id="1" uniqueName="P60950">
      <xmlPr mapId="1" xpath="/TFI-IZD-OSIG/IFP_1000366/P60950" xmlDataType="decimal"/>
    </xmlCellPr>
  </singleXmlCell>
  <singleXmlCell id="508" r="I92" connectionId="0">
    <xmlCellPr id="1" uniqueName="P61067">
      <xmlPr mapId="1" xpath="/TFI-IZD-OSIG/IFP_1000366/P61067" xmlDataType="decimal"/>
    </xmlCellPr>
  </singleXmlCell>
  <singleXmlCell id="509" r="D93" connectionId="0">
    <xmlCellPr id="1" uniqueName="P61173">
      <xmlPr mapId="1" xpath="/TFI-IZD-OSIG/IFP_1000366/P61173" xmlDataType="decimal"/>
    </xmlCellPr>
  </singleXmlCell>
  <singleXmlCell id="510" r="E93" connectionId="0">
    <xmlCellPr id="1" uniqueName="P61290">
      <xmlPr mapId="1" xpath="/TFI-IZD-OSIG/IFP_1000366/P61290" xmlDataType="decimal"/>
    </xmlCellPr>
  </singleXmlCell>
  <singleXmlCell id="511" r="F93" connectionId="0">
    <xmlCellPr id="1" uniqueName="P61407">
      <xmlPr mapId="1" xpath="/TFI-IZD-OSIG/IFP_1000366/P61407" xmlDataType="decimal"/>
    </xmlCellPr>
  </singleXmlCell>
  <singleXmlCell id="512" r="G93" connectionId="0">
    <xmlCellPr id="1" uniqueName="P60822">
      <xmlPr mapId="1" xpath="/TFI-IZD-OSIG/IFP_1000366/P60822" xmlDataType="decimal"/>
    </xmlCellPr>
  </singleXmlCell>
  <singleXmlCell id="513" r="H93" connectionId="0">
    <xmlCellPr id="1" uniqueName="P60939">
      <xmlPr mapId="1" xpath="/TFI-IZD-OSIG/IFP_1000366/P60939" xmlDataType="decimal"/>
    </xmlCellPr>
  </singleXmlCell>
  <singleXmlCell id="514" r="I93" connectionId="0">
    <xmlCellPr id="1" uniqueName="P61056">
      <xmlPr mapId="1" xpath="/TFI-IZD-OSIG/IFP_1000366/P61056" xmlDataType="decimal"/>
    </xmlCellPr>
  </singleXmlCell>
  <singleXmlCell id="515" r="D94" connectionId="0">
    <xmlCellPr id="1" uniqueName="P61174">
      <xmlPr mapId="1" xpath="/TFI-IZD-OSIG/IFP_1000366/P61174" xmlDataType="decimal"/>
    </xmlCellPr>
  </singleXmlCell>
  <singleXmlCell id="516" r="E94" connectionId="0">
    <xmlCellPr id="1" uniqueName="P61291">
      <xmlPr mapId="1" xpath="/TFI-IZD-OSIG/IFP_1000366/P61291" xmlDataType="decimal"/>
    </xmlCellPr>
  </singleXmlCell>
  <singleXmlCell id="517" r="F94" connectionId="0">
    <xmlCellPr id="1" uniqueName="P61408">
      <xmlPr mapId="1" xpath="/TFI-IZD-OSIG/IFP_1000366/P61408" xmlDataType="decimal"/>
    </xmlCellPr>
  </singleXmlCell>
  <singleXmlCell id="518" r="G94" connectionId="0">
    <xmlCellPr id="1" uniqueName="P60823">
      <xmlPr mapId="1" xpath="/TFI-IZD-OSIG/IFP_1000366/P60823" xmlDataType="decimal"/>
    </xmlCellPr>
  </singleXmlCell>
  <singleXmlCell id="519" r="H94" connectionId="0">
    <xmlCellPr id="1" uniqueName="P60940">
      <xmlPr mapId="1" xpath="/TFI-IZD-OSIG/IFP_1000366/P60940" xmlDataType="decimal"/>
    </xmlCellPr>
  </singleXmlCell>
  <singleXmlCell id="520" r="I94" connectionId="0">
    <xmlCellPr id="1" uniqueName="P61057">
      <xmlPr mapId="1" xpath="/TFI-IZD-OSIG/IFP_1000366/P61057" xmlDataType="decimal"/>
    </xmlCellPr>
  </singleXmlCell>
  <singleXmlCell id="521" r="D95" connectionId="0">
    <xmlCellPr id="1" uniqueName="P61175">
      <xmlPr mapId="1" xpath="/TFI-IZD-OSIG/IFP_1000366/P61175" xmlDataType="decimal"/>
    </xmlCellPr>
  </singleXmlCell>
  <singleXmlCell id="522" r="E95" connectionId="0">
    <xmlCellPr id="1" uniqueName="P61292">
      <xmlPr mapId="1" xpath="/TFI-IZD-OSIG/IFP_1000366/P61292" xmlDataType="decimal"/>
    </xmlCellPr>
  </singleXmlCell>
  <singleXmlCell id="523" r="F95" connectionId="0">
    <xmlCellPr id="1" uniqueName="P61409">
      <xmlPr mapId="1" xpath="/TFI-IZD-OSIG/IFP_1000366/P61409" xmlDataType="decimal"/>
    </xmlCellPr>
  </singleXmlCell>
  <singleXmlCell id="524" r="G95" connectionId="0">
    <xmlCellPr id="1" uniqueName="P60824">
      <xmlPr mapId="1" xpath="/TFI-IZD-OSIG/IFP_1000366/P60824" xmlDataType="decimal"/>
    </xmlCellPr>
  </singleXmlCell>
  <singleXmlCell id="525" r="H95" connectionId="0">
    <xmlCellPr id="1" uniqueName="P60941">
      <xmlPr mapId="1" xpath="/TFI-IZD-OSIG/IFP_1000366/P60941" xmlDataType="decimal"/>
    </xmlCellPr>
  </singleXmlCell>
  <singleXmlCell id="526" r="I95" connectionId="0">
    <xmlCellPr id="1" uniqueName="P61058">
      <xmlPr mapId="1" xpath="/TFI-IZD-OSIG/IFP_1000366/P61058" xmlDataType="decimal"/>
    </xmlCellPr>
  </singleXmlCell>
  <singleXmlCell id="527" r="D96" connectionId="0">
    <xmlCellPr id="1" uniqueName="P61176">
      <xmlPr mapId="1" xpath="/TFI-IZD-OSIG/IFP_1000366/P61176" xmlDataType="decimal"/>
    </xmlCellPr>
  </singleXmlCell>
  <singleXmlCell id="528" r="E96" connectionId="0">
    <xmlCellPr id="1" uniqueName="P61293">
      <xmlPr mapId="1" xpath="/TFI-IZD-OSIG/IFP_1000366/P61293" xmlDataType="decimal"/>
    </xmlCellPr>
  </singleXmlCell>
  <singleXmlCell id="529" r="F96" connectionId="0">
    <xmlCellPr id="1" uniqueName="P61410">
      <xmlPr mapId="1" xpath="/TFI-IZD-OSIG/IFP_1000366/P61410" xmlDataType="decimal"/>
    </xmlCellPr>
  </singleXmlCell>
  <singleXmlCell id="530" r="G96" connectionId="0">
    <xmlCellPr id="1" uniqueName="P60825">
      <xmlPr mapId="1" xpath="/TFI-IZD-OSIG/IFP_1000366/P60825" xmlDataType="decimal"/>
    </xmlCellPr>
  </singleXmlCell>
  <singleXmlCell id="531" r="H96" connectionId="0">
    <xmlCellPr id="1" uniqueName="P60942">
      <xmlPr mapId="1" xpath="/TFI-IZD-OSIG/IFP_1000366/P60942" xmlDataType="decimal"/>
    </xmlCellPr>
  </singleXmlCell>
  <singleXmlCell id="532" r="I96" connectionId="0">
    <xmlCellPr id="1" uniqueName="P61059">
      <xmlPr mapId="1" xpath="/TFI-IZD-OSIG/IFP_1000366/P61059" xmlDataType="decimal"/>
    </xmlCellPr>
  </singleXmlCell>
  <singleXmlCell id="533" r="D97" connectionId="0">
    <xmlCellPr id="1" uniqueName="P61177">
      <xmlPr mapId="1" xpath="/TFI-IZD-OSIG/IFP_1000366/P61177" xmlDataType="decimal"/>
    </xmlCellPr>
  </singleXmlCell>
  <singleXmlCell id="534" r="E97" connectionId="0">
    <xmlCellPr id="1" uniqueName="P61294">
      <xmlPr mapId="1" xpath="/TFI-IZD-OSIG/IFP_1000366/P61294" xmlDataType="decimal"/>
    </xmlCellPr>
  </singleXmlCell>
  <singleXmlCell id="535" r="F97" connectionId="0">
    <xmlCellPr id="1" uniqueName="P61411">
      <xmlPr mapId="1" xpath="/TFI-IZD-OSIG/IFP_1000366/P61411" xmlDataType="decimal"/>
    </xmlCellPr>
  </singleXmlCell>
  <singleXmlCell id="536" r="G97" connectionId="0">
    <xmlCellPr id="1" uniqueName="P60826">
      <xmlPr mapId="1" xpath="/TFI-IZD-OSIG/IFP_1000366/P60826" xmlDataType="decimal"/>
    </xmlCellPr>
  </singleXmlCell>
  <singleXmlCell id="537" r="H97" connectionId="0">
    <xmlCellPr id="1" uniqueName="P60943">
      <xmlPr mapId="1" xpath="/TFI-IZD-OSIG/IFP_1000366/P60943" xmlDataType="decimal"/>
    </xmlCellPr>
  </singleXmlCell>
  <singleXmlCell id="538" r="I97" connectionId="0">
    <xmlCellPr id="1" uniqueName="P61060">
      <xmlPr mapId="1" xpath="/TFI-IZD-OSIG/IFP_1000366/P61060" xmlDataType="decimal"/>
    </xmlCellPr>
  </singleXmlCell>
  <singleXmlCell id="539" r="D98" connectionId="0">
    <xmlCellPr id="1" uniqueName="P61178">
      <xmlPr mapId="1" xpath="/TFI-IZD-OSIG/IFP_1000366/P61178" xmlDataType="decimal"/>
    </xmlCellPr>
  </singleXmlCell>
  <singleXmlCell id="540" r="E98" connectionId="0">
    <xmlCellPr id="1" uniqueName="P61295">
      <xmlPr mapId="1" xpath="/TFI-IZD-OSIG/IFP_1000366/P61295" xmlDataType="decimal"/>
    </xmlCellPr>
  </singleXmlCell>
  <singleXmlCell id="541" r="F98" connectionId="0">
    <xmlCellPr id="1" uniqueName="P61412">
      <xmlPr mapId="1" xpath="/TFI-IZD-OSIG/IFP_1000366/P61412" xmlDataType="decimal"/>
    </xmlCellPr>
  </singleXmlCell>
  <singleXmlCell id="542" r="G98" connectionId="0">
    <xmlCellPr id="1" uniqueName="P60827">
      <xmlPr mapId="1" xpath="/TFI-IZD-OSIG/IFP_1000366/P60827" xmlDataType="decimal"/>
    </xmlCellPr>
  </singleXmlCell>
  <singleXmlCell id="543" r="H98" connectionId="0">
    <xmlCellPr id="1" uniqueName="P60944">
      <xmlPr mapId="1" xpath="/TFI-IZD-OSIG/IFP_1000366/P60944" xmlDataType="decimal"/>
    </xmlCellPr>
  </singleXmlCell>
  <singleXmlCell id="544" r="I98" connectionId="0">
    <xmlCellPr id="1" uniqueName="P61061">
      <xmlPr mapId="1" xpath="/TFI-IZD-OSIG/IFP_1000366/P61061" xmlDataType="decimal"/>
    </xmlCellPr>
  </singleXmlCell>
  <singleXmlCell id="545" r="D99" connectionId="0">
    <xmlCellPr id="1" uniqueName="P61167">
      <xmlPr mapId="1" xpath="/TFI-IZD-OSIG/IFP_1000366/P61167" xmlDataType="decimal"/>
    </xmlCellPr>
  </singleXmlCell>
  <singleXmlCell id="546" r="E99" connectionId="0">
    <xmlCellPr id="1" uniqueName="P61284">
      <xmlPr mapId="1" xpath="/TFI-IZD-OSIG/IFP_1000366/P61284" xmlDataType="decimal"/>
    </xmlCellPr>
  </singleXmlCell>
  <singleXmlCell id="547" r="F99" connectionId="0">
    <xmlCellPr id="1" uniqueName="P61401">
      <xmlPr mapId="1" xpath="/TFI-IZD-OSIG/IFP_1000366/P61401" xmlDataType="decimal"/>
    </xmlCellPr>
  </singleXmlCell>
  <singleXmlCell id="548" r="G99" connectionId="0">
    <xmlCellPr id="1" uniqueName="P60816">
      <xmlPr mapId="1" xpath="/TFI-IZD-OSIG/IFP_1000366/P60816" xmlDataType="decimal"/>
    </xmlCellPr>
  </singleXmlCell>
  <singleXmlCell id="549" r="H99" connectionId="0">
    <xmlCellPr id="1" uniqueName="P60933">
      <xmlPr mapId="1" xpath="/TFI-IZD-OSIG/IFP_1000366/P60933" xmlDataType="decimal"/>
    </xmlCellPr>
  </singleXmlCell>
  <singleXmlCell id="550" r="I99" connectionId="0">
    <xmlCellPr id="1" uniqueName="P61050">
      <xmlPr mapId="1" xpath="/TFI-IZD-OSIG/IFP_1000366/P61050" xmlDataType="decimal"/>
    </xmlCellPr>
  </singleXmlCell>
  <singleXmlCell id="551" r="D100" connectionId="0">
    <xmlCellPr id="1" uniqueName="P61168">
      <xmlPr mapId="1" xpath="/TFI-IZD-OSIG/IFP_1000366/P61168" xmlDataType="decimal"/>
    </xmlCellPr>
  </singleXmlCell>
  <singleXmlCell id="552" r="E100" connectionId="0">
    <xmlCellPr id="1" uniqueName="P61285">
      <xmlPr mapId="1" xpath="/TFI-IZD-OSIG/IFP_1000366/P61285" xmlDataType="decimal"/>
    </xmlCellPr>
  </singleXmlCell>
  <singleXmlCell id="553" r="F100" connectionId="0">
    <xmlCellPr id="1" uniqueName="P61402">
      <xmlPr mapId="1" xpath="/TFI-IZD-OSIG/IFP_1000366/P61402" xmlDataType="decimal"/>
    </xmlCellPr>
  </singleXmlCell>
  <singleXmlCell id="554" r="G100" connectionId="0">
    <xmlCellPr id="1" uniqueName="P60817">
      <xmlPr mapId="1" xpath="/TFI-IZD-OSIG/IFP_1000366/P60817" xmlDataType="decimal"/>
    </xmlCellPr>
  </singleXmlCell>
  <singleXmlCell id="555" r="H100" connectionId="0">
    <xmlCellPr id="1" uniqueName="P60934">
      <xmlPr mapId="1" xpath="/TFI-IZD-OSIG/IFP_1000366/P60934" xmlDataType="decimal"/>
    </xmlCellPr>
  </singleXmlCell>
  <singleXmlCell id="556" r="I100" connectionId="0">
    <xmlCellPr id="1" uniqueName="P61051">
      <xmlPr mapId="1" xpath="/TFI-IZD-OSIG/IFP_1000366/P61051" xmlDataType="decimal"/>
    </xmlCellPr>
  </singleXmlCell>
  <singleXmlCell id="557" r="D101" connectionId="0">
    <xmlCellPr id="1" uniqueName="P61169">
      <xmlPr mapId="1" xpath="/TFI-IZD-OSIG/IFP_1000366/P61169" xmlDataType="decimal"/>
    </xmlCellPr>
  </singleXmlCell>
  <singleXmlCell id="558" r="E101" connectionId="0">
    <xmlCellPr id="1" uniqueName="P61286">
      <xmlPr mapId="1" xpath="/TFI-IZD-OSIG/IFP_1000366/P61286" xmlDataType="decimal"/>
    </xmlCellPr>
  </singleXmlCell>
  <singleXmlCell id="559" r="F101" connectionId="0">
    <xmlCellPr id="1" uniqueName="P61403">
      <xmlPr mapId="1" xpath="/TFI-IZD-OSIG/IFP_1000366/P61403" xmlDataType="decimal"/>
    </xmlCellPr>
  </singleXmlCell>
  <singleXmlCell id="560" r="G101" connectionId="0">
    <xmlCellPr id="1" uniqueName="P60818">
      <xmlPr mapId="1" xpath="/TFI-IZD-OSIG/IFP_1000366/P60818" xmlDataType="decimal"/>
    </xmlCellPr>
  </singleXmlCell>
  <singleXmlCell id="561" r="H101" connectionId="0">
    <xmlCellPr id="1" uniqueName="P60935">
      <xmlPr mapId="1" xpath="/TFI-IZD-OSIG/IFP_1000366/P60935" xmlDataType="decimal"/>
    </xmlCellPr>
  </singleXmlCell>
  <singleXmlCell id="562" r="I101" connectionId="0">
    <xmlCellPr id="1" uniqueName="P61052">
      <xmlPr mapId="1" xpath="/TFI-IZD-OSIG/IFP_1000366/P61052" xmlDataType="decimal"/>
    </xmlCellPr>
  </singleXmlCell>
  <singleXmlCell id="563" r="D102" connectionId="0">
    <xmlCellPr id="1" uniqueName="P61170">
      <xmlPr mapId="1" xpath="/TFI-IZD-OSIG/IFP_1000366/P61170" xmlDataType="decimal"/>
    </xmlCellPr>
  </singleXmlCell>
  <singleXmlCell id="564" r="E102" connectionId="0">
    <xmlCellPr id="1" uniqueName="P61287">
      <xmlPr mapId="1" xpath="/TFI-IZD-OSIG/IFP_1000366/P61287" xmlDataType="decimal"/>
    </xmlCellPr>
  </singleXmlCell>
  <singleXmlCell id="565" r="F102" connectionId="0">
    <xmlCellPr id="1" uniqueName="P61404">
      <xmlPr mapId="1" xpath="/TFI-IZD-OSIG/IFP_1000366/P61404" xmlDataType="decimal"/>
    </xmlCellPr>
  </singleXmlCell>
  <singleXmlCell id="566" r="G102" connectionId="0">
    <xmlCellPr id="1" uniqueName="P60819">
      <xmlPr mapId="1" xpath="/TFI-IZD-OSIG/IFP_1000366/P60819" xmlDataType="decimal"/>
    </xmlCellPr>
  </singleXmlCell>
  <singleXmlCell id="567" r="H102" connectionId="0">
    <xmlCellPr id="1" uniqueName="P60936">
      <xmlPr mapId="1" xpath="/TFI-IZD-OSIG/IFP_1000366/P60936" xmlDataType="decimal"/>
    </xmlCellPr>
  </singleXmlCell>
  <singleXmlCell id="568" r="I102" connectionId="0">
    <xmlCellPr id="1" uniqueName="P61053">
      <xmlPr mapId="1" xpath="/TFI-IZD-OSIG/IFP_1000366/P61053" xmlDataType="decimal"/>
    </xmlCellPr>
  </singleXmlCell>
  <singleXmlCell id="569" r="D103" connectionId="0">
    <xmlCellPr id="1" uniqueName="P61171">
      <xmlPr mapId="1" xpath="/TFI-IZD-OSIG/IFP_1000366/P61171" xmlDataType="decimal"/>
    </xmlCellPr>
  </singleXmlCell>
  <singleXmlCell id="570" r="E103" connectionId="0">
    <xmlCellPr id="1" uniqueName="P61288">
      <xmlPr mapId="1" xpath="/TFI-IZD-OSIG/IFP_1000366/P61288" xmlDataType="decimal"/>
    </xmlCellPr>
  </singleXmlCell>
  <singleXmlCell id="571" r="F103" connectionId="0">
    <xmlCellPr id="1" uniqueName="P61405">
      <xmlPr mapId="1" xpath="/TFI-IZD-OSIG/IFP_1000366/P61405" xmlDataType="decimal"/>
    </xmlCellPr>
  </singleXmlCell>
  <singleXmlCell id="572" r="G103" connectionId="0">
    <xmlCellPr id="1" uniqueName="P60820">
      <xmlPr mapId="1" xpath="/TFI-IZD-OSIG/IFP_1000366/P60820" xmlDataType="decimal"/>
    </xmlCellPr>
  </singleXmlCell>
  <singleXmlCell id="573" r="H103" connectionId="0">
    <xmlCellPr id="1" uniqueName="P60937">
      <xmlPr mapId="1" xpath="/TFI-IZD-OSIG/IFP_1000366/P60937" xmlDataType="decimal"/>
    </xmlCellPr>
  </singleXmlCell>
  <singleXmlCell id="574" r="I103" connectionId="0">
    <xmlCellPr id="1" uniqueName="P61054">
      <xmlPr mapId="1" xpath="/TFI-IZD-OSIG/IFP_1000366/P61054" xmlDataType="decimal"/>
    </xmlCellPr>
  </singleXmlCell>
  <singleXmlCell id="575" r="D104" connectionId="0">
    <xmlCellPr id="1" uniqueName="P61172">
      <xmlPr mapId="1" xpath="/TFI-IZD-OSIG/IFP_1000366/P61172" xmlDataType="decimal"/>
    </xmlCellPr>
  </singleXmlCell>
  <singleXmlCell id="576" r="E104" connectionId="0">
    <xmlCellPr id="1" uniqueName="P61289">
      <xmlPr mapId="1" xpath="/TFI-IZD-OSIG/IFP_1000366/P61289" xmlDataType="decimal"/>
    </xmlCellPr>
  </singleXmlCell>
  <singleXmlCell id="577" r="F104" connectionId="0">
    <xmlCellPr id="1" uniqueName="P61406">
      <xmlPr mapId="1" xpath="/TFI-IZD-OSIG/IFP_1000366/P61406" xmlDataType="decimal"/>
    </xmlCellPr>
  </singleXmlCell>
  <singleXmlCell id="578" r="G104" connectionId="0">
    <xmlCellPr id="1" uniqueName="P60821">
      <xmlPr mapId="1" xpath="/TFI-IZD-OSIG/IFP_1000366/P60821" xmlDataType="decimal"/>
    </xmlCellPr>
  </singleXmlCell>
  <singleXmlCell id="579" r="H104" connectionId="0">
    <xmlCellPr id="1" uniqueName="P60938">
      <xmlPr mapId="1" xpath="/TFI-IZD-OSIG/IFP_1000366/P60938" xmlDataType="decimal"/>
    </xmlCellPr>
  </singleXmlCell>
  <singleXmlCell id="580" r="I104" connectionId="0">
    <xmlCellPr id="1" uniqueName="P61055">
      <xmlPr mapId="1" xpath="/TFI-IZD-OSIG/IFP_1000366/P61055" xmlDataType="decimal"/>
    </xmlCellPr>
  </singleXmlCell>
  <singleXmlCell id="581" r="D105" connectionId="0">
    <xmlCellPr id="1" uniqueName="P61161">
      <xmlPr mapId="1" xpath="/TFI-IZD-OSIG/IFP_1000366/P61161" xmlDataType="decimal"/>
    </xmlCellPr>
  </singleXmlCell>
  <singleXmlCell id="582" r="E105" connectionId="0">
    <xmlCellPr id="1" uniqueName="P61278">
      <xmlPr mapId="1" xpath="/TFI-IZD-OSIG/IFP_1000366/P61278" xmlDataType="decimal"/>
    </xmlCellPr>
  </singleXmlCell>
  <singleXmlCell id="583" r="F105" connectionId="0">
    <xmlCellPr id="1" uniqueName="P61395">
      <xmlPr mapId="1" xpath="/TFI-IZD-OSIG/IFP_1000366/P61395" xmlDataType="decimal"/>
    </xmlCellPr>
  </singleXmlCell>
  <singleXmlCell id="584" r="G105" connectionId="0">
    <xmlCellPr id="1" uniqueName="P60810">
      <xmlPr mapId="1" xpath="/TFI-IZD-OSIG/IFP_1000366/P60810" xmlDataType="decimal"/>
    </xmlCellPr>
  </singleXmlCell>
  <singleXmlCell id="585" r="H105" connectionId="0">
    <xmlCellPr id="1" uniqueName="P60927">
      <xmlPr mapId="1" xpath="/TFI-IZD-OSIG/IFP_1000366/P60927" xmlDataType="decimal"/>
    </xmlCellPr>
  </singleXmlCell>
  <singleXmlCell id="586" r="I105" connectionId="0">
    <xmlCellPr id="1" uniqueName="P61044">
      <xmlPr mapId="1" xpath="/TFI-IZD-OSIG/IFP_1000366/P61044" xmlDataType="decimal"/>
    </xmlCellPr>
  </singleXmlCell>
  <singleXmlCell id="587" r="D106" connectionId="0">
    <xmlCellPr id="1" uniqueName="P61162">
      <xmlPr mapId="1" xpath="/TFI-IZD-OSIG/IFP_1000366/P61162" xmlDataType="decimal"/>
    </xmlCellPr>
  </singleXmlCell>
  <singleXmlCell id="588" r="E106" connectionId="0">
    <xmlCellPr id="1" uniqueName="P61279">
      <xmlPr mapId="1" xpath="/TFI-IZD-OSIG/IFP_1000366/P61279" xmlDataType="decimal"/>
    </xmlCellPr>
  </singleXmlCell>
  <singleXmlCell id="589" r="F106" connectionId="0">
    <xmlCellPr id="1" uniqueName="P61396">
      <xmlPr mapId="1" xpath="/TFI-IZD-OSIG/IFP_1000366/P61396" xmlDataType="decimal"/>
    </xmlCellPr>
  </singleXmlCell>
  <singleXmlCell id="590" r="G106" connectionId="0">
    <xmlCellPr id="1" uniqueName="P60811">
      <xmlPr mapId="1" xpath="/TFI-IZD-OSIG/IFP_1000366/P60811" xmlDataType="decimal"/>
    </xmlCellPr>
  </singleXmlCell>
  <singleXmlCell id="591" r="H106" connectionId="0">
    <xmlCellPr id="1" uniqueName="P60928">
      <xmlPr mapId="1" xpath="/TFI-IZD-OSIG/IFP_1000366/P60928" xmlDataType="decimal"/>
    </xmlCellPr>
  </singleXmlCell>
  <singleXmlCell id="592" r="I106" connectionId="0">
    <xmlCellPr id="1" uniqueName="P61045">
      <xmlPr mapId="1" xpath="/TFI-IZD-OSIG/IFP_1000366/P61045" xmlDataType="decimal"/>
    </xmlCellPr>
  </singleXmlCell>
  <singleXmlCell id="593" r="D107" connectionId="0">
    <xmlCellPr id="1" uniqueName="P61163">
      <xmlPr mapId="1" xpath="/TFI-IZD-OSIG/IFP_1000366/P61163" xmlDataType="decimal"/>
    </xmlCellPr>
  </singleXmlCell>
  <singleXmlCell id="594" r="E107" connectionId="0">
    <xmlCellPr id="1" uniqueName="P61280">
      <xmlPr mapId="1" xpath="/TFI-IZD-OSIG/IFP_1000366/P61280" xmlDataType="decimal"/>
    </xmlCellPr>
  </singleXmlCell>
  <singleXmlCell id="595" r="F107" connectionId="0">
    <xmlCellPr id="1" uniqueName="P61397">
      <xmlPr mapId="1" xpath="/TFI-IZD-OSIG/IFP_1000366/P61397" xmlDataType="decimal"/>
    </xmlCellPr>
  </singleXmlCell>
  <singleXmlCell id="596" r="G107" connectionId="0">
    <xmlCellPr id="1" uniqueName="P60812">
      <xmlPr mapId="1" xpath="/TFI-IZD-OSIG/IFP_1000366/P60812" xmlDataType="decimal"/>
    </xmlCellPr>
  </singleXmlCell>
  <singleXmlCell id="597" r="H107" connectionId="0">
    <xmlCellPr id="1" uniqueName="P60929">
      <xmlPr mapId="1" xpath="/TFI-IZD-OSIG/IFP_1000366/P60929" xmlDataType="decimal"/>
    </xmlCellPr>
  </singleXmlCell>
  <singleXmlCell id="598" r="I107" connectionId="0">
    <xmlCellPr id="1" uniqueName="P61046">
      <xmlPr mapId="1" xpath="/TFI-IZD-OSIG/IFP_1000366/P61046" xmlDataType="decimal"/>
    </xmlCellPr>
  </singleXmlCell>
  <singleXmlCell id="599" r="D108" connectionId="0">
    <xmlCellPr id="1" uniqueName="P61164">
      <xmlPr mapId="1" xpath="/TFI-IZD-OSIG/IFP_1000366/P61164" xmlDataType="decimal"/>
    </xmlCellPr>
  </singleXmlCell>
  <singleXmlCell id="600" r="E108" connectionId="0">
    <xmlCellPr id="1" uniqueName="P61281">
      <xmlPr mapId="1" xpath="/TFI-IZD-OSIG/IFP_1000366/P61281" xmlDataType="decimal"/>
    </xmlCellPr>
  </singleXmlCell>
  <singleXmlCell id="601" r="F108" connectionId="0">
    <xmlCellPr id="1" uniqueName="P61398">
      <xmlPr mapId="1" xpath="/TFI-IZD-OSIG/IFP_1000366/P61398" xmlDataType="decimal"/>
    </xmlCellPr>
  </singleXmlCell>
  <singleXmlCell id="602" r="G108" connectionId="0">
    <xmlCellPr id="1" uniqueName="P60813">
      <xmlPr mapId="1" xpath="/TFI-IZD-OSIG/IFP_1000366/P60813" xmlDataType="decimal"/>
    </xmlCellPr>
  </singleXmlCell>
  <singleXmlCell id="603" r="H108" connectionId="0">
    <xmlCellPr id="1" uniqueName="P60930">
      <xmlPr mapId="1" xpath="/TFI-IZD-OSIG/IFP_1000366/P60930" xmlDataType="decimal"/>
    </xmlCellPr>
  </singleXmlCell>
  <singleXmlCell id="604" r="I108" connectionId="0">
    <xmlCellPr id="1" uniqueName="P61047">
      <xmlPr mapId="1" xpath="/TFI-IZD-OSIG/IFP_1000366/P61047" xmlDataType="decimal"/>
    </xmlCellPr>
  </singleXmlCell>
  <singleXmlCell id="605" r="D109" connectionId="0">
    <xmlCellPr id="1" uniqueName="P61165">
      <xmlPr mapId="1" xpath="/TFI-IZD-OSIG/IFP_1000366/P61165" xmlDataType="decimal"/>
    </xmlCellPr>
  </singleXmlCell>
  <singleXmlCell id="606" r="E109" connectionId="0">
    <xmlCellPr id="1" uniqueName="P61282">
      <xmlPr mapId="1" xpath="/TFI-IZD-OSIG/IFP_1000366/P61282" xmlDataType="decimal"/>
    </xmlCellPr>
  </singleXmlCell>
  <singleXmlCell id="607" r="F109" connectionId="0">
    <xmlCellPr id="1" uniqueName="P61399">
      <xmlPr mapId="1" xpath="/TFI-IZD-OSIG/IFP_1000366/P61399" xmlDataType="decimal"/>
    </xmlCellPr>
  </singleXmlCell>
  <singleXmlCell id="608" r="G109" connectionId="0">
    <xmlCellPr id="1" uniqueName="P60814">
      <xmlPr mapId="1" xpath="/TFI-IZD-OSIG/IFP_1000366/P60814" xmlDataType="decimal"/>
    </xmlCellPr>
  </singleXmlCell>
  <singleXmlCell id="609" r="H109" connectionId="0">
    <xmlCellPr id="1" uniqueName="P60931">
      <xmlPr mapId="1" xpath="/TFI-IZD-OSIG/IFP_1000366/P60931" xmlDataType="decimal"/>
    </xmlCellPr>
  </singleXmlCell>
  <singleXmlCell id="610" r="I109" connectionId="0">
    <xmlCellPr id="1" uniqueName="P61048">
      <xmlPr mapId="1" xpath="/TFI-IZD-OSIG/IFP_1000366/P61048" xmlDataType="decimal"/>
    </xmlCellPr>
  </singleXmlCell>
  <singleXmlCell id="611" r="D110" connectionId="0">
    <xmlCellPr id="1" uniqueName="P61166">
      <xmlPr mapId="1" xpath="/TFI-IZD-OSIG/IFP_1000366/P61166" xmlDataType="decimal"/>
    </xmlCellPr>
  </singleXmlCell>
  <singleXmlCell id="612" r="E110" connectionId="0">
    <xmlCellPr id="1" uniqueName="P61283">
      <xmlPr mapId="1" xpath="/TFI-IZD-OSIG/IFP_1000366/P61283" xmlDataType="decimal"/>
    </xmlCellPr>
  </singleXmlCell>
  <singleXmlCell id="613" r="F110" connectionId="0">
    <xmlCellPr id="1" uniqueName="P61400">
      <xmlPr mapId="1" xpath="/TFI-IZD-OSIG/IFP_1000366/P61400" xmlDataType="decimal"/>
    </xmlCellPr>
  </singleXmlCell>
  <singleXmlCell id="614" r="G110" connectionId="0">
    <xmlCellPr id="1" uniqueName="P60815">
      <xmlPr mapId="1" xpath="/TFI-IZD-OSIG/IFP_1000366/P60815" xmlDataType="decimal"/>
    </xmlCellPr>
  </singleXmlCell>
  <singleXmlCell id="615" r="H110" connectionId="0">
    <xmlCellPr id="1" uniqueName="P60932">
      <xmlPr mapId="1" xpath="/TFI-IZD-OSIG/IFP_1000366/P60932" xmlDataType="decimal"/>
    </xmlCellPr>
  </singleXmlCell>
  <singleXmlCell id="616" r="I110" connectionId="0">
    <xmlCellPr id="1" uniqueName="P61049">
      <xmlPr mapId="1" xpath="/TFI-IZD-OSIG/IFP_1000366/P61049" xmlDataType="decimal"/>
    </xmlCellPr>
  </singleXmlCell>
  <singleXmlCell id="617" r="D111" connectionId="0">
    <xmlCellPr id="1" uniqueName="P61155">
      <xmlPr mapId="1" xpath="/TFI-IZD-OSIG/IFP_1000366/P61155" xmlDataType="decimal"/>
    </xmlCellPr>
  </singleXmlCell>
  <singleXmlCell id="618" r="E111" connectionId="0">
    <xmlCellPr id="1" uniqueName="P61272">
      <xmlPr mapId="1" xpath="/TFI-IZD-OSIG/IFP_1000366/P61272" xmlDataType="decimal"/>
    </xmlCellPr>
  </singleXmlCell>
  <singleXmlCell id="619" r="F111" connectionId="0">
    <xmlCellPr id="1" uniqueName="P61389">
      <xmlPr mapId="1" xpath="/TFI-IZD-OSIG/IFP_1000366/P61389" xmlDataType="decimal"/>
    </xmlCellPr>
  </singleXmlCell>
  <singleXmlCell id="620" r="G111" connectionId="0">
    <xmlCellPr id="1" uniqueName="P60804">
      <xmlPr mapId="1" xpath="/TFI-IZD-OSIG/IFP_1000366/P60804" xmlDataType="decimal"/>
    </xmlCellPr>
  </singleXmlCell>
  <singleXmlCell id="621" r="H111" connectionId="0">
    <xmlCellPr id="1" uniqueName="P60921">
      <xmlPr mapId="1" xpath="/TFI-IZD-OSIG/IFP_1000366/P60921" xmlDataType="decimal"/>
    </xmlCellPr>
  </singleXmlCell>
  <singleXmlCell id="622" r="I111" connectionId="0">
    <xmlCellPr id="1" uniqueName="P61038">
      <xmlPr mapId="1" xpath="/TFI-IZD-OSIG/IFP_1000366/P61038" xmlDataType="decimal"/>
    </xmlCellPr>
  </singleXmlCell>
  <singleXmlCell id="623" r="D112" connectionId="0">
    <xmlCellPr id="1" uniqueName="P61156">
      <xmlPr mapId="1" xpath="/TFI-IZD-OSIG/IFP_1000366/P61156" xmlDataType="decimal"/>
    </xmlCellPr>
  </singleXmlCell>
  <singleXmlCell id="624" r="E112" connectionId="0">
    <xmlCellPr id="1" uniqueName="P61273">
      <xmlPr mapId="1" xpath="/TFI-IZD-OSIG/IFP_1000366/P61273" xmlDataType="decimal"/>
    </xmlCellPr>
  </singleXmlCell>
  <singleXmlCell id="625" r="F112" connectionId="0">
    <xmlCellPr id="1" uniqueName="P61390">
      <xmlPr mapId="1" xpath="/TFI-IZD-OSIG/IFP_1000366/P61390" xmlDataType="decimal"/>
    </xmlCellPr>
  </singleXmlCell>
  <singleXmlCell id="626" r="G112" connectionId="0">
    <xmlCellPr id="1" uniqueName="P60805">
      <xmlPr mapId="1" xpath="/TFI-IZD-OSIG/IFP_1000366/P60805" xmlDataType="decimal"/>
    </xmlCellPr>
  </singleXmlCell>
  <singleXmlCell id="627" r="H112" connectionId="0">
    <xmlCellPr id="1" uniqueName="P60922">
      <xmlPr mapId="1" xpath="/TFI-IZD-OSIG/IFP_1000366/P60922" xmlDataType="decimal"/>
    </xmlCellPr>
  </singleXmlCell>
  <singleXmlCell id="628" r="I112" connectionId="0">
    <xmlCellPr id="1" uniqueName="P61039">
      <xmlPr mapId="1" xpath="/TFI-IZD-OSIG/IFP_1000366/P61039" xmlDataType="decimal"/>
    </xmlCellPr>
  </singleXmlCell>
  <singleXmlCell id="629" r="D113" connectionId="0">
    <xmlCellPr id="1" uniqueName="P61157">
      <xmlPr mapId="1" xpath="/TFI-IZD-OSIG/IFP_1000366/P61157" xmlDataType="decimal"/>
    </xmlCellPr>
  </singleXmlCell>
  <singleXmlCell id="630" r="E113" connectionId="0">
    <xmlCellPr id="1" uniqueName="P61274">
      <xmlPr mapId="1" xpath="/TFI-IZD-OSIG/IFP_1000366/P61274" xmlDataType="decimal"/>
    </xmlCellPr>
  </singleXmlCell>
  <singleXmlCell id="631" r="F113" connectionId="0">
    <xmlCellPr id="1" uniqueName="P61391">
      <xmlPr mapId="1" xpath="/TFI-IZD-OSIG/IFP_1000366/P61391" xmlDataType="decimal"/>
    </xmlCellPr>
  </singleXmlCell>
  <singleXmlCell id="632" r="G113" connectionId="0">
    <xmlCellPr id="1" uniqueName="P60806">
      <xmlPr mapId="1" xpath="/TFI-IZD-OSIG/IFP_1000366/P60806" xmlDataType="decimal"/>
    </xmlCellPr>
  </singleXmlCell>
  <singleXmlCell id="633" r="H113" connectionId="0">
    <xmlCellPr id="1" uniqueName="P60923">
      <xmlPr mapId="1" xpath="/TFI-IZD-OSIG/IFP_1000366/P60923" xmlDataType="decimal"/>
    </xmlCellPr>
  </singleXmlCell>
  <singleXmlCell id="634" r="I113" connectionId="0">
    <xmlCellPr id="1" uniqueName="P61040">
      <xmlPr mapId="1" xpath="/TFI-IZD-OSIG/IFP_1000366/P61040" xmlDataType="decimal"/>
    </xmlCellPr>
  </singleXmlCell>
  <singleXmlCell id="635" r="D114" connectionId="0">
    <xmlCellPr id="1" uniqueName="P61158">
      <xmlPr mapId="1" xpath="/TFI-IZD-OSIG/IFP_1000366/P61158" xmlDataType="decimal"/>
    </xmlCellPr>
  </singleXmlCell>
  <singleXmlCell id="636" r="E114" connectionId="0">
    <xmlCellPr id="1" uniqueName="P61275">
      <xmlPr mapId="1" xpath="/TFI-IZD-OSIG/IFP_1000366/P61275" xmlDataType="decimal"/>
    </xmlCellPr>
  </singleXmlCell>
  <singleXmlCell id="637" r="F114" connectionId="0">
    <xmlCellPr id="1" uniqueName="P61392">
      <xmlPr mapId="1" xpath="/TFI-IZD-OSIG/IFP_1000366/P61392" xmlDataType="decimal"/>
    </xmlCellPr>
  </singleXmlCell>
  <singleXmlCell id="638" r="G114" connectionId="0">
    <xmlCellPr id="1" uniqueName="P60807">
      <xmlPr mapId="1" xpath="/TFI-IZD-OSIG/IFP_1000366/P60807" xmlDataType="decimal"/>
    </xmlCellPr>
  </singleXmlCell>
  <singleXmlCell id="639" r="H114" connectionId="0">
    <xmlCellPr id="1" uniqueName="P60924">
      <xmlPr mapId="1" xpath="/TFI-IZD-OSIG/IFP_1000366/P60924" xmlDataType="decimal"/>
    </xmlCellPr>
  </singleXmlCell>
  <singleXmlCell id="640" r="I114" connectionId="0">
    <xmlCellPr id="1" uniqueName="P61041">
      <xmlPr mapId="1" xpath="/TFI-IZD-OSIG/IFP_1000366/P61041" xmlDataType="decimal"/>
    </xmlCellPr>
  </singleXmlCell>
  <singleXmlCell id="641" r="D115" connectionId="0">
    <xmlCellPr id="1" uniqueName="P61159">
      <xmlPr mapId="1" xpath="/TFI-IZD-OSIG/IFP_1000366/P61159" xmlDataType="decimal"/>
    </xmlCellPr>
  </singleXmlCell>
  <singleXmlCell id="642" r="E115" connectionId="0">
    <xmlCellPr id="1" uniqueName="P61276">
      <xmlPr mapId="1" xpath="/TFI-IZD-OSIG/IFP_1000366/P61276" xmlDataType="decimal"/>
    </xmlCellPr>
  </singleXmlCell>
  <singleXmlCell id="643" r="F115" connectionId="0">
    <xmlCellPr id="1" uniqueName="P61393">
      <xmlPr mapId="1" xpath="/TFI-IZD-OSIG/IFP_1000366/P61393" xmlDataType="decimal"/>
    </xmlCellPr>
  </singleXmlCell>
  <singleXmlCell id="644" r="G115" connectionId="0">
    <xmlCellPr id="1" uniqueName="P60808">
      <xmlPr mapId="1" xpath="/TFI-IZD-OSIG/IFP_1000366/P60808" xmlDataType="decimal"/>
    </xmlCellPr>
  </singleXmlCell>
  <singleXmlCell id="645" r="H115" connectionId="0">
    <xmlCellPr id="1" uniqueName="P60925">
      <xmlPr mapId="1" xpath="/TFI-IZD-OSIG/IFP_1000366/P60925" xmlDataType="decimal"/>
    </xmlCellPr>
  </singleXmlCell>
  <singleXmlCell id="646" r="I115" connectionId="0">
    <xmlCellPr id="1" uniqueName="P61042">
      <xmlPr mapId="1" xpath="/TFI-IZD-OSIG/IFP_1000366/P61042" xmlDataType="decimal"/>
    </xmlCellPr>
  </singleXmlCell>
  <singleXmlCell id="647" r="D116" connectionId="0">
    <xmlCellPr id="1" uniqueName="P61160">
      <xmlPr mapId="1" xpath="/TFI-IZD-OSIG/IFP_1000366/P61160" xmlDataType="decimal"/>
    </xmlCellPr>
  </singleXmlCell>
  <singleXmlCell id="648" r="E116" connectionId="0">
    <xmlCellPr id="1" uniqueName="P61277">
      <xmlPr mapId="1" xpath="/TFI-IZD-OSIG/IFP_1000366/P61277" xmlDataType="decimal"/>
    </xmlCellPr>
  </singleXmlCell>
  <singleXmlCell id="649" r="F116" connectionId="0">
    <xmlCellPr id="1" uniqueName="P61394">
      <xmlPr mapId="1" xpath="/TFI-IZD-OSIG/IFP_1000366/P61394" xmlDataType="decimal"/>
    </xmlCellPr>
  </singleXmlCell>
  <singleXmlCell id="650" r="G116" connectionId="0">
    <xmlCellPr id="1" uniqueName="P60809">
      <xmlPr mapId="1" xpath="/TFI-IZD-OSIG/IFP_1000366/P60809" xmlDataType="decimal"/>
    </xmlCellPr>
  </singleXmlCell>
  <singleXmlCell id="651" r="H116" connectionId="0">
    <xmlCellPr id="1" uniqueName="P60926">
      <xmlPr mapId="1" xpath="/TFI-IZD-OSIG/IFP_1000366/P60926" xmlDataType="decimal"/>
    </xmlCellPr>
  </singleXmlCell>
  <singleXmlCell id="652" r="I116" connectionId="0">
    <xmlCellPr id="1" uniqueName="P61043">
      <xmlPr mapId="1" xpath="/TFI-IZD-OSIG/IFP_1000366/P61043" xmlDataType="decimal"/>
    </xmlCellPr>
  </singleXmlCell>
  <singleXmlCell id="653" r="D117" connectionId="0">
    <xmlCellPr id="1" uniqueName="P61149">
      <xmlPr mapId="1" xpath="/TFI-IZD-OSIG/IFP_1000366/P61149" xmlDataType="decimal"/>
    </xmlCellPr>
  </singleXmlCell>
  <singleXmlCell id="654" r="E117" connectionId="0">
    <xmlCellPr id="1" uniqueName="P61266">
      <xmlPr mapId="1" xpath="/TFI-IZD-OSIG/IFP_1000366/P61266" xmlDataType="decimal"/>
    </xmlCellPr>
  </singleXmlCell>
  <singleXmlCell id="655" r="F117" connectionId="0">
    <xmlCellPr id="1" uniqueName="P61383">
      <xmlPr mapId="1" xpath="/TFI-IZD-OSIG/IFP_1000366/P61383" xmlDataType="decimal"/>
    </xmlCellPr>
  </singleXmlCell>
  <singleXmlCell id="656" r="G117" connectionId="0">
    <xmlCellPr id="1" uniqueName="P60798">
      <xmlPr mapId="1" xpath="/TFI-IZD-OSIG/IFP_1000366/P60798" xmlDataType="decimal"/>
    </xmlCellPr>
  </singleXmlCell>
  <singleXmlCell id="657" r="H117" connectionId="0">
    <xmlCellPr id="1" uniqueName="P60915">
      <xmlPr mapId="1" xpath="/TFI-IZD-OSIG/IFP_1000366/P60915" xmlDataType="decimal"/>
    </xmlCellPr>
  </singleXmlCell>
  <singleXmlCell id="658" r="I117" connectionId="0">
    <xmlCellPr id="1" uniqueName="P61032">
      <xmlPr mapId="1" xpath="/TFI-IZD-OSIG/IFP_1000366/P61032" xmlDataType="decimal"/>
    </xmlCellPr>
  </singleXmlCell>
  <singleXmlCell id="659" r="D118" connectionId="0">
    <xmlCellPr id="1" uniqueName="P61150">
      <xmlPr mapId="1" xpath="/TFI-IZD-OSIG/IFP_1000366/P61150" xmlDataType="decimal"/>
    </xmlCellPr>
  </singleXmlCell>
  <singleXmlCell id="660" r="E118" connectionId="0">
    <xmlCellPr id="1" uniqueName="P61267">
      <xmlPr mapId="1" xpath="/TFI-IZD-OSIG/IFP_1000366/P61267" xmlDataType="decimal"/>
    </xmlCellPr>
  </singleXmlCell>
  <singleXmlCell id="661" r="F118" connectionId="0">
    <xmlCellPr id="1" uniqueName="P61384">
      <xmlPr mapId="1" xpath="/TFI-IZD-OSIG/IFP_1000366/P61384" xmlDataType="decimal"/>
    </xmlCellPr>
  </singleXmlCell>
  <singleXmlCell id="662" r="G118" connectionId="0">
    <xmlCellPr id="1" uniqueName="P60799">
      <xmlPr mapId="1" xpath="/TFI-IZD-OSIG/IFP_1000366/P60799" xmlDataType="decimal"/>
    </xmlCellPr>
  </singleXmlCell>
  <singleXmlCell id="663" r="H118" connectionId="0">
    <xmlCellPr id="1" uniqueName="P60916">
      <xmlPr mapId="1" xpath="/TFI-IZD-OSIG/IFP_1000366/P60916" xmlDataType="decimal"/>
    </xmlCellPr>
  </singleXmlCell>
  <singleXmlCell id="664" r="I118" connectionId="0">
    <xmlCellPr id="1" uniqueName="P61033">
      <xmlPr mapId="1" xpath="/TFI-IZD-OSIG/IFP_1000366/P61033" xmlDataType="decimal"/>
    </xmlCellPr>
  </singleXmlCell>
  <singleXmlCell id="665" r="D119" connectionId="0">
    <xmlCellPr id="1" uniqueName="P61151">
      <xmlPr mapId="1" xpath="/TFI-IZD-OSIG/IFP_1000366/P61151" xmlDataType="decimal"/>
    </xmlCellPr>
  </singleXmlCell>
  <singleXmlCell id="666" r="E119" connectionId="0">
    <xmlCellPr id="1" uniqueName="P61268">
      <xmlPr mapId="1" xpath="/TFI-IZD-OSIG/IFP_1000366/P61268" xmlDataType="decimal"/>
    </xmlCellPr>
  </singleXmlCell>
  <singleXmlCell id="667" r="F119" connectionId="0">
    <xmlCellPr id="1" uniqueName="P61385">
      <xmlPr mapId="1" xpath="/TFI-IZD-OSIG/IFP_1000366/P61385" xmlDataType="decimal"/>
    </xmlCellPr>
  </singleXmlCell>
  <singleXmlCell id="668" r="G119" connectionId="0">
    <xmlCellPr id="1" uniqueName="P60800">
      <xmlPr mapId="1" xpath="/TFI-IZD-OSIG/IFP_1000366/P60800" xmlDataType="decimal"/>
    </xmlCellPr>
  </singleXmlCell>
  <singleXmlCell id="669" r="H119" connectionId="0">
    <xmlCellPr id="1" uniqueName="P60917">
      <xmlPr mapId="1" xpath="/TFI-IZD-OSIG/IFP_1000366/P60917" xmlDataType="decimal"/>
    </xmlCellPr>
  </singleXmlCell>
  <singleXmlCell id="670" r="I119" connectionId="0">
    <xmlCellPr id="1" uniqueName="P61034">
      <xmlPr mapId="1" xpath="/TFI-IZD-OSIG/IFP_1000366/P61034" xmlDataType="decimal"/>
    </xmlCellPr>
  </singleXmlCell>
  <singleXmlCell id="671" r="D120" connectionId="0">
    <xmlCellPr id="1" uniqueName="P61152">
      <xmlPr mapId="1" xpath="/TFI-IZD-OSIG/IFP_1000366/P61152" xmlDataType="decimal"/>
    </xmlCellPr>
  </singleXmlCell>
  <singleXmlCell id="672" r="E120" connectionId="0">
    <xmlCellPr id="1" uniqueName="P61269">
      <xmlPr mapId="1" xpath="/TFI-IZD-OSIG/IFP_1000366/P61269" xmlDataType="decimal"/>
    </xmlCellPr>
  </singleXmlCell>
  <singleXmlCell id="673" r="F120" connectionId="0">
    <xmlCellPr id="1" uniqueName="P61386">
      <xmlPr mapId="1" xpath="/TFI-IZD-OSIG/IFP_1000366/P61386" xmlDataType="decimal"/>
    </xmlCellPr>
  </singleXmlCell>
  <singleXmlCell id="674" r="G120" connectionId="0">
    <xmlCellPr id="1" uniqueName="P60801">
      <xmlPr mapId="1" xpath="/TFI-IZD-OSIG/IFP_1000366/P60801" xmlDataType="decimal"/>
    </xmlCellPr>
  </singleXmlCell>
  <singleXmlCell id="675" r="H120" connectionId="0">
    <xmlCellPr id="1" uniqueName="P60918">
      <xmlPr mapId="1" xpath="/TFI-IZD-OSIG/IFP_1000366/P60918" xmlDataType="decimal"/>
    </xmlCellPr>
  </singleXmlCell>
  <singleXmlCell id="676" r="I120" connectionId="0">
    <xmlCellPr id="1" uniqueName="P61035">
      <xmlPr mapId="1" xpath="/TFI-IZD-OSIG/IFP_1000366/P61035" xmlDataType="decimal"/>
    </xmlCellPr>
  </singleXmlCell>
  <singleXmlCell id="677" r="D121" connectionId="0">
    <xmlCellPr id="1" uniqueName="P61153">
      <xmlPr mapId="1" xpath="/TFI-IZD-OSIG/IFP_1000366/P61153" xmlDataType="decimal"/>
    </xmlCellPr>
  </singleXmlCell>
  <singleXmlCell id="678" r="E121" connectionId="0">
    <xmlCellPr id="1" uniqueName="P61270">
      <xmlPr mapId="1" xpath="/TFI-IZD-OSIG/IFP_1000366/P61270" xmlDataType="decimal"/>
    </xmlCellPr>
  </singleXmlCell>
  <singleXmlCell id="679" r="F121" connectionId="0">
    <xmlCellPr id="1" uniqueName="P61387">
      <xmlPr mapId="1" xpath="/TFI-IZD-OSIG/IFP_1000366/P61387" xmlDataType="decimal"/>
    </xmlCellPr>
  </singleXmlCell>
  <singleXmlCell id="680" r="G121" connectionId="0">
    <xmlCellPr id="1" uniqueName="P60802">
      <xmlPr mapId="1" xpath="/TFI-IZD-OSIG/IFP_1000366/P60802" xmlDataType="decimal"/>
    </xmlCellPr>
  </singleXmlCell>
  <singleXmlCell id="681" r="H121" connectionId="0">
    <xmlCellPr id="1" uniqueName="P60919">
      <xmlPr mapId="1" xpath="/TFI-IZD-OSIG/IFP_1000366/P60919" xmlDataType="decimal"/>
    </xmlCellPr>
  </singleXmlCell>
  <singleXmlCell id="682" r="I121" connectionId="0">
    <xmlCellPr id="1" uniqueName="P61036">
      <xmlPr mapId="1" xpath="/TFI-IZD-OSIG/IFP_1000366/P61036" xmlDataType="decimal"/>
    </xmlCellPr>
  </singleXmlCell>
  <singleXmlCell id="683" r="D122" connectionId="0">
    <xmlCellPr id="1" uniqueName="P61154">
      <xmlPr mapId="1" xpath="/TFI-IZD-OSIG/IFP_1000366/P61154" xmlDataType="decimal"/>
    </xmlCellPr>
  </singleXmlCell>
  <singleXmlCell id="684" r="E122" connectionId="0">
    <xmlCellPr id="1" uniqueName="P61271">
      <xmlPr mapId="1" xpath="/TFI-IZD-OSIG/IFP_1000366/P61271" xmlDataType="decimal"/>
    </xmlCellPr>
  </singleXmlCell>
  <singleXmlCell id="685" r="F122" connectionId="0">
    <xmlCellPr id="1" uniqueName="P61388">
      <xmlPr mapId="1" xpath="/TFI-IZD-OSIG/IFP_1000366/P61388" xmlDataType="decimal"/>
    </xmlCellPr>
  </singleXmlCell>
  <singleXmlCell id="686" r="G122" connectionId="0">
    <xmlCellPr id="1" uniqueName="P60803">
      <xmlPr mapId="1" xpath="/TFI-IZD-OSIG/IFP_1000366/P60803" xmlDataType="decimal"/>
    </xmlCellPr>
  </singleXmlCell>
  <singleXmlCell id="687" r="H122" connectionId="0">
    <xmlCellPr id="1" uniqueName="P60920">
      <xmlPr mapId="1" xpath="/TFI-IZD-OSIG/IFP_1000366/P60920" xmlDataType="decimal"/>
    </xmlCellPr>
  </singleXmlCell>
  <singleXmlCell id="688" r="I122" connectionId="0">
    <xmlCellPr id="1" uniqueName="P61037">
      <xmlPr mapId="1" xpath="/TFI-IZD-OSIG/IFP_1000366/P61037" xmlDataType="decimal"/>
    </xmlCellPr>
  </singleXmlCell>
  <singleXmlCell id="689" r="D123" connectionId="0">
    <xmlCellPr id="1" uniqueName="P61146">
      <xmlPr mapId="1" xpath="/TFI-IZD-OSIG/IFP_1000366/P61146" xmlDataType="decimal"/>
    </xmlCellPr>
  </singleXmlCell>
  <singleXmlCell id="690" r="E123" connectionId="0">
    <xmlCellPr id="1" uniqueName="P61263">
      <xmlPr mapId="1" xpath="/TFI-IZD-OSIG/IFP_1000366/P61263" xmlDataType="decimal"/>
    </xmlCellPr>
  </singleXmlCell>
  <singleXmlCell id="691" r="F123" connectionId="0">
    <xmlCellPr id="1" uniqueName="P61380">
      <xmlPr mapId="1" xpath="/TFI-IZD-OSIG/IFP_1000366/P61380" xmlDataType="decimal"/>
    </xmlCellPr>
  </singleXmlCell>
  <singleXmlCell id="692" r="G123" connectionId="0">
    <xmlCellPr id="1" uniqueName="P60795">
      <xmlPr mapId="1" xpath="/TFI-IZD-OSIG/IFP_1000366/P60795" xmlDataType="decimal"/>
    </xmlCellPr>
  </singleXmlCell>
  <singleXmlCell id="693" r="H123" connectionId="0">
    <xmlCellPr id="1" uniqueName="P60912">
      <xmlPr mapId="1" xpath="/TFI-IZD-OSIG/IFP_1000366/P60912" xmlDataType="decimal"/>
    </xmlCellPr>
  </singleXmlCell>
  <singleXmlCell id="694" r="I123" connectionId="0">
    <xmlCellPr id="1" uniqueName="P61029">
      <xmlPr mapId="1" xpath="/TFI-IZD-OSIG/IFP_1000366/P61029" xmlDataType="decimal"/>
    </xmlCellPr>
  </singleXmlCell>
  <singleXmlCell id="695" r="D124" connectionId="0">
    <xmlCellPr id="1" uniqueName="P61147">
      <xmlPr mapId="1" xpath="/TFI-IZD-OSIG/IFP_1000366/P61147" xmlDataType="decimal"/>
    </xmlCellPr>
  </singleXmlCell>
  <singleXmlCell id="696" r="E124" connectionId="0">
    <xmlCellPr id="1" uniqueName="P61264">
      <xmlPr mapId="1" xpath="/TFI-IZD-OSIG/IFP_1000366/P61264" xmlDataType="decimal"/>
    </xmlCellPr>
  </singleXmlCell>
  <singleXmlCell id="697" r="F124" connectionId="0">
    <xmlCellPr id="1" uniqueName="P61381">
      <xmlPr mapId="1" xpath="/TFI-IZD-OSIG/IFP_1000366/P61381" xmlDataType="decimal"/>
    </xmlCellPr>
  </singleXmlCell>
  <singleXmlCell id="698" r="G124" connectionId="0">
    <xmlCellPr id="1" uniqueName="P60796">
      <xmlPr mapId="1" xpath="/TFI-IZD-OSIG/IFP_1000366/P60796" xmlDataType="decimal"/>
    </xmlCellPr>
  </singleXmlCell>
  <singleXmlCell id="699" r="H124" connectionId="0">
    <xmlCellPr id="1" uniqueName="P60913">
      <xmlPr mapId="1" xpath="/TFI-IZD-OSIG/IFP_1000366/P60913" xmlDataType="decimal"/>
    </xmlCellPr>
  </singleXmlCell>
  <singleXmlCell id="700" r="I124" connectionId="0">
    <xmlCellPr id="1" uniqueName="P61030">
      <xmlPr mapId="1" xpath="/TFI-IZD-OSIG/IFP_1000366/P61030" xmlDataType="decimal"/>
    </xmlCellPr>
  </singleXmlCell>
  <singleXmlCell id="701" r="D125" connectionId="0">
    <xmlCellPr id="1" uniqueName="P61148">
      <xmlPr mapId="1" xpath="/TFI-IZD-OSIG/IFP_1000366/P61148" xmlDataType="decimal"/>
    </xmlCellPr>
  </singleXmlCell>
  <singleXmlCell id="702" r="E125" connectionId="0">
    <xmlCellPr id="1" uniqueName="P61265">
      <xmlPr mapId="1" xpath="/TFI-IZD-OSIG/IFP_1000366/P61265" xmlDataType="decimal"/>
    </xmlCellPr>
  </singleXmlCell>
  <singleXmlCell id="703" r="F125" connectionId="0">
    <xmlCellPr id="1" uniqueName="P61382">
      <xmlPr mapId="1" xpath="/TFI-IZD-OSIG/IFP_1000366/P61382" xmlDataType="decimal"/>
    </xmlCellPr>
  </singleXmlCell>
  <singleXmlCell id="704" r="G125" connectionId="0">
    <xmlCellPr id="1" uniqueName="P60797">
      <xmlPr mapId="1" xpath="/TFI-IZD-OSIG/IFP_1000366/P60797" xmlDataType="decimal"/>
    </xmlCellPr>
  </singleXmlCell>
  <singleXmlCell id="705" r="H125" connectionId="0">
    <xmlCellPr id="1" uniqueName="P60914">
      <xmlPr mapId="1" xpath="/TFI-IZD-OSIG/IFP_1000366/P60914" xmlDataType="decimal"/>
    </xmlCellPr>
  </singleXmlCell>
  <singleXmlCell id="706" r="I125" connectionId="0">
    <xmlCellPr id="1" uniqueName="P61031">
      <xmlPr mapId="1" xpath="/TFI-IZD-OSIG/IFP_1000366/P61031" xmlDataType="decimal"/>
    </xmlCellPr>
  </singleXmlCell>
</singleXmlCells>
</file>

<file path=xl/tables/tableSingleCells3.xml><?xml version="1.0" encoding="utf-8"?>
<singleXmlCells xmlns="http://schemas.openxmlformats.org/spreadsheetml/2006/main">
  <singleXmlCell id="707" r="D7" connectionId="0">
    <xmlCellPr id="1" uniqueName="P62251">
      <xmlPr mapId="1" xpath="/TFI-IZD-OSIG/ISD_1000367/P62251" xmlDataType="decimal"/>
    </xmlCellPr>
  </singleXmlCell>
  <singleXmlCell id="708" r="E7" connectionId="0">
    <xmlCellPr id="1" uniqueName="P62331">
      <xmlPr mapId="1" xpath="/TFI-IZD-OSIG/ISD_1000367/P62331" xmlDataType="decimal"/>
    </xmlCellPr>
  </singleXmlCell>
  <singleXmlCell id="709" r="F7" connectionId="0">
    <xmlCellPr id="1" uniqueName="P62411">
      <xmlPr mapId="1" xpath="/TFI-IZD-OSIG/ISD_1000367/P62411" xmlDataType="decimal"/>
    </xmlCellPr>
  </singleXmlCell>
  <singleXmlCell id="710" r="G7" connectionId="0">
    <xmlCellPr id="1" uniqueName="P62011">
      <xmlPr mapId="1" xpath="/TFI-IZD-OSIG/ISD_1000367/P62011" xmlDataType="decimal"/>
    </xmlCellPr>
  </singleXmlCell>
  <singleXmlCell id="711" r="H7" connectionId="0">
    <xmlCellPr id="1" uniqueName="P62091">
      <xmlPr mapId="1" xpath="/TFI-IZD-OSIG/ISD_1000367/P62091" xmlDataType="decimal"/>
    </xmlCellPr>
  </singleXmlCell>
  <singleXmlCell id="712" r="I7" connectionId="0">
    <xmlCellPr id="1" uniqueName="P62171">
      <xmlPr mapId="1" xpath="/TFI-IZD-OSIG/ISD_1000367/P62171" xmlDataType="decimal"/>
    </xmlCellPr>
  </singleXmlCell>
  <singleXmlCell id="713" r="D8" connectionId="0">
    <xmlCellPr id="1" uniqueName="P62252">
      <xmlPr mapId="1" xpath="/TFI-IZD-OSIG/ISD_1000367/P62252" xmlDataType="decimal"/>
    </xmlCellPr>
  </singleXmlCell>
  <singleXmlCell id="714" r="E8" connectionId="0">
    <xmlCellPr id="1" uniqueName="P62332">
      <xmlPr mapId="1" xpath="/TFI-IZD-OSIG/ISD_1000367/P62332" xmlDataType="decimal"/>
    </xmlCellPr>
  </singleXmlCell>
  <singleXmlCell id="715" r="F8" connectionId="0">
    <xmlCellPr id="1" uniqueName="P62412">
      <xmlPr mapId="1" xpath="/TFI-IZD-OSIG/ISD_1000367/P62412" xmlDataType="decimal"/>
    </xmlCellPr>
  </singleXmlCell>
  <singleXmlCell id="716" r="G8" connectionId="0">
    <xmlCellPr id="1" uniqueName="P62012">
      <xmlPr mapId="1" xpath="/TFI-IZD-OSIG/ISD_1000367/P62012" xmlDataType="decimal"/>
    </xmlCellPr>
  </singleXmlCell>
  <singleXmlCell id="717" r="H8" connectionId="0">
    <xmlCellPr id="1" uniqueName="P62092">
      <xmlPr mapId="1" xpath="/TFI-IZD-OSIG/ISD_1000367/P62092" xmlDataType="decimal"/>
    </xmlCellPr>
  </singleXmlCell>
  <singleXmlCell id="718" r="I8" connectionId="0">
    <xmlCellPr id="1" uniqueName="P62172">
      <xmlPr mapId="1" xpath="/TFI-IZD-OSIG/ISD_1000367/P62172" xmlDataType="decimal"/>
    </xmlCellPr>
  </singleXmlCell>
  <singleXmlCell id="719" r="D9" connectionId="0">
    <xmlCellPr id="1" uniqueName="P62253">
      <xmlPr mapId="1" xpath="/TFI-IZD-OSIG/ISD_1000367/P62253" xmlDataType="decimal"/>
    </xmlCellPr>
  </singleXmlCell>
  <singleXmlCell id="720" r="E9" connectionId="0">
    <xmlCellPr id="1" uniqueName="P62333">
      <xmlPr mapId="1" xpath="/TFI-IZD-OSIG/ISD_1000367/P62333" xmlDataType="decimal"/>
    </xmlCellPr>
  </singleXmlCell>
  <singleXmlCell id="721" r="F9" connectionId="0">
    <xmlCellPr id="1" uniqueName="P62413">
      <xmlPr mapId="1" xpath="/TFI-IZD-OSIG/ISD_1000367/P62413" xmlDataType="decimal"/>
    </xmlCellPr>
  </singleXmlCell>
  <singleXmlCell id="722" r="G9" connectionId="0">
    <xmlCellPr id="1" uniqueName="P62013">
      <xmlPr mapId="1" xpath="/TFI-IZD-OSIG/ISD_1000367/P62013" xmlDataType="decimal"/>
    </xmlCellPr>
  </singleXmlCell>
  <singleXmlCell id="723" r="H9" connectionId="0">
    <xmlCellPr id="1" uniqueName="P62093">
      <xmlPr mapId="1" xpath="/TFI-IZD-OSIG/ISD_1000367/P62093" xmlDataType="decimal"/>
    </xmlCellPr>
  </singleXmlCell>
  <singleXmlCell id="724" r="I9" connectionId="0">
    <xmlCellPr id="1" uniqueName="P62173">
      <xmlPr mapId="1" xpath="/TFI-IZD-OSIG/ISD_1000367/P62173" xmlDataType="decimal"/>
    </xmlCellPr>
  </singleXmlCell>
  <singleXmlCell id="725" r="D10" connectionId="0">
    <xmlCellPr id="1" uniqueName="P62254">
      <xmlPr mapId="1" xpath="/TFI-IZD-OSIG/ISD_1000367/P62254" xmlDataType="decimal"/>
    </xmlCellPr>
  </singleXmlCell>
  <singleXmlCell id="726" r="E10" connectionId="0">
    <xmlCellPr id="1" uniqueName="P62334">
      <xmlPr mapId="1" xpath="/TFI-IZD-OSIG/ISD_1000367/P62334" xmlDataType="decimal"/>
    </xmlCellPr>
  </singleXmlCell>
  <singleXmlCell id="727" r="F10" connectionId="0">
    <xmlCellPr id="1" uniqueName="P62414">
      <xmlPr mapId="1" xpath="/TFI-IZD-OSIG/ISD_1000367/P62414" xmlDataType="decimal"/>
    </xmlCellPr>
  </singleXmlCell>
  <singleXmlCell id="728" r="G10" connectionId="0">
    <xmlCellPr id="1" uniqueName="P62014">
      <xmlPr mapId="1" xpath="/TFI-IZD-OSIG/ISD_1000367/P62014" xmlDataType="decimal"/>
    </xmlCellPr>
  </singleXmlCell>
  <singleXmlCell id="729" r="H10" connectionId="0">
    <xmlCellPr id="1" uniqueName="P62094">
      <xmlPr mapId="1" xpath="/TFI-IZD-OSIG/ISD_1000367/P62094" xmlDataType="decimal"/>
    </xmlCellPr>
  </singleXmlCell>
  <singleXmlCell id="730" r="I10" connectionId="0">
    <xmlCellPr id="1" uniqueName="P62174">
      <xmlPr mapId="1" xpath="/TFI-IZD-OSIG/ISD_1000367/P62174" xmlDataType="decimal"/>
    </xmlCellPr>
  </singleXmlCell>
  <singleXmlCell id="731" r="D11" connectionId="0">
    <xmlCellPr id="1" uniqueName="P62255">
      <xmlPr mapId="1" xpath="/TFI-IZD-OSIG/ISD_1000367/P62255" xmlDataType="decimal"/>
    </xmlCellPr>
  </singleXmlCell>
  <singleXmlCell id="732" r="E11" connectionId="0">
    <xmlCellPr id="1" uniqueName="P62335">
      <xmlPr mapId="1" xpath="/TFI-IZD-OSIG/ISD_1000367/P62335" xmlDataType="decimal"/>
    </xmlCellPr>
  </singleXmlCell>
  <singleXmlCell id="733" r="F11" connectionId="0">
    <xmlCellPr id="1" uniqueName="P62415">
      <xmlPr mapId="1" xpath="/TFI-IZD-OSIG/ISD_1000367/P62415" xmlDataType="decimal"/>
    </xmlCellPr>
  </singleXmlCell>
  <singleXmlCell id="734" r="G11" connectionId="0">
    <xmlCellPr id="1" uniqueName="P62015">
      <xmlPr mapId="1" xpath="/TFI-IZD-OSIG/ISD_1000367/P62015" xmlDataType="decimal"/>
    </xmlCellPr>
  </singleXmlCell>
  <singleXmlCell id="735" r="H11" connectionId="0">
    <xmlCellPr id="1" uniqueName="P62095">
      <xmlPr mapId="1" xpath="/TFI-IZD-OSIG/ISD_1000367/P62095" xmlDataType="decimal"/>
    </xmlCellPr>
  </singleXmlCell>
  <singleXmlCell id="736" r="I11" connectionId="0">
    <xmlCellPr id="1" uniqueName="P62175">
      <xmlPr mapId="1" xpath="/TFI-IZD-OSIG/ISD_1000367/P62175" xmlDataType="decimal"/>
    </xmlCellPr>
  </singleXmlCell>
  <singleXmlCell id="737" r="D12" connectionId="0">
    <xmlCellPr id="1" uniqueName="P62256">
      <xmlPr mapId="1" xpath="/TFI-IZD-OSIG/ISD_1000367/P62256" xmlDataType="decimal"/>
    </xmlCellPr>
  </singleXmlCell>
  <singleXmlCell id="738" r="E12" connectionId="0">
    <xmlCellPr id="1" uniqueName="P62336">
      <xmlPr mapId="1" xpath="/TFI-IZD-OSIG/ISD_1000367/P62336" xmlDataType="decimal"/>
    </xmlCellPr>
  </singleXmlCell>
  <singleXmlCell id="739" r="F12" connectionId="0">
    <xmlCellPr id="1" uniqueName="P62416">
      <xmlPr mapId="1" xpath="/TFI-IZD-OSIG/ISD_1000367/P62416" xmlDataType="decimal"/>
    </xmlCellPr>
  </singleXmlCell>
  <singleXmlCell id="740" r="G12" connectionId="0">
    <xmlCellPr id="1" uniqueName="P62016">
      <xmlPr mapId="1" xpath="/TFI-IZD-OSIG/ISD_1000367/P62016" xmlDataType="decimal"/>
    </xmlCellPr>
  </singleXmlCell>
  <singleXmlCell id="741" r="H12" connectionId="0">
    <xmlCellPr id="1" uniqueName="P62096">
      <xmlPr mapId="1" xpath="/TFI-IZD-OSIG/ISD_1000367/P62096" xmlDataType="decimal"/>
    </xmlCellPr>
  </singleXmlCell>
  <singleXmlCell id="742" r="I12" connectionId="0">
    <xmlCellPr id="1" uniqueName="P62176">
      <xmlPr mapId="1" xpath="/TFI-IZD-OSIG/ISD_1000367/P62176" xmlDataType="decimal"/>
    </xmlCellPr>
  </singleXmlCell>
  <singleXmlCell id="743" r="D13" connectionId="0">
    <xmlCellPr id="1" uniqueName="P62325">
      <xmlPr mapId="1" xpath="/TFI-IZD-OSIG/ISD_1000367/P62325" xmlDataType="decimal"/>
    </xmlCellPr>
  </singleXmlCell>
  <singleXmlCell id="744" r="E13" connectionId="0">
    <xmlCellPr id="1" uniqueName="P62405">
      <xmlPr mapId="1" xpath="/TFI-IZD-OSIG/ISD_1000367/P62405" xmlDataType="decimal"/>
    </xmlCellPr>
  </singleXmlCell>
  <singleXmlCell id="745" r="F13" connectionId="0">
    <xmlCellPr id="1" uniqueName="P62485">
      <xmlPr mapId="1" xpath="/TFI-IZD-OSIG/ISD_1000367/P62485" xmlDataType="decimal"/>
    </xmlCellPr>
  </singleXmlCell>
  <singleXmlCell id="746" r="G13" connectionId="0">
    <xmlCellPr id="1" uniqueName="P62085">
      <xmlPr mapId="1" xpath="/TFI-IZD-OSIG/ISD_1000367/P62085" xmlDataType="decimal"/>
    </xmlCellPr>
  </singleXmlCell>
  <singleXmlCell id="747" r="H13" connectionId="0">
    <xmlCellPr id="1" uniqueName="P62165">
      <xmlPr mapId="1" xpath="/TFI-IZD-OSIG/ISD_1000367/P62165" xmlDataType="decimal"/>
    </xmlCellPr>
  </singleXmlCell>
  <singleXmlCell id="748" r="I13" connectionId="0">
    <xmlCellPr id="1" uniqueName="P62245">
      <xmlPr mapId="1" xpath="/TFI-IZD-OSIG/ISD_1000367/P62245" xmlDataType="decimal"/>
    </xmlCellPr>
  </singleXmlCell>
  <singleXmlCell id="749" r="D14" connectionId="0">
    <xmlCellPr id="1" uniqueName="P62326">
      <xmlPr mapId="1" xpath="/TFI-IZD-OSIG/ISD_1000367/P62326" xmlDataType="decimal"/>
    </xmlCellPr>
  </singleXmlCell>
  <singleXmlCell id="750" r="E14" connectionId="0">
    <xmlCellPr id="1" uniqueName="P62406">
      <xmlPr mapId="1" xpath="/TFI-IZD-OSIG/ISD_1000367/P62406" xmlDataType="decimal"/>
    </xmlCellPr>
  </singleXmlCell>
  <singleXmlCell id="751" r="F14" connectionId="0">
    <xmlCellPr id="1" uniqueName="P62486">
      <xmlPr mapId="1" xpath="/TFI-IZD-OSIG/ISD_1000367/P62486" xmlDataType="decimal"/>
    </xmlCellPr>
  </singleXmlCell>
  <singleXmlCell id="752" r="G14" connectionId="0">
    <xmlCellPr id="1" uniqueName="P62086">
      <xmlPr mapId="1" xpath="/TFI-IZD-OSIG/ISD_1000367/P62086" xmlDataType="decimal"/>
    </xmlCellPr>
  </singleXmlCell>
  <singleXmlCell id="753" r="H14" connectionId="0">
    <xmlCellPr id="1" uniqueName="P62166">
      <xmlPr mapId="1" xpath="/TFI-IZD-OSIG/ISD_1000367/P62166" xmlDataType="decimal"/>
    </xmlCellPr>
  </singleXmlCell>
  <singleXmlCell id="754" r="I14" connectionId="0">
    <xmlCellPr id="1" uniqueName="P62246">
      <xmlPr mapId="1" xpath="/TFI-IZD-OSIG/ISD_1000367/P62246" xmlDataType="decimal"/>
    </xmlCellPr>
  </singleXmlCell>
  <singleXmlCell id="755" r="D15" connectionId="0">
    <xmlCellPr id="1" uniqueName="P62327">
      <xmlPr mapId="1" xpath="/TFI-IZD-OSIG/ISD_1000367/P62327" xmlDataType="decimal"/>
    </xmlCellPr>
  </singleXmlCell>
  <singleXmlCell id="756" r="E15" connectionId="0">
    <xmlCellPr id="1" uniqueName="P62407">
      <xmlPr mapId="1" xpath="/TFI-IZD-OSIG/ISD_1000367/P62407" xmlDataType="decimal"/>
    </xmlCellPr>
  </singleXmlCell>
  <singleXmlCell id="757" r="F15" connectionId="0">
    <xmlCellPr id="1" uniqueName="P62487">
      <xmlPr mapId="1" xpath="/TFI-IZD-OSIG/ISD_1000367/P62487" xmlDataType="decimal"/>
    </xmlCellPr>
  </singleXmlCell>
  <singleXmlCell id="758" r="G15" connectionId="0">
    <xmlCellPr id="1" uniqueName="P62087">
      <xmlPr mapId="1" xpath="/TFI-IZD-OSIG/ISD_1000367/P62087" xmlDataType="decimal"/>
    </xmlCellPr>
  </singleXmlCell>
  <singleXmlCell id="759" r="H15" connectionId="0">
    <xmlCellPr id="1" uniqueName="P62167">
      <xmlPr mapId="1" xpath="/TFI-IZD-OSIG/ISD_1000367/P62167" xmlDataType="decimal"/>
    </xmlCellPr>
  </singleXmlCell>
  <singleXmlCell id="760" r="I15" connectionId="0">
    <xmlCellPr id="1" uniqueName="P62247">
      <xmlPr mapId="1" xpath="/TFI-IZD-OSIG/ISD_1000367/P62247" xmlDataType="decimal"/>
    </xmlCellPr>
  </singleXmlCell>
  <singleXmlCell id="761" r="D16" connectionId="0">
    <xmlCellPr id="1" uniqueName="P62328">
      <xmlPr mapId="1" xpath="/TFI-IZD-OSIG/ISD_1000367/P62328" xmlDataType="decimal"/>
    </xmlCellPr>
  </singleXmlCell>
  <singleXmlCell id="762" r="E16" connectionId="0">
    <xmlCellPr id="1" uniqueName="P62408">
      <xmlPr mapId="1" xpath="/TFI-IZD-OSIG/ISD_1000367/P62408" xmlDataType="decimal"/>
    </xmlCellPr>
  </singleXmlCell>
  <singleXmlCell id="763" r="F16" connectionId="0">
    <xmlCellPr id="1" uniqueName="P62488">
      <xmlPr mapId="1" xpath="/TFI-IZD-OSIG/ISD_1000367/P62488" xmlDataType="decimal"/>
    </xmlCellPr>
  </singleXmlCell>
  <singleXmlCell id="764" r="G16" connectionId="0">
    <xmlCellPr id="1" uniqueName="P62088">
      <xmlPr mapId="1" xpath="/TFI-IZD-OSIG/ISD_1000367/P62088" xmlDataType="decimal"/>
    </xmlCellPr>
  </singleXmlCell>
  <singleXmlCell id="765" r="H16" connectionId="0">
    <xmlCellPr id="1" uniqueName="P62168">
      <xmlPr mapId="1" xpath="/TFI-IZD-OSIG/ISD_1000367/P62168" xmlDataType="decimal"/>
    </xmlCellPr>
  </singleXmlCell>
  <singleXmlCell id="766" r="I16" connectionId="0">
    <xmlCellPr id="1" uniqueName="P62248">
      <xmlPr mapId="1" xpath="/TFI-IZD-OSIG/ISD_1000367/P62248" xmlDataType="decimal"/>
    </xmlCellPr>
  </singleXmlCell>
  <singleXmlCell id="767" r="D17" connectionId="0">
    <xmlCellPr id="1" uniqueName="P62329">
      <xmlPr mapId="1" xpath="/TFI-IZD-OSIG/ISD_1000367/P62329" xmlDataType="decimal"/>
    </xmlCellPr>
  </singleXmlCell>
  <singleXmlCell id="768" r="E17" connectionId="0">
    <xmlCellPr id="1" uniqueName="P62409">
      <xmlPr mapId="1" xpath="/TFI-IZD-OSIG/ISD_1000367/P62409" xmlDataType="decimal"/>
    </xmlCellPr>
  </singleXmlCell>
  <singleXmlCell id="769" r="F17" connectionId="0">
    <xmlCellPr id="1" uniqueName="P62489">
      <xmlPr mapId="1" xpath="/TFI-IZD-OSIG/ISD_1000367/P62489" xmlDataType="decimal"/>
    </xmlCellPr>
  </singleXmlCell>
  <singleXmlCell id="770" r="G17" connectionId="0">
    <xmlCellPr id="1" uniqueName="P62089">
      <xmlPr mapId="1" xpath="/TFI-IZD-OSIG/ISD_1000367/P62089" xmlDataType="decimal"/>
    </xmlCellPr>
  </singleXmlCell>
  <singleXmlCell id="771" r="H17" connectionId="0">
    <xmlCellPr id="1" uniqueName="P62169">
      <xmlPr mapId="1" xpath="/TFI-IZD-OSIG/ISD_1000367/P62169" xmlDataType="decimal"/>
    </xmlCellPr>
  </singleXmlCell>
  <singleXmlCell id="772" r="I17" connectionId="0">
    <xmlCellPr id="1" uniqueName="P62249">
      <xmlPr mapId="1" xpath="/TFI-IZD-OSIG/ISD_1000367/P62249" xmlDataType="decimal"/>
    </xmlCellPr>
  </singleXmlCell>
  <singleXmlCell id="773" r="D18" connectionId="0">
    <xmlCellPr id="1" uniqueName="P62330">
      <xmlPr mapId="1" xpath="/TFI-IZD-OSIG/ISD_1000367/P62330" xmlDataType="decimal"/>
    </xmlCellPr>
  </singleXmlCell>
  <singleXmlCell id="774" r="E18" connectionId="0">
    <xmlCellPr id="1" uniqueName="P62410">
      <xmlPr mapId="1" xpath="/TFI-IZD-OSIG/ISD_1000367/P62410" xmlDataType="decimal"/>
    </xmlCellPr>
  </singleXmlCell>
  <singleXmlCell id="775" r="F18" connectionId="0">
    <xmlCellPr id="1" uniqueName="P62490">
      <xmlPr mapId="1" xpath="/TFI-IZD-OSIG/ISD_1000367/P62490" xmlDataType="decimal"/>
    </xmlCellPr>
  </singleXmlCell>
  <singleXmlCell id="776" r="G18" connectionId="0">
    <xmlCellPr id="1" uniqueName="P62090">
      <xmlPr mapId="1" xpath="/TFI-IZD-OSIG/ISD_1000367/P62090" xmlDataType="decimal"/>
    </xmlCellPr>
  </singleXmlCell>
  <singleXmlCell id="777" r="H18" connectionId="0">
    <xmlCellPr id="1" uniqueName="P62170">
      <xmlPr mapId="1" xpath="/TFI-IZD-OSIG/ISD_1000367/P62170" xmlDataType="decimal"/>
    </xmlCellPr>
  </singleXmlCell>
  <singleXmlCell id="778" r="I18" connectionId="0">
    <xmlCellPr id="1" uniqueName="P62250">
      <xmlPr mapId="1" xpath="/TFI-IZD-OSIG/ISD_1000367/P62250" xmlDataType="decimal"/>
    </xmlCellPr>
  </singleXmlCell>
  <singleXmlCell id="779" r="D19" connectionId="0">
    <xmlCellPr id="1" uniqueName="P62319">
      <xmlPr mapId="1" xpath="/TFI-IZD-OSIG/ISD_1000367/P62319" xmlDataType="decimal"/>
    </xmlCellPr>
  </singleXmlCell>
  <singleXmlCell id="780" r="E19" connectionId="0">
    <xmlCellPr id="1" uniqueName="P62399">
      <xmlPr mapId="1" xpath="/TFI-IZD-OSIG/ISD_1000367/P62399" xmlDataType="decimal"/>
    </xmlCellPr>
  </singleXmlCell>
  <singleXmlCell id="781" r="F19" connectionId="0">
    <xmlCellPr id="1" uniqueName="P62479">
      <xmlPr mapId="1" xpath="/TFI-IZD-OSIG/ISD_1000367/P62479" xmlDataType="decimal"/>
    </xmlCellPr>
  </singleXmlCell>
  <singleXmlCell id="782" r="G19" connectionId="0">
    <xmlCellPr id="1" uniqueName="P62079">
      <xmlPr mapId="1" xpath="/TFI-IZD-OSIG/ISD_1000367/P62079" xmlDataType="decimal"/>
    </xmlCellPr>
  </singleXmlCell>
  <singleXmlCell id="783" r="H19" connectionId="0">
    <xmlCellPr id="1" uniqueName="P62159">
      <xmlPr mapId="1" xpath="/TFI-IZD-OSIG/ISD_1000367/P62159" xmlDataType="decimal"/>
    </xmlCellPr>
  </singleXmlCell>
  <singleXmlCell id="784" r="I19" connectionId="0">
    <xmlCellPr id="1" uniqueName="P62239">
      <xmlPr mapId="1" xpath="/TFI-IZD-OSIG/ISD_1000367/P62239" xmlDataType="decimal"/>
    </xmlCellPr>
  </singleXmlCell>
  <singleXmlCell id="785" r="D20" connectionId="0">
    <xmlCellPr id="1" uniqueName="P62320">
      <xmlPr mapId="1" xpath="/TFI-IZD-OSIG/ISD_1000367/P62320" xmlDataType="decimal"/>
    </xmlCellPr>
  </singleXmlCell>
  <singleXmlCell id="786" r="E20" connectionId="0">
    <xmlCellPr id="1" uniqueName="P62400">
      <xmlPr mapId="1" xpath="/TFI-IZD-OSIG/ISD_1000367/P62400" xmlDataType="decimal"/>
    </xmlCellPr>
  </singleXmlCell>
  <singleXmlCell id="787" r="F20" connectionId="0">
    <xmlCellPr id="1" uniqueName="P62480">
      <xmlPr mapId="1" xpath="/TFI-IZD-OSIG/ISD_1000367/P62480" xmlDataType="decimal"/>
    </xmlCellPr>
  </singleXmlCell>
  <singleXmlCell id="788" r="G20" connectionId="0">
    <xmlCellPr id="1" uniqueName="P62080">
      <xmlPr mapId="1" xpath="/TFI-IZD-OSIG/ISD_1000367/P62080" xmlDataType="decimal"/>
    </xmlCellPr>
  </singleXmlCell>
  <singleXmlCell id="789" r="H20" connectionId="0">
    <xmlCellPr id="1" uniqueName="P62160">
      <xmlPr mapId="1" xpath="/TFI-IZD-OSIG/ISD_1000367/P62160" xmlDataType="decimal"/>
    </xmlCellPr>
  </singleXmlCell>
  <singleXmlCell id="790" r="I20" connectionId="0">
    <xmlCellPr id="1" uniqueName="P62240">
      <xmlPr mapId="1" xpath="/TFI-IZD-OSIG/ISD_1000367/P62240" xmlDataType="decimal"/>
    </xmlCellPr>
  </singleXmlCell>
  <singleXmlCell id="791" r="D21" connectionId="0">
    <xmlCellPr id="1" uniqueName="P62321">
      <xmlPr mapId="1" xpath="/TFI-IZD-OSIG/ISD_1000367/P62321" xmlDataType="decimal"/>
    </xmlCellPr>
  </singleXmlCell>
  <singleXmlCell id="792" r="E21" connectionId="0">
    <xmlCellPr id="1" uniqueName="P62401">
      <xmlPr mapId="1" xpath="/TFI-IZD-OSIG/ISD_1000367/P62401" xmlDataType="decimal"/>
    </xmlCellPr>
  </singleXmlCell>
  <singleXmlCell id="793" r="F21" connectionId="0">
    <xmlCellPr id="1" uniqueName="P62481">
      <xmlPr mapId="1" xpath="/TFI-IZD-OSIG/ISD_1000367/P62481" xmlDataType="decimal"/>
    </xmlCellPr>
  </singleXmlCell>
  <singleXmlCell id="794" r="G21" connectionId="0">
    <xmlCellPr id="1" uniqueName="P62081">
      <xmlPr mapId="1" xpath="/TFI-IZD-OSIG/ISD_1000367/P62081" xmlDataType="decimal"/>
    </xmlCellPr>
  </singleXmlCell>
  <singleXmlCell id="795" r="H21" connectionId="0">
    <xmlCellPr id="1" uniqueName="P62161">
      <xmlPr mapId="1" xpath="/TFI-IZD-OSIG/ISD_1000367/P62161" xmlDataType="decimal"/>
    </xmlCellPr>
  </singleXmlCell>
  <singleXmlCell id="796" r="I21" connectionId="0">
    <xmlCellPr id="1" uniqueName="P62241">
      <xmlPr mapId="1" xpath="/TFI-IZD-OSIG/ISD_1000367/P62241" xmlDataType="decimal"/>
    </xmlCellPr>
  </singleXmlCell>
  <singleXmlCell id="797" r="D22" connectionId="0">
    <xmlCellPr id="1" uniqueName="P62322">
      <xmlPr mapId="1" xpath="/TFI-IZD-OSIG/ISD_1000367/P62322" xmlDataType="decimal"/>
    </xmlCellPr>
  </singleXmlCell>
  <singleXmlCell id="798" r="E22" connectionId="0">
    <xmlCellPr id="1" uniqueName="P62402">
      <xmlPr mapId="1" xpath="/TFI-IZD-OSIG/ISD_1000367/P62402" xmlDataType="decimal"/>
    </xmlCellPr>
  </singleXmlCell>
  <singleXmlCell id="799" r="F22" connectionId="0">
    <xmlCellPr id="1" uniqueName="P62482">
      <xmlPr mapId="1" xpath="/TFI-IZD-OSIG/ISD_1000367/P62482" xmlDataType="decimal"/>
    </xmlCellPr>
  </singleXmlCell>
  <singleXmlCell id="800" r="G22" connectionId="0">
    <xmlCellPr id="1" uniqueName="P62082">
      <xmlPr mapId="1" xpath="/TFI-IZD-OSIG/ISD_1000367/P62082" xmlDataType="decimal"/>
    </xmlCellPr>
  </singleXmlCell>
  <singleXmlCell id="801" r="H22" connectionId="0">
    <xmlCellPr id="1" uniqueName="P62162">
      <xmlPr mapId="1" xpath="/TFI-IZD-OSIG/ISD_1000367/P62162" xmlDataType="decimal"/>
    </xmlCellPr>
  </singleXmlCell>
  <singleXmlCell id="802" r="I22" connectionId="0">
    <xmlCellPr id="1" uniqueName="P62242">
      <xmlPr mapId="1" xpath="/TFI-IZD-OSIG/ISD_1000367/P62242" xmlDataType="decimal"/>
    </xmlCellPr>
  </singleXmlCell>
  <singleXmlCell id="803" r="D23" connectionId="0">
    <xmlCellPr id="1" uniqueName="P62323">
      <xmlPr mapId="1" xpath="/TFI-IZD-OSIG/ISD_1000367/P62323" xmlDataType="decimal"/>
    </xmlCellPr>
  </singleXmlCell>
  <singleXmlCell id="804" r="E23" connectionId="0">
    <xmlCellPr id="1" uniqueName="P62403">
      <xmlPr mapId="1" xpath="/TFI-IZD-OSIG/ISD_1000367/P62403" xmlDataType="decimal"/>
    </xmlCellPr>
  </singleXmlCell>
  <singleXmlCell id="805" r="F23" connectionId="0">
    <xmlCellPr id="1" uniqueName="P62483">
      <xmlPr mapId="1" xpath="/TFI-IZD-OSIG/ISD_1000367/P62483" xmlDataType="decimal"/>
    </xmlCellPr>
  </singleXmlCell>
  <singleXmlCell id="806" r="G23" connectionId="0">
    <xmlCellPr id="1" uniqueName="P62083">
      <xmlPr mapId="1" xpath="/TFI-IZD-OSIG/ISD_1000367/P62083" xmlDataType="decimal"/>
    </xmlCellPr>
  </singleXmlCell>
  <singleXmlCell id="807" r="H23" connectionId="0">
    <xmlCellPr id="1" uniqueName="P62163">
      <xmlPr mapId="1" xpath="/TFI-IZD-OSIG/ISD_1000367/P62163" xmlDataType="decimal"/>
    </xmlCellPr>
  </singleXmlCell>
  <singleXmlCell id="808" r="I23" connectionId="0">
    <xmlCellPr id="1" uniqueName="P62243">
      <xmlPr mapId="1" xpath="/TFI-IZD-OSIG/ISD_1000367/P62243" xmlDataType="decimal"/>
    </xmlCellPr>
  </singleXmlCell>
  <singleXmlCell id="809" r="D24" connectionId="0">
    <xmlCellPr id="1" uniqueName="P62324">
      <xmlPr mapId="1" xpath="/TFI-IZD-OSIG/ISD_1000367/P62324" xmlDataType="decimal"/>
    </xmlCellPr>
  </singleXmlCell>
  <singleXmlCell id="810" r="E24" connectionId="0">
    <xmlCellPr id="1" uniqueName="P62404">
      <xmlPr mapId="1" xpath="/TFI-IZD-OSIG/ISD_1000367/P62404" xmlDataType="decimal"/>
    </xmlCellPr>
  </singleXmlCell>
  <singleXmlCell id="811" r="F24" connectionId="0">
    <xmlCellPr id="1" uniqueName="P62484">
      <xmlPr mapId="1" xpath="/TFI-IZD-OSIG/ISD_1000367/P62484" xmlDataType="decimal"/>
    </xmlCellPr>
  </singleXmlCell>
  <singleXmlCell id="812" r="G24" connectionId="0">
    <xmlCellPr id="1" uniqueName="P62084">
      <xmlPr mapId="1" xpath="/TFI-IZD-OSIG/ISD_1000367/P62084" xmlDataType="decimal"/>
    </xmlCellPr>
  </singleXmlCell>
  <singleXmlCell id="813" r="H24" connectionId="0">
    <xmlCellPr id="1" uniqueName="P62164">
      <xmlPr mapId="1" xpath="/TFI-IZD-OSIG/ISD_1000367/P62164" xmlDataType="decimal"/>
    </xmlCellPr>
  </singleXmlCell>
  <singleXmlCell id="814" r="I24" connectionId="0">
    <xmlCellPr id="1" uniqueName="P62244">
      <xmlPr mapId="1" xpath="/TFI-IZD-OSIG/ISD_1000367/P62244" xmlDataType="decimal"/>
    </xmlCellPr>
  </singleXmlCell>
  <singleXmlCell id="815" r="D25" connectionId="0">
    <xmlCellPr id="1" uniqueName="P62313">
      <xmlPr mapId="1" xpath="/TFI-IZD-OSIG/ISD_1000367/P62313" xmlDataType="decimal"/>
    </xmlCellPr>
  </singleXmlCell>
  <singleXmlCell id="816" r="E25" connectionId="0">
    <xmlCellPr id="1" uniqueName="P62393">
      <xmlPr mapId="1" xpath="/TFI-IZD-OSIG/ISD_1000367/P62393" xmlDataType="decimal"/>
    </xmlCellPr>
  </singleXmlCell>
  <singleXmlCell id="817" r="F25" connectionId="0">
    <xmlCellPr id="1" uniqueName="P62473">
      <xmlPr mapId="1" xpath="/TFI-IZD-OSIG/ISD_1000367/P62473" xmlDataType="decimal"/>
    </xmlCellPr>
  </singleXmlCell>
  <singleXmlCell id="818" r="G25" connectionId="0">
    <xmlCellPr id="1" uniqueName="P62073">
      <xmlPr mapId="1" xpath="/TFI-IZD-OSIG/ISD_1000367/P62073" xmlDataType="decimal"/>
    </xmlCellPr>
  </singleXmlCell>
  <singleXmlCell id="819" r="H25" connectionId="0">
    <xmlCellPr id="1" uniqueName="P62153">
      <xmlPr mapId="1" xpath="/TFI-IZD-OSIG/ISD_1000367/P62153" xmlDataType="decimal"/>
    </xmlCellPr>
  </singleXmlCell>
  <singleXmlCell id="820" r="I25" connectionId="0">
    <xmlCellPr id="1" uniqueName="P62233">
      <xmlPr mapId="1" xpath="/TFI-IZD-OSIG/ISD_1000367/P62233" xmlDataType="decimal"/>
    </xmlCellPr>
  </singleXmlCell>
  <singleXmlCell id="821" r="D26" connectionId="0">
    <xmlCellPr id="1" uniqueName="P62314">
      <xmlPr mapId="1" xpath="/TFI-IZD-OSIG/ISD_1000367/P62314" xmlDataType="decimal"/>
    </xmlCellPr>
  </singleXmlCell>
  <singleXmlCell id="822" r="E26" connectionId="0">
    <xmlCellPr id="1" uniqueName="P62394">
      <xmlPr mapId="1" xpath="/TFI-IZD-OSIG/ISD_1000367/P62394" xmlDataType="decimal"/>
    </xmlCellPr>
  </singleXmlCell>
  <singleXmlCell id="823" r="F26" connectionId="0">
    <xmlCellPr id="1" uniqueName="P62474">
      <xmlPr mapId="1" xpath="/TFI-IZD-OSIG/ISD_1000367/P62474" xmlDataType="decimal"/>
    </xmlCellPr>
  </singleXmlCell>
  <singleXmlCell id="824" r="G26" connectionId="0">
    <xmlCellPr id="1" uniqueName="P62074">
      <xmlPr mapId="1" xpath="/TFI-IZD-OSIG/ISD_1000367/P62074" xmlDataType="decimal"/>
    </xmlCellPr>
  </singleXmlCell>
  <singleXmlCell id="825" r="H26" connectionId="0">
    <xmlCellPr id="1" uniqueName="P62154">
      <xmlPr mapId="1" xpath="/TFI-IZD-OSIG/ISD_1000367/P62154" xmlDataType="decimal"/>
    </xmlCellPr>
  </singleXmlCell>
  <singleXmlCell id="826" r="I26" connectionId="0">
    <xmlCellPr id="1" uniqueName="P62234">
      <xmlPr mapId="1" xpath="/TFI-IZD-OSIG/ISD_1000367/P62234" xmlDataType="decimal"/>
    </xmlCellPr>
  </singleXmlCell>
  <singleXmlCell id="827" r="D27" connectionId="0">
    <xmlCellPr id="1" uniqueName="P62315">
      <xmlPr mapId="1" xpath="/TFI-IZD-OSIG/ISD_1000367/P62315" xmlDataType="decimal"/>
    </xmlCellPr>
  </singleXmlCell>
  <singleXmlCell id="828" r="E27" connectionId="0">
    <xmlCellPr id="1" uniqueName="P62395">
      <xmlPr mapId="1" xpath="/TFI-IZD-OSIG/ISD_1000367/P62395" xmlDataType="decimal"/>
    </xmlCellPr>
  </singleXmlCell>
  <singleXmlCell id="829" r="F27" connectionId="0">
    <xmlCellPr id="1" uniqueName="P62475">
      <xmlPr mapId="1" xpath="/TFI-IZD-OSIG/ISD_1000367/P62475" xmlDataType="decimal"/>
    </xmlCellPr>
  </singleXmlCell>
  <singleXmlCell id="830" r="G27" connectionId="0">
    <xmlCellPr id="1" uniqueName="P62075">
      <xmlPr mapId="1" xpath="/TFI-IZD-OSIG/ISD_1000367/P62075" xmlDataType="decimal"/>
    </xmlCellPr>
  </singleXmlCell>
  <singleXmlCell id="831" r="H27" connectionId="0">
    <xmlCellPr id="1" uniqueName="P62155">
      <xmlPr mapId="1" xpath="/TFI-IZD-OSIG/ISD_1000367/P62155" xmlDataType="decimal"/>
    </xmlCellPr>
  </singleXmlCell>
  <singleXmlCell id="832" r="I27" connectionId="0">
    <xmlCellPr id="1" uniqueName="P62235">
      <xmlPr mapId="1" xpath="/TFI-IZD-OSIG/ISD_1000367/P62235" xmlDataType="decimal"/>
    </xmlCellPr>
  </singleXmlCell>
  <singleXmlCell id="833" r="D28" connectionId="0">
    <xmlCellPr id="1" uniqueName="P62316">
      <xmlPr mapId="1" xpath="/TFI-IZD-OSIG/ISD_1000367/P62316" xmlDataType="decimal"/>
    </xmlCellPr>
  </singleXmlCell>
  <singleXmlCell id="834" r="E28" connectionId="0">
    <xmlCellPr id="1" uniqueName="P62396">
      <xmlPr mapId="1" xpath="/TFI-IZD-OSIG/ISD_1000367/P62396" xmlDataType="decimal"/>
    </xmlCellPr>
  </singleXmlCell>
  <singleXmlCell id="835" r="F28" connectionId="0">
    <xmlCellPr id="1" uniqueName="P62476">
      <xmlPr mapId="1" xpath="/TFI-IZD-OSIG/ISD_1000367/P62476" xmlDataType="decimal"/>
    </xmlCellPr>
  </singleXmlCell>
  <singleXmlCell id="836" r="G28" connectionId="0">
    <xmlCellPr id="1" uniqueName="P62076">
      <xmlPr mapId="1" xpath="/TFI-IZD-OSIG/ISD_1000367/P62076" xmlDataType="decimal"/>
    </xmlCellPr>
  </singleXmlCell>
  <singleXmlCell id="837" r="H28" connectionId="0">
    <xmlCellPr id="1" uniqueName="P62156">
      <xmlPr mapId="1" xpath="/TFI-IZD-OSIG/ISD_1000367/P62156" xmlDataType="decimal"/>
    </xmlCellPr>
  </singleXmlCell>
  <singleXmlCell id="838" r="I28" connectionId="0">
    <xmlCellPr id="1" uniqueName="P62236">
      <xmlPr mapId="1" xpath="/TFI-IZD-OSIG/ISD_1000367/P62236" xmlDataType="decimal"/>
    </xmlCellPr>
  </singleXmlCell>
  <singleXmlCell id="839" r="D29" connectionId="0">
    <xmlCellPr id="1" uniqueName="P62317">
      <xmlPr mapId="1" xpath="/TFI-IZD-OSIG/ISD_1000367/P62317" xmlDataType="decimal"/>
    </xmlCellPr>
  </singleXmlCell>
  <singleXmlCell id="840" r="E29" connectionId="0">
    <xmlCellPr id="1" uniqueName="P62397">
      <xmlPr mapId="1" xpath="/TFI-IZD-OSIG/ISD_1000367/P62397" xmlDataType="decimal"/>
    </xmlCellPr>
  </singleXmlCell>
  <singleXmlCell id="841" r="F29" connectionId="0">
    <xmlCellPr id="1" uniqueName="P62477">
      <xmlPr mapId="1" xpath="/TFI-IZD-OSIG/ISD_1000367/P62477" xmlDataType="decimal"/>
    </xmlCellPr>
  </singleXmlCell>
  <singleXmlCell id="842" r="G29" connectionId="0">
    <xmlCellPr id="1" uniqueName="P62077">
      <xmlPr mapId="1" xpath="/TFI-IZD-OSIG/ISD_1000367/P62077" xmlDataType="decimal"/>
    </xmlCellPr>
  </singleXmlCell>
  <singleXmlCell id="843" r="H29" connectionId="0">
    <xmlCellPr id="1" uniqueName="P62157">
      <xmlPr mapId="1" xpath="/TFI-IZD-OSIG/ISD_1000367/P62157" xmlDataType="decimal"/>
    </xmlCellPr>
  </singleXmlCell>
  <singleXmlCell id="844" r="I29" connectionId="0">
    <xmlCellPr id="1" uniqueName="P62237">
      <xmlPr mapId="1" xpath="/TFI-IZD-OSIG/ISD_1000367/P62237" xmlDataType="decimal"/>
    </xmlCellPr>
  </singleXmlCell>
  <singleXmlCell id="845" r="D30" connectionId="0">
    <xmlCellPr id="1" uniqueName="P62318">
      <xmlPr mapId="1" xpath="/TFI-IZD-OSIG/ISD_1000367/P62318" xmlDataType="decimal"/>
    </xmlCellPr>
  </singleXmlCell>
  <singleXmlCell id="846" r="E30" connectionId="0">
    <xmlCellPr id="1" uniqueName="P62398">
      <xmlPr mapId="1" xpath="/TFI-IZD-OSIG/ISD_1000367/P62398" xmlDataType="decimal"/>
    </xmlCellPr>
  </singleXmlCell>
  <singleXmlCell id="847" r="F30" connectionId="0">
    <xmlCellPr id="1" uniqueName="P62478">
      <xmlPr mapId="1" xpath="/TFI-IZD-OSIG/ISD_1000367/P62478" xmlDataType="decimal"/>
    </xmlCellPr>
  </singleXmlCell>
  <singleXmlCell id="848" r="G30" connectionId="0">
    <xmlCellPr id="1" uniqueName="P62078">
      <xmlPr mapId="1" xpath="/TFI-IZD-OSIG/ISD_1000367/P62078" xmlDataType="decimal"/>
    </xmlCellPr>
  </singleXmlCell>
  <singleXmlCell id="849" r="H30" connectionId="0">
    <xmlCellPr id="1" uniqueName="P62158">
      <xmlPr mapId="1" xpath="/TFI-IZD-OSIG/ISD_1000367/P62158" xmlDataType="decimal"/>
    </xmlCellPr>
  </singleXmlCell>
  <singleXmlCell id="850" r="I30" connectionId="0">
    <xmlCellPr id="1" uniqueName="P62238">
      <xmlPr mapId="1" xpath="/TFI-IZD-OSIG/ISD_1000367/P62238" xmlDataType="decimal"/>
    </xmlCellPr>
  </singleXmlCell>
  <singleXmlCell id="851" r="D31" connectionId="0">
    <xmlCellPr id="1" uniqueName="P62307">
      <xmlPr mapId="1" xpath="/TFI-IZD-OSIG/ISD_1000367/P62307" xmlDataType="decimal"/>
    </xmlCellPr>
  </singleXmlCell>
  <singleXmlCell id="852" r="E31" connectionId="0">
    <xmlCellPr id="1" uniqueName="P62387">
      <xmlPr mapId="1" xpath="/TFI-IZD-OSIG/ISD_1000367/P62387" xmlDataType="decimal"/>
    </xmlCellPr>
  </singleXmlCell>
  <singleXmlCell id="853" r="F31" connectionId="0">
    <xmlCellPr id="1" uniqueName="P62467">
      <xmlPr mapId="1" xpath="/TFI-IZD-OSIG/ISD_1000367/P62467" xmlDataType="decimal"/>
    </xmlCellPr>
  </singleXmlCell>
  <singleXmlCell id="854" r="G31" connectionId="0">
    <xmlCellPr id="1" uniqueName="P62067">
      <xmlPr mapId="1" xpath="/TFI-IZD-OSIG/ISD_1000367/P62067" xmlDataType="decimal"/>
    </xmlCellPr>
  </singleXmlCell>
  <singleXmlCell id="855" r="H31" connectionId="0">
    <xmlCellPr id="1" uniqueName="P62147">
      <xmlPr mapId="1" xpath="/TFI-IZD-OSIG/ISD_1000367/P62147" xmlDataType="decimal"/>
    </xmlCellPr>
  </singleXmlCell>
  <singleXmlCell id="856" r="I31" connectionId="0">
    <xmlCellPr id="1" uniqueName="P62227">
      <xmlPr mapId="1" xpath="/TFI-IZD-OSIG/ISD_1000367/P62227" xmlDataType="decimal"/>
    </xmlCellPr>
  </singleXmlCell>
  <singleXmlCell id="857" r="D32" connectionId="0">
    <xmlCellPr id="1" uniqueName="P62308">
      <xmlPr mapId="1" xpath="/TFI-IZD-OSIG/ISD_1000367/P62308" xmlDataType="decimal"/>
    </xmlCellPr>
  </singleXmlCell>
  <singleXmlCell id="858" r="E32" connectionId="0">
    <xmlCellPr id="1" uniqueName="P62388">
      <xmlPr mapId="1" xpath="/TFI-IZD-OSIG/ISD_1000367/P62388" xmlDataType="decimal"/>
    </xmlCellPr>
  </singleXmlCell>
  <singleXmlCell id="859" r="F32" connectionId="0">
    <xmlCellPr id="1" uniqueName="P62468">
      <xmlPr mapId="1" xpath="/TFI-IZD-OSIG/ISD_1000367/P62468" xmlDataType="decimal"/>
    </xmlCellPr>
  </singleXmlCell>
  <singleXmlCell id="860" r="G32" connectionId="0">
    <xmlCellPr id="1" uniqueName="P62068">
      <xmlPr mapId="1" xpath="/TFI-IZD-OSIG/ISD_1000367/P62068" xmlDataType="decimal"/>
    </xmlCellPr>
  </singleXmlCell>
  <singleXmlCell id="861" r="H32" connectionId="0">
    <xmlCellPr id="1" uniqueName="P62148">
      <xmlPr mapId="1" xpath="/TFI-IZD-OSIG/ISD_1000367/P62148" xmlDataType="decimal"/>
    </xmlCellPr>
  </singleXmlCell>
  <singleXmlCell id="862" r="I32" connectionId="0">
    <xmlCellPr id="1" uniqueName="P62228">
      <xmlPr mapId="1" xpath="/TFI-IZD-OSIG/ISD_1000367/P62228" xmlDataType="decimal"/>
    </xmlCellPr>
  </singleXmlCell>
  <singleXmlCell id="863" r="D33" connectionId="0">
    <xmlCellPr id="1" uniqueName="P62309">
      <xmlPr mapId="1" xpath="/TFI-IZD-OSIG/ISD_1000367/P62309" xmlDataType="decimal"/>
    </xmlCellPr>
  </singleXmlCell>
  <singleXmlCell id="864" r="E33" connectionId="0">
    <xmlCellPr id="1" uniqueName="P62389">
      <xmlPr mapId="1" xpath="/TFI-IZD-OSIG/ISD_1000367/P62389" xmlDataType="decimal"/>
    </xmlCellPr>
  </singleXmlCell>
  <singleXmlCell id="865" r="F33" connectionId="0">
    <xmlCellPr id="1" uniqueName="P62469">
      <xmlPr mapId="1" xpath="/TFI-IZD-OSIG/ISD_1000367/P62469" xmlDataType="decimal"/>
    </xmlCellPr>
  </singleXmlCell>
  <singleXmlCell id="866" r="G33" connectionId="0">
    <xmlCellPr id="1" uniqueName="P62069">
      <xmlPr mapId="1" xpath="/TFI-IZD-OSIG/ISD_1000367/P62069" xmlDataType="decimal"/>
    </xmlCellPr>
  </singleXmlCell>
  <singleXmlCell id="867" r="H33" connectionId="0">
    <xmlCellPr id="1" uniqueName="P62149">
      <xmlPr mapId="1" xpath="/TFI-IZD-OSIG/ISD_1000367/P62149" xmlDataType="decimal"/>
    </xmlCellPr>
  </singleXmlCell>
  <singleXmlCell id="868" r="I33" connectionId="0">
    <xmlCellPr id="1" uniqueName="P62229">
      <xmlPr mapId="1" xpath="/TFI-IZD-OSIG/ISD_1000367/P62229" xmlDataType="decimal"/>
    </xmlCellPr>
  </singleXmlCell>
  <singleXmlCell id="869" r="D34" connectionId="0">
    <xmlCellPr id="1" uniqueName="P62310">
      <xmlPr mapId="1" xpath="/TFI-IZD-OSIG/ISD_1000367/P62310" xmlDataType="decimal"/>
    </xmlCellPr>
  </singleXmlCell>
  <singleXmlCell id="870" r="E34" connectionId="0">
    <xmlCellPr id="1" uniqueName="P62390">
      <xmlPr mapId="1" xpath="/TFI-IZD-OSIG/ISD_1000367/P62390" xmlDataType="decimal"/>
    </xmlCellPr>
  </singleXmlCell>
  <singleXmlCell id="871" r="F34" connectionId="0">
    <xmlCellPr id="1" uniqueName="P62470">
      <xmlPr mapId="1" xpath="/TFI-IZD-OSIG/ISD_1000367/P62470" xmlDataType="decimal"/>
    </xmlCellPr>
  </singleXmlCell>
  <singleXmlCell id="872" r="G34" connectionId="0">
    <xmlCellPr id="1" uniqueName="P62070">
      <xmlPr mapId="1" xpath="/TFI-IZD-OSIG/ISD_1000367/P62070" xmlDataType="decimal"/>
    </xmlCellPr>
  </singleXmlCell>
  <singleXmlCell id="873" r="H34" connectionId="0">
    <xmlCellPr id="1" uniqueName="P62150">
      <xmlPr mapId="1" xpath="/TFI-IZD-OSIG/ISD_1000367/P62150" xmlDataType="decimal"/>
    </xmlCellPr>
  </singleXmlCell>
  <singleXmlCell id="874" r="I34" connectionId="0">
    <xmlCellPr id="1" uniqueName="P62230">
      <xmlPr mapId="1" xpath="/TFI-IZD-OSIG/ISD_1000367/P62230" xmlDataType="decimal"/>
    </xmlCellPr>
  </singleXmlCell>
  <singleXmlCell id="875" r="D35" connectionId="0">
    <xmlCellPr id="1" uniqueName="P62311">
      <xmlPr mapId="1" xpath="/TFI-IZD-OSIG/ISD_1000367/P62311" xmlDataType="decimal"/>
    </xmlCellPr>
  </singleXmlCell>
  <singleXmlCell id="876" r="E35" connectionId="0">
    <xmlCellPr id="1" uniqueName="P62391">
      <xmlPr mapId="1" xpath="/TFI-IZD-OSIG/ISD_1000367/P62391" xmlDataType="decimal"/>
    </xmlCellPr>
  </singleXmlCell>
  <singleXmlCell id="877" r="F35" connectionId="0">
    <xmlCellPr id="1" uniqueName="P62471">
      <xmlPr mapId="1" xpath="/TFI-IZD-OSIG/ISD_1000367/P62471" xmlDataType="decimal"/>
    </xmlCellPr>
  </singleXmlCell>
  <singleXmlCell id="878" r="G35" connectionId="0">
    <xmlCellPr id="1" uniqueName="P62071">
      <xmlPr mapId="1" xpath="/TFI-IZD-OSIG/ISD_1000367/P62071" xmlDataType="decimal"/>
    </xmlCellPr>
  </singleXmlCell>
  <singleXmlCell id="879" r="H35" connectionId="0">
    <xmlCellPr id="1" uniqueName="P62151">
      <xmlPr mapId="1" xpath="/TFI-IZD-OSIG/ISD_1000367/P62151" xmlDataType="decimal"/>
    </xmlCellPr>
  </singleXmlCell>
  <singleXmlCell id="880" r="I35" connectionId="0">
    <xmlCellPr id="1" uniqueName="P62231">
      <xmlPr mapId="1" xpath="/TFI-IZD-OSIG/ISD_1000367/P62231" xmlDataType="decimal"/>
    </xmlCellPr>
  </singleXmlCell>
  <singleXmlCell id="881" r="D36" connectionId="0">
    <xmlCellPr id="1" uniqueName="P62312">
      <xmlPr mapId="1" xpath="/TFI-IZD-OSIG/ISD_1000367/P62312" xmlDataType="decimal"/>
    </xmlCellPr>
  </singleXmlCell>
  <singleXmlCell id="882" r="E36" connectionId="0">
    <xmlCellPr id="1" uniqueName="P62392">
      <xmlPr mapId="1" xpath="/TFI-IZD-OSIG/ISD_1000367/P62392" xmlDataType="decimal"/>
    </xmlCellPr>
  </singleXmlCell>
  <singleXmlCell id="883" r="F36" connectionId="0">
    <xmlCellPr id="1" uniqueName="P62472">
      <xmlPr mapId="1" xpath="/TFI-IZD-OSIG/ISD_1000367/P62472" xmlDataType="decimal"/>
    </xmlCellPr>
  </singleXmlCell>
  <singleXmlCell id="884" r="G36" connectionId="0">
    <xmlCellPr id="1" uniqueName="P62072">
      <xmlPr mapId="1" xpath="/TFI-IZD-OSIG/ISD_1000367/P62072" xmlDataType="decimal"/>
    </xmlCellPr>
  </singleXmlCell>
  <singleXmlCell id="885" r="H36" connectionId="0">
    <xmlCellPr id="1" uniqueName="P62152">
      <xmlPr mapId="1" xpath="/TFI-IZD-OSIG/ISD_1000367/P62152" xmlDataType="decimal"/>
    </xmlCellPr>
  </singleXmlCell>
  <singleXmlCell id="886" r="I36" connectionId="0">
    <xmlCellPr id="1" uniqueName="P62232">
      <xmlPr mapId="1" xpath="/TFI-IZD-OSIG/ISD_1000367/P62232" xmlDataType="decimal"/>
    </xmlCellPr>
  </singleXmlCell>
  <singleXmlCell id="887" r="D37" connectionId="0">
    <xmlCellPr id="1" uniqueName="P62301">
      <xmlPr mapId="1" xpath="/TFI-IZD-OSIG/ISD_1000367/P62301" xmlDataType="decimal"/>
    </xmlCellPr>
  </singleXmlCell>
  <singleXmlCell id="888" r="E37" connectionId="0">
    <xmlCellPr id="1" uniqueName="P62381">
      <xmlPr mapId="1" xpath="/TFI-IZD-OSIG/ISD_1000367/P62381" xmlDataType="decimal"/>
    </xmlCellPr>
  </singleXmlCell>
  <singleXmlCell id="889" r="F37" connectionId="0">
    <xmlCellPr id="1" uniqueName="P62461">
      <xmlPr mapId="1" xpath="/TFI-IZD-OSIG/ISD_1000367/P62461" xmlDataType="decimal"/>
    </xmlCellPr>
  </singleXmlCell>
  <singleXmlCell id="890" r="G37" connectionId="0">
    <xmlCellPr id="1" uniqueName="P62061">
      <xmlPr mapId="1" xpath="/TFI-IZD-OSIG/ISD_1000367/P62061" xmlDataType="decimal"/>
    </xmlCellPr>
  </singleXmlCell>
  <singleXmlCell id="891" r="H37" connectionId="0">
    <xmlCellPr id="1" uniqueName="P62141">
      <xmlPr mapId="1" xpath="/TFI-IZD-OSIG/ISD_1000367/P62141" xmlDataType="decimal"/>
    </xmlCellPr>
  </singleXmlCell>
  <singleXmlCell id="892" r="I37" connectionId="0">
    <xmlCellPr id="1" uniqueName="P62221">
      <xmlPr mapId="1" xpath="/TFI-IZD-OSIG/ISD_1000367/P62221" xmlDataType="decimal"/>
    </xmlCellPr>
  </singleXmlCell>
  <singleXmlCell id="893" r="D38" connectionId="0">
    <xmlCellPr id="1" uniqueName="P62302">
      <xmlPr mapId="1" xpath="/TFI-IZD-OSIG/ISD_1000367/P62302" xmlDataType="decimal"/>
    </xmlCellPr>
  </singleXmlCell>
  <singleXmlCell id="894" r="E38" connectionId="0">
    <xmlCellPr id="1" uniqueName="P62382">
      <xmlPr mapId="1" xpath="/TFI-IZD-OSIG/ISD_1000367/P62382" xmlDataType="decimal"/>
    </xmlCellPr>
  </singleXmlCell>
  <singleXmlCell id="895" r="F38" connectionId="0">
    <xmlCellPr id="1" uniqueName="P62462">
      <xmlPr mapId="1" xpath="/TFI-IZD-OSIG/ISD_1000367/P62462" xmlDataType="decimal"/>
    </xmlCellPr>
  </singleXmlCell>
  <singleXmlCell id="896" r="G38" connectionId="0">
    <xmlCellPr id="1" uniqueName="P62062">
      <xmlPr mapId="1" xpath="/TFI-IZD-OSIG/ISD_1000367/P62062" xmlDataType="decimal"/>
    </xmlCellPr>
  </singleXmlCell>
  <singleXmlCell id="897" r="H38" connectionId="0">
    <xmlCellPr id="1" uniqueName="P62142">
      <xmlPr mapId="1" xpath="/TFI-IZD-OSIG/ISD_1000367/P62142" xmlDataType="decimal"/>
    </xmlCellPr>
  </singleXmlCell>
  <singleXmlCell id="898" r="I38" connectionId="0">
    <xmlCellPr id="1" uniqueName="P62222">
      <xmlPr mapId="1" xpath="/TFI-IZD-OSIG/ISD_1000367/P62222" xmlDataType="decimal"/>
    </xmlCellPr>
  </singleXmlCell>
  <singleXmlCell id="899" r="D39" connectionId="0">
    <xmlCellPr id="1" uniqueName="P62303">
      <xmlPr mapId="1" xpath="/TFI-IZD-OSIG/ISD_1000367/P62303" xmlDataType="decimal"/>
    </xmlCellPr>
  </singleXmlCell>
  <singleXmlCell id="900" r="E39" connectionId="0">
    <xmlCellPr id="1" uniqueName="P62383">
      <xmlPr mapId="1" xpath="/TFI-IZD-OSIG/ISD_1000367/P62383" xmlDataType="decimal"/>
    </xmlCellPr>
  </singleXmlCell>
  <singleXmlCell id="901" r="F39" connectionId="0">
    <xmlCellPr id="1" uniqueName="P62463">
      <xmlPr mapId="1" xpath="/TFI-IZD-OSIG/ISD_1000367/P62463" xmlDataType="decimal"/>
    </xmlCellPr>
  </singleXmlCell>
  <singleXmlCell id="902" r="G39" connectionId="0">
    <xmlCellPr id="1" uniqueName="P62063">
      <xmlPr mapId="1" xpath="/TFI-IZD-OSIG/ISD_1000367/P62063" xmlDataType="decimal"/>
    </xmlCellPr>
  </singleXmlCell>
  <singleXmlCell id="903" r="H39" connectionId="0">
    <xmlCellPr id="1" uniqueName="P62143">
      <xmlPr mapId="1" xpath="/TFI-IZD-OSIG/ISD_1000367/P62143" xmlDataType="decimal"/>
    </xmlCellPr>
  </singleXmlCell>
  <singleXmlCell id="904" r="I39" connectionId="0">
    <xmlCellPr id="1" uniqueName="P62223">
      <xmlPr mapId="1" xpath="/TFI-IZD-OSIG/ISD_1000367/P62223" xmlDataType="decimal"/>
    </xmlCellPr>
  </singleXmlCell>
  <singleXmlCell id="905" r="D40" connectionId="0">
    <xmlCellPr id="1" uniqueName="P62304">
      <xmlPr mapId="1" xpath="/TFI-IZD-OSIG/ISD_1000367/P62304" xmlDataType="decimal"/>
    </xmlCellPr>
  </singleXmlCell>
  <singleXmlCell id="906" r="E40" connectionId="0">
    <xmlCellPr id="1" uniqueName="P62384">
      <xmlPr mapId="1" xpath="/TFI-IZD-OSIG/ISD_1000367/P62384" xmlDataType="decimal"/>
    </xmlCellPr>
  </singleXmlCell>
  <singleXmlCell id="907" r="F40" connectionId="0">
    <xmlCellPr id="1" uniqueName="P62464">
      <xmlPr mapId="1" xpath="/TFI-IZD-OSIG/ISD_1000367/P62464" xmlDataType="decimal"/>
    </xmlCellPr>
  </singleXmlCell>
  <singleXmlCell id="908" r="G40" connectionId="0">
    <xmlCellPr id="1" uniqueName="P62064">
      <xmlPr mapId="1" xpath="/TFI-IZD-OSIG/ISD_1000367/P62064" xmlDataType="decimal"/>
    </xmlCellPr>
  </singleXmlCell>
  <singleXmlCell id="909" r="H40" connectionId="0">
    <xmlCellPr id="1" uniqueName="P62144">
      <xmlPr mapId="1" xpath="/TFI-IZD-OSIG/ISD_1000367/P62144" xmlDataType="decimal"/>
    </xmlCellPr>
  </singleXmlCell>
  <singleXmlCell id="910" r="I40" connectionId="0">
    <xmlCellPr id="1" uniqueName="P62224">
      <xmlPr mapId="1" xpath="/TFI-IZD-OSIG/ISD_1000367/P62224" xmlDataType="decimal"/>
    </xmlCellPr>
  </singleXmlCell>
  <singleXmlCell id="911" r="D41" connectionId="0">
    <xmlCellPr id="1" uniqueName="P62305">
      <xmlPr mapId="1" xpath="/TFI-IZD-OSIG/ISD_1000367/P62305" xmlDataType="decimal"/>
    </xmlCellPr>
  </singleXmlCell>
  <singleXmlCell id="912" r="E41" connectionId="0">
    <xmlCellPr id="1" uniqueName="P62385">
      <xmlPr mapId="1" xpath="/TFI-IZD-OSIG/ISD_1000367/P62385" xmlDataType="decimal"/>
    </xmlCellPr>
  </singleXmlCell>
  <singleXmlCell id="913" r="F41" connectionId="0">
    <xmlCellPr id="1" uniqueName="P62465">
      <xmlPr mapId="1" xpath="/TFI-IZD-OSIG/ISD_1000367/P62465" xmlDataType="decimal"/>
    </xmlCellPr>
  </singleXmlCell>
  <singleXmlCell id="914" r="G41" connectionId="0">
    <xmlCellPr id="1" uniqueName="P62065">
      <xmlPr mapId="1" xpath="/TFI-IZD-OSIG/ISD_1000367/P62065" xmlDataType="decimal"/>
    </xmlCellPr>
  </singleXmlCell>
  <singleXmlCell id="915" r="H41" connectionId="0">
    <xmlCellPr id="1" uniqueName="P62145">
      <xmlPr mapId="1" xpath="/TFI-IZD-OSIG/ISD_1000367/P62145" xmlDataType="decimal"/>
    </xmlCellPr>
  </singleXmlCell>
  <singleXmlCell id="916" r="I41" connectionId="0">
    <xmlCellPr id="1" uniqueName="P62225">
      <xmlPr mapId="1" xpath="/TFI-IZD-OSIG/ISD_1000367/P62225" xmlDataType="decimal"/>
    </xmlCellPr>
  </singleXmlCell>
  <singleXmlCell id="917" r="D42" connectionId="0">
    <xmlCellPr id="1" uniqueName="P62306">
      <xmlPr mapId="1" xpath="/TFI-IZD-OSIG/ISD_1000367/P62306" xmlDataType="decimal"/>
    </xmlCellPr>
  </singleXmlCell>
  <singleXmlCell id="918" r="E42" connectionId="0">
    <xmlCellPr id="1" uniqueName="P62386">
      <xmlPr mapId="1" xpath="/TFI-IZD-OSIG/ISD_1000367/P62386" xmlDataType="decimal"/>
    </xmlCellPr>
  </singleXmlCell>
  <singleXmlCell id="919" r="F42" connectionId="0">
    <xmlCellPr id="1" uniqueName="P62466">
      <xmlPr mapId="1" xpath="/TFI-IZD-OSIG/ISD_1000367/P62466" xmlDataType="decimal"/>
    </xmlCellPr>
  </singleXmlCell>
  <singleXmlCell id="920" r="G42" connectionId="0">
    <xmlCellPr id="1" uniqueName="P62066">
      <xmlPr mapId="1" xpath="/TFI-IZD-OSIG/ISD_1000367/P62066" xmlDataType="decimal"/>
    </xmlCellPr>
  </singleXmlCell>
  <singleXmlCell id="921" r="H42" connectionId="0">
    <xmlCellPr id="1" uniqueName="P62146">
      <xmlPr mapId="1" xpath="/TFI-IZD-OSIG/ISD_1000367/P62146" xmlDataType="decimal"/>
    </xmlCellPr>
  </singleXmlCell>
  <singleXmlCell id="922" r="I42" connectionId="0">
    <xmlCellPr id="1" uniqueName="P62226">
      <xmlPr mapId="1" xpath="/TFI-IZD-OSIG/ISD_1000367/P62226" xmlDataType="decimal"/>
    </xmlCellPr>
  </singleXmlCell>
  <singleXmlCell id="923" r="D43" connectionId="0">
    <xmlCellPr id="1" uniqueName="P62295">
      <xmlPr mapId="1" xpath="/TFI-IZD-OSIG/ISD_1000367/P62295" xmlDataType="decimal"/>
    </xmlCellPr>
  </singleXmlCell>
  <singleXmlCell id="924" r="E43" connectionId="0">
    <xmlCellPr id="1" uniqueName="P62375">
      <xmlPr mapId="1" xpath="/TFI-IZD-OSIG/ISD_1000367/P62375" xmlDataType="decimal"/>
    </xmlCellPr>
  </singleXmlCell>
  <singleXmlCell id="925" r="F43" connectionId="0">
    <xmlCellPr id="1" uniqueName="P62455">
      <xmlPr mapId="1" xpath="/TFI-IZD-OSIG/ISD_1000367/P62455" xmlDataType="decimal"/>
    </xmlCellPr>
  </singleXmlCell>
  <singleXmlCell id="926" r="G43" connectionId="0">
    <xmlCellPr id="1" uniqueName="P62055">
      <xmlPr mapId="1" xpath="/TFI-IZD-OSIG/ISD_1000367/P62055" xmlDataType="decimal"/>
    </xmlCellPr>
  </singleXmlCell>
  <singleXmlCell id="927" r="H43" connectionId="0">
    <xmlCellPr id="1" uniqueName="P62135">
      <xmlPr mapId="1" xpath="/TFI-IZD-OSIG/ISD_1000367/P62135" xmlDataType="decimal"/>
    </xmlCellPr>
  </singleXmlCell>
  <singleXmlCell id="928" r="I43" connectionId="0">
    <xmlCellPr id="1" uniqueName="P62215">
      <xmlPr mapId="1" xpath="/TFI-IZD-OSIG/ISD_1000367/P62215" xmlDataType="decimal"/>
    </xmlCellPr>
  </singleXmlCell>
  <singleXmlCell id="929" r="D44" connectionId="0">
    <xmlCellPr id="1" uniqueName="P62296">
      <xmlPr mapId="1" xpath="/TFI-IZD-OSIG/ISD_1000367/P62296" xmlDataType="decimal"/>
    </xmlCellPr>
  </singleXmlCell>
  <singleXmlCell id="930" r="E44" connectionId="0">
    <xmlCellPr id="1" uniqueName="P62376">
      <xmlPr mapId="1" xpath="/TFI-IZD-OSIG/ISD_1000367/P62376" xmlDataType="decimal"/>
    </xmlCellPr>
  </singleXmlCell>
  <singleXmlCell id="931" r="F44" connectionId="0">
    <xmlCellPr id="1" uniqueName="P62456">
      <xmlPr mapId="1" xpath="/TFI-IZD-OSIG/ISD_1000367/P62456" xmlDataType="decimal"/>
    </xmlCellPr>
  </singleXmlCell>
  <singleXmlCell id="932" r="G44" connectionId="0">
    <xmlCellPr id="1" uniqueName="P62056">
      <xmlPr mapId="1" xpath="/TFI-IZD-OSIG/ISD_1000367/P62056" xmlDataType="decimal"/>
    </xmlCellPr>
  </singleXmlCell>
  <singleXmlCell id="933" r="H44" connectionId="0">
    <xmlCellPr id="1" uniqueName="P62136">
      <xmlPr mapId="1" xpath="/TFI-IZD-OSIG/ISD_1000367/P62136" xmlDataType="decimal"/>
    </xmlCellPr>
  </singleXmlCell>
  <singleXmlCell id="934" r="I44" connectionId="0">
    <xmlCellPr id="1" uniqueName="P62216">
      <xmlPr mapId="1" xpath="/TFI-IZD-OSIG/ISD_1000367/P62216" xmlDataType="decimal"/>
    </xmlCellPr>
  </singleXmlCell>
  <singleXmlCell id="935" r="D45" connectionId="0">
    <xmlCellPr id="1" uniqueName="P62297">
      <xmlPr mapId="1" xpath="/TFI-IZD-OSIG/ISD_1000367/P62297" xmlDataType="decimal"/>
    </xmlCellPr>
  </singleXmlCell>
  <singleXmlCell id="936" r="E45" connectionId="0">
    <xmlCellPr id="1" uniqueName="P62377">
      <xmlPr mapId="1" xpath="/TFI-IZD-OSIG/ISD_1000367/P62377" xmlDataType="decimal"/>
    </xmlCellPr>
  </singleXmlCell>
  <singleXmlCell id="937" r="F45" connectionId="0">
    <xmlCellPr id="1" uniqueName="P62457">
      <xmlPr mapId="1" xpath="/TFI-IZD-OSIG/ISD_1000367/P62457" xmlDataType="decimal"/>
    </xmlCellPr>
  </singleXmlCell>
  <singleXmlCell id="938" r="G45" connectionId="0">
    <xmlCellPr id="1" uniqueName="P62057">
      <xmlPr mapId="1" xpath="/TFI-IZD-OSIG/ISD_1000367/P62057" xmlDataType="decimal"/>
    </xmlCellPr>
  </singleXmlCell>
  <singleXmlCell id="939" r="H45" connectionId="0">
    <xmlCellPr id="1" uniqueName="P62137">
      <xmlPr mapId="1" xpath="/TFI-IZD-OSIG/ISD_1000367/P62137" xmlDataType="decimal"/>
    </xmlCellPr>
  </singleXmlCell>
  <singleXmlCell id="940" r="I45" connectionId="0">
    <xmlCellPr id="1" uniqueName="P62217">
      <xmlPr mapId="1" xpath="/TFI-IZD-OSIG/ISD_1000367/P62217" xmlDataType="decimal"/>
    </xmlCellPr>
  </singleXmlCell>
  <singleXmlCell id="941" r="D46" connectionId="0">
    <xmlCellPr id="1" uniqueName="P62298">
      <xmlPr mapId="1" xpath="/TFI-IZD-OSIG/ISD_1000367/P62298" xmlDataType="decimal"/>
    </xmlCellPr>
  </singleXmlCell>
  <singleXmlCell id="942" r="E46" connectionId="0">
    <xmlCellPr id="1" uniqueName="P62378">
      <xmlPr mapId="1" xpath="/TFI-IZD-OSIG/ISD_1000367/P62378" xmlDataType="decimal"/>
    </xmlCellPr>
  </singleXmlCell>
  <singleXmlCell id="943" r="F46" connectionId="0">
    <xmlCellPr id="1" uniqueName="P62458">
      <xmlPr mapId="1" xpath="/TFI-IZD-OSIG/ISD_1000367/P62458" xmlDataType="decimal"/>
    </xmlCellPr>
  </singleXmlCell>
  <singleXmlCell id="944" r="G46" connectionId="0">
    <xmlCellPr id="1" uniqueName="P62058">
      <xmlPr mapId="1" xpath="/TFI-IZD-OSIG/ISD_1000367/P62058" xmlDataType="decimal"/>
    </xmlCellPr>
  </singleXmlCell>
  <singleXmlCell id="945" r="H46" connectionId="0">
    <xmlCellPr id="1" uniqueName="P62138">
      <xmlPr mapId="1" xpath="/TFI-IZD-OSIG/ISD_1000367/P62138" xmlDataType="decimal"/>
    </xmlCellPr>
  </singleXmlCell>
  <singleXmlCell id="946" r="I46" connectionId="0">
    <xmlCellPr id="1" uniqueName="P62218">
      <xmlPr mapId="1" xpath="/TFI-IZD-OSIG/ISD_1000367/P62218" xmlDataType="decimal"/>
    </xmlCellPr>
  </singleXmlCell>
  <singleXmlCell id="947" r="D47" connectionId="0">
    <xmlCellPr id="1" uniqueName="P62299">
      <xmlPr mapId="1" xpath="/TFI-IZD-OSIG/ISD_1000367/P62299" xmlDataType="decimal"/>
    </xmlCellPr>
  </singleXmlCell>
  <singleXmlCell id="948" r="E47" connectionId="0">
    <xmlCellPr id="1" uniqueName="P62379">
      <xmlPr mapId="1" xpath="/TFI-IZD-OSIG/ISD_1000367/P62379" xmlDataType="decimal"/>
    </xmlCellPr>
  </singleXmlCell>
  <singleXmlCell id="949" r="F47" connectionId="0">
    <xmlCellPr id="1" uniqueName="P62459">
      <xmlPr mapId="1" xpath="/TFI-IZD-OSIG/ISD_1000367/P62459" xmlDataType="decimal"/>
    </xmlCellPr>
  </singleXmlCell>
  <singleXmlCell id="950" r="G47" connectionId="0">
    <xmlCellPr id="1" uniqueName="P62059">
      <xmlPr mapId="1" xpath="/TFI-IZD-OSIG/ISD_1000367/P62059" xmlDataType="decimal"/>
    </xmlCellPr>
  </singleXmlCell>
  <singleXmlCell id="951" r="H47" connectionId="0">
    <xmlCellPr id="1" uniqueName="P62139">
      <xmlPr mapId="1" xpath="/TFI-IZD-OSIG/ISD_1000367/P62139" xmlDataType="decimal"/>
    </xmlCellPr>
  </singleXmlCell>
  <singleXmlCell id="952" r="I47" connectionId="0">
    <xmlCellPr id="1" uniqueName="P62219">
      <xmlPr mapId="1" xpath="/TFI-IZD-OSIG/ISD_1000367/P62219" xmlDataType="decimal"/>
    </xmlCellPr>
  </singleXmlCell>
  <singleXmlCell id="953" r="D48" connectionId="0">
    <xmlCellPr id="1" uniqueName="P62300">
      <xmlPr mapId="1" xpath="/TFI-IZD-OSIG/ISD_1000367/P62300" xmlDataType="decimal"/>
    </xmlCellPr>
  </singleXmlCell>
  <singleXmlCell id="954" r="E48" connectionId="0">
    <xmlCellPr id="1" uniqueName="P62380">
      <xmlPr mapId="1" xpath="/TFI-IZD-OSIG/ISD_1000367/P62380" xmlDataType="decimal"/>
    </xmlCellPr>
  </singleXmlCell>
  <singleXmlCell id="955" r="F48" connectionId="0">
    <xmlCellPr id="1" uniqueName="P62460">
      <xmlPr mapId="1" xpath="/TFI-IZD-OSIG/ISD_1000367/P62460" xmlDataType="decimal"/>
    </xmlCellPr>
  </singleXmlCell>
  <singleXmlCell id="956" r="G48" connectionId="0">
    <xmlCellPr id="1" uniqueName="P62060">
      <xmlPr mapId="1" xpath="/TFI-IZD-OSIG/ISD_1000367/P62060" xmlDataType="decimal"/>
    </xmlCellPr>
  </singleXmlCell>
  <singleXmlCell id="957" r="H48" connectionId="0">
    <xmlCellPr id="1" uniqueName="P62140">
      <xmlPr mapId="1" xpath="/TFI-IZD-OSIG/ISD_1000367/P62140" xmlDataType="decimal"/>
    </xmlCellPr>
  </singleXmlCell>
  <singleXmlCell id="958" r="I48" connectionId="0">
    <xmlCellPr id="1" uniqueName="P62220">
      <xmlPr mapId="1" xpath="/TFI-IZD-OSIG/ISD_1000367/P62220" xmlDataType="decimal"/>
    </xmlCellPr>
  </singleXmlCell>
  <singleXmlCell id="959" r="D49" connectionId="0">
    <xmlCellPr id="1" uniqueName="P62289">
      <xmlPr mapId="1" xpath="/TFI-IZD-OSIG/ISD_1000367/P62289" xmlDataType="decimal"/>
    </xmlCellPr>
  </singleXmlCell>
  <singleXmlCell id="960" r="E49" connectionId="0">
    <xmlCellPr id="1" uniqueName="P62369">
      <xmlPr mapId="1" xpath="/TFI-IZD-OSIG/ISD_1000367/P62369" xmlDataType="decimal"/>
    </xmlCellPr>
  </singleXmlCell>
  <singleXmlCell id="961" r="F49" connectionId="0">
    <xmlCellPr id="1" uniqueName="P62449">
      <xmlPr mapId="1" xpath="/TFI-IZD-OSIG/ISD_1000367/P62449" xmlDataType="decimal"/>
    </xmlCellPr>
  </singleXmlCell>
  <singleXmlCell id="962" r="G49" connectionId="0">
    <xmlCellPr id="1" uniqueName="P62049">
      <xmlPr mapId="1" xpath="/TFI-IZD-OSIG/ISD_1000367/P62049" xmlDataType="decimal"/>
    </xmlCellPr>
  </singleXmlCell>
  <singleXmlCell id="963" r="H49" connectionId="0">
    <xmlCellPr id="1" uniqueName="P62129">
      <xmlPr mapId="1" xpath="/TFI-IZD-OSIG/ISD_1000367/P62129" xmlDataType="decimal"/>
    </xmlCellPr>
  </singleXmlCell>
  <singleXmlCell id="964" r="I49" connectionId="0">
    <xmlCellPr id="1" uniqueName="P62209">
      <xmlPr mapId="1" xpath="/TFI-IZD-OSIG/ISD_1000367/P62209" xmlDataType="decimal"/>
    </xmlCellPr>
  </singleXmlCell>
  <singleXmlCell id="965" r="D50" connectionId="0">
    <xmlCellPr id="1" uniqueName="P62290">
      <xmlPr mapId="1" xpath="/TFI-IZD-OSIG/ISD_1000367/P62290" xmlDataType="decimal"/>
    </xmlCellPr>
  </singleXmlCell>
  <singleXmlCell id="966" r="E50" connectionId="0">
    <xmlCellPr id="1" uniqueName="P62370">
      <xmlPr mapId="1" xpath="/TFI-IZD-OSIG/ISD_1000367/P62370" xmlDataType="decimal"/>
    </xmlCellPr>
  </singleXmlCell>
  <singleXmlCell id="967" r="F50" connectionId="0">
    <xmlCellPr id="1" uniqueName="P62450">
      <xmlPr mapId="1" xpath="/TFI-IZD-OSIG/ISD_1000367/P62450" xmlDataType="decimal"/>
    </xmlCellPr>
  </singleXmlCell>
  <singleXmlCell id="968" r="G50" connectionId="0">
    <xmlCellPr id="1" uniqueName="P62050">
      <xmlPr mapId="1" xpath="/TFI-IZD-OSIG/ISD_1000367/P62050" xmlDataType="decimal"/>
    </xmlCellPr>
  </singleXmlCell>
  <singleXmlCell id="969" r="H50" connectionId="0">
    <xmlCellPr id="1" uniqueName="P62130">
      <xmlPr mapId="1" xpath="/TFI-IZD-OSIG/ISD_1000367/P62130" xmlDataType="decimal"/>
    </xmlCellPr>
  </singleXmlCell>
  <singleXmlCell id="970" r="I50" connectionId="0">
    <xmlCellPr id="1" uniqueName="P62210">
      <xmlPr mapId="1" xpath="/TFI-IZD-OSIG/ISD_1000367/P62210" xmlDataType="decimal"/>
    </xmlCellPr>
  </singleXmlCell>
  <singleXmlCell id="971" r="D51" connectionId="0">
    <xmlCellPr id="1" uniqueName="P62291">
      <xmlPr mapId="1" xpath="/TFI-IZD-OSIG/ISD_1000367/P62291" xmlDataType="decimal"/>
    </xmlCellPr>
  </singleXmlCell>
  <singleXmlCell id="972" r="E51" connectionId="0">
    <xmlCellPr id="1" uniqueName="P62371">
      <xmlPr mapId="1" xpath="/TFI-IZD-OSIG/ISD_1000367/P62371" xmlDataType="decimal"/>
    </xmlCellPr>
  </singleXmlCell>
  <singleXmlCell id="973" r="F51" connectionId="0">
    <xmlCellPr id="1" uniqueName="P62451">
      <xmlPr mapId="1" xpath="/TFI-IZD-OSIG/ISD_1000367/P62451" xmlDataType="decimal"/>
    </xmlCellPr>
  </singleXmlCell>
  <singleXmlCell id="974" r="G51" connectionId="0">
    <xmlCellPr id="1" uniqueName="P62051">
      <xmlPr mapId="1" xpath="/TFI-IZD-OSIG/ISD_1000367/P62051" xmlDataType="decimal"/>
    </xmlCellPr>
  </singleXmlCell>
  <singleXmlCell id="975" r="H51" connectionId="0">
    <xmlCellPr id="1" uniqueName="P62131">
      <xmlPr mapId="1" xpath="/TFI-IZD-OSIG/ISD_1000367/P62131" xmlDataType="decimal"/>
    </xmlCellPr>
  </singleXmlCell>
  <singleXmlCell id="976" r="I51" connectionId="0">
    <xmlCellPr id="1" uniqueName="P62211">
      <xmlPr mapId="1" xpath="/TFI-IZD-OSIG/ISD_1000367/P62211" xmlDataType="decimal"/>
    </xmlCellPr>
  </singleXmlCell>
  <singleXmlCell id="977" r="D52" connectionId="0">
    <xmlCellPr id="1" uniqueName="P62292">
      <xmlPr mapId="1" xpath="/TFI-IZD-OSIG/ISD_1000367/P62292" xmlDataType="decimal"/>
    </xmlCellPr>
  </singleXmlCell>
  <singleXmlCell id="978" r="E52" connectionId="0">
    <xmlCellPr id="1" uniqueName="P62372">
      <xmlPr mapId="1" xpath="/TFI-IZD-OSIG/ISD_1000367/P62372" xmlDataType="decimal"/>
    </xmlCellPr>
  </singleXmlCell>
  <singleXmlCell id="979" r="F52" connectionId="0">
    <xmlCellPr id="1" uniqueName="P62452">
      <xmlPr mapId="1" xpath="/TFI-IZD-OSIG/ISD_1000367/P62452" xmlDataType="decimal"/>
    </xmlCellPr>
  </singleXmlCell>
  <singleXmlCell id="980" r="G52" connectionId="0">
    <xmlCellPr id="1" uniqueName="P62052">
      <xmlPr mapId="1" xpath="/TFI-IZD-OSIG/ISD_1000367/P62052" xmlDataType="decimal"/>
    </xmlCellPr>
  </singleXmlCell>
  <singleXmlCell id="981" r="H52" connectionId="0">
    <xmlCellPr id="1" uniqueName="P62132">
      <xmlPr mapId="1" xpath="/TFI-IZD-OSIG/ISD_1000367/P62132" xmlDataType="decimal"/>
    </xmlCellPr>
  </singleXmlCell>
  <singleXmlCell id="982" r="I52" connectionId="0">
    <xmlCellPr id="1" uniqueName="P62212">
      <xmlPr mapId="1" xpath="/TFI-IZD-OSIG/ISD_1000367/P62212" xmlDataType="decimal"/>
    </xmlCellPr>
  </singleXmlCell>
  <singleXmlCell id="983" r="D53" connectionId="0">
    <xmlCellPr id="1" uniqueName="P62293">
      <xmlPr mapId="1" xpath="/TFI-IZD-OSIG/ISD_1000367/P62293" xmlDataType="decimal"/>
    </xmlCellPr>
  </singleXmlCell>
  <singleXmlCell id="984" r="E53" connectionId="0">
    <xmlCellPr id="1" uniqueName="P62373">
      <xmlPr mapId="1" xpath="/TFI-IZD-OSIG/ISD_1000367/P62373" xmlDataType="decimal"/>
    </xmlCellPr>
  </singleXmlCell>
  <singleXmlCell id="985" r="F53" connectionId="0">
    <xmlCellPr id="1" uniqueName="P62453">
      <xmlPr mapId="1" xpath="/TFI-IZD-OSIG/ISD_1000367/P62453" xmlDataType="decimal"/>
    </xmlCellPr>
  </singleXmlCell>
  <singleXmlCell id="986" r="G53" connectionId="0">
    <xmlCellPr id="1" uniqueName="P62053">
      <xmlPr mapId="1" xpath="/TFI-IZD-OSIG/ISD_1000367/P62053" xmlDataType="decimal"/>
    </xmlCellPr>
  </singleXmlCell>
  <singleXmlCell id="987" r="H53" connectionId="0">
    <xmlCellPr id="1" uniqueName="P62133">
      <xmlPr mapId="1" xpath="/TFI-IZD-OSIG/ISD_1000367/P62133" xmlDataType="decimal"/>
    </xmlCellPr>
  </singleXmlCell>
  <singleXmlCell id="988" r="I53" connectionId="0">
    <xmlCellPr id="1" uniqueName="P62213">
      <xmlPr mapId="1" xpath="/TFI-IZD-OSIG/ISD_1000367/P62213" xmlDataType="decimal"/>
    </xmlCellPr>
  </singleXmlCell>
  <singleXmlCell id="989" r="D54" connectionId="0">
    <xmlCellPr id="1" uniqueName="P62294">
      <xmlPr mapId="1" xpath="/TFI-IZD-OSIG/ISD_1000367/P62294" xmlDataType="decimal"/>
    </xmlCellPr>
  </singleXmlCell>
  <singleXmlCell id="990" r="E54" connectionId="0">
    <xmlCellPr id="1" uniqueName="P62374">
      <xmlPr mapId="1" xpath="/TFI-IZD-OSIG/ISD_1000367/P62374" xmlDataType="decimal"/>
    </xmlCellPr>
  </singleXmlCell>
  <singleXmlCell id="991" r="F54" connectionId="0">
    <xmlCellPr id="1" uniqueName="P62454">
      <xmlPr mapId="1" xpath="/TFI-IZD-OSIG/ISD_1000367/P62454" xmlDataType="decimal"/>
    </xmlCellPr>
  </singleXmlCell>
  <singleXmlCell id="992" r="G54" connectionId="0">
    <xmlCellPr id="1" uniqueName="P62054">
      <xmlPr mapId="1" xpath="/TFI-IZD-OSIG/ISD_1000367/P62054" xmlDataType="decimal"/>
    </xmlCellPr>
  </singleXmlCell>
  <singleXmlCell id="993" r="H54" connectionId="0">
    <xmlCellPr id="1" uniqueName="P62134">
      <xmlPr mapId="1" xpath="/TFI-IZD-OSIG/ISD_1000367/P62134" xmlDataType="decimal"/>
    </xmlCellPr>
  </singleXmlCell>
  <singleXmlCell id="994" r="I54" connectionId="0">
    <xmlCellPr id="1" uniqueName="P62214">
      <xmlPr mapId="1" xpath="/TFI-IZD-OSIG/ISD_1000367/P62214" xmlDataType="decimal"/>
    </xmlCellPr>
  </singleXmlCell>
  <singleXmlCell id="995" r="D55" connectionId="0">
    <xmlCellPr id="1" uniqueName="P62283">
      <xmlPr mapId="1" xpath="/TFI-IZD-OSIG/ISD_1000367/P62283" xmlDataType="decimal"/>
    </xmlCellPr>
  </singleXmlCell>
  <singleXmlCell id="996" r="E55" connectionId="0">
    <xmlCellPr id="1" uniqueName="P62363">
      <xmlPr mapId="1" xpath="/TFI-IZD-OSIG/ISD_1000367/P62363" xmlDataType="decimal"/>
    </xmlCellPr>
  </singleXmlCell>
  <singleXmlCell id="997" r="F55" connectionId="0">
    <xmlCellPr id="1" uniqueName="P62443">
      <xmlPr mapId="1" xpath="/TFI-IZD-OSIG/ISD_1000367/P62443" xmlDataType="decimal"/>
    </xmlCellPr>
  </singleXmlCell>
  <singleXmlCell id="998" r="G55" connectionId="0">
    <xmlCellPr id="1" uniqueName="P62043">
      <xmlPr mapId="1" xpath="/TFI-IZD-OSIG/ISD_1000367/P62043" xmlDataType="decimal"/>
    </xmlCellPr>
  </singleXmlCell>
  <singleXmlCell id="999" r="H55" connectionId="0">
    <xmlCellPr id="1" uniqueName="P62123">
      <xmlPr mapId="1" xpath="/TFI-IZD-OSIG/ISD_1000367/P62123" xmlDataType="decimal"/>
    </xmlCellPr>
  </singleXmlCell>
  <singleXmlCell id="1000" r="I55" connectionId="0">
    <xmlCellPr id="1" uniqueName="P62203">
      <xmlPr mapId="1" xpath="/TFI-IZD-OSIG/ISD_1000367/P62203" xmlDataType="decimal"/>
    </xmlCellPr>
  </singleXmlCell>
  <singleXmlCell id="1001" r="D56" connectionId="0">
    <xmlCellPr id="1" uniqueName="P62284">
      <xmlPr mapId="1" xpath="/TFI-IZD-OSIG/ISD_1000367/P62284" xmlDataType="decimal"/>
    </xmlCellPr>
  </singleXmlCell>
  <singleXmlCell id="1002" r="E56" connectionId="0">
    <xmlCellPr id="1" uniqueName="P62364">
      <xmlPr mapId="1" xpath="/TFI-IZD-OSIG/ISD_1000367/P62364" xmlDataType="decimal"/>
    </xmlCellPr>
  </singleXmlCell>
  <singleXmlCell id="1003" r="F56" connectionId="0">
    <xmlCellPr id="1" uniqueName="P62444">
      <xmlPr mapId="1" xpath="/TFI-IZD-OSIG/ISD_1000367/P62444" xmlDataType="decimal"/>
    </xmlCellPr>
  </singleXmlCell>
  <singleXmlCell id="1004" r="G56" connectionId="0">
    <xmlCellPr id="1" uniqueName="P62044">
      <xmlPr mapId="1" xpath="/TFI-IZD-OSIG/ISD_1000367/P62044" xmlDataType="decimal"/>
    </xmlCellPr>
  </singleXmlCell>
  <singleXmlCell id="1005" r="H56" connectionId="0">
    <xmlCellPr id="1" uniqueName="P62124">
      <xmlPr mapId="1" xpath="/TFI-IZD-OSIG/ISD_1000367/P62124" xmlDataType="decimal"/>
    </xmlCellPr>
  </singleXmlCell>
  <singleXmlCell id="1006" r="I56" connectionId="0">
    <xmlCellPr id="1" uniqueName="P62204">
      <xmlPr mapId="1" xpath="/TFI-IZD-OSIG/ISD_1000367/P62204" xmlDataType="decimal"/>
    </xmlCellPr>
  </singleXmlCell>
  <singleXmlCell id="1007" r="D57" connectionId="0">
    <xmlCellPr id="1" uniqueName="P62285">
      <xmlPr mapId="1" xpath="/TFI-IZD-OSIG/ISD_1000367/P62285" xmlDataType="decimal"/>
    </xmlCellPr>
  </singleXmlCell>
  <singleXmlCell id="1008" r="E57" connectionId="0">
    <xmlCellPr id="1" uniqueName="P62365">
      <xmlPr mapId="1" xpath="/TFI-IZD-OSIG/ISD_1000367/P62365" xmlDataType="decimal"/>
    </xmlCellPr>
  </singleXmlCell>
  <singleXmlCell id="1009" r="F57" connectionId="0">
    <xmlCellPr id="1" uniqueName="P62445">
      <xmlPr mapId="1" xpath="/TFI-IZD-OSIG/ISD_1000367/P62445" xmlDataType="decimal"/>
    </xmlCellPr>
  </singleXmlCell>
  <singleXmlCell id="1010" r="G57" connectionId="0">
    <xmlCellPr id="1" uniqueName="P62045">
      <xmlPr mapId="1" xpath="/TFI-IZD-OSIG/ISD_1000367/P62045" xmlDataType="decimal"/>
    </xmlCellPr>
  </singleXmlCell>
  <singleXmlCell id="1011" r="H57" connectionId="0">
    <xmlCellPr id="1" uniqueName="P62125">
      <xmlPr mapId="1" xpath="/TFI-IZD-OSIG/ISD_1000367/P62125" xmlDataType="decimal"/>
    </xmlCellPr>
  </singleXmlCell>
  <singleXmlCell id="1012" r="I57" connectionId="0">
    <xmlCellPr id="1" uniqueName="P62205">
      <xmlPr mapId="1" xpath="/TFI-IZD-OSIG/ISD_1000367/P62205" xmlDataType="decimal"/>
    </xmlCellPr>
  </singleXmlCell>
  <singleXmlCell id="1013" r="D58" connectionId="0">
    <xmlCellPr id="1" uniqueName="P62286">
      <xmlPr mapId="1" xpath="/TFI-IZD-OSIG/ISD_1000367/P62286" xmlDataType="decimal"/>
    </xmlCellPr>
  </singleXmlCell>
  <singleXmlCell id="1014" r="E58" connectionId="0">
    <xmlCellPr id="1" uniqueName="P62366">
      <xmlPr mapId="1" xpath="/TFI-IZD-OSIG/ISD_1000367/P62366" xmlDataType="decimal"/>
    </xmlCellPr>
  </singleXmlCell>
  <singleXmlCell id="1015" r="F58" connectionId="0">
    <xmlCellPr id="1" uniqueName="P62446">
      <xmlPr mapId="1" xpath="/TFI-IZD-OSIG/ISD_1000367/P62446" xmlDataType="decimal"/>
    </xmlCellPr>
  </singleXmlCell>
  <singleXmlCell id="1016" r="G58" connectionId="0">
    <xmlCellPr id="1" uniqueName="P62046">
      <xmlPr mapId="1" xpath="/TFI-IZD-OSIG/ISD_1000367/P62046" xmlDataType="decimal"/>
    </xmlCellPr>
  </singleXmlCell>
  <singleXmlCell id="1017" r="H58" connectionId="0">
    <xmlCellPr id="1" uniqueName="P62126">
      <xmlPr mapId="1" xpath="/TFI-IZD-OSIG/ISD_1000367/P62126" xmlDataType="decimal"/>
    </xmlCellPr>
  </singleXmlCell>
  <singleXmlCell id="1018" r="I58" connectionId="0">
    <xmlCellPr id="1" uniqueName="P62206">
      <xmlPr mapId="1" xpath="/TFI-IZD-OSIG/ISD_1000367/P62206" xmlDataType="decimal"/>
    </xmlCellPr>
  </singleXmlCell>
  <singleXmlCell id="1019" r="D59" connectionId="0">
    <xmlCellPr id="1" uniqueName="P62287">
      <xmlPr mapId="1" xpath="/TFI-IZD-OSIG/ISD_1000367/P62287" xmlDataType="decimal"/>
    </xmlCellPr>
  </singleXmlCell>
  <singleXmlCell id="1020" r="E59" connectionId="0">
    <xmlCellPr id="1" uniqueName="P62367">
      <xmlPr mapId="1" xpath="/TFI-IZD-OSIG/ISD_1000367/P62367" xmlDataType="decimal"/>
    </xmlCellPr>
  </singleXmlCell>
  <singleXmlCell id="1021" r="F59" connectionId="0">
    <xmlCellPr id="1" uniqueName="P62447">
      <xmlPr mapId="1" xpath="/TFI-IZD-OSIG/ISD_1000367/P62447" xmlDataType="decimal"/>
    </xmlCellPr>
  </singleXmlCell>
  <singleXmlCell id="1022" r="G59" connectionId="0">
    <xmlCellPr id="1" uniqueName="P62047">
      <xmlPr mapId="1" xpath="/TFI-IZD-OSIG/ISD_1000367/P62047" xmlDataType="decimal"/>
    </xmlCellPr>
  </singleXmlCell>
  <singleXmlCell id="1023" r="H59" connectionId="0">
    <xmlCellPr id="1" uniqueName="P62127">
      <xmlPr mapId="1" xpath="/TFI-IZD-OSIG/ISD_1000367/P62127" xmlDataType="decimal"/>
    </xmlCellPr>
  </singleXmlCell>
  <singleXmlCell id="1024" r="I59" connectionId="0">
    <xmlCellPr id="1" uniqueName="P62207">
      <xmlPr mapId="1" xpath="/TFI-IZD-OSIG/ISD_1000367/P62207" xmlDataType="decimal"/>
    </xmlCellPr>
  </singleXmlCell>
  <singleXmlCell id="1025" r="D60" connectionId="0">
    <xmlCellPr id="1" uniqueName="P62288">
      <xmlPr mapId="1" xpath="/TFI-IZD-OSIG/ISD_1000367/P62288" xmlDataType="decimal"/>
    </xmlCellPr>
  </singleXmlCell>
  <singleXmlCell id="1026" r="E60" connectionId="0">
    <xmlCellPr id="1" uniqueName="P62368">
      <xmlPr mapId="1" xpath="/TFI-IZD-OSIG/ISD_1000367/P62368" xmlDataType="decimal"/>
    </xmlCellPr>
  </singleXmlCell>
  <singleXmlCell id="1027" r="F60" connectionId="0">
    <xmlCellPr id="1" uniqueName="P62448">
      <xmlPr mapId="1" xpath="/TFI-IZD-OSIG/ISD_1000367/P62448" xmlDataType="decimal"/>
    </xmlCellPr>
  </singleXmlCell>
  <singleXmlCell id="1028" r="G60" connectionId="0">
    <xmlCellPr id="1" uniqueName="P62048">
      <xmlPr mapId="1" xpath="/TFI-IZD-OSIG/ISD_1000367/P62048" xmlDataType="decimal"/>
    </xmlCellPr>
  </singleXmlCell>
  <singleXmlCell id="1029" r="H60" connectionId="0">
    <xmlCellPr id="1" uniqueName="P62128">
      <xmlPr mapId="1" xpath="/TFI-IZD-OSIG/ISD_1000367/P62128" xmlDataType="decimal"/>
    </xmlCellPr>
  </singleXmlCell>
  <singleXmlCell id="1030" r="I60" connectionId="0">
    <xmlCellPr id="1" uniqueName="P62208">
      <xmlPr mapId="1" xpath="/TFI-IZD-OSIG/ISD_1000367/P62208" xmlDataType="decimal"/>
    </xmlCellPr>
  </singleXmlCell>
  <singleXmlCell id="1031" r="D61" connectionId="0">
    <xmlCellPr id="1" uniqueName="P62277">
      <xmlPr mapId="1" xpath="/TFI-IZD-OSIG/ISD_1000367/P62277" xmlDataType="decimal"/>
    </xmlCellPr>
  </singleXmlCell>
  <singleXmlCell id="1032" r="E61" connectionId="0">
    <xmlCellPr id="1" uniqueName="P62357">
      <xmlPr mapId="1" xpath="/TFI-IZD-OSIG/ISD_1000367/P62357" xmlDataType="decimal"/>
    </xmlCellPr>
  </singleXmlCell>
  <singleXmlCell id="1033" r="F61" connectionId="0">
    <xmlCellPr id="1" uniqueName="P62437">
      <xmlPr mapId="1" xpath="/TFI-IZD-OSIG/ISD_1000367/P62437" xmlDataType="decimal"/>
    </xmlCellPr>
  </singleXmlCell>
  <singleXmlCell id="1034" r="G61" connectionId="0">
    <xmlCellPr id="1" uniqueName="P62037">
      <xmlPr mapId="1" xpath="/TFI-IZD-OSIG/ISD_1000367/P62037" xmlDataType="decimal"/>
    </xmlCellPr>
  </singleXmlCell>
  <singleXmlCell id="1035" r="H61" connectionId="0">
    <xmlCellPr id="1" uniqueName="P62117">
      <xmlPr mapId="1" xpath="/TFI-IZD-OSIG/ISD_1000367/P62117" xmlDataType="decimal"/>
    </xmlCellPr>
  </singleXmlCell>
  <singleXmlCell id="1036" r="I61" connectionId="0">
    <xmlCellPr id="1" uniqueName="P62197">
      <xmlPr mapId="1" xpath="/TFI-IZD-OSIG/ISD_1000367/P62197" xmlDataType="decimal"/>
    </xmlCellPr>
  </singleXmlCell>
  <singleXmlCell id="1037" r="D62" connectionId="0">
    <xmlCellPr id="1" uniqueName="P62278">
      <xmlPr mapId="1" xpath="/TFI-IZD-OSIG/ISD_1000367/P62278" xmlDataType="decimal"/>
    </xmlCellPr>
  </singleXmlCell>
  <singleXmlCell id="1038" r="E62" connectionId="0">
    <xmlCellPr id="1" uniqueName="P62358">
      <xmlPr mapId="1" xpath="/TFI-IZD-OSIG/ISD_1000367/P62358" xmlDataType="decimal"/>
    </xmlCellPr>
  </singleXmlCell>
  <singleXmlCell id="1039" r="F62" connectionId="0">
    <xmlCellPr id="1" uniqueName="P62438">
      <xmlPr mapId="1" xpath="/TFI-IZD-OSIG/ISD_1000367/P62438" xmlDataType="decimal"/>
    </xmlCellPr>
  </singleXmlCell>
  <singleXmlCell id="1040" r="G62" connectionId="0">
    <xmlCellPr id="1" uniqueName="P62038">
      <xmlPr mapId="1" xpath="/TFI-IZD-OSIG/ISD_1000367/P62038" xmlDataType="decimal"/>
    </xmlCellPr>
  </singleXmlCell>
  <singleXmlCell id="1041" r="H62" connectionId="0">
    <xmlCellPr id="1" uniqueName="P62118">
      <xmlPr mapId="1" xpath="/TFI-IZD-OSIG/ISD_1000367/P62118" xmlDataType="decimal"/>
    </xmlCellPr>
  </singleXmlCell>
  <singleXmlCell id="1042" r="I62" connectionId="0">
    <xmlCellPr id="1" uniqueName="P62198">
      <xmlPr mapId="1" xpath="/TFI-IZD-OSIG/ISD_1000367/P62198" xmlDataType="decimal"/>
    </xmlCellPr>
  </singleXmlCell>
  <singleXmlCell id="1043" r="D63" connectionId="0">
    <xmlCellPr id="1" uniqueName="P62279">
      <xmlPr mapId="1" xpath="/TFI-IZD-OSIG/ISD_1000367/P62279" xmlDataType="decimal"/>
    </xmlCellPr>
  </singleXmlCell>
  <singleXmlCell id="1044" r="E63" connectionId="0">
    <xmlCellPr id="1" uniqueName="P62359">
      <xmlPr mapId="1" xpath="/TFI-IZD-OSIG/ISD_1000367/P62359" xmlDataType="decimal"/>
    </xmlCellPr>
  </singleXmlCell>
  <singleXmlCell id="1045" r="F63" connectionId="0">
    <xmlCellPr id="1" uniqueName="P62439">
      <xmlPr mapId="1" xpath="/TFI-IZD-OSIG/ISD_1000367/P62439" xmlDataType="decimal"/>
    </xmlCellPr>
  </singleXmlCell>
  <singleXmlCell id="1046" r="G63" connectionId="0">
    <xmlCellPr id="1" uniqueName="P62039">
      <xmlPr mapId="1" xpath="/TFI-IZD-OSIG/ISD_1000367/P62039" xmlDataType="decimal"/>
    </xmlCellPr>
  </singleXmlCell>
  <singleXmlCell id="1047" r="H63" connectionId="0">
    <xmlCellPr id="1" uniqueName="P62119">
      <xmlPr mapId="1" xpath="/TFI-IZD-OSIG/ISD_1000367/P62119" xmlDataType="decimal"/>
    </xmlCellPr>
  </singleXmlCell>
  <singleXmlCell id="1048" r="I63" connectionId="0">
    <xmlCellPr id="1" uniqueName="P62199">
      <xmlPr mapId="1" xpath="/TFI-IZD-OSIG/ISD_1000367/P62199" xmlDataType="decimal"/>
    </xmlCellPr>
  </singleXmlCell>
  <singleXmlCell id="1049" r="D64" connectionId="0">
    <xmlCellPr id="1" uniqueName="P62280">
      <xmlPr mapId="1" xpath="/TFI-IZD-OSIG/ISD_1000367/P62280" xmlDataType="decimal"/>
    </xmlCellPr>
  </singleXmlCell>
  <singleXmlCell id="1050" r="E64" connectionId="0">
    <xmlCellPr id="1" uniqueName="P62360">
      <xmlPr mapId="1" xpath="/TFI-IZD-OSIG/ISD_1000367/P62360" xmlDataType="decimal"/>
    </xmlCellPr>
  </singleXmlCell>
  <singleXmlCell id="1051" r="F64" connectionId="0">
    <xmlCellPr id="1" uniqueName="P62440">
      <xmlPr mapId="1" xpath="/TFI-IZD-OSIG/ISD_1000367/P62440" xmlDataType="decimal"/>
    </xmlCellPr>
  </singleXmlCell>
  <singleXmlCell id="1052" r="G64" connectionId="0">
    <xmlCellPr id="1" uniqueName="P62040">
      <xmlPr mapId="1" xpath="/TFI-IZD-OSIG/ISD_1000367/P62040" xmlDataType="decimal"/>
    </xmlCellPr>
  </singleXmlCell>
  <singleXmlCell id="1053" r="H64" connectionId="0">
    <xmlCellPr id="1" uniqueName="P62120">
      <xmlPr mapId="1" xpath="/TFI-IZD-OSIG/ISD_1000367/P62120" xmlDataType="decimal"/>
    </xmlCellPr>
  </singleXmlCell>
  <singleXmlCell id="1054" r="I64" connectionId="0">
    <xmlCellPr id="1" uniqueName="P62200">
      <xmlPr mapId="1" xpath="/TFI-IZD-OSIG/ISD_1000367/P62200" xmlDataType="decimal"/>
    </xmlCellPr>
  </singleXmlCell>
  <singleXmlCell id="1055" r="D65" connectionId="0">
    <xmlCellPr id="1" uniqueName="P62281">
      <xmlPr mapId="1" xpath="/TFI-IZD-OSIG/ISD_1000367/P62281" xmlDataType="decimal"/>
    </xmlCellPr>
  </singleXmlCell>
  <singleXmlCell id="1056" r="E65" connectionId="0">
    <xmlCellPr id="1" uniqueName="P62361">
      <xmlPr mapId="1" xpath="/TFI-IZD-OSIG/ISD_1000367/P62361" xmlDataType="decimal"/>
    </xmlCellPr>
  </singleXmlCell>
  <singleXmlCell id="1057" r="F65" connectionId="0">
    <xmlCellPr id="1" uniqueName="P62441">
      <xmlPr mapId="1" xpath="/TFI-IZD-OSIG/ISD_1000367/P62441" xmlDataType="decimal"/>
    </xmlCellPr>
  </singleXmlCell>
  <singleXmlCell id="1058" r="G65" connectionId="0">
    <xmlCellPr id="1" uniqueName="P62041">
      <xmlPr mapId="1" xpath="/TFI-IZD-OSIG/ISD_1000367/P62041" xmlDataType="decimal"/>
    </xmlCellPr>
  </singleXmlCell>
  <singleXmlCell id="1059" r="H65" connectionId="0">
    <xmlCellPr id="1" uniqueName="P62121">
      <xmlPr mapId="1" xpath="/TFI-IZD-OSIG/ISD_1000367/P62121" xmlDataType="decimal"/>
    </xmlCellPr>
  </singleXmlCell>
  <singleXmlCell id="1060" r="I65" connectionId="0">
    <xmlCellPr id="1" uniqueName="P62201">
      <xmlPr mapId="1" xpath="/TFI-IZD-OSIG/ISD_1000367/P62201" xmlDataType="decimal"/>
    </xmlCellPr>
  </singleXmlCell>
  <singleXmlCell id="1061" r="D66" connectionId="0">
    <xmlCellPr id="1" uniqueName="P62282">
      <xmlPr mapId="1" xpath="/TFI-IZD-OSIG/ISD_1000367/P62282" xmlDataType="decimal"/>
    </xmlCellPr>
  </singleXmlCell>
  <singleXmlCell id="1062" r="E66" connectionId="0">
    <xmlCellPr id="1" uniqueName="P62362">
      <xmlPr mapId="1" xpath="/TFI-IZD-OSIG/ISD_1000367/P62362" xmlDataType="decimal"/>
    </xmlCellPr>
  </singleXmlCell>
  <singleXmlCell id="1063" r="F66" connectionId="0">
    <xmlCellPr id="1" uniqueName="P62442">
      <xmlPr mapId="1" xpath="/TFI-IZD-OSIG/ISD_1000367/P62442" xmlDataType="decimal"/>
    </xmlCellPr>
  </singleXmlCell>
  <singleXmlCell id="1064" r="G66" connectionId="0">
    <xmlCellPr id="1" uniqueName="P62042">
      <xmlPr mapId="1" xpath="/TFI-IZD-OSIG/ISD_1000367/P62042" xmlDataType="decimal"/>
    </xmlCellPr>
  </singleXmlCell>
  <singleXmlCell id="1065" r="H66" connectionId="0">
    <xmlCellPr id="1" uniqueName="P62122">
      <xmlPr mapId="1" xpath="/TFI-IZD-OSIG/ISD_1000367/P62122" xmlDataType="decimal"/>
    </xmlCellPr>
  </singleXmlCell>
  <singleXmlCell id="1066" r="I66" connectionId="0">
    <xmlCellPr id="1" uniqueName="P62202">
      <xmlPr mapId="1" xpath="/TFI-IZD-OSIG/ISD_1000367/P62202" xmlDataType="decimal"/>
    </xmlCellPr>
  </singleXmlCell>
  <singleXmlCell id="1067" r="D67" connectionId="0">
    <xmlCellPr id="1" uniqueName="P62271">
      <xmlPr mapId="1" xpath="/TFI-IZD-OSIG/ISD_1000367/P62271" xmlDataType="decimal"/>
    </xmlCellPr>
  </singleXmlCell>
  <singleXmlCell id="1068" r="E67" connectionId="0">
    <xmlCellPr id="1" uniqueName="P62351">
      <xmlPr mapId="1" xpath="/TFI-IZD-OSIG/ISD_1000367/P62351" xmlDataType="decimal"/>
    </xmlCellPr>
  </singleXmlCell>
  <singleXmlCell id="1069" r="F67" connectionId="0">
    <xmlCellPr id="1" uniqueName="P62431">
      <xmlPr mapId="1" xpath="/TFI-IZD-OSIG/ISD_1000367/P62431" xmlDataType="decimal"/>
    </xmlCellPr>
  </singleXmlCell>
  <singleXmlCell id="1070" r="G67" connectionId="0">
    <xmlCellPr id="1" uniqueName="P62031">
      <xmlPr mapId="1" xpath="/TFI-IZD-OSIG/ISD_1000367/P62031" xmlDataType="decimal"/>
    </xmlCellPr>
  </singleXmlCell>
  <singleXmlCell id="1071" r="H67" connectionId="0">
    <xmlCellPr id="1" uniqueName="P62111">
      <xmlPr mapId="1" xpath="/TFI-IZD-OSIG/ISD_1000367/P62111" xmlDataType="decimal"/>
    </xmlCellPr>
  </singleXmlCell>
  <singleXmlCell id="1072" r="I67" connectionId="0">
    <xmlCellPr id="1" uniqueName="P62191">
      <xmlPr mapId="1" xpath="/TFI-IZD-OSIG/ISD_1000367/P62191" xmlDataType="decimal"/>
    </xmlCellPr>
  </singleXmlCell>
  <singleXmlCell id="1073" r="D68" connectionId="0">
    <xmlCellPr id="1" uniqueName="P62272">
      <xmlPr mapId="1" xpath="/TFI-IZD-OSIG/ISD_1000367/P62272" xmlDataType="decimal"/>
    </xmlCellPr>
  </singleXmlCell>
  <singleXmlCell id="1074" r="E68" connectionId="0">
    <xmlCellPr id="1" uniqueName="P62352">
      <xmlPr mapId="1" xpath="/TFI-IZD-OSIG/ISD_1000367/P62352" xmlDataType="decimal"/>
    </xmlCellPr>
  </singleXmlCell>
  <singleXmlCell id="1075" r="F68" connectionId="0">
    <xmlCellPr id="1" uniqueName="P62432">
      <xmlPr mapId="1" xpath="/TFI-IZD-OSIG/ISD_1000367/P62432" xmlDataType="decimal"/>
    </xmlCellPr>
  </singleXmlCell>
  <singleXmlCell id="1076" r="G68" connectionId="0">
    <xmlCellPr id="1" uniqueName="P62032">
      <xmlPr mapId="1" xpath="/TFI-IZD-OSIG/ISD_1000367/P62032" xmlDataType="decimal"/>
    </xmlCellPr>
  </singleXmlCell>
  <singleXmlCell id="1077" r="H68" connectionId="0">
    <xmlCellPr id="1" uniqueName="P62112">
      <xmlPr mapId="1" xpath="/TFI-IZD-OSIG/ISD_1000367/P62112" xmlDataType="decimal"/>
    </xmlCellPr>
  </singleXmlCell>
  <singleXmlCell id="1078" r="I68" connectionId="0">
    <xmlCellPr id="1" uniqueName="P62192">
      <xmlPr mapId="1" xpath="/TFI-IZD-OSIG/ISD_1000367/P62192" xmlDataType="decimal"/>
    </xmlCellPr>
  </singleXmlCell>
  <singleXmlCell id="1079" r="D69" connectionId="0">
    <xmlCellPr id="1" uniqueName="P62273">
      <xmlPr mapId="1" xpath="/TFI-IZD-OSIG/ISD_1000367/P62273" xmlDataType="decimal"/>
    </xmlCellPr>
  </singleXmlCell>
  <singleXmlCell id="1080" r="E69" connectionId="0">
    <xmlCellPr id="1" uniqueName="P62353">
      <xmlPr mapId="1" xpath="/TFI-IZD-OSIG/ISD_1000367/P62353" xmlDataType="decimal"/>
    </xmlCellPr>
  </singleXmlCell>
  <singleXmlCell id="1081" r="F69" connectionId="0">
    <xmlCellPr id="1" uniqueName="P62433">
      <xmlPr mapId="1" xpath="/TFI-IZD-OSIG/ISD_1000367/P62433" xmlDataType="decimal"/>
    </xmlCellPr>
  </singleXmlCell>
  <singleXmlCell id="1082" r="G69" connectionId="0">
    <xmlCellPr id="1" uniqueName="P62033">
      <xmlPr mapId="1" xpath="/TFI-IZD-OSIG/ISD_1000367/P62033" xmlDataType="decimal"/>
    </xmlCellPr>
  </singleXmlCell>
  <singleXmlCell id="1083" r="H69" connectionId="0">
    <xmlCellPr id="1" uniqueName="P62113">
      <xmlPr mapId="1" xpath="/TFI-IZD-OSIG/ISD_1000367/P62113" xmlDataType="decimal"/>
    </xmlCellPr>
  </singleXmlCell>
  <singleXmlCell id="1084" r="I69" connectionId="0">
    <xmlCellPr id="1" uniqueName="P62193">
      <xmlPr mapId="1" xpath="/TFI-IZD-OSIG/ISD_1000367/P62193" xmlDataType="decimal"/>
    </xmlCellPr>
  </singleXmlCell>
  <singleXmlCell id="1085" r="D70" connectionId="0">
    <xmlCellPr id="1" uniqueName="P62274">
      <xmlPr mapId="1" xpath="/TFI-IZD-OSIG/ISD_1000367/P62274" xmlDataType="decimal"/>
    </xmlCellPr>
  </singleXmlCell>
  <singleXmlCell id="1086" r="E70" connectionId="0">
    <xmlCellPr id="1" uniqueName="P62354">
      <xmlPr mapId="1" xpath="/TFI-IZD-OSIG/ISD_1000367/P62354" xmlDataType="decimal"/>
    </xmlCellPr>
  </singleXmlCell>
  <singleXmlCell id="1087" r="F70" connectionId="0">
    <xmlCellPr id="1" uniqueName="P62434">
      <xmlPr mapId="1" xpath="/TFI-IZD-OSIG/ISD_1000367/P62434" xmlDataType="decimal"/>
    </xmlCellPr>
  </singleXmlCell>
  <singleXmlCell id="1088" r="G70" connectionId="0">
    <xmlCellPr id="1" uniqueName="P62034">
      <xmlPr mapId="1" xpath="/TFI-IZD-OSIG/ISD_1000367/P62034" xmlDataType="decimal"/>
    </xmlCellPr>
  </singleXmlCell>
  <singleXmlCell id="1089" r="H70" connectionId="0">
    <xmlCellPr id="1" uniqueName="P62114">
      <xmlPr mapId="1" xpath="/TFI-IZD-OSIG/ISD_1000367/P62114" xmlDataType="decimal"/>
    </xmlCellPr>
  </singleXmlCell>
  <singleXmlCell id="1090" r="I70" connectionId="0">
    <xmlCellPr id="1" uniqueName="P62194">
      <xmlPr mapId="1" xpath="/TFI-IZD-OSIG/ISD_1000367/P62194" xmlDataType="decimal"/>
    </xmlCellPr>
  </singleXmlCell>
  <singleXmlCell id="1091" r="D71" connectionId="0">
    <xmlCellPr id="1" uniqueName="P62275">
      <xmlPr mapId="1" xpath="/TFI-IZD-OSIG/ISD_1000367/P62275" xmlDataType="decimal"/>
    </xmlCellPr>
  </singleXmlCell>
  <singleXmlCell id="1092" r="E71" connectionId="0">
    <xmlCellPr id="1" uniqueName="P62355">
      <xmlPr mapId="1" xpath="/TFI-IZD-OSIG/ISD_1000367/P62355" xmlDataType="decimal"/>
    </xmlCellPr>
  </singleXmlCell>
  <singleXmlCell id="1093" r="F71" connectionId="0">
    <xmlCellPr id="1" uniqueName="P62435">
      <xmlPr mapId="1" xpath="/TFI-IZD-OSIG/ISD_1000367/P62435" xmlDataType="decimal"/>
    </xmlCellPr>
  </singleXmlCell>
  <singleXmlCell id="1094" r="G71" connectionId="0">
    <xmlCellPr id="1" uniqueName="P62035">
      <xmlPr mapId="1" xpath="/TFI-IZD-OSIG/ISD_1000367/P62035" xmlDataType="decimal"/>
    </xmlCellPr>
  </singleXmlCell>
  <singleXmlCell id="1095" r="H71" connectionId="0">
    <xmlCellPr id="1" uniqueName="P62115">
      <xmlPr mapId="1" xpath="/TFI-IZD-OSIG/ISD_1000367/P62115" xmlDataType="decimal"/>
    </xmlCellPr>
  </singleXmlCell>
  <singleXmlCell id="1096" r="I71" connectionId="0">
    <xmlCellPr id="1" uniqueName="P62195">
      <xmlPr mapId="1" xpath="/TFI-IZD-OSIG/ISD_1000367/P62195" xmlDataType="decimal"/>
    </xmlCellPr>
  </singleXmlCell>
  <singleXmlCell id="1097" r="D72" connectionId="0">
    <xmlCellPr id="1" uniqueName="P62276">
      <xmlPr mapId="1" xpath="/TFI-IZD-OSIG/ISD_1000367/P62276" xmlDataType="decimal"/>
    </xmlCellPr>
  </singleXmlCell>
  <singleXmlCell id="1098" r="E72" connectionId="0">
    <xmlCellPr id="1" uniqueName="P62356">
      <xmlPr mapId="1" xpath="/TFI-IZD-OSIG/ISD_1000367/P62356" xmlDataType="decimal"/>
    </xmlCellPr>
  </singleXmlCell>
  <singleXmlCell id="1099" r="F72" connectionId="0">
    <xmlCellPr id="1" uniqueName="P62436">
      <xmlPr mapId="1" xpath="/TFI-IZD-OSIG/ISD_1000367/P62436" xmlDataType="decimal"/>
    </xmlCellPr>
  </singleXmlCell>
  <singleXmlCell id="1100" r="G72" connectionId="0">
    <xmlCellPr id="1" uniqueName="P62036">
      <xmlPr mapId="1" xpath="/TFI-IZD-OSIG/ISD_1000367/P62036" xmlDataType="decimal"/>
    </xmlCellPr>
  </singleXmlCell>
  <singleXmlCell id="1101" r="H72" connectionId="0">
    <xmlCellPr id="1" uniqueName="P62116">
      <xmlPr mapId="1" xpath="/TFI-IZD-OSIG/ISD_1000367/P62116" xmlDataType="decimal"/>
    </xmlCellPr>
  </singleXmlCell>
  <singleXmlCell id="1102" r="I72" connectionId="0">
    <xmlCellPr id="1" uniqueName="P62196">
      <xmlPr mapId="1" xpath="/TFI-IZD-OSIG/ISD_1000367/P62196" xmlDataType="decimal"/>
    </xmlCellPr>
  </singleXmlCell>
  <singleXmlCell id="1103" r="D73" connectionId="0">
    <xmlCellPr id="1" uniqueName="P62265">
      <xmlPr mapId="1" xpath="/TFI-IZD-OSIG/ISD_1000367/P62265" xmlDataType="decimal"/>
    </xmlCellPr>
  </singleXmlCell>
  <singleXmlCell id="1104" r="E73" connectionId="0">
    <xmlCellPr id="1" uniqueName="P62345">
      <xmlPr mapId="1" xpath="/TFI-IZD-OSIG/ISD_1000367/P62345" xmlDataType="decimal"/>
    </xmlCellPr>
  </singleXmlCell>
  <singleXmlCell id="1105" r="F73" connectionId="0">
    <xmlCellPr id="1" uniqueName="P62425">
      <xmlPr mapId="1" xpath="/TFI-IZD-OSIG/ISD_1000367/P62425" xmlDataType="decimal"/>
    </xmlCellPr>
  </singleXmlCell>
  <singleXmlCell id="1106" r="G73" connectionId="0">
    <xmlCellPr id="1" uniqueName="P62025">
      <xmlPr mapId="1" xpath="/TFI-IZD-OSIG/ISD_1000367/P62025" xmlDataType="decimal"/>
    </xmlCellPr>
  </singleXmlCell>
  <singleXmlCell id="1107" r="H73" connectionId="0">
    <xmlCellPr id="1" uniqueName="P62105">
      <xmlPr mapId="1" xpath="/TFI-IZD-OSIG/ISD_1000367/P62105" xmlDataType="decimal"/>
    </xmlCellPr>
  </singleXmlCell>
  <singleXmlCell id="1108" r="I73" connectionId="0">
    <xmlCellPr id="1" uniqueName="P62185">
      <xmlPr mapId="1" xpath="/TFI-IZD-OSIG/ISD_1000367/P62185" xmlDataType="decimal"/>
    </xmlCellPr>
  </singleXmlCell>
  <singleXmlCell id="1109" r="D74" connectionId="0">
    <xmlCellPr id="1" uniqueName="P62266">
      <xmlPr mapId="1" xpath="/TFI-IZD-OSIG/ISD_1000367/P62266" xmlDataType="decimal"/>
    </xmlCellPr>
  </singleXmlCell>
  <singleXmlCell id="1110" r="E74" connectionId="0">
    <xmlCellPr id="1" uniqueName="P62346">
      <xmlPr mapId="1" xpath="/TFI-IZD-OSIG/ISD_1000367/P62346" xmlDataType="decimal"/>
    </xmlCellPr>
  </singleXmlCell>
  <singleXmlCell id="1111" r="F74" connectionId="0">
    <xmlCellPr id="1" uniqueName="P62426">
      <xmlPr mapId="1" xpath="/TFI-IZD-OSIG/ISD_1000367/P62426" xmlDataType="decimal"/>
    </xmlCellPr>
  </singleXmlCell>
  <singleXmlCell id="1112" r="G74" connectionId="0">
    <xmlCellPr id="1" uniqueName="P62026">
      <xmlPr mapId="1" xpath="/TFI-IZD-OSIG/ISD_1000367/P62026" xmlDataType="decimal"/>
    </xmlCellPr>
  </singleXmlCell>
  <singleXmlCell id="1113" r="H74" connectionId="0">
    <xmlCellPr id="1" uniqueName="P62106">
      <xmlPr mapId="1" xpath="/TFI-IZD-OSIG/ISD_1000367/P62106" xmlDataType="decimal"/>
    </xmlCellPr>
  </singleXmlCell>
  <singleXmlCell id="1114" r="I74" connectionId="0">
    <xmlCellPr id="1" uniqueName="P62186">
      <xmlPr mapId="1" xpath="/TFI-IZD-OSIG/ISD_1000367/P62186" xmlDataType="decimal"/>
    </xmlCellPr>
  </singleXmlCell>
  <singleXmlCell id="1115" r="D75" connectionId="0">
    <xmlCellPr id="1" uniqueName="P62267">
      <xmlPr mapId="1" xpath="/TFI-IZD-OSIG/ISD_1000367/P62267" xmlDataType="decimal"/>
    </xmlCellPr>
  </singleXmlCell>
  <singleXmlCell id="1116" r="E75" connectionId="0">
    <xmlCellPr id="1" uniqueName="P62347">
      <xmlPr mapId="1" xpath="/TFI-IZD-OSIG/ISD_1000367/P62347" xmlDataType="decimal"/>
    </xmlCellPr>
  </singleXmlCell>
  <singleXmlCell id="1117" r="F75" connectionId="0">
    <xmlCellPr id="1" uniqueName="P62427">
      <xmlPr mapId="1" xpath="/TFI-IZD-OSIG/ISD_1000367/P62427" xmlDataType="decimal"/>
    </xmlCellPr>
  </singleXmlCell>
  <singleXmlCell id="1118" r="G75" connectionId="0">
    <xmlCellPr id="1" uniqueName="P62027">
      <xmlPr mapId="1" xpath="/TFI-IZD-OSIG/ISD_1000367/P62027" xmlDataType="decimal"/>
    </xmlCellPr>
  </singleXmlCell>
  <singleXmlCell id="1119" r="H75" connectionId="0">
    <xmlCellPr id="1" uniqueName="P62107">
      <xmlPr mapId="1" xpath="/TFI-IZD-OSIG/ISD_1000367/P62107" xmlDataType="decimal"/>
    </xmlCellPr>
  </singleXmlCell>
  <singleXmlCell id="1120" r="I75" connectionId="0">
    <xmlCellPr id="1" uniqueName="P62187">
      <xmlPr mapId="1" xpath="/TFI-IZD-OSIG/ISD_1000367/P62187" xmlDataType="decimal"/>
    </xmlCellPr>
  </singleXmlCell>
  <singleXmlCell id="1121" r="D76" connectionId="0">
    <xmlCellPr id="1" uniqueName="P62268">
      <xmlPr mapId="1" xpath="/TFI-IZD-OSIG/ISD_1000367/P62268" xmlDataType="decimal"/>
    </xmlCellPr>
  </singleXmlCell>
  <singleXmlCell id="1122" r="E76" connectionId="0">
    <xmlCellPr id="1" uniqueName="P62348">
      <xmlPr mapId="1" xpath="/TFI-IZD-OSIG/ISD_1000367/P62348" xmlDataType="decimal"/>
    </xmlCellPr>
  </singleXmlCell>
  <singleXmlCell id="1123" r="F76" connectionId="0">
    <xmlCellPr id="1" uniqueName="P62428">
      <xmlPr mapId="1" xpath="/TFI-IZD-OSIG/ISD_1000367/P62428" xmlDataType="decimal"/>
    </xmlCellPr>
  </singleXmlCell>
  <singleXmlCell id="1124" r="G76" connectionId="0">
    <xmlCellPr id="1" uniqueName="P62028">
      <xmlPr mapId="1" xpath="/TFI-IZD-OSIG/ISD_1000367/P62028" xmlDataType="decimal"/>
    </xmlCellPr>
  </singleXmlCell>
  <singleXmlCell id="1125" r="H76" connectionId="0">
    <xmlCellPr id="1" uniqueName="P62108">
      <xmlPr mapId="1" xpath="/TFI-IZD-OSIG/ISD_1000367/P62108" xmlDataType="decimal"/>
    </xmlCellPr>
  </singleXmlCell>
  <singleXmlCell id="1126" r="I76" connectionId="0">
    <xmlCellPr id="1" uniqueName="P62188">
      <xmlPr mapId="1" xpath="/TFI-IZD-OSIG/ISD_1000367/P62188" xmlDataType="decimal"/>
    </xmlCellPr>
  </singleXmlCell>
  <singleXmlCell id="1127" r="D77" connectionId="0">
    <xmlCellPr id="1" uniqueName="P62269">
      <xmlPr mapId="1" xpath="/TFI-IZD-OSIG/ISD_1000367/P62269" xmlDataType="decimal"/>
    </xmlCellPr>
  </singleXmlCell>
  <singleXmlCell id="1128" r="E77" connectionId="0">
    <xmlCellPr id="1" uniqueName="P62349">
      <xmlPr mapId="1" xpath="/TFI-IZD-OSIG/ISD_1000367/P62349" xmlDataType="decimal"/>
    </xmlCellPr>
  </singleXmlCell>
  <singleXmlCell id="1129" r="F77" connectionId="0">
    <xmlCellPr id="1" uniqueName="P62429">
      <xmlPr mapId="1" xpath="/TFI-IZD-OSIG/ISD_1000367/P62429" xmlDataType="decimal"/>
    </xmlCellPr>
  </singleXmlCell>
  <singleXmlCell id="1130" r="G77" connectionId="0">
    <xmlCellPr id="1" uniqueName="P62029">
      <xmlPr mapId="1" xpath="/TFI-IZD-OSIG/ISD_1000367/P62029" xmlDataType="decimal"/>
    </xmlCellPr>
  </singleXmlCell>
  <singleXmlCell id="1131" r="H77" connectionId="0">
    <xmlCellPr id="1" uniqueName="P62109">
      <xmlPr mapId="1" xpath="/TFI-IZD-OSIG/ISD_1000367/P62109" xmlDataType="decimal"/>
    </xmlCellPr>
  </singleXmlCell>
  <singleXmlCell id="1132" r="I77" connectionId="0">
    <xmlCellPr id="1" uniqueName="P62189">
      <xmlPr mapId="1" xpath="/TFI-IZD-OSIG/ISD_1000367/P62189" xmlDataType="decimal"/>
    </xmlCellPr>
  </singleXmlCell>
  <singleXmlCell id="1133" r="D78" connectionId="0">
    <xmlCellPr id="1" uniqueName="P62270">
      <xmlPr mapId="1" xpath="/TFI-IZD-OSIG/ISD_1000367/P62270" xmlDataType="decimal"/>
    </xmlCellPr>
  </singleXmlCell>
  <singleXmlCell id="1134" r="E78" connectionId="0">
    <xmlCellPr id="1" uniqueName="P62350">
      <xmlPr mapId="1" xpath="/TFI-IZD-OSIG/ISD_1000367/P62350" xmlDataType="decimal"/>
    </xmlCellPr>
  </singleXmlCell>
  <singleXmlCell id="1135" r="F78" connectionId="0">
    <xmlCellPr id="1" uniqueName="P62430">
      <xmlPr mapId="1" xpath="/TFI-IZD-OSIG/ISD_1000367/P62430" xmlDataType="decimal"/>
    </xmlCellPr>
  </singleXmlCell>
  <singleXmlCell id="1136" r="G78" connectionId="0">
    <xmlCellPr id="1" uniqueName="P62030">
      <xmlPr mapId="1" xpath="/TFI-IZD-OSIG/ISD_1000367/P62030" xmlDataType="decimal"/>
    </xmlCellPr>
  </singleXmlCell>
  <singleXmlCell id="1137" r="H78" connectionId="0">
    <xmlCellPr id="1" uniqueName="P62110">
      <xmlPr mapId="1" xpath="/TFI-IZD-OSIG/ISD_1000367/P62110" xmlDataType="decimal"/>
    </xmlCellPr>
  </singleXmlCell>
  <singleXmlCell id="1138" r="I78" connectionId="0">
    <xmlCellPr id="1" uniqueName="P62190">
      <xmlPr mapId="1" xpath="/TFI-IZD-OSIG/ISD_1000367/P62190" xmlDataType="decimal"/>
    </xmlCellPr>
  </singleXmlCell>
  <singleXmlCell id="1139" r="D79" connectionId="0">
    <xmlCellPr id="1" uniqueName="P62259">
      <xmlPr mapId="1" xpath="/TFI-IZD-OSIG/ISD_1000367/P62259" xmlDataType="decimal"/>
    </xmlCellPr>
  </singleXmlCell>
  <singleXmlCell id="1140" r="E79" connectionId="0">
    <xmlCellPr id="1" uniqueName="P62339">
      <xmlPr mapId="1" xpath="/TFI-IZD-OSIG/ISD_1000367/P62339" xmlDataType="decimal"/>
    </xmlCellPr>
  </singleXmlCell>
  <singleXmlCell id="1141" r="F79" connectionId="0">
    <xmlCellPr id="1" uniqueName="P62419">
      <xmlPr mapId="1" xpath="/TFI-IZD-OSIG/ISD_1000367/P62419" xmlDataType="decimal"/>
    </xmlCellPr>
  </singleXmlCell>
  <singleXmlCell id="1142" r="G79" connectionId="0">
    <xmlCellPr id="1" uniqueName="P62019">
      <xmlPr mapId="1" xpath="/TFI-IZD-OSIG/ISD_1000367/P62019" xmlDataType="decimal"/>
    </xmlCellPr>
  </singleXmlCell>
  <singleXmlCell id="1143" r="H79" connectionId="0">
    <xmlCellPr id="1" uniqueName="P62099">
      <xmlPr mapId="1" xpath="/TFI-IZD-OSIG/ISD_1000367/P62099" xmlDataType="decimal"/>
    </xmlCellPr>
  </singleXmlCell>
  <singleXmlCell id="1144" r="I79" connectionId="0">
    <xmlCellPr id="1" uniqueName="P62179">
      <xmlPr mapId="1" xpath="/TFI-IZD-OSIG/ISD_1000367/P62179" xmlDataType="decimal"/>
    </xmlCellPr>
  </singleXmlCell>
  <singleXmlCell id="1145" r="D80" connectionId="0">
    <xmlCellPr id="1" uniqueName="P62260">
      <xmlPr mapId="1" xpath="/TFI-IZD-OSIG/ISD_1000367/P62260" xmlDataType="decimal"/>
    </xmlCellPr>
  </singleXmlCell>
  <singleXmlCell id="1146" r="E80" connectionId="0">
    <xmlCellPr id="1" uniqueName="P62340">
      <xmlPr mapId="1" xpath="/TFI-IZD-OSIG/ISD_1000367/P62340" xmlDataType="decimal"/>
    </xmlCellPr>
  </singleXmlCell>
  <singleXmlCell id="1147" r="F80" connectionId="0">
    <xmlCellPr id="1" uniqueName="P62420">
      <xmlPr mapId="1" xpath="/TFI-IZD-OSIG/ISD_1000367/P62420" xmlDataType="decimal"/>
    </xmlCellPr>
  </singleXmlCell>
  <singleXmlCell id="1148" r="G80" connectionId="0">
    <xmlCellPr id="1" uniqueName="P62020">
      <xmlPr mapId="1" xpath="/TFI-IZD-OSIG/ISD_1000367/P62020" xmlDataType="decimal"/>
    </xmlCellPr>
  </singleXmlCell>
  <singleXmlCell id="1149" r="H80" connectionId="0">
    <xmlCellPr id="1" uniqueName="P62100">
      <xmlPr mapId="1" xpath="/TFI-IZD-OSIG/ISD_1000367/P62100" xmlDataType="decimal"/>
    </xmlCellPr>
  </singleXmlCell>
  <singleXmlCell id="1150" r="I80" connectionId="0">
    <xmlCellPr id="1" uniqueName="P62180">
      <xmlPr mapId="1" xpath="/TFI-IZD-OSIG/ISD_1000367/P62180" xmlDataType="decimal"/>
    </xmlCellPr>
  </singleXmlCell>
  <singleXmlCell id="1151" r="D81" connectionId="0">
    <xmlCellPr id="1" uniqueName="P62261">
      <xmlPr mapId="1" xpath="/TFI-IZD-OSIG/ISD_1000367/P62261" xmlDataType="decimal"/>
    </xmlCellPr>
  </singleXmlCell>
  <singleXmlCell id="1152" r="E81" connectionId="0">
    <xmlCellPr id="1" uniqueName="P62341">
      <xmlPr mapId="1" xpath="/TFI-IZD-OSIG/ISD_1000367/P62341" xmlDataType="decimal"/>
    </xmlCellPr>
  </singleXmlCell>
  <singleXmlCell id="1153" r="F81" connectionId="0">
    <xmlCellPr id="1" uniqueName="P62421">
      <xmlPr mapId="1" xpath="/TFI-IZD-OSIG/ISD_1000367/P62421" xmlDataType="decimal"/>
    </xmlCellPr>
  </singleXmlCell>
  <singleXmlCell id="1154" r="G81" connectionId="0">
    <xmlCellPr id="1" uniqueName="P62021">
      <xmlPr mapId="1" xpath="/TFI-IZD-OSIG/ISD_1000367/P62021" xmlDataType="decimal"/>
    </xmlCellPr>
  </singleXmlCell>
  <singleXmlCell id="1155" r="H81" connectionId="0">
    <xmlCellPr id="1" uniqueName="P62101">
      <xmlPr mapId="1" xpath="/TFI-IZD-OSIG/ISD_1000367/P62101" xmlDataType="decimal"/>
    </xmlCellPr>
  </singleXmlCell>
  <singleXmlCell id="1156" r="I81" connectionId="0">
    <xmlCellPr id="1" uniqueName="P62181">
      <xmlPr mapId="1" xpath="/TFI-IZD-OSIG/ISD_1000367/P62181" xmlDataType="decimal"/>
    </xmlCellPr>
  </singleXmlCell>
  <singleXmlCell id="1157" r="D82" connectionId="0">
    <xmlCellPr id="1" uniqueName="P62262">
      <xmlPr mapId="1" xpath="/TFI-IZD-OSIG/ISD_1000367/P62262" xmlDataType="decimal"/>
    </xmlCellPr>
  </singleXmlCell>
  <singleXmlCell id="1158" r="E82" connectionId="0">
    <xmlCellPr id="1" uniqueName="P62342">
      <xmlPr mapId="1" xpath="/TFI-IZD-OSIG/ISD_1000367/P62342" xmlDataType="decimal"/>
    </xmlCellPr>
  </singleXmlCell>
  <singleXmlCell id="1159" r="F82" connectionId="0">
    <xmlCellPr id="1" uniqueName="P62422">
      <xmlPr mapId="1" xpath="/TFI-IZD-OSIG/ISD_1000367/P62422" xmlDataType="decimal"/>
    </xmlCellPr>
  </singleXmlCell>
  <singleXmlCell id="1160" r="G82" connectionId="0">
    <xmlCellPr id="1" uniqueName="P62022">
      <xmlPr mapId="1" xpath="/TFI-IZD-OSIG/ISD_1000367/P62022" xmlDataType="decimal"/>
    </xmlCellPr>
  </singleXmlCell>
  <singleXmlCell id="1161" r="H82" connectionId="0">
    <xmlCellPr id="1" uniqueName="P62102">
      <xmlPr mapId="1" xpath="/TFI-IZD-OSIG/ISD_1000367/P62102" xmlDataType="decimal"/>
    </xmlCellPr>
  </singleXmlCell>
  <singleXmlCell id="1162" r="I82" connectionId="0">
    <xmlCellPr id="1" uniqueName="P62182">
      <xmlPr mapId="1" xpath="/TFI-IZD-OSIG/ISD_1000367/P62182" xmlDataType="decimal"/>
    </xmlCellPr>
  </singleXmlCell>
  <singleXmlCell id="1163" r="D83" connectionId="0">
    <xmlCellPr id="1" uniqueName="P62263">
      <xmlPr mapId="1" xpath="/TFI-IZD-OSIG/ISD_1000367/P62263" xmlDataType="decimal"/>
    </xmlCellPr>
  </singleXmlCell>
  <singleXmlCell id="1164" r="E83" connectionId="0">
    <xmlCellPr id="1" uniqueName="P62343">
      <xmlPr mapId="1" xpath="/TFI-IZD-OSIG/ISD_1000367/P62343" xmlDataType="decimal"/>
    </xmlCellPr>
  </singleXmlCell>
  <singleXmlCell id="1165" r="F83" connectionId="0">
    <xmlCellPr id="1" uniqueName="P62423">
      <xmlPr mapId="1" xpath="/TFI-IZD-OSIG/ISD_1000367/P62423" xmlDataType="decimal"/>
    </xmlCellPr>
  </singleXmlCell>
  <singleXmlCell id="1166" r="G83" connectionId="0">
    <xmlCellPr id="1" uniqueName="P62023">
      <xmlPr mapId="1" xpath="/TFI-IZD-OSIG/ISD_1000367/P62023" xmlDataType="decimal"/>
    </xmlCellPr>
  </singleXmlCell>
  <singleXmlCell id="1167" r="H83" connectionId="0">
    <xmlCellPr id="1" uniqueName="P62103">
      <xmlPr mapId="1" xpath="/TFI-IZD-OSIG/ISD_1000367/P62103" xmlDataType="decimal"/>
    </xmlCellPr>
  </singleXmlCell>
  <singleXmlCell id="1168" r="I83" connectionId="0">
    <xmlCellPr id="1" uniqueName="P62183">
      <xmlPr mapId="1" xpath="/TFI-IZD-OSIG/ISD_1000367/P62183" xmlDataType="decimal"/>
    </xmlCellPr>
  </singleXmlCell>
  <singleXmlCell id="1169" r="D84" connectionId="0">
    <xmlCellPr id="1" uniqueName="P62264">
      <xmlPr mapId="1" xpath="/TFI-IZD-OSIG/ISD_1000367/P62264" xmlDataType="decimal"/>
    </xmlCellPr>
  </singleXmlCell>
  <singleXmlCell id="1170" r="E84" connectionId="0">
    <xmlCellPr id="1" uniqueName="P62344">
      <xmlPr mapId="1" xpath="/TFI-IZD-OSIG/ISD_1000367/P62344" xmlDataType="decimal"/>
    </xmlCellPr>
  </singleXmlCell>
  <singleXmlCell id="1171" r="F84" connectionId="0">
    <xmlCellPr id="1" uniqueName="P62424">
      <xmlPr mapId="1" xpath="/TFI-IZD-OSIG/ISD_1000367/P62424" xmlDataType="decimal"/>
    </xmlCellPr>
  </singleXmlCell>
  <singleXmlCell id="1172" r="G84" connectionId="0">
    <xmlCellPr id="1" uniqueName="P62024">
      <xmlPr mapId="1" xpath="/TFI-IZD-OSIG/ISD_1000367/P62024" xmlDataType="decimal"/>
    </xmlCellPr>
  </singleXmlCell>
  <singleXmlCell id="1173" r="H84" connectionId="0">
    <xmlCellPr id="1" uniqueName="P62104">
      <xmlPr mapId="1" xpath="/TFI-IZD-OSIG/ISD_1000367/P62104" xmlDataType="decimal"/>
    </xmlCellPr>
  </singleXmlCell>
  <singleXmlCell id="1174" r="I84" connectionId="0">
    <xmlCellPr id="1" uniqueName="P62184">
      <xmlPr mapId="1" xpath="/TFI-IZD-OSIG/ISD_1000367/P62184" xmlDataType="decimal"/>
    </xmlCellPr>
  </singleXmlCell>
  <singleXmlCell id="1175" r="D85" connectionId="0">
    <xmlCellPr id="1" uniqueName="P62257">
      <xmlPr mapId="1" xpath="/TFI-IZD-OSIG/ISD_1000367/P62257" xmlDataType="decimal"/>
    </xmlCellPr>
  </singleXmlCell>
  <singleXmlCell id="1176" r="E85" connectionId="0">
    <xmlCellPr id="1" uniqueName="P62337">
      <xmlPr mapId="1" xpath="/TFI-IZD-OSIG/ISD_1000367/P62337" xmlDataType="decimal"/>
    </xmlCellPr>
  </singleXmlCell>
  <singleXmlCell id="1177" r="F85" connectionId="0">
    <xmlCellPr id="1" uniqueName="P62417">
      <xmlPr mapId="1" xpath="/TFI-IZD-OSIG/ISD_1000367/P62417" xmlDataType="decimal"/>
    </xmlCellPr>
  </singleXmlCell>
  <singleXmlCell id="1178" r="G85" connectionId="0">
    <xmlCellPr id="1" uniqueName="P62017">
      <xmlPr mapId="1" xpath="/TFI-IZD-OSIG/ISD_1000367/P62017" xmlDataType="decimal"/>
    </xmlCellPr>
  </singleXmlCell>
  <singleXmlCell id="1179" r="H85" connectionId="0">
    <xmlCellPr id="1" uniqueName="P62097">
      <xmlPr mapId="1" xpath="/TFI-IZD-OSIG/ISD_1000367/P62097" xmlDataType="decimal"/>
    </xmlCellPr>
  </singleXmlCell>
  <singleXmlCell id="1180" r="I85" connectionId="0">
    <xmlCellPr id="1" uniqueName="P62177">
      <xmlPr mapId="1" xpath="/TFI-IZD-OSIG/ISD_1000367/P62177" xmlDataType="decimal"/>
    </xmlCellPr>
  </singleXmlCell>
  <singleXmlCell id="1181" r="D86" connectionId="0">
    <xmlCellPr id="1" uniqueName="P62258">
      <xmlPr mapId="1" xpath="/TFI-IZD-OSIG/ISD_1000367/P62258" xmlDataType="decimal"/>
    </xmlCellPr>
  </singleXmlCell>
  <singleXmlCell id="1182" r="E86" connectionId="0">
    <xmlCellPr id="1" uniqueName="P62338">
      <xmlPr mapId="1" xpath="/TFI-IZD-OSIG/ISD_1000367/P62338" xmlDataType="decimal"/>
    </xmlCellPr>
  </singleXmlCell>
  <singleXmlCell id="1183" r="F86" connectionId="0">
    <xmlCellPr id="1" uniqueName="P62418">
      <xmlPr mapId="1" xpath="/TFI-IZD-OSIG/ISD_1000367/P62418" xmlDataType="decimal"/>
    </xmlCellPr>
  </singleXmlCell>
  <singleXmlCell id="1184" r="G86" connectionId="0">
    <xmlCellPr id="1" uniqueName="P62018">
      <xmlPr mapId="1" xpath="/TFI-IZD-OSIG/ISD_1000367/P62018" xmlDataType="decimal"/>
    </xmlCellPr>
  </singleXmlCell>
  <singleXmlCell id="1185" r="H86" connectionId="0">
    <xmlCellPr id="1" uniqueName="P62098">
      <xmlPr mapId="1" xpath="/TFI-IZD-OSIG/ISD_1000367/P62098" xmlDataType="decimal"/>
    </xmlCellPr>
  </singleXmlCell>
  <singleXmlCell id="1186" r="I86" connectionId="0">
    <xmlCellPr id="1" uniqueName="P62178">
      <xmlPr mapId="1" xpath="/TFI-IZD-OSIG/ISD_1000367/P62178" xmlDataType="decimal"/>
    </xmlCellPr>
  </singleXmlCell>
</singleXmlCells>
</file>

<file path=xl/tables/tableSingleCells4.xml><?xml version="1.0" encoding="utf-8"?>
<singleXmlCells xmlns="http://schemas.openxmlformats.org/spreadsheetml/2006/main">
  <singleXmlCell id="1187" r="D7" connectionId="0">
    <xmlCellPr id="1" uniqueName="P1081547">
      <xmlPr mapId="1" xpath="/TFI-IZD-OSIG/ISD_1000367/P1081547" xmlDataType="decimal"/>
    </xmlCellPr>
  </singleXmlCell>
  <singleXmlCell id="1188" r="E7" connectionId="0">
    <xmlCellPr id="1" uniqueName="P1081549">
      <xmlPr mapId="1" xpath="/TFI-IZD-OSIG/ISD_1000367/P1081549" xmlDataType="decimal"/>
    </xmlCellPr>
  </singleXmlCell>
  <singleXmlCell id="1189" r="F7" connectionId="0">
    <xmlCellPr id="1" uniqueName="P1081550">
      <xmlPr mapId="1" xpath="/TFI-IZD-OSIG/ISD_1000367/P1081550" xmlDataType="decimal"/>
    </xmlCellPr>
  </singleXmlCell>
  <singleXmlCell id="1190" r="G7" connectionId="0">
    <xmlCellPr id="1" uniqueName="P1081551">
      <xmlPr mapId="1" xpath="/TFI-IZD-OSIG/ISD_1000367/P1081551" xmlDataType="decimal"/>
    </xmlCellPr>
  </singleXmlCell>
  <singleXmlCell id="1191" r="H7" connectionId="0">
    <xmlCellPr id="1" uniqueName="P1081552">
      <xmlPr mapId="1" xpath="/TFI-IZD-OSIG/ISD_1000367/P1081552" xmlDataType="decimal"/>
    </xmlCellPr>
  </singleXmlCell>
  <singleXmlCell id="1192" r="I7" connectionId="0">
    <xmlCellPr id="1" uniqueName="P1081553">
      <xmlPr mapId="1" xpath="/TFI-IZD-OSIG/ISD_1000367/P1081553" xmlDataType="decimal"/>
    </xmlCellPr>
  </singleXmlCell>
  <singleXmlCell id="1193" r="D8" connectionId="0">
    <xmlCellPr id="1" uniqueName="P1081554">
      <xmlPr mapId="1" xpath="/TFI-IZD-OSIG/ISD_1000367/P1081554" xmlDataType="decimal"/>
    </xmlCellPr>
  </singleXmlCell>
  <singleXmlCell id="1194" r="E8" connectionId="0">
    <xmlCellPr id="1" uniqueName="P1081555">
      <xmlPr mapId="1" xpath="/TFI-IZD-OSIG/ISD_1000367/P1081555" xmlDataType="decimal"/>
    </xmlCellPr>
  </singleXmlCell>
  <singleXmlCell id="1195" r="F8" connectionId="0">
    <xmlCellPr id="1" uniqueName="P1081556">
      <xmlPr mapId="1" xpath="/TFI-IZD-OSIG/ISD_1000367/P1081556" xmlDataType="decimal"/>
    </xmlCellPr>
  </singleXmlCell>
  <singleXmlCell id="1196" r="G8" connectionId="0">
    <xmlCellPr id="1" uniqueName="P1081557">
      <xmlPr mapId="1" xpath="/TFI-IZD-OSIG/ISD_1000367/P1081557" xmlDataType="decimal"/>
    </xmlCellPr>
  </singleXmlCell>
  <singleXmlCell id="1197" r="H8" connectionId="0">
    <xmlCellPr id="1" uniqueName="P1081558">
      <xmlPr mapId="1" xpath="/TFI-IZD-OSIG/ISD_1000367/P1081558" xmlDataType="decimal"/>
    </xmlCellPr>
  </singleXmlCell>
  <singleXmlCell id="1198" r="I8" connectionId="0">
    <xmlCellPr id="1" uniqueName="P1081559">
      <xmlPr mapId="1" xpath="/TFI-IZD-OSIG/ISD_1000367/P1081559" xmlDataType="decimal"/>
    </xmlCellPr>
  </singleXmlCell>
  <singleXmlCell id="1199" r="D9" connectionId="0">
    <xmlCellPr id="1" uniqueName="P1081560">
      <xmlPr mapId="1" xpath="/TFI-IZD-OSIG/ISD_1000367/P1081560" xmlDataType="decimal"/>
    </xmlCellPr>
  </singleXmlCell>
  <singleXmlCell id="1200" r="E9" connectionId="0">
    <xmlCellPr id="1" uniqueName="P1081561">
      <xmlPr mapId="1" xpath="/TFI-IZD-OSIG/ISD_1000367/P1081561" xmlDataType="decimal"/>
    </xmlCellPr>
  </singleXmlCell>
  <singleXmlCell id="1201" r="F9" connectionId="0">
    <xmlCellPr id="1" uniqueName="P1081562">
      <xmlPr mapId="1" xpath="/TFI-IZD-OSIG/ISD_1000367/P1081562" xmlDataType="decimal"/>
    </xmlCellPr>
  </singleXmlCell>
  <singleXmlCell id="1202" r="G9" connectionId="0">
    <xmlCellPr id="1" uniqueName="P1081563">
      <xmlPr mapId="1" xpath="/TFI-IZD-OSIG/ISD_1000367/P1081563" xmlDataType="decimal"/>
    </xmlCellPr>
  </singleXmlCell>
  <singleXmlCell id="1203" r="H9" connectionId="0">
    <xmlCellPr id="1" uniqueName="P1081564">
      <xmlPr mapId="1" xpath="/TFI-IZD-OSIG/ISD_1000367/P1081564" xmlDataType="decimal"/>
    </xmlCellPr>
  </singleXmlCell>
  <singleXmlCell id="1204" r="I9" connectionId="0">
    <xmlCellPr id="1" uniqueName="P1081565">
      <xmlPr mapId="1" xpath="/TFI-IZD-OSIG/ISD_1000367/P1081565" xmlDataType="decimal"/>
    </xmlCellPr>
  </singleXmlCell>
  <singleXmlCell id="1205" r="D10" connectionId="0">
    <xmlCellPr id="1" uniqueName="P1081566">
      <xmlPr mapId="1" xpath="/TFI-IZD-OSIG/ISD_1000367/P1081566" xmlDataType="decimal"/>
    </xmlCellPr>
  </singleXmlCell>
  <singleXmlCell id="1206" r="E10" connectionId="0">
    <xmlCellPr id="1" uniqueName="P1081567">
      <xmlPr mapId="1" xpath="/TFI-IZD-OSIG/ISD_1000367/P1081567" xmlDataType="decimal"/>
    </xmlCellPr>
  </singleXmlCell>
  <singleXmlCell id="1207" r="F10" connectionId="0">
    <xmlCellPr id="1" uniqueName="P1081568">
      <xmlPr mapId="1" xpath="/TFI-IZD-OSIG/ISD_1000367/P1081568" xmlDataType="decimal"/>
    </xmlCellPr>
  </singleXmlCell>
  <singleXmlCell id="1208" r="G10" connectionId="0">
    <xmlCellPr id="1" uniqueName="P1081569">
      <xmlPr mapId="1" xpath="/TFI-IZD-OSIG/ISD_1000367/P1081569" xmlDataType="decimal"/>
    </xmlCellPr>
  </singleXmlCell>
  <singleXmlCell id="1209" r="H10" connectionId="0">
    <xmlCellPr id="1" uniqueName="P1081570">
      <xmlPr mapId="1" xpath="/TFI-IZD-OSIG/ISD_1000367/P1081570" xmlDataType="decimal"/>
    </xmlCellPr>
  </singleXmlCell>
  <singleXmlCell id="1210" r="I10" connectionId="0">
    <xmlCellPr id="1" uniqueName="P1081571">
      <xmlPr mapId="1" xpath="/TFI-IZD-OSIG/ISD_1000367/P1081571" xmlDataType="decimal"/>
    </xmlCellPr>
  </singleXmlCell>
  <singleXmlCell id="1211" r="D11" connectionId="0">
    <xmlCellPr id="1" uniqueName="P1081572">
      <xmlPr mapId="1" xpath="/TFI-IZD-OSIG/ISD_1000367/P1081572" xmlDataType="decimal"/>
    </xmlCellPr>
  </singleXmlCell>
  <singleXmlCell id="1212" r="E11" connectionId="0">
    <xmlCellPr id="1" uniqueName="P1081573">
      <xmlPr mapId="1" xpath="/TFI-IZD-OSIG/ISD_1000367/P1081573" xmlDataType="decimal"/>
    </xmlCellPr>
  </singleXmlCell>
  <singleXmlCell id="1213" r="F11" connectionId="0">
    <xmlCellPr id="1" uniqueName="P1081574">
      <xmlPr mapId="1" xpath="/TFI-IZD-OSIG/ISD_1000367/P1081574" xmlDataType="decimal"/>
    </xmlCellPr>
  </singleXmlCell>
  <singleXmlCell id="1214" r="G11" connectionId="0">
    <xmlCellPr id="1" uniqueName="P1081575">
      <xmlPr mapId="1" xpath="/TFI-IZD-OSIG/ISD_1000367/P1081575" xmlDataType="decimal"/>
    </xmlCellPr>
  </singleXmlCell>
  <singleXmlCell id="1215" r="H11" connectionId="0">
    <xmlCellPr id="1" uniqueName="P1081576">
      <xmlPr mapId="1" xpath="/TFI-IZD-OSIG/ISD_1000367/P1081576" xmlDataType="decimal"/>
    </xmlCellPr>
  </singleXmlCell>
  <singleXmlCell id="1216" r="I11" connectionId="0">
    <xmlCellPr id="1" uniqueName="P1081577">
      <xmlPr mapId="1" xpath="/TFI-IZD-OSIG/ISD_1000367/P1081577" xmlDataType="decimal"/>
    </xmlCellPr>
  </singleXmlCell>
  <singleXmlCell id="1217" r="D12" connectionId="0">
    <xmlCellPr id="1" uniqueName="P1081578">
      <xmlPr mapId="1" xpath="/TFI-IZD-OSIG/ISD_1000367/P1081578" xmlDataType="decimal"/>
    </xmlCellPr>
  </singleXmlCell>
  <singleXmlCell id="1218" r="E12" connectionId="0">
    <xmlCellPr id="1" uniqueName="P1081579">
      <xmlPr mapId="1" xpath="/TFI-IZD-OSIG/ISD_1000367/P1081579" xmlDataType="decimal"/>
    </xmlCellPr>
  </singleXmlCell>
  <singleXmlCell id="1219" r="F12" connectionId="0">
    <xmlCellPr id="1" uniqueName="P1081580">
      <xmlPr mapId="1" xpath="/TFI-IZD-OSIG/ISD_1000367/P1081580" xmlDataType="decimal"/>
    </xmlCellPr>
  </singleXmlCell>
  <singleXmlCell id="1220" r="G12" connectionId="0">
    <xmlCellPr id="1" uniqueName="P1081581">
      <xmlPr mapId="1" xpath="/TFI-IZD-OSIG/ISD_1000367/P1081581" xmlDataType="decimal"/>
    </xmlCellPr>
  </singleXmlCell>
  <singleXmlCell id="1221" r="H12" connectionId="0">
    <xmlCellPr id="1" uniqueName="P1081582">
      <xmlPr mapId="1" xpath="/TFI-IZD-OSIG/ISD_1000367/P1081582" xmlDataType="decimal"/>
    </xmlCellPr>
  </singleXmlCell>
  <singleXmlCell id="1222" r="I12" connectionId="0">
    <xmlCellPr id="1" uniqueName="P1081583">
      <xmlPr mapId="1" xpath="/TFI-IZD-OSIG/ISD_1000367/P1081583" xmlDataType="decimal"/>
    </xmlCellPr>
  </singleXmlCell>
  <singleXmlCell id="1223" r="D13" connectionId="0">
    <xmlCellPr id="1" uniqueName="P1081584">
      <xmlPr mapId="1" xpath="/TFI-IZD-OSIG/ISD_1000367/P1081584" xmlDataType="decimal"/>
    </xmlCellPr>
  </singleXmlCell>
  <singleXmlCell id="1224" r="E13" connectionId="0">
    <xmlCellPr id="1" uniqueName="P1081585">
      <xmlPr mapId="1" xpath="/TFI-IZD-OSIG/ISD_1000367/P1081585" xmlDataType="decimal"/>
    </xmlCellPr>
  </singleXmlCell>
  <singleXmlCell id="1225" r="F13" connectionId="0">
    <xmlCellPr id="1" uniqueName="P1081586">
      <xmlPr mapId="1" xpath="/TFI-IZD-OSIG/ISD_1000367/P1081586" xmlDataType="decimal"/>
    </xmlCellPr>
  </singleXmlCell>
  <singleXmlCell id="1226" r="G13" connectionId="0">
    <xmlCellPr id="1" uniqueName="P1081587">
      <xmlPr mapId="1" xpath="/TFI-IZD-OSIG/ISD_1000367/P1081587" xmlDataType="decimal"/>
    </xmlCellPr>
  </singleXmlCell>
  <singleXmlCell id="1227" r="H13" connectionId="0">
    <xmlCellPr id="1" uniqueName="P1081588">
      <xmlPr mapId="1" xpath="/TFI-IZD-OSIG/ISD_1000367/P1081588" xmlDataType="decimal"/>
    </xmlCellPr>
  </singleXmlCell>
  <singleXmlCell id="1228" r="I13" connectionId="0">
    <xmlCellPr id="1" uniqueName="P1081589">
      <xmlPr mapId="1" xpath="/TFI-IZD-OSIG/ISD_1000367/P1081589" xmlDataType="decimal"/>
    </xmlCellPr>
  </singleXmlCell>
  <singleXmlCell id="1229" r="D14" connectionId="0">
    <xmlCellPr id="1" uniqueName="P1081590">
      <xmlPr mapId="1" xpath="/TFI-IZD-OSIG/ISD_1000367/P1081590" xmlDataType="decimal"/>
    </xmlCellPr>
  </singleXmlCell>
  <singleXmlCell id="1230" r="E14" connectionId="0">
    <xmlCellPr id="1" uniqueName="P1081591">
      <xmlPr mapId="1" xpath="/TFI-IZD-OSIG/ISD_1000367/P1081591" xmlDataType="decimal"/>
    </xmlCellPr>
  </singleXmlCell>
  <singleXmlCell id="1231" r="F14" connectionId="0">
    <xmlCellPr id="1" uniqueName="P1081592">
      <xmlPr mapId="1" xpath="/TFI-IZD-OSIG/ISD_1000367/P1081592" xmlDataType="decimal"/>
    </xmlCellPr>
  </singleXmlCell>
  <singleXmlCell id="1232" r="G14" connectionId="0">
    <xmlCellPr id="1" uniqueName="P1081593">
      <xmlPr mapId="1" xpath="/TFI-IZD-OSIG/ISD_1000367/P1081593" xmlDataType="decimal"/>
    </xmlCellPr>
  </singleXmlCell>
  <singleXmlCell id="1233" r="H14" connectionId="0">
    <xmlCellPr id="1" uniqueName="P1081594">
      <xmlPr mapId="1" xpath="/TFI-IZD-OSIG/ISD_1000367/P1081594" xmlDataType="decimal"/>
    </xmlCellPr>
  </singleXmlCell>
  <singleXmlCell id="1234" r="I14" connectionId="0">
    <xmlCellPr id="1" uniqueName="P1081595">
      <xmlPr mapId="1" xpath="/TFI-IZD-OSIG/ISD_1000367/P1081595" xmlDataType="decimal"/>
    </xmlCellPr>
  </singleXmlCell>
  <singleXmlCell id="1235" r="D15" connectionId="0">
    <xmlCellPr id="1" uniqueName="P1081596">
      <xmlPr mapId="1" xpath="/TFI-IZD-OSIG/ISD_1000367/P1081596" xmlDataType="decimal"/>
    </xmlCellPr>
  </singleXmlCell>
  <singleXmlCell id="1236" r="E15" connectionId="0">
    <xmlCellPr id="1" uniqueName="P1081597">
      <xmlPr mapId="1" xpath="/TFI-IZD-OSIG/ISD_1000367/P1081597" xmlDataType="decimal"/>
    </xmlCellPr>
  </singleXmlCell>
  <singleXmlCell id="1237" r="F15" connectionId="0">
    <xmlCellPr id="1" uniqueName="P1081598">
      <xmlPr mapId="1" xpath="/TFI-IZD-OSIG/ISD_1000367/P1081598" xmlDataType="decimal"/>
    </xmlCellPr>
  </singleXmlCell>
  <singleXmlCell id="1238" r="G15" connectionId="0">
    <xmlCellPr id="1" uniqueName="P1081599">
      <xmlPr mapId="1" xpath="/TFI-IZD-OSIG/ISD_1000367/P1081599" xmlDataType="decimal"/>
    </xmlCellPr>
  </singleXmlCell>
  <singleXmlCell id="1239" r="H15" connectionId="0">
    <xmlCellPr id="1" uniqueName="P1081600">
      <xmlPr mapId="1" xpath="/TFI-IZD-OSIG/ISD_1000367/P1081600" xmlDataType="decimal"/>
    </xmlCellPr>
  </singleXmlCell>
  <singleXmlCell id="1240" r="I15" connectionId="0">
    <xmlCellPr id="1" uniqueName="P1081601">
      <xmlPr mapId="1" xpath="/TFI-IZD-OSIG/ISD_1000367/P1081601" xmlDataType="decimal"/>
    </xmlCellPr>
  </singleXmlCell>
  <singleXmlCell id="1241" r="D16" connectionId="0">
    <xmlCellPr id="1" uniqueName="P1081602">
      <xmlPr mapId="1" xpath="/TFI-IZD-OSIG/ISD_1000367/P1081602" xmlDataType="decimal"/>
    </xmlCellPr>
  </singleXmlCell>
  <singleXmlCell id="1242" r="E16" connectionId="0">
    <xmlCellPr id="1" uniqueName="P1081603">
      <xmlPr mapId="1" xpath="/TFI-IZD-OSIG/ISD_1000367/P1081603" xmlDataType="decimal"/>
    </xmlCellPr>
  </singleXmlCell>
  <singleXmlCell id="1243" r="F16" connectionId="0">
    <xmlCellPr id="1" uniqueName="P1081604">
      <xmlPr mapId="1" xpath="/TFI-IZD-OSIG/ISD_1000367/P1081604" xmlDataType="decimal"/>
    </xmlCellPr>
  </singleXmlCell>
  <singleXmlCell id="1244" r="G16" connectionId="0">
    <xmlCellPr id="1" uniqueName="P1081605">
      <xmlPr mapId="1" xpath="/TFI-IZD-OSIG/ISD_1000367/P1081605" xmlDataType="decimal"/>
    </xmlCellPr>
  </singleXmlCell>
  <singleXmlCell id="1245" r="H16" connectionId="0">
    <xmlCellPr id="1" uniqueName="P1081606">
      <xmlPr mapId="1" xpath="/TFI-IZD-OSIG/ISD_1000367/P1081606" xmlDataType="decimal"/>
    </xmlCellPr>
  </singleXmlCell>
  <singleXmlCell id="1246" r="I16" connectionId="0">
    <xmlCellPr id="1" uniqueName="P1081607">
      <xmlPr mapId="1" xpath="/TFI-IZD-OSIG/ISD_1000367/P1081607" xmlDataType="decimal"/>
    </xmlCellPr>
  </singleXmlCell>
  <singleXmlCell id="1247" r="D17" connectionId="0">
    <xmlCellPr id="1" uniqueName="P1081608">
      <xmlPr mapId="1" xpath="/TFI-IZD-OSIG/ISD_1000367/P1081608" xmlDataType="decimal"/>
    </xmlCellPr>
  </singleXmlCell>
  <singleXmlCell id="1248" r="E17" connectionId="0">
    <xmlCellPr id="1" uniqueName="P1081609">
      <xmlPr mapId="1" xpath="/TFI-IZD-OSIG/ISD_1000367/P1081609" xmlDataType="decimal"/>
    </xmlCellPr>
  </singleXmlCell>
  <singleXmlCell id="1249" r="F17" connectionId="0">
    <xmlCellPr id="1" uniqueName="P1081610">
      <xmlPr mapId="1" xpath="/TFI-IZD-OSIG/ISD_1000367/P1081610" xmlDataType="decimal"/>
    </xmlCellPr>
  </singleXmlCell>
  <singleXmlCell id="1250" r="G17" connectionId="0">
    <xmlCellPr id="1" uniqueName="P1081611">
      <xmlPr mapId="1" xpath="/TFI-IZD-OSIG/ISD_1000367/P1081611" xmlDataType="decimal"/>
    </xmlCellPr>
  </singleXmlCell>
  <singleXmlCell id="1251" r="H17" connectionId="0">
    <xmlCellPr id="1" uniqueName="P1081612">
      <xmlPr mapId="1" xpath="/TFI-IZD-OSIG/ISD_1000367/P1081612" xmlDataType="decimal"/>
    </xmlCellPr>
  </singleXmlCell>
  <singleXmlCell id="1252" r="I17" connectionId="0">
    <xmlCellPr id="1" uniqueName="P1081613">
      <xmlPr mapId="1" xpath="/TFI-IZD-OSIG/ISD_1000367/P1081613" xmlDataType="decimal"/>
    </xmlCellPr>
  </singleXmlCell>
  <singleXmlCell id="1253" r="D18" connectionId="0">
    <xmlCellPr id="1" uniqueName="P1081614">
      <xmlPr mapId="1" xpath="/TFI-IZD-OSIG/ISD_1000367/P1081614" xmlDataType="decimal"/>
    </xmlCellPr>
  </singleXmlCell>
  <singleXmlCell id="1254" r="E18" connectionId="0">
    <xmlCellPr id="1" uniqueName="P1081615">
      <xmlPr mapId="1" xpath="/TFI-IZD-OSIG/ISD_1000367/P1081615" xmlDataType="decimal"/>
    </xmlCellPr>
  </singleXmlCell>
  <singleXmlCell id="1255" r="F18" connectionId="0">
    <xmlCellPr id="1" uniqueName="P1081616">
      <xmlPr mapId="1" xpath="/TFI-IZD-OSIG/ISD_1000367/P1081616" xmlDataType="decimal"/>
    </xmlCellPr>
  </singleXmlCell>
  <singleXmlCell id="1256" r="G18" connectionId="0">
    <xmlCellPr id="1" uniqueName="P1081617">
      <xmlPr mapId="1" xpath="/TFI-IZD-OSIG/ISD_1000367/P1081617" xmlDataType="decimal"/>
    </xmlCellPr>
  </singleXmlCell>
  <singleXmlCell id="1257" r="H18" connectionId="0">
    <xmlCellPr id="1" uniqueName="P1081618">
      <xmlPr mapId="1" xpath="/TFI-IZD-OSIG/ISD_1000367/P1081618" xmlDataType="decimal"/>
    </xmlCellPr>
  </singleXmlCell>
  <singleXmlCell id="1258" r="I18" connectionId="0">
    <xmlCellPr id="1" uniqueName="P1081619">
      <xmlPr mapId="1" xpath="/TFI-IZD-OSIG/ISD_1000367/P1081619" xmlDataType="decimal"/>
    </xmlCellPr>
  </singleXmlCell>
  <singleXmlCell id="1259" r="D19" connectionId="0">
    <xmlCellPr id="1" uniqueName="P1081620">
      <xmlPr mapId="1" xpath="/TFI-IZD-OSIG/ISD_1000367/P1081620" xmlDataType="decimal"/>
    </xmlCellPr>
  </singleXmlCell>
  <singleXmlCell id="1260" r="E19" connectionId="0">
    <xmlCellPr id="1" uniqueName="P1081621">
      <xmlPr mapId="1" xpath="/TFI-IZD-OSIG/ISD_1000367/P1081621" xmlDataType="decimal"/>
    </xmlCellPr>
  </singleXmlCell>
  <singleXmlCell id="1261" r="F19" connectionId="0">
    <xmlCellPr id="1" uniqueName="P1081622">
      <xmlPr mapId="1" xpath="/TFI-IZD-OSIG/ISD_1000367/P1081622" xmlDataType="decimal"/>
    </xmlCellPr>
  </singleXmlCell>
  <singleXmlCell id="1262" r="G19" connectionId="0">
    <xmlCellPr id="1" uniqueName="P1081623">
      <xmlPr mapId="1" xpath="/TFI-IZD-OSIG/ISD_1000367/P1081623" xmlDataType="decimal"/>
    </xmlCellPr>
  </singleXmlCell>
  <singleXmlCell id="1263" r="H19" connectionId="0">
    <xmlCellPr id="1" uniqueName="P1081624">
      <xmlPr mapId="1" xpath="/TFI-IZD-OSIG/ISD_1000367/P1081624" xmlDataType="decimal"/>
    </xmlCellPr>
  </singleXmlCell>
  <singleXmlCell id="1264" r="I19" connectionId="0">
    <xmlCellPr id="1" uniqueName="P1081625">
      <xmlPr mapId="1" xpath="/TFI-IZD-OSIG/ISD_1000367/P1081625" xmlDataType="decimal"/>
    </xmlCellPr>
  </singleXmlCell>
  <singleXmlCell id="1265" r="D20" connectionId="0">
    <xmlCellPr id="1" uniqueName="P1081626">
      <xmlPr mapId="1" xpath="/TFI-IZD-OSIG/ISD_1000367/P1081626" xmlDataType="decimal"/>
    </xmlCellPr>
  </singleXmlCell>
  <singleXmlCell id="1266" r="E20" connectionId="0">
    <xmlCellPr id="1" uniqueName="P1081627">
      <xmlPr mapId="1" xpath="/TFI-IZD-OSIG/ISD_1000367/P1081627" xmlDataType="decimal"/>
    </xmlCellPr>
  </singleXmlCell>
  <singleXmlCell id="1267" r="F20" connectionId="0">
    <xmlCellPr id="1" uniqueName="P1081628">
      <xmlPr mapId="1" xpath="/TFI-IZD-OSIG/ISD_1000367/P1081628" xmlDataType="decimal"/>
    </xmlCellPr>
  </singleXmlCell>
  <singleXmlCell id="1268" r="G20" connectionId="0">
    <xmlCellPr id="1" uniqueName="P1081629">
      <xmlPr mapId="1" xpath="/TFI-IZD-OSIG/ISD_1000367/P1081629" xmlDataType="decimal"/>
    </xmlCellPr>
  </singleXmlCell>
  <singleXmlCell id="1269" r="H20" connectionId="0">
    <xmlCellPr id="1" uniqueName="P1081630">
      <xmlPr mapId="1" xpath="/TFI-IZD-OSIG/ISD_1000367/P1081630" xmlDataType="decimal"/>
    </xmlCellPr>
  </singleXmlCell>
  <singleXmlCell id="1270" r="I20" connectionId="0">
    <xmlCellPr id="1" uniqueName="P1081631">
      <xmlPr mapId="1" xpath="/TFI-IZD-OSIG/ISD_1000367/P1081631" xmlDataType="decimal"/>
    </xmlCellPr>
  </singleXmlCell>
  <singleXmlCell id="1271" r="D21" connectionId="0">
    <xmlCellPr id="1" uniqueName="P1081632">
      <xmlPr mapId="1" xpath="/TFI-IZD-OSIG/ISD_1000367/P1081632" xmlDataType="decimal"/>
    </xmlCellPr>
  </singleXmlCell>
  <singleXmlCell id="1272" r="E21" connectionId="0">
    <xmlCellPr id="1" uniqueName="P1081633">
      <xmlPr mapId="1" xpath="/TFI-IZD-OSIG/ISD_1000367/P1081633" xmlDataType="decimal"/>
    </xmlCellPr>
  </singleXmlCell>
  <singleXmlCell id="1273" r="F21" connectionId="0">
    <xmlCellPr id="1" uniqueName="P1081634">
      <xmlPr mapId="1" xpath="/TFI-IZD-OSIG/ISD_1000367/P1081634" xmlDataType="decimal"/>
    </xmlCellPr>
  </singleXmlCell>
  <singleXmlCell id="1274" r="G21" connectionId="0">
    <xmlCellPr id="1" uniqueName="P1081635">
      <xmlPr mapId="1" xpath="/TFI-IZD-OSIG/ISD_1000367/P1081635" xmlDataType="decimal"/>
    </xmlCellPr>
  </singleXmlCell>
  <singleXmlCell id="1275" r="H21" connectionId="0">
    <xmlCellPr id="1" uniqueName="P1081636">
      <xmlPr mapId="1" xpath="/TFI-IZD-OSIG/ISD_1000367/P1081636" xmlDataType="decimal"/>
    </xmlCellPr>
  </singleXmlCell>
  <singleXmlCell id="1276" r="I21" connectionId="0">
    <xmlCellPr id="1" uniqueName="P1081637">
      <xmlPr mapId="1" xpath="/TFI-IZD-OSIG/ISD_1000367/P1081637" xmlDataType="decimal"/>
    </xmlCellPr>
  </singleXmlCell>
  <singleXmlCell id="1277" r="D22" connectionId="0">
    <xmlCellPr id="1" uniqueName="P1081638">
      <xmlPr mapId="1" xpath="/TFI-IZD-OSIG/ISD_1000367/P1081638" xmlDataType="decimal"/>
    </xmlCellPr>
  </singleXmlCell>
  <singleXmlCell id="1278" r="E22" connectionId="0">
    <xmlCellPr id="1" uniqueName="P1081639">
      <xmlPr mapId="1" xpath="/TFI-IZD-OSIG/ISD_1000367/P1081639" xmlDataType="decimal"/>
    </xmlCellPr>
  </singleXmlCell>
  <singleXmlCell id="1279" r="F22" connectionId="0">
    <xmlCellPr id="1" uniqueName="P1081640">
      <xmlPr mapId="1" xpath="/TFI-IZD-OSIG/ISD_1000367/P1081640" xmlDataType="decimal"/>
    </xmlCellPr>
  </singleXmlCell>
  <singleXmlCell id="1280" r="G22" connectionId="0">
    <xmlCellPr id="1" uniqueName="P1081641">
      <xmlPr mapId="1" xpath="/TFI-IZD-OSIG/ISD_1000367/P1081641" xmlDataType="decimal"/>
    </xmlCellPr>
  </singleXmlCell>
  <singleXmlCell id="1281" r="H22" connectionId="0">
    <xmlCellPr id="1" uniqueName="P1081642">
      <xmlPr mapId="1" xpath="/TFI-IZD-OSIG/ISD_1000367/P1081642" xmlDataType="decimal"/>
    </xmlCellPr>
  </singleXmlCell>
  <singleXmlCell id="1282" r="I22" connectionId="0">
    <xmlCellPr id="1" uniqueName="P1081643">
      <xmlPr mapId="1" xpath="/TFI-IZD-OSIG/ISD_1000367/P1081643" xmlDataType="decimal"/>
    </xmlCellPr>
  </singleXmlCell>
  <singleXmlCell id="1283" r="D23" connectionId="0">
    <xmlCellPr id="1" uniqueName="P1081644">
      <xmlPr mapId="1" xpath="/TFI-IZD-OSIG/ISD_1000367/P1081644" xmlDataType="decimal"/>
    </xmlCellPr>
  </singleXmlCell>
  <singleXmlCell id="1284" r="E23" connectionId="0">
    <xmlCellPr id="1" uniqueName="P1081645">
      <xmlPr mapId="1" xpath="/TFI-IZD-OSIG/ISD_1000367/P1081645" xmlDataType="decimal"/>
    </xmlCellPr>
  </singleXmlCell>
  <singleXmlCell id="1285" r="F23" connectionId="0">
    <xmlCellPr id="1" uniqueName="P1081647">
      <xmlPr mapId="1" xpath="/TFI-IZD-OSIG/ISD_1000367/P1081647" xmlDataType="decimal"/>
    </xmlCellPr>
  </singleXmlCell>
  <singleXmlCell id="1286" r="G23" connectionId="0">
    <xmlCellPr id="1" uniqueName="P1081650">
      <xmlPr mapId="1" xpath="/TFI-IZD-OSIG/ISD_1000367/P1081650" xmlDataType="decimal"/>
    </xmlCellPr>
  </singleXmlCell>
  <singleXmlCell id="1287" r="H23" connectionId="0">
    <xmlCellPr id="1" uniqueName="P1081653">
      <xmlPr mapId="1" xpath="/TFI-IZD-OSIG/ISD_1000367/P1081653" xmlDataType="decimal"/>
    </xmlCellPr>
  </singleXmlCell>
  <singleXmlCell id="1288" r="I23" connectionId="0">
    <xmlCellPr id="1" uniqueName="P1081655">
      <xmlPr mapId="1" xpath="/TFI-IZD-OSIG/ISD_1000367/P1081655" xmlDataType="decimal"/>
    </xmlCellPr>
  </singleXmlCell>
  <singleXmlCell id="1289" r="D24" connectionId="0">
    <xmlCellPr id="1" uniqueName="P1081657">
      <xmlPr mapId="1" xpath="/TFI-IZD-OSIG/ISD_1000367/P1081657" xmlDataType="decimal"/>
    </xmlCellPr>
  </singleXmlCell>
  <singleXmlCell id="1290" r="E24" connectionId="0">
    <xmlCellPr id="1" uniqueName="P1081659">
      <xmlPr mapId="1" xpath="/TFI-IZD-OSIG/ISD_1000367/P1081659" xmlDataType="decimal"/>
    </xmlCellPr>
  </singleXmlCell>
  <singleXmlCell id="1291" r="F24" connectionId="0">
    <xmlCellPr id="1" uniqueName="P1081661">
      <xmlPr mapId="1" xpath="/TFI-IZD-OSIG/ISD_1000367/P1081661" xmlDataType="decimal"/>
    </xmlCellPr>
  </singleXmlCell>
  <singleXmlCell id="1292" r="G24" connectionId="0">
    <xmlCellPr id="1" uniqueName="P1081663">
      <xmlPr mapId="1" xpath="/TFI-IZD-OSIG/ISD_1000367/P1081663" xmlDataType="decimal"/>
    </xmlCellPr>
  </singleXmlCell>
  <singleXmlCell id="1293" r="H24" connectionId="0">
    <xmlCellPr id="1" uniqueName="P1081665">
      <xmlPr mapId="1" xpath="/TFI-IZD-OSIG/ISD_1000367/P1081665" xmlDataType="decimal"/>
    </xmlCellPr>
  </singleXmlCell>
  <singleXmlCell id="1294" r="I24" connectionId="0">
    <xmlCellPr id="1" uniqueName="P1081667">
      <xmlPr mapId="1" xpath="/TFI-IZD-OSIG/ISD_1000367/P1081667" xmlDataType="decimal"/>
    </xmlCellPr>
  </singleXmlCell>
  <singleXmlCell id="1295" r="D25" connectionId="0">
    <xmlCellPr id="1" uniqueName="P1081669">
      <xmlPr mapId="1" xpath="/TFI-IZD-OSIG/ISD_1000367/P1081669" xmlDataType="decimal"/>
    </xmlCellPr>
  </singleXmlCell>
  <singleXmlCell id="1296" r="E25" connectionId="0">
    <xmlCellPr id="1" uniqueName="P1081671">
      <xmlPr mapId="1" xpath="/TFI-IZD-OSIG/ISD_1000367/P1081671" xmlDataType="decimal"/>
    </xmlCellPr>
  </singleXmlCell>
  <singleXmlCell id="1297" r="F25" connectionId="0">
    <xmlCellPr id="1" uniqueName="P1081673">
      <xmlPr mapId="1" xpath="/TFI-IZD-OSIG/ISD_1000367/P1081673" xmlDataType="decimal"/>
    </xmlCellPr>
  </singleXmlCell>
  <singleXmlCell id="1298" r="G25" connectionId="0">
    <xmlCellPr id="1" uniqueName="P1081675">
      <xmlPr mapId="1" xpath="/TFI-IZD-OSIG/ISD_1000367/P1081675" xmlDataType="decimal"/>
    </xmlCellPr>
  </singleXmlCell>
  <singleXmlCell id="1299" r="H25" connectionId="0">
    <xmlCellPr id="1" uniqueName="P1081677">
      <xmlPr mapId="1" xpath="/TFI-IZD-OSIG/ISD_1000367/P1081677" xmlDataType="decimal"/>
    </xmlCellPr>
  </singleXmlCell>
  <singleXmlCell id="1300" r="I25" connectionId="0">
    <xmlCellPr id="1" uniqueName="P1081679">
      <xmlPr mapId="1" xpath="/TFI-IZD-OSIG/ISD_1000367/P1081679" xmlDataType="decimal"/>
    </xmlCellPr>
  </singleXmlCell>
  <singleXmlCell id="1301" r="D26" connectionId="0">
    <xmlCellPr id="1" uniqueName="P1081681">
      <xmlPr mapId="1" xpath="/TFI-IZD-OSIG/ISD_1000367/P1081681" xmlDataType="decimal"/>
    </xmlCellPr>
  </singleXmlCell>
  <singleXmlCell id="1302" r="E26" connectionId="0">
    <xmlCellPr id="1" uniqueName="P1081683">
      <xmlPr mapId="1" xpath="/TFI-IZD-OSIG/ISD_1000367/P1081683" xmlDataType="decimal"/>
    </xmlCellPr>
  </singleXmlCell>
  <singleXmlCell id="1303" r="F26" connectionId="0">
    <xmlCellPr id="1" uniqueName="P1081691">
      <xmlPr mapId="1" xpath="/TFI-IZD-OSIG/ISD_1000367/P1081691" xmlDataType="decimal"/>
    </xmlCellPr>
  </singleXmlCell>
  <singleXmlCell id="1304" r="G26" connectionId="0">
    <xmlCellPr id="1" uniqueName="P1081692">
      <xmlPr mapId="1" xpath="/TFI-IZD-OSIG/ISD_1000367/P1081692" xmlDataType="decimal"/>
    </xmlCellPr>
  </singleXmlCell>
  <singleXmlCell id="1305" r="H26" connectionId="0">
    <xmlCellPr id="1" uniqueName="P1081693">
      <xmlPr mapId="1" xpath="/TFI-IZD-OSIG/ISD_1000367/P1081693" xmlDataType="decimal"/>
    </xmlCellPr>
  </singleXmlCell>
  <singleXmlCell id="1306" r="I26" connectionId="0">
    <xmlCellPr id="1" uniqueName="P1081694">
      <xmlPr mapId="1" xpath="/TFI-IZD-OSIG/ISD_1000367/P1081694" xmlDataType="decimal"/>
    </xmlCellPr>
  </singleXmlCell>
  <singleXmlCell id="1307" r="D27" connectionId="0">
    <xmlCellPr id="1" uniqueName="P1081695">
      <xmlPr mapId="1" xpath="/TFI-IZD-OSIG/ISD_1000367/P1081695" xmlDataType="decimal"/>
    </xmlCellPr>
  </singleXmlCell>
  <singleXmlCell id="1308" r="E27" connectionId="0">
    <xmlCellPr id="1" uniqueName="P1081719">
      <xmlPr mapId="1" xpath="/TFI-IZD-OSIG/ISD_1000367/P1081719" xmlDataType="decimal"/>
    </xmlCellPr>
  </singleXmlCell>
  <singleXmlCell id="1309" r="F27" connectionId="0">
    <xmlCellPr id="1" uniqueName="P1081720">
      <xmlPr mapId="1" xpath="/TFI-IZD-OSIG/ISD_1000367/P1081720" xmlDataType="decimal"/>
    </xmlCellPr>
  </singleXmlCell>
  <singleXmlCell id="1310" r="G27" connectionId="0">
    <xmlCellPr id="1" uniqueName="P1081721">
      <xmlPr mapId="1" xpath="/TFI-IZD-OSIG/ISD_1000367/P1081721" xmlDataType="decimal"/>
    </xmlCellPr>
  </singleXmlCell>
  <singleXmlCell id="1311" r="H27" connectionId="0">
    <xmlCellPr id="1" uniqueName="P1081722">
      <xmlPr mapId="1" xpath="/TFI-IZD-OSIG/ISD_1000367/P1081722" xmlDataType="decimal"/>
    </xmlCellPr>
  </singleXmlCell>
  <singleXmlCell id="1312" r="I27" connectionId="0">
    <xmlCellPr id="1" uniqueName="P1081723">
      <xmlPr mapId="1" xpath="/TFI-IZD-OSIG/ISD_1000367/P1081723" xmlDataType="decimal"/>
    </xmlCellPr>
  </singleXmlCell>
  <singleXmlCell id="1313" r="D28" connectionId="0">
    <xmlCellPr id="1" uniqueName="P1081724">
      <xmlPr mapId="1" xpath="/TFI-IZD-OSIG/ISD_1000367/P1081724" xmlDataType="decimal"/>
    </xmlCellPr>
  </singleXmlCell>
  <singleXmlCell id="1314" r="E28" connectionId="0">
    <xmlCellPr id="1" uniqueName="P1081725">
      <xmlPr mapId="1" xpath="/TFI-IZD-OSIG/ISD_1000367/P1081725" xmlDataType="decimal"/>
    </xmlCellPr>
  </singleXmlCell>
  <singleXmlCell id="1315" r="F28" connectionId="0">
    <xmlCellPr id="1" uniqueName="P1081726">
      <xmlPr mapId="1" xpath="/TFI-IZD-OSIG/ISD_1000367/P1081726" xmlDataType="decimal"/>
    </xmlCellPr>
  </singleXmlCell>
  <singleXmlCell id="1316" r="G28" connectionId="0">
    <xmlCellPr id="1" uniqueName="P1081727">
      <xmlPr mapId="1" xpath="/TFI-IZD-OSIG/ISD_1000367/P1081727" xmlDataType="decimal"/>
    </xmlCellPr>
  </singleXmlCell>
  <singleXmlCell id="1317" r="H28" connectionId="0">
    <xmlCellPr id="1" uniqueName="P1081728">
      <xmlPr mapId="1" xpath="/TFI-IZD-OSIG/ISD_1000367/P1081728" xmlDataType="decimal"/>
    </xmlCellPr>
  </singleXmlCell>
  <singleXmlCell id="1318" r="I28" connectionId="0">
    <xmlCellPr id="1" uniqueName="P1081729">
      <xmlPr mapId="1" xpath="/TFI-IZD-OSIG/ISD_1000367/P1081729" xmlDataType="decimal"/>
    </xmlCellPr>
  </singleXmlCell>
  <singleXmlCell id="1319" r="D29" connectionId="0">
    <xmlCellPr id="1" uniqueName="P1081730">
      <xmlPr mapId="1" xpath="/TFI-IZD-OSIG/ISD_1000367/P1081730" xmlDataType="decimal"/>
    </xmlCellPr>
  </singleXmlCell>
  <singleXmlCell id="1320" r="E29" connectionId="0">
    <xmlCellPr id="1" uniqueName="P1081731">
      <xmlPr mapId="1" xpath="/TFI-IZD-OSIG/ISD_1000367/P1081731" xmlDataType="decimal"/>
    </xmlCellPr>
  </singleXmlCell>
  <singleXmlCell id="1321" r="F29" connectionId="0">
    <xmlCellPr id="1" uniqueName="P1081732">
      <xmlPr mapId="1" xpath="/TFI-IZD-OSIG/ISD_1000367/P1081732" xmlDataType="decimal"/>
    </xmlCellPr>
  </singleXmlCell>
  <singleXmlCell id="1322" r="G29" connectionId="0">
    <xmlCellPr id="1" uniqueName="P1081733">
      <xmlPr mapId="1" xpath="/TFI-IZD-OSIG/ISD_1000367/P1081733" xmlDataType="decimal"/>
    </xmlCellPr>
  </singleXmlCell>
  <singleXmlCell id="1323" r="H29" connectionId="0">
    <xmlCellPr id="1" uniqueName="P1081734">
      <xmlPr mapId="1" xpath="/TFI-IZD-OSIG/ISD_1000367/P1081734" xmlDataType="decimal"/>
    </xmlCellPr>
  </singleXmlCell>
  <singleXmlCell id="1324" r="I29" connectionId="0">
    <xmlCellPr id="1" uniqueName="P1081735">
      <xmlPr mapId="1" xpath="/TFI-IZD-OSIG/ISD_1000367/P1081735" xmlDataType="decimal"/>
    </xmlCellPr>
  </singleXmlCell>
  <singleXmlCell id="1325" r="D30" connectionId="0">
    <xmlCellPr id="1" uniqueName="P1081736">
      <xmlPr mapId="1" xpath="/TFI-IZD-OSIG/ISD_1000367/P1081736" xmlDataType="decimal"/>
    </xmlCellPr>
  </singleXmlCell>
  <singleXmlCell id="1326" r="E30" connectionId="0">
    <xmlCellPr id="1" uniqueName="P1081737">
      <xmlPr mapId="1" xpath="/TFI-IZD-OSIG/ISD_1000367/P1081737" xmlDataType="decimal"/>
    </xmlCellPr>
  </singleXmlCell>
  <singleXmlCell id="1327" r="F30" connectionId="0">
    <xmlCellPr id="1" uniqueName="P1081738">
      <xmlPr mapId="1" xpath="/TFI-IZD-OSIG/ISD_1000367/P1081738" xmlDataType="decimal"/>
    </xmlCellPr>
  </singleXmlCell>
  <singleXmlCell id="1328" r="G30" connectionId="0">
    <xmlCellPr id="1" uniqueName="P1081739">
      <xmlPr mapId="1" xpath="/TFI-IZD-OSIG/ISD_1000367/P1081739" xmlDataType="decimal"/>
    </xmlCellPr>
  </singleXmlCell>
  <singleXmlCell id="1329" r="H30" connectionId="0">
    <xmlCellPr id="1" uniqueName="P1081740">
      <xmlPr mapId="1" xpath="/TFI-IZD-OSIG/ISD_1000367/P1081740" xmlDataType="decimal"/>
    </xmlCellPr>
  </singleXmlCell>
  <singleXmlCell id="1330" r="I30" connectionId="0">
    <xmlCellPr id="1" uniqueName="P1081741">
      <xmlPr mapId="1" xpath="/TFI-IZD-OSIG/ISD_1000367/P1081741" xmlDataType="decimal"/>
    </xmlCellPr>
  </singleXmlCell>
  <singleXmlCell id="1331" r="D31" connectionId="0">
    <xmlCellPr id="1" uniqueName="P1081742">
      <xmlPr mapId="1" xpath="/TFI-IZD-OSIG/ISD_1000367/P1081742" xmlDataType="decimal"/>
    </xmlCellPr>
  </singleXmlCell>
  <singleXmlCell id="1332" r="E31" connectionId="0">
    <xmlCellPr id="1" uniqueName="P1081743">
      <xmlPr mapId="1" xpath="/TFI-IZD-OSIG/ISD_1000367/P1081743" xmlDataType="decimal"/>
    </xmlCellPr>
  </singleXmlCell>
  <singleXmlCell id="1333" r="F31" connectionId="0">
    <xmlCellPr id="1" uniqueName="P1081744">
      <xmlPr mapId="1" xpath="/TFI-IZD-OSIG/ISD_1000367/P1081744" xmlDataType="decimal"/>
    </xmlCellPr>
  </singleXmlCell>
  <singleXmlCell id="1334" r="G31" connectionId="0">
    <xmlCellPr id="1" uniqueName="P1081745">
      <xmlPr mapId="1" xpath="/TFI-IZD-OSIG/ISD_1000367/P1081745" xmlDataType="decimal"/>
    </xmlCellPr>
  </singleXmlCell>
  <singleXmlCell id="1335" r="H31" connectionId="0">
    <xmlCellPr id="1" uniqueName="P1081746">
      <xmlPr mapId="1" xpath="/TFI-IZD-OSIG/ISD_1000367/P1081746" xmlDataType="decimal"/>
    </xmlCellPr>
  </singleXmlCell>
  <singleXmlCell id="1336" r="I31" connectionId="0">
    <xmlCellPr id="1" uniqueName="P1081747">
      <xmlPr mapId="1" xpath="/TFI-IZD-OSIG/ISD_1000367/P1081747" xmlDataType="decimal"/>
    </xmlCellPr>
  </singleXmlCell>
  <singleXmlCell id="1337" r="D32" connectionId="0">
    <xmlCellPr id="1" uniqueName="P1081748">
      <xmlPr mapId="1" xpath="/TFI-IZD-OSIG/ISD_1000367/P1081748" xmlDataType="decimal"/>
    </xmlCellPr>
  </singleXmlCell>
  <singleXmlCell id="1338" r="E32" connectionId="0">
    <xmlCellPr id="1" uniqueName="P1081749">
      <xmlPr mapId="1" xpath="/TFI-IZD-OSIG/ISD_1000367/P1081749" xmlDataType="decimal"/>
    </xmlCellPr>
  </singleXmlCell>
  <singleXmlCell id="1339" r="F32" connectionId="0">
    <xmlCellPr id="1" uniqueName="P1081750">
      <xmlPr mapId="1" xpath="/TFI-IZD-OSIG/ISD_1000367/P1081750" xmlDataType="decimal"/>
    </xmlCellPr>
  </singleXmlCell>
  <singleXmlCell id="1340" r="G32" connectionId="0">
    <xmlCellPr id="1" uniqueName="P1081751">
      <xmlPr mapId="1" xpath="/TFI-IZD-OSIG/ISD_1000367/P1081751" xmlDataType="decimal"/>
    </xmlCellPr>
  </singleXmlCell>
  <singleXmlCell id="1341" r="H32" connectionId="0">
    <xmlCellPr id="1" uniqueName="P1081752">
      <xmlPr mapId="1" xpath="/TFI-IZD-OSIG/ISD_1000367/P1081752" xmlDataType="decimal"/>
    </xmlCellPr>
  </singleXmlCell>
  <singleXmlCell id="1342" r="I32" connectionId="0">
    <xmlCellPr id="1" uniqueName="P1081753">
      <xmlPr mapId="1" xpath="/TFI-IZD-OSIG/ISD_1000367/P1081753" xmlDataType="decimal"/>
    </xmlCellPr>
  </singleXmlCell>
  <singleXmlCell id="1343" r="D33" connectionId="0">
    <xmlCellPr id="1" uniqueName="P1081754">
      <xmlPr mapId="1" xpath="/TFI-IZD-OSIG/ISD_1000367/P1081754" xmlDataType="decimal"/>
    </xmlCellPr>
  </singleXmlCell>
  <singleXmlCell id="1344" r="E33" connectionId="0">
    <xmlCellPr id="1" uniqueName="P1081755">
      <xmlPr mapId="1" xpath="/TFI-IZD-OSIG/ISD_1000367/P1081755" xmlDataType="decimal"/>
    </xmlCellPr>
  </singleXmlCell>
  <singleXmlCell id="1345" r="F33" connectionId="0">
    <xmlCellPr id="1" uniqueName="P1081756">
      <xmlPr mapId="1" xpath="/TFI-IZD-OSIG/ISD_1000367/P1081756" xmlDataType="decimal"/>
    </xmlCellPr>
  </singleXmlCell>
  <singleXmlCell id="1346" r="G33" connectionId="0">
    <xmlCellPr id="1" uniqueName="P1081757">
      <xmlPr mapId="1" xpath="/TFI-IZD-OSIG/ISD_1000367/P1081757" xmlDataType="decimal"/>
    </xmlCellPr>
  </singleXmlCell>
  <singleXmlCell id="1347" r="H33" connectionId="0">
    <xmlCellPr id="1" uniqueName="P1081758">
      <xmlPr mapId="1" xpath="/TFI-IZD-OSIG/ISD_1000367/P1081758" xmlDataType="decimal"/>
    </xmlCellPr>
  </singleXmlCell>
  <singleXmlCell id="1348" r="I33" connectionId="0">
    <xmlCellPr id="1" uniqueName="P1081759">
      <xmlPr mapId="1" xpath="/TFI-IZD-OSIG/ISD_1000367/P1081759" xmlDataType="decimal"/>
    </xmlCellPr>
  </singleXmlCell>
  <singleXmlCell id="1349" r="D34" connectionId="0">
    <xmlCellPr id="1" uniqueName="P1081760">
      <xmlPr mapId="1" xpath="/TFI-IZD-OSIG/ISD_1000367/P1081760" xmlDataType="decimal"/>
    </xmlCellPr>
  </singleXmlCell>
  <singleXmlCell id="1350" r="E34" connectionId="0">
    <xmlCellPr id="1" uniqueName="P1081761">
      <xmlPr mapId="1" xpath="/TFI-IZD-OSIG/ISD_1000367/P1081761" xmlDataType="decimal"/>
    </xmlCellPr>
  </singleXmlCell>
  <singleXmlCell id="1351" r="F34" connectionId="0">
    <xmlCellPr id="1" uniqueName="P1081762">
      <xmlPr mapId="1" xpath="/TFI-IZD-OSIG/ISD_1000367/P1081762" xmlDataType="decimal"/>
    </xmlCellPr>
  </singleXmlCell>
  <singleXmlCell id="1352" r="G34" connectionId="0">
    <xmlCellPr id="1" uniqueName="P1081763">
      <xmlPr mapId="1" xpath="/TFI-IZD-OSIG/ISD_1000367/P1081763" xmlDataType="decimal"/>
    </xmlCellPr>
  </singleXmlCell>
  <singleXmlCell id="1353" r="H34" connectionId="0">
    <xmlCellPr id="1" uniqueName="P1081764">
      <xmlPr mapId="1" xpath="/TFI-IZD-OSIG/ISD_1000367/P1081764" xmlDataType="decimal"/>
    </xmlCellPr>
  </singleXmlCell>
  <singleXmlCell id="1354" r="I34" connectionId="0">
    <xmlCellPr id="1" uniqueName="P1081765">
      <xmlPr mapId="1" xpath="/TFI-IZD-OSIG/ISD_1000367/P1081765" xmlDataType="decimal"/>
    </xmlCellPr>
  </singleXmlCell>
  <singleXmlCell id="1355" r="D35" connectionId="0">
    <xmlCellPr id="1" uniqueName="P1081766">
      <xmlPr mapId="1" xpath="/TFI-IZD-OSIG/ISD_1000367/P1081766" xmlDataType="decimal"/>
    </xmlCellPr>
  </singleXmlCell>
  <singleXmlCell id="1356" r="E35" connectionId="0">
    <xmlCellPr id="1" uniqueName="P1081767">
      <xmlPr mapId="1" xpath="/TFI-IZD-OSIG/ISD_1000367/P1081767" xmlDataType="decimal"/>
    </xmlCellPr>
  </singleXmlCell>
  <singleXmlCell id="1357" r="F35" connectionId="0">
    <xmlCellPr id="1" uniqueName="P1081768">
      <xmlPr mapId="1" xpath="/TFI-IZD-OSIG/ISD_1000367/P1081768" xmlDataType="decimal"/>
    </xmlCellPr>
  </singleXmlCell>
  <singleXmlCell id="1358" r="G35" connectionId="0">
    <xmlCellPr id="1" uniqueName="P1081769">
      <xmlPr mapId="1" xpath="/TFI-IZD-OSIG/ISD_1000367/P1081769" xmlDataType="decimal"/>
    </xmlCellPr>
  </singleXmlCell>
  <singleXmlCell id="1359" r="H35" connectionId="0">
    <xmlCellPr id="1" uniqueName="P1081770">
      <xmlPr mapId="1" xpath="/TFI-IZD-OSIG/ISD_1000367/P1081770" xmlDataType="decimal"/>
    </xmlCellPr>
  </singleXmlCell>
  <singleXmlCell id="1360" r="I35" connectionId="0">
    <xmlCellPr id="1" uniqueName="P1081771">
      <xmlPr mapId="1" xpath="/TFI-IZD-OSIG/ISD_1000367/P1081771" xmlDataType="decimal"/>
    </xmlCellPr>
  </singleXmlCell>
  <singleXmlCell id="1361" r="D36" connectionId="0">
    <xmlCellPr id="1" uniqueName="P1081772">
      <xmlPr mapId="1" xpath="/TFI-IZD-OSIG/ISD_1000367/P1081772" xmlDataType="decimal"/>
    </xmlCellPr>
  </singleXmlCell>
  <singleXmlCell id="1362" r="E36" connectionId="0">
    <xmlCellPr id="1" uniqueName="P1081773">
      <xmlPr mapId="1" xpath="/TFI-IZD-OSIG/ISD_1000367/P1081773" xmlDataType="decimal"/>
    </xmlCellPr>
  </singleXmlCell>
  <singleXmlCell id="1363" r="F36" connectionId="0">
    <xmlCellPr id="1" uniqueName="P1081774">
      <xmlPr mapId="1" xpath="/TFI-IZD-OSIG/ISD_1000367/P1081774" xmlDataType="decimal"/>
    </xmlCellPr>
  </singleXmlCell>
  <singleXmlCell id="1364" r="G36" connectionId="0">
    <xmlCellPr id="1" uniqueName="P1081775">
      <xmlPr mapId="1" xpath="/TFI-IZD-OSIG/ISD_1000367/P1081775" xmlDataType="decimal"/>
    </xmlCellPr>
  </singleXmlCell>
  <singleXmlCell id="1365" r="H36" connectionId="0">
    <xmlCellPr id="1" uniqueName="P1081776">
      <xmlPr mapId="1" xpath="/TFI-IZD-OSIG/ISD_1000367/P1081776" xmlDataType="decimal"/>
    </xmlCellPr>
  </singleXmlCell>
  <singleXmlCell id="1366" r="I36" connectionId="0">
    <xmlCellPr id="1" uniqueName="P1081777">
      <xmlPr mapId="1" xpath="/TFI-IZD-OSIG/ISD_1000367/P1081777" xmlDataType="decimal"/>
    </xmlCellPr>
  </singleXmlCell>
  <singleXmlCell id="1367" r="D37" connectionId="0">
    <xmlCellPr id="1" uniqueName="P1081778">
      <xmlPr mapId="1" xpath="/TFI-IZD-OSIG/ISD_1000367/P1081778" xmlDataType="decimal"/>
    </xmlCellPr>
  </singleXmlCell>
  <singleXmlCell id="1368" r="E37" connectionId="0">
    <xmlCellPr id="1" uniqueName="P1081779">
      <xmlPr mapId="1" xpath="/TFI-IZD-OSIG/ISD_1000367/P1081779" xmlDataType="decimal"/>
    </xmlCellPr>
  </singleXmlCell>
  <singleXmlCell id="1369" r="F37" connectionId="0">
    <xmlCellPr id="1" uniqueName="P1081780">
      <xmlPr mapId="1" xpath="/TFI-IZD-OSIG/ISD_1000367/P1081780" xmlDataType="decimal"/>
    </xmlCellPr>
  </singleXmlCell>
  <singleXmlCell id="1370" r="G37" connectionId="0">
    <xmlCellPr id="1" uniqueName="P1081781">
      <xmlPr mapId="1" xpath="/TFI-IZD-OSIG/ISD_1000367/P1081781" xmlDataType="decimal"/>
    </xmlCellPr>
  </singleXmlCell>
  <singleXmlCell id="1371" r="H37" connectionId="0">
    <xmlCellPr id="1" uniqueName="P1081782">
      <xmlPr mapId="1" xpath="/TFI-IZD-OSIG/ISD_1000367/P1081782" xmlDataType="decimal"/>
    </xmlCellPr>
  </singleXmlCell>
  <singleXmlCell id="1372" r="I37" connectionId="0">
    <xmlCellPr id="1" uniqueName="P1081783">
      <xmlPr mapId="1" xpath="/TFI-IZD-OSIG/ISD_1000367/P1081783" xmlDataType="decimal"/>
    </xmlCellPr>
  </singleXmlCell>
  <singleXmlCell id="1373" r="D38" connectionId="0">
    <xmlCellPr id="1" uniqueName="P1081784">
      <xmlPr mapId="1" xpath="/TFI-IZD-OSIG/ISD_1000367/P1081784" xmlDataType="decimal"/>
    </xmlCellPr>
  </singleXmlCell>
  <singleXmlCell id="1374" r="E38" connectionId="0">
    <xmlCellPr id="1" uniqueName="P1081785">
      <xmlPr mapId="1" xpath="/TFI-IZD-OSIG/ISD_1000367/P1081785" xmlDataType="decimal"/>
    </xmlCellPr>
  </singleXmlCell>
  <singleXmlCell id="1375" r="F38" connectionId="0">
    <xmlCellPr id="1" uniqueName="P1081786">
      <xmlPr mapId="1" xpath="/TFI-IZD-OSIG/ISD_1000367/P1081786" xmlDataType="decimal"/>
    </xmlCellPr>
  </singleXmlCell>
  <singleXmlCell id="1376" r="G38" connectionId="0">
    <xmlCellPr id="1" uniqueName="P1081787">
      <xmlPr mapId="1" xpath="/TFI-IZD-OSIG/ISD_1000367/P1081787" xmlDataType="decimal"/>
    </xmlCellPr>
  </singleXmlCell>
  <singleXmlCell id="1377" r="H38" connectionId="0">
    <xmlCellPr id="1" uniqueName="P1081788">
      <xmlPr mapId="1" xpath="/TFI-IZD-OSIG/ISD_1000367/P1081788" xmlDataType="decimal"/>
    </xmlCellPr>
  </singleXmlCell>
  <singleXmlCell id="1378" r="I38" connectionId="0">
    <xmlCellPr id="1" uniqueName="P1081789">
      <xmlPr mapId="1" xpath="/TFI-IZD-OSIG/ISD_1000367/P1081789" xmlDataType="decimal"/>
    </xmlCellPr>
  </singleXmlCell>
  <singleXmlCell id="1379" r="D39" connectionId="0">
    <xmlCellPr id="1" uniqueName="P1081790">
      <xmlPr mapId="1" xpath="/TFI-IZD-OSIG/ISD_1000367/P1081790" xmlDataType="decimal"/>
    </xmlCellPr>
  </singleXmlCell>
  <singleXmlCell id="1380" r="E39" connectionId="0">
    <xmlCellPr id="1" uniqueName="P1081791">
      <xmlPr mapId="1" xpath="/TFI-IZD-OSIG/ISD_1000367/P1081791" xmlDataType="decimal"/>
    </xmlCellPr>
  </singleXmlCell>
  <singleXmlCell id="1381" r="F39" connectionId="0">
    <xmlCellPr id="1" uniqueName="P1081792">
      <xmlPr mapId="1" xpath="/TFI-IZD-OSIG/ISD_1000367/P1081792" xmlDataType="decimal"/>
    </xmlCellPr>
  </singleXmlCell>
  <singleXmlCell id="1382" r="G39" connectionId="0">
    <xmlCellPr id="1" uniqueName="P1081793">
      <xmlPr mapId="1" xpath="/TFI-IZD-OSIG/ISD_1000367/P1081793" xmlDataType="decimal"/>
    </xmlCellPr>
  </singleXmlCell>
  <singleXmlCell id="1383" r="H39" connectionId="0">
    <xmlCellPr id="1" uniqueName="P1081794">
      <xmlPr mapId="1" xpath="/TFI-IZD-OSIG/ISD_1000367/P1081794" xmlDataType="decimal"/>
    </xmlCellPr>
  </singleXmlCell>
  <singleXmlCell id="1384" r="I39" connectionId="0">
    <xmlCellPr id="1" uniqueName="P1081795">
      <xmlPr mapId="1" xpath="/TFI-IZD-OSIG/ISD_1000367/P1081795" xmlDataType="decimal"/>
    </xmlCellPr>
  </singleXmlCell>
  <singleXmlCell id="1385" r="D40" connectionId="0">
    <xmlCellPr id="1" uniqueName="P1081796">
      <xmlPr mapId="1" xpath="/TFI-IZD-OSIG/ISD_1000367/P1081796" xmlDataType="decimal"/>
    </xmlCellPr>
  </singleXmlCell>
  <singleXmlCell id="1386" r="E40" connectionId="0">
    <xmlCellPr id="1" uniqueName="P1081797">
      <xmlPr mapId="1" xpath="/TFI-IZD-OSIG/ISD_1000367/P1081797" xmlDataType="decimal"/>
    </xmlCellPr>
  </singleXmlCell>
  <singleXmlCell id="1387" r="F40" connectionId="0">
    <xmlCellPr id="1" uniqueName="P1081798">
      <xmlPr mapId="1" xpath="/TFI-IZD-OSIG/ISD_1000367/P1081798" xmlDataType="decimal"/>
    </xmlCellPr>
  </singleXmlCell>
  <singleXmlCell id="1388" r="G40" connectionId="0">
    <xmlCellPr id="1" uniqueName="P1081799">
      <xmlPr mapId="1" xpath="/TFI-IZD-OSIG/ISD_1000367/P1081799" xmlDataType="decimal"/>
    </xmlCellPr>
  </singleXmlCell>
  <singleXmlCell id="1389" r="H40" connectionId="0">
    <xmlCellPr id="1" uniqueName="P1081800">
      <xmlPr mapId="1" xpath="/TFI-IZD-OSIG/ISD_1000367/P1081800" xmlDataType="decimal"/>
    </xmlCellPr>
  </singleXmlCell>
  <singleXmlCell id="1390" r="I40" connectionId="0">
    <xmlCellPr id="1" uniqueName="P1081801">
      <xmlPr mapId="1" xpath="/TFI-IZD-OSIG/ISD_1000367/P1081801" xmlDataType="decimal"/>
    </xmlCellPr>
  </singleXmlCell>
  <singleXmlCell id="1391" r="D41" connectionId="0">
    <xmlCellPr id="1" uniqueName="P1081802">
      <xmlPr mapId="1" xpath="/TFI-IZD-OSIG/ISD_1000367/P1081802" xmlDataType="decimal"/>
    </xmlCellPr>
  </singleXmlCell>
  <singleXmlCell id="1392" r="E41" connectionId="0">
    <xmlCellPr id="1" uniqueName="P1081803">
      <xmlPr mapId="1" xpath="/TFI-IZD-OSIG/ISD_1000367/P1081803" xmlDataType="decimal"/>
    </xmlCellPr>
  </singleXmlCell>
  <singleXmlCell id="1393" r="F41" connectionId="0">
    <xmlCellPr id="1" uniqueName="P1081804">
      <xmlPr mapId="1" xpath="/TFI-IZD-OSIG/ISD_1000367/P1081804" xmlDataType="decimal"/>
    </xmlCellPr>
  </singleXmlCell>
  <singleXmlCell id="1394" r="G41" connectionId="0">
    <xmlCellPr id="1" uniqueName="P1081805">
      <xmlPr mapId="1" xpath="/TFI-IZD-OSIG/ISD_1000367/P1081805" xmlDataType="decimal"/>
    </xmlCellPr>
  </singleXmlCell>
  <singleXmlCell id="1395" r="H41" connectionId="0">
    <xmlCellPr id="1" uniqueName="P1081806">
      <xmlPr mapId="1" xpath="/TFI-IZD-OSIG/ISD_1000367/P1081806" xmlDataType="decimal"/>
    </xmlCellPr>
  </singleXmlCell>
  <singleXmlCell id="1396" r="I41" connectionId="0">
    <xmlCellPr id="1" uniqueName="P1081807">
      <xmlPr mapId="1" xpath="/TFI-IZD-OSIG/ISD_1000367/P1081807" xmlDataType="decimal"/>
    </xmlCellPr>
  </singleXmlCell>
  <singleXmlCell id="1397" r="D42" connectionId="0">
    <xmlCellPr id="1" uniqueName="P1081808">
      <xmlPr mapId="1" xpath="/TFI-IZD-OSIG/ISD_1000367/P1081808" xmlDataType="decimal"/>
    </xmlCellPr>
  </singleXmlCell>
  <singleXmlCell id="1398" r="E42" connectionId="0">
    <xmlCellPr id="1" uniqueName="P1081809">
      <xmlPr mapId="1" xpath="/TFI-IZD-OSIG/ISD_1000367/P1081809" xmlDataType="decimal"/>
    </xmlCellPr>
  </singleXmlCell>
  <singleXmlCell id="1399" r="F42" connectionId="0">
    <xmlCellPr id="1" uniqueName="P1081810">
      <xmlPr mapId="1" xpath="/TFI-IZD-OSIG/ISD_1000367/P1081810" xmlDataType="decimal"/>
    </xmlCellPr>
  </singleXmlCell>
  <singleXmlCell id="1400" r="G42" connectionId="0">
    <xmlCellPr id="1" uniqueName="P1081811">
      <xmlPr mapId="1" xpath="/TFI-IZD-OSIG/ISD_1000367/P1081811" xmlDataType="decimal"/>
    </xmlCellPr>
  </singleXmlCell>
  <singleXmlCell id="1401" r="H42" connectionId="0">
    <xmlCellPr id="1" uniqueName="P1081812">
      <xmlPr mapId="1" xpath="/TFI-IZD-OSIG/ISD_1000367/P1081812" xmlDataType="decimal"/>
    </xmlCellPr>
  </singleXmlCell>
  <singleXmlCell id="1402" r="I42" connectionId="0">
    <xmlCellPr id="1" uniqueName="P1081813">
      <xmlPr mapId="1" xpath="/TFI-IZD-OSIG/ISD_1000367/P1081813" xmlDataType="decimal"/>
    </xmlCellPr>
  </singleXmlCell>
  <singleXmlCell id="1403" r="D43" connectionId="0">
    <xmlCellPr id="1" uniqueName="P1081814">
      <xmlPr mapId="1" xpath="/TFI-IZD-OSIG/ISD_1000367/P1081814" xmlDataType="decimal"/>
    </xmlCellPr>
  </singleXmlCell>
  <singleXmlCell id="1404" r="E43" connectionId="0">
    <xmlCellPr id="1" uniqueName="P1081815">
      <xmlPr mapId="1" xpath="/TFI-IZD-OSIG/ISD_1000367/P1081815" xmlDataType="decimal"/>
    </xmlCellPr>
  </singleXmlCell>
  <singleXmlCell id="1405" r="F43" connectionId="0">
    <xmlCellPr id="1" uniqueName="P1081816">
      <xmlPr mapId="1" xpath="/TFI-IZD-OSIG/ISD_1000367/P1081816" xmlDataType="decimal"/>
    </xmlCellPr>
  </singleXmlCell>
  <singleXmlCell id="1406" r="G43" connectionId="0">
    <xmlCellPr id="1" uniqueName="P1081817">
      <xmlPr mapId="1" xpath="/TFI-IZD-OSIG/ISD_1000367/P1081817" xmlDataType="decimal"/>
    </xmlCellPr>
  </singleXmlCell>
  <singleXmlCell id="1407" r="H43" connectionId="0">
    <xmlCellPr id="1" uniqueName="P1081818">
      <xmlPr mapId="1" xpath="/TFI-IZD-OSIG/ISD_1000367/P1081818" xmlDataType="decimal"/>
    </xmlCellPr>
  </singleXmlCell>
  <singleXmlCell id="1408" r="I43" connectionId="0">
    <xmlCellPr id="1" uniqueName="P1081819">
      <xmlPr mapId="1" xpath="/TFI-IZD-OSIG/ISD_1000367/P1081819" xmlDataType="decimal"/>
    </xmlCellPr>
  </singleXmlCell>
  <singleXmlCell id="1409" r="D44" connectionId="0">
    <xmlCellPr id="1" uniqueName="P1081820">
      <xmlPr mapId="1" xpath="/TFI-IZD-OSIG/ISD_1000367/P1081820" xmlDataType="decimal"/>
    </xmlCellPr>
  </singleXmlCell>
  <singleXmlCell id="1410" r="E44" connectionId="0">
    <xmlCellPr id="1" uniqueName="P1081821">
      <xmlPr mapId="1" xpath="/TFI-IZD-OSIG/ISD_1000367/P1081821" xmlDataType="decimal"/>
    </xmlCellPr>
  </singleXmlCell>
  <singleXmlCell id="1411" r="F44" connectionId="0">
    <xmlCellPr id="1" uniqueName="P1081822">
      <xmlPr mapId="1" xpath="/TFI-IZD-OSIG/ISD_1000367/P1081822" xmlDataType="decimal"/>
    </xmlCellPr>
  </singleXmlCell>
  <singleXmlCell id="1412" r="G44" connectionId="0">
    <xmlCellPr id="1" uniqueName="P1081823">
      <xmlPr mapId="1" xpath="/TFI-IZD-OSIG/ISD_1000367/P1081823" xmlDataType="decimal"/>
    </xmlCellPr>
  </singleXmlCell>
  <singleXmlCell id="1413" r="H44" connectionId="0">
    <xmlCellPr id="1" uniqueName="P1081824">
      <xmlPr mapId="1" xpath="/TFI-IZD-OSIG/ISD_1000367/P1081824" xmlDataType="decimal"/>
    </xmlCellPr>
  </singleXmlCell>
  <singleXmlCell id="1414" r="I44" connectionId="0">
    <xmlCellPr id="1" uniqueName="P1081825">
      <xmlPr mapId="1" xpath="/TFI-IZD-OSIG/ISD_1000367/P1081825" xmlDataType="decimal"/>
    </xmlCellPr>
  </singleXmlCell>
  <singleXmlCell id="1415" r="D45" connectionId="0">
    <xmlCellPr id="1" uniqueName="P1081826">
      <xmlPr mapId="1" xpath="/TFI-IZD-OSIG/ISD_1000367/P1081826" xmlDataType="decimal"/>
    </xmlCellPr>
  </singleXmlCell>
  <singleXmlCell id="1416" r="E45" connectionId="0">
    <xmlCellPr id="1" uniqueName="P1081827">
      <xmlPr mapId="1" xpath="/TFI-IZD-OSIG/ISD_1000367/P1081827" xmlDataType="decimal"/>
    </xmlCellPr>
  </singleXmlCell>
  <singleXmlCell id="1417" r="F45" connectionId="0">
    <xmlCellPr id="1" uniqueName="P1081828">
      <xmlPr mapId="1" xpath="/TFI-IZD-OSIG/ISD_1000367/P1081828" xmlDataType="decimal"/>
    </xmlCellPr>
  </singleXmlCell>
  <singleXmlCell id="1418" r="G45" connectionId="0">
    <xmlCellPr id="1" uniqueName="P1081829">
      <xmlPr mapId="1" xpath="/TFI-IZD-OSIG/ISD_1000367/P1081829" xmlDataType="decimal"/>
    </xmlCellPr>
  </singleXmlCell>
  <singleXmlCell id="1419" r="H45" connectionId="0">
    <xmlCellPr id="1" uniqueName="P1081830">
      <xmlPr mapId="1" xpath="/TFI-IZD-OSIG/ISD_1000367/P1081830" xmlDataType="decimal"/>
    </xmlCellPr>
  </singleXmlCell>
  <singleXmlCell id="1420" r="I45" connectionId="0">
    <xmlCellPr id="1" uniqueName="P1081831">
      <xmlPr mapId="1" xpath="/TFI-IZD-OSIG/ISD_1000367/P1081831" xmlDataType="decimal"/>
    </xmlCellPr>
  </singleXmlCell>
  <singleXmlCell id="1421" r="D46" connectionId="0">
    <xmlCellPr id="1" uniqueName="P1081832">
      <xmlPr mapId="1" xpath="/TFI-IZD-OSIG/ISD_1000367/P1081832" xmlDataType="decimal"/>
    </xmlCellPr>
  </singleXmlCell>
  <singleXmlCell id="1422" r="E46" connectionId="0">
    <xmlCellPr id="1" uniqueName="P1081833">
      <xmlPr mapId="1" xpath="/TFI-IZD-OSIG/ISD_1000367/P1081833" xmlDataType="decimal"/>
    </xmlCellPr>
  </singleXmlCell>
  <singleXmlCell id="1423" r="F46" connectionId="0">
    <xmlCellPr id="1" uniqueName="P1081834">
      <xmlPr mapId="1" xpath="/TFI-IZD-OSIG/ISD_1000367/P1081834" xmlDataType="decimal"/>
    </xmlCellPr>
  </singleXmlCell>
  <singleXmlCell id="1424" r="G46" connectionId="0">
    <xmlCellPr id="1" uniqueName="P1081835">
      <xmlPr mapId="1" xpath="/TFI-IZD-OSIG/ISD_1000367/P1081835" xmlDataType="decimal"/>
    </xmlCellPr>
  </singleXmlCell>
  <singleXmlCell id="1425" r="H46" connectionId="0">
    <xmlCellPr id="1" uniqueName="P1081836">
      <xmlPr mapId="1" xpath="/TFI-IZD-OSIG/ISD_1000367/P1081836" xmlDataType="decimal"/>
    </xmlCellPr>
  </singleXmlCell>
  <singleXmlCell id="1426" r="I46" connectionId="0">
    <xmlCellPr id="1" uniqueName="P1081837">
      <xmlPr mapId="1" xpath="/TFI-IZD-OSIG/ISD_1000367/P1081837" xmlDataType="decimal"/>
    </xmlCellPr>
  </singleXmlCell>
  <singleXmlCell id="1427" r="D47" connectionId="0">
    <xmlCellPr id="1" uniqueName="P1081838">
      <xmlPr mapId="1" xpath="/TFI-IZD-OSIG/ISD_1000367/P1081838" xmlDataType="decimal"/>
    </xmlCellPr>
  </singleXmlCell>
  <singleXmlCell id="1428" r="E47" connectionId="0">
    <xmlCellPr id="1" uniqueName="P1081839">
      <xmlPr mapId="1" xpath="/TFI-IZD-OSIG/ISD_1000367/P1081839" xmlDataType="decimal"/>
    </xmlCellPr>
  </singleXmlCell>
  <singleXmlCell id="1429" r="F47" connectionId="0">
    <xmlCellPr id="1" uniqueName="P1081840">
      <xmlPr mapId="1" xpath="/TFI-IZD-OSIG/ISD_1000367/P1081840" xmlDataType="decimal"/>
    </xmlCellPr>
  </singleXmlCell>
  <singleXmlCell id="1430" r="G47" connectionId="0">
    <xmlCellPr id="1" uniqueName="P1081841">
      <xmlPr mapId="1" xpath="/TFI-IZD-OSIG/ISD_1000367/P1081841" xmlDataType="decimal"/>
    </xmlCellPr>
  </singleXmlCell>
  <singleXmlCell id="1431" r="H47" connectionId="0">
    <xmlCellPr id="1" uniqueName="P1081842">
      <xmlPr mapId="1" xpath="/TFI-IZD-OSIG/ISD_1000367/P1081842" xmlDataType="decimal"/>
    </xmlCellPr>
  </singleXmlCell>
  <singleXmlCell id="1432" r="I47" connectionId="0">
    <xmlCellPr id="1" uniqueName="P1081843">
      <xmlPr mapId="1" xpath="/TFI-IZD-OSIG/ISD_1000367/P1081843" xmlDataType="decimal"/>
    </xmlCellPr>
  </singleXmlCell>
  <singleXmlCell id="1433" r="D48" connectionId="0">
    <xmlCellPr id="1" uniqueName="P1081844">
      <xmlPr mapId="1" xpath="/TFI-IZD-OSIG/ISD_1000367/P1081844" xmlDataType="decimal"/>
    </xmlCellPr>
  </singleXmlCell>
  <singleXmlCell id="1434" r="E48" connectionId="0">
    <xmlCellPr id="1" uniqueName="P1081845">
      <xmlPr mapId="1" xpath="/TFI-IZD-OSIG/ISD_1000367/P1081845" xmlDataType="decimal"/>
    </xmlCellPr>
  </singleXmlCell>
  <singleXmlCell id="1435" r="F48" connectionId="0">
    <xmlCellPr id="1" uniqueName="P1081846">
      <xmlPr mapId="1" xpath="/TFI-IZD-OSIG/ISD_1000367/P1081846" xmlDataType="decimal"/>
    </xmlCellPr>
  </singleXmlCell>
  <singleXmlCell id="1436" r="G48" connectionId="0">
    <xmlCellPr id="1" uniqueName="P1081847">
      <xmlPr mapId="1" xpath="/TFI-IZD-OSIG/ISD_1000367/P1081847" xmlDataType="decimal"/>
    </xmlCellPr>
  </singleXmlCell>
  <singleXmlCell id="1437" r="H48" connectionId="0">
    <xmlCellPr id="1" uniqueName="P1081848">
      <xmlPr mapId="1" xpath="/TFI-IZD-OSIG/ISD_1000367/P1081848" xmlDataType="decimal"/>
    </xmlCellPr>
  </singleXmlCell>
  <singleXmlCell id="1438" r="I48" connectionId="0">
    <xmlCellPr id="1" uniqueName="P1081849">
      <xmlPr mapId="1" xpath="/TFI-IZD-OSIG/ISD_1000367/P1081849" xmlDataType="decimal"/>
    </xmlCellPr>
  </singleXmlCell>
  <singleXmlCell id="1439" r="D49" connectionId="0">
    <xmlCellPr id="1" uniqueName="P1081850">
      <xmlPr mapId="1" xpath="/TFI-IZD-OSIG/ISD_1000367/P1081850" xmlDataType="decimal"/>
    </xmlCellPr>
  </singleXmlCell>
  <singleXmlCell id="1440" r="E49" connectionId="0">
    <xmlCellPr id="1" uniqueName="P1081851">
      <xmlPr mapId="1" xpath="/TFI-IZD-OSIG/ISD_1000367/P1081851" xmlDataType="decimal"/>
    </xmlCellPr>
  </singleXmlCell>
  <singleXmlCell id="1441" r="F49" connectionId="0">
    <xmlCellPr id="1" uniqueName="P1081852">
      <xmlPr mapId="1" xpath="/TFI-IZD-OSIG/ISD_1000367/P1081852" xmlDataType="decimal"/>
    </xmlCellPr>
  </singleXmlCell>
  <singleXmlCell id="1442" r="G49" connectionId="0">
    <xmlCellPr id="1" uniqueName="P1081853">
      <xmlPr mapId="1" xpath="/TFI-IZD-OSIG/ISD_1000367/P1081853" xmlDataType="decimal"/>
    </xmlCellPr>
  </singleXmlCell>
  <singleXmlCell id="1443" r="H49" connectionId="0">
    <xmlCellPr id="1" uniqueName="P1081854">
      <xmlPr mapId="1" xpath="/TFI-IZD-OSIG/ISD_1000367/P1081854" xmlDataType="decimal"/>
    </xmlCellPr>
  </singleXmlCell>
  <singleXmlCell id="1444" r="I49" connectionId="0">
    <xmlCellPr id="1" uniqueName="P1081855">
      <xmlPr mapId="1" xpath="/TFI-IZD-OSIG/ISD_1000367/P1081855" xmlDataType="decimal"/>
    </xmlCellPr>
  </singleXmlCell>
  <singleXmlCell id="1445" r="D50" connectionId="0">
    <xmlCellPr id="1" uniqueName="P1081856">
      <xmlPr mapId="1" xpath="/TFI-IZD-OSIG/ISD_1000367/P1081856" xmlDataType="decimal"/>
    </xmlCellPr>
  </singleXmlCell>
  <singleXmlCell id="1446" r="E50" connectionId="0">
    <xmlCellPr id="1" uniqueName="P1081857">
      <xmlPr mapId="1" xpath="/TFI-IZD-OSIG/ISD_1000367/P1081857" xmlDataType="decimal"/>
    </xmlCellPr>
  </singleXmlCell>
  <singleXmlCell id="1447" r="F50" connectionId="0">
    <xmlCellPr id="1" uniqueName="P1081858">
      <xmlPr mapId="1" xpath="/TFI-IZD-OSIG/ISD_1000367/P1081858" xmlDataType="decimal"/>
    </xmlCellPr>
  </singleXmlCell>
  <singleXmlCell id="1448" r="G50" connectionId="0">
    <xmlCellPr id="1" uniqueName="P1081859">
      <xmlPr mapId="1" xpath="/TFI-IZD-OSIG/ISD_1000367/P1081859" xmlDataType="decimal"/>
    </xmlCellPr>
  </singleXmlCell>
  <singleXmlCell id="1449" r="H50" connectionId="0">
    <xmlCellPr id="1" uniqueName="P1081860">
      <xmlPr mapId="1" xpath="/TFI-IZD-OSIG/ISD_1000367/P1081860" xmlDataType="decimal"/>
    </xmlCellPr>
  </singleXmlCell>
  <singleXmlCell id="1450" r="I50" connectionId="0">
    <xmlCellPr id="1" uniqueName="P1081861">
      <xmlPr mapId="1" xpath="/TFI-IZD-OSIG/ISD_1000367/P1081861" xmlDataType="decimal"/>
    </xmlCellPr>
  </singleXmlCell>
  <singleXmlCell id="1451" r="D51" connectionId="0">
    <xmlCellPr id="1" uniqueName="P1081862">
      <xmlPr mapId="1" xpath="/TFI-IZD-OSIG/ISD_1000367/P1081862" xmlDataType="decimal"/>
    </xmlCellPr>
  </singleXmlCell>
  <singleXmlCell id="1452" r="E51" connectionId="0">
    <xmlCellPr id="1" uniqueName="P1081863">
      <xmlPr mapId="1" xpath="/TFI-IZD-OSIG/ISD_1000367/P1081863" xmlDataType="decimal"/>
    </xmlCellPr>
  </singleXmlCell>
  <singleXmlCell id="1453" r="F51" connectionId="0">
    <xmlCellPr id="1" uniqueName="P1081864">
      <xmlPr mapId="1" xpath="/TFI-IZD-OSIG/ISD_1000367/P1081864" xmlDataType="decimal"/>
    </xmlCellPr>
  </singleXmlCell>
  <singleXmlCell id="1454" r="G51" connectionId="0">
    <xmlCellPr id="1" uniqueName="P1081865">
      <xmlPr mapId="1" xpath="/TFI-IZD-OSIG/ISD_1000367/P1081865" xmlDataType="decimal"/>
    </xmlCellPr>
  </singleXmlCell>
  <singleXmlCell id="1455" r="H51" connectionId="0">
    <xmlCellPr id="1" uniqueName="P1081866">
      <xmlPr mapId="1" xpath="/TFI-IZD-OSIG/ISD_1000367/P1081866" xmlDataType="decimal"/>
    </xmlCellPr>
  </singleXmlCell>
  <singleXmlCell id="1456" r="I51" connectionId="0">
    <xmlCellPr id="1" uniqueName="P1081867">
      <xmlPr mapId="1" xpath="/TFI-IZD-OSIG/ISD_1000367/P1081867" xmlDataType="decimal"/>
    </xmlCellPr>
  </singleXmlCell>
  <singleXmlCell id="1457" r="D52" connectionId="0">
    <xmlCellPr id="1" uniqueName="P1081868">
      <xmlPr mapId="1" xpath="/TFI-IZD-OSIG/ISD_1000367/P1081868" xmlDataType="decimal"/>
    </xmlCellPr>
  </singleXmlCell>
  <singleXmlCell id="1458" r="E52" connectionId="0">
    <xmlCellPr id="1" uniqueName="P1081869">
      <xmlPr mapId="1" xpath="/TFI-IZD-OSIG/ISD_1000367/P1081869" xmlDataType="decimal"/>
    </xmlCellPr>
  </singleXmlCell>
  <singleXmlCell id="1459" r="F52" connectionId="0">
    <xmlCellPr id="1" uniqueName="P1081870">
      <xmlPr mapId="1" xpath="/TFI-IZD-OSIG/ISD_1000367/P1081870" xmlDataType="decimal"/>
    </xmlCellPr>
  </singleXmlCell>
  <singleXmlCell id="1460" r="G52" connectionId="0">
    <xmlCellPr id="1" uniqueName="P1081871">
      <xmlPr mapId="1" xpath="/TFI-IZD-OSIG/ISD_1000367/P1081871" xmlDataType="decimal"/>
    </xmlCellPr>
  </singleXmlCell>
  <singleXmlCell id="1461" r="H52" connectionId="0">
    <xmlCellPr id="1" uniqueName="P1081872">
      <xmlPr mapId="1" xpath="/TFI-IZD-OSIG/ISD_1000367/P1081872" xmlDataType="decimal"/>
    </xmlCellPr>
  </singleXmlCell>
  <singleXmlCell id="1462" r="I52" connectionId="0">
    <xmlCellPr id="1" uniqueName="P1081873">
      <xmlPr mapId="1" xpath="/TFI-IZD-OSIG/ISD_1000367/P1081873" xmlDataType="decimal"/>
    </xmlCellPr>
  </singleXmlCell>
  <singleXmlCell id="1463" r="D53" connectionId="0">
    <xmlCellPr id="1" uniqueName="P1081875">
      <xmlPr mapId="1" xpath="/TFI-IZD-OSIG/ISD_1000367/P1081875" xmlDataType="decimal"/>
    </xmlCellPr>
  </singleXmlCell>
  <singleXmlCell id="1464" r="E53" connectionId="0">
    <xmlCellPr id="1" uniqueName="P1081876">
      <xmlPr mapId="1" xpath="/TFI-IZD-OSIG/ISD_1000367/P1081876" xmlDataType="decimal"/>
    </xmlCellPr>
  </singleXmlCell>
  <singleXmlCell id="1465" r="F53" connectionId="0">
    <xmlCellPr id="1" uniqueName="P1081878">
      <xmlPr mapId="1" xpath="/TFI-IZD-OSIG/ISD_1000367/P1081878" xmlDataType="decimal"/>
    </xmlCellPr>
  </singleXmlCell>
  <singleXmlCell id="1466" r="G53" connectionId="0">
    <xmlCellPr id="1" uniqueName="P1081879">
      <xmlPr mapId="1" xpath="/TFI-IZD-OSIG/ISD_1000367/P1081879" xmlDataType="decimal"/>
    </xmlCellPr>
  </singleXmlCell>
  <singleXmlCell id="1467" r="H53" connectionId="0">
    <xmlCellPr id="1" uniqueName="P1081881">
      <xmlPr mapId="1" xpath="/TFI-IZD-OSIG/ISD_1000367/P1081881" xmlDataType="decimal"/>
    </xmlCellPr>
  </singleXmlCell>
  <singleXmlCell id="1468" r="I53" connectionId="0">
    <xmlCellPr id="1" uniqueName="P1081883">
      <xmlPr mapId="1" xpath="/TFI-IZD-OSIG/ISD_1000367/P1081883" xmlDataType="decimal"/>
    </xmlCellPr>
  </singleXmlCell>
  <singleXmlCell id="1469" r="D54" connectionId="0">
    <xmlCellPr id="1" uniqueName="P1081884">
      <xmlPr mapId="1" xpath="/TFI-IZD-OSIG/ISD_1000367/P1081884" xmlDataType="decimal"/>
    </xmlCellPr>
  </singleXmlCell>
  <singleXmlCell id="1470" r="E54" connectionId="0">
    <xmlCellPr id="1" uniqueName="P1081885">
      <xmlPr mapId="1" xpath="/TFI-IZD-OSIG/ISD_1000367/P1081885" xmlDataType="decimal"/>
    </xmlCellPr>
  </singleXmlCell>
  <singleXmlCell id="1471" r="F54" connectionId="0">
    <xmlCellPr id="1" uniqueName="P1081886">
      <xmlPr mapId="1" xpath="/TFI-IZD-OSIG/ISD_1000367/P1081886" xmlDataType="decimal"/>
    </xmlCellPr>
  </singleXmlCell>
  <singleXmlCell id="1472" r="G54" connectionId="0">
    <xmlCellPr id="1" uniqueName="P1081887">
      <xmlPr mapId="1" xpath="/TFI-IZD-OSIG/ISD_1000367/P1081887" xmlDataType="decimal"/>
    </xmlCellPr>
  </singleXmlCell>
  <singleXmlCell id="1473" r="H54" connectionId="0">
    <xmlCellPr id="1" uniqueName="P1081889">
      <xmlPr mapId="1" xpath="/TFI-IZD-OSIG/ISD_1000367/P1081889" xmlDataType="decimal"/>
    </xmlCellPr>
  </singleXmlCell>
  <singleXmlCell id="1474" r="I54" connectionId="0">
    <xmlCellPr id="1" uniqueName="P1081890">
      <xmlPr mapId="1" xpath="/TFI-IZD-OSIG/ISD_1000367/P1081890" xmlDataType="decimal"/>
    </xmlCellPr>
  </singleXmlCell>
  <singleXmlCell id="1475" r="D55" connectionId="0">
    <xmlCellPr id="1" uniqueName="P1081892">
      <xmlPr mapId="1" xpath="/TFI-IZD-OSIG/ISD_1000367/P1081892" xmlDataType="decimal"/>
    </xmlCellPr>
  </singleXmlCell>
  <singleXmlCell id="1476" r="E55" connectionId="0">
    <xmlCellPr id="1" uniqueName="P1081894">
      <xmlPr mapId="1" xpath="/TFI-IZD-OSIG/ISD_1000367/P1081894" xmlDataType="decimal"/>
    </xmlCellPr>
  </singleXmlCell>
  <singleXmlCell id="1477" r="F55" connectionId="0">
    <xmlCellPr id="1" uniqueName="P1081896">
      <xmlPr mapId="1" xpath="/TFI-IZD-OSIG/ISD_1000367/P1081896" xmlDataType="decimal"/>
    </xmlCellPr>
  </singleXmlCell>
  <singleXmlCell id="1478" r="G55" connectionId="0">
    <xmlCellPr id="1" uniqueName="P1081897">
      <xmlPr mapId="1" xpath="/TFI-IZD-OSIG/ISD_1000367/P1081897" xmlDataType="decimal"/>
    </xmlCellPr>
  </singleXmlCell>
  <singleXmlCell id="1479" r="H55" connectionId="0">
    <xmlCellPr id="1" uniqueName="P1081899">
      <xmlPr mapId="1" xpath="/TFI-IZD-OSIG/ISD_1000367/P1081899" xmlDataType="decimal"/>
    </xmlCellPr>
  </singleXmlCell>
  <singleXmlCell id="1480" r="I55" connectionId="0">
    <xmlCellPr id="1" uniqueName="P1081901">
      <xmlPr mapId="1" xpath="/TFI-IZD-OSIG/ISD_1000367/P1081901" xmlDataType="decimal"/>
    </xmlCellPr>
  </singleXmlCell>
  <singleXmlCell id="1481" r="D56" connectionId="0">
    <xmlCellPr id="1" uniqueName="P1081904">
      <xmlPr mapId="1" xpath="/TFI-IZD-OSIG/ISD_1000367/P1081904" xmlDataType="decimal"/>
    </xmlCellPr>
  </singleXmlCell>
  <singleXmlCell id="1482" r="E56" connectionId="0">
    <xmlCellPr id="1" uniqueName="P1081905">
      <xmlPr mapId="1" xpath="/TFI-IZD-OSIG/ISD_1000367/P1081905" xmlDataType="decimal"/>
    </xmlCellPr>
  </singleXmlCell>
  <singleXmlCell id="1483" r="F56" connectionId="0">
    <xmlCellPr id="1" uniqueName="P1081907">
      <xmlPr mapId="1" xpath="/TFI-IZD-OSIG/ISD_1000367/P1081907" xmlDataType="decimal"/>
    </xmlCellPr>
  </singleXmlCell>
  <singleXmlCell id="1484" r="G56" connectionId="0">
    <xmlCellPr id="1" uniqueName="P1081909">
      <xmlPr mapId="1" xpath="/TFI-IZD-OSIG/ISD_1000367/P1081909" xmlDataType="decimal"/>
    </xmlCellPr>
  </singleXmlCell>
  <singleXmlCell id="1485" r="H56" connectionId="0">
    <xmlCellPr id="1" uniqueName="P1081910">
      <xmlPr mapId="1" xpath="/TFI-IZD-OSIG/ISD_1000367/P1081910" xmlDataType="decimal"/>
    </xmlCellPr>
  </singleXmlCell>
  <singleXmlCell id="1486" r="I56" connectionId="0">
    <xmlCellPr id="1" uniqueName="P1081911">
      <xmlPr mapId="1" xpath="/TFI-IZD-OSIG/ISD_1000367/P1081911" xmlDataType="decimal"/>
    </xmlCellPr>
  </singleXmlCell>
  <singleXmlCell id="1487" r="D57" connectionId="0">
    <xmlCellPr id="1" uniqueName="P1081912">
      <xmlPr mapId="1" xpath="/TFI-IZD-OSIG/ISD_1000367/P1081912" xmlDataType="decimal"/>
    </xmlCellPr>
  </singleXmlCell>
  <singleXmlCell id="1488" r="E57" connectionId="0">
    <xmlCellPr id="1" uniqueName="P1081913">
      <xmlPr mapId="1" xpath="/TFI-IZD-OSIG/ISD_1000367/P1081913" xmlDataType="decimal"/>
    </xmlCellPr>
  </singleXmlCell>
  <singleXmlCell id="1489" r="F57" connectionId="0">
    <xmlCellPr id="1" uniqueName="P1081914">
      <xmlPr mapId="1" xpath="/TFI-IZD-OSIG/ISD_1000367/P1081914" xmlDataType="decimal"/>
    </xmlCellPr>
  </singleXmlCell>
  <singleXmlCell id="1490" r="G57" connectionId="0">
    <xmlCellPr id="1" uniqueName="P1081916">
      <xmlPr mapId="1" xpath="/TFI-IZD-OSIG/ISD_1000367/P1081916" xmlDataType="decimal"/>
    </xmlCellPr>
  </singleXmlCell>
  <singleXmlCell id="1491" r="H57" connectionId="0">
    <xmlCellPr id="1" uniqueName="P1081917">
      <xmlPr mapId="1" xpath="/TFI-IZD-OSIG/ISD_1000367/P1081917" xmlDataType="decimal"/>
    </xmlCellPr>
  </singleXmlCell>
  <singleXmlCell id="1492" r="I57" connectionId="0">
    <xmlCellPr id="1" uniqueName="P1081919">
      <xmlPr mapId="1" xpath="/TFI-IZD-OSIG/ISD_1000367/P1081919" xmlDataType="decimal"/>
    </xmlCellPr>
  </singleXmlCell>
  <singleXmlCell id="1493" r="D58" connectionId="0">
    <xmlCellPr id="1" uniqueName="P1081921">
      <xmlPr mapId="1" xpath="/TFI-IZD-OSIG/ISD_1000367/P1081921" xmlDataType="decimal"/>
    </xmlCellPr>
  </singleXmlCell>
  <singleXmlCell id="1494" r="E58" connectionId="0">
    <xmlCellPr id="1" uniqueName="P1081923">
      <xmlPr mapId="1" xpath="/TFI-IZD-OSIG/ISD_1000367/P1081923" xmlDataType="decimal"/>
    </xmlCellPr>
  </singleXmlCell>
  <singleXmlCell id="1495" r="F58" connectionId="0">
    <xmlCellPr id="1" uniqueName="P1081924">
      <xmlPr mapId="1" xpath="/TFI-IZD-OSIG/ISD_1000367/P1081924" xmlDataType="decimal"/>
    </xmlCellPr>
  </singleXmlCell>
  <singleXmlCell id="1496" r="G58" connectionId="0">
    <xmlCellPr id="1" uniqueName="P1081926">
      <xmlPr mapId="1" xpath="/TFI-IZD-OSIG/ISD_1000367/P1081926" xmlDataType="decimal"/>
    </xmlCellPr>
  </singleXmlCell>
  <singleXmlCell id="1497" r="H58" connectionId="0">
    <xmlCellPr id="1" uniqueName="P1081928">
      <xmlPr mapId="1" xpath="/TFI-IZD-OSIG/ISD_1000367/P1081928" xmlDataType="decimal"/>
    </xmlCellPr>
  </singleXmlCell>
  <singleXmlCell id="1498" r="I58" connectionId="0">
    <xmlCellPr id="1" uniqueName="P1081931">
      <xmlPr mapId="1" xpath="/TFI-IZD-OSIG/ISD_1000367/P1081931" xmlDataType="decimal"/>
    </xmlCellPr>
  </singleXmlCell>
  <singleXmlCell id="1499" r="D59" connectionId="0">
    <xmlCellPr id="1" uniqueName="P1081933">
      <xmlPr mapId="1" xpath="/TFI-IZD-OSIG/ISD_1000367/P1081933" xmlDataType="decimal"/>
    </xmlCellPr>
  </singleXmlCell>
  <singleXmlCell id="1500" r="E59" connectionId="0">
    <xmlCellPr id="1" uniqueName="P1081935">
      <xmlPr mapId="1" xpath="/TFI-IZD-OSIG/ISD_1000367/P1081935" xmlDataType="decimal"/>
    </xmlCellPr>
  </singleXmlCell>
  <singleXmlCell id="1501" r="F59" connectionId="0">
    <xmlCellPr id="1" uniqueName="P1081937">
      <xmlPr mapId="1" xpath="/TFI-IZD-OSIG/ISD_1000367/P1081937" xmlDataType="decimal"/>
    </xmlCellPr>
  </singleXmlCell>
  <singleXmlCell id="1502" r="G59" connectionId="0">
    <xmlCellPr id="1" uniqueName="P1081939">
      <xmlPr mapId="1" xpath="/TFI-IZD-OSIG/ISD_1000367/P1081939" xmlDataType="decimal"/>
    </xmlCellPr>
  </singleXmlCell>
  <singleXmlCell id="1503" r="H59" connectionId="0">
    <xmlCellPr id="1" uniqueName="P1081941">
      <xmlPr mapId="1" xpath="/TFI-IZD-OSIG/ISD_1000367/P1081941" xmlDataType="decimal"/>
    </xmlCellPr>
  </singleXmlCell>
  <singleXmlCell id="1504" r="I59" connectionId="0">
    <xmlCellPr id="1" uniqueName="P1081943">
      <xmlPr mapId="1" xpath="/TFI-IZD-OSIG/ISD_1000367/P1081943" xmlDataType="decimal"/>
    </xmlCellPr>
  </singleXmlCell>
  <singleXmlCell id="1505" r="D60" connectionId="0">
    <xmlCellPr id="1" uniqueName="P1081945">
      <xmlPr mapId="1" xpath="/TFI-IZD-OSIG/ISD_1000367/P1081945" xmlDataType="decimal"/>
    </xmlCellPr>
  </singleXmlCell>
  <singleXmlCell id="1506" r="E60" connectionId="0">
    <xmlCellPr id="1" uniqueName="P1081947">
      <xmlPr mapId="1" xpath="/TFI-IZD-OSIG/ISD_1000367/P1081947" xmlDataType="decimal"/>
    </xmlCellPr>
  </singleXmlCell>
  <singleXmlCell id="1507" r="F60" connectionId="0">
    <xmlCellPr id="1" uniqueName="P1081949">
      <xmlPr mapId="1" xpath="/TFI-IZD-OSIG/ISD_1000367/P1081949" xmlDataType="decimal"/>
    </xmlCellPr>
  </singleXmlCell>
  <singleXmlCell id="1508" r="G60" connectionId="0">
    <xmlCellPr id="1" uniqueName="P1081951">
      <xmlPr mapId="1" xpath="/TFI-IZD-OSIG/ISD_1000367/P1081951" xmlDataType="decimal"/>
    </xmlCellPr>
  </singleXmlCell>
  <singleXmlCell id="1509" r="H60" connectionId="0">
    <xmlCellPr id="1" uniqueName="P1081954">
      <xmlPr mapId="1" xpath="/TFI-IZD-OSIG/ISD_1000367/P1081954" xmlDataType="decimal"/>
    </xmlCellPr>
  </singleXmlCell>
  <singleXmlCell id="1510" r="I60" connectionId="0">
    <xmlCellPr id="1" uniqueName="P1081955">
      <xmlPr mapId="1" xpath="/TFI-IZD-OSIG/ISD_1000367/P1081955" xmlDataType="decimal"/>
    </xmlCellPr>
  </singleXmlCell>
  <singleXmlCell id="1511" r="D61" connectionId="0">
    <xmlCellPr id="1" uniqueName="P1081956">
      <xmlPr mapId="1" xpath="/TFI-IZD-OSIG/ISD_1000367/P1081956" xmlDataType="decimal"/>
    </xmlCellPr>
  </singleXmlCell>
  <singleXmlCell id="1512" r="E61" connectionId="0">
    <xmlCellPr id="1" uniqueName="P1081957">
      <xmlPr mapId="1" xpath="/TFI-IZD-OSIG/ISD_1000367/P1081957" xmlDataType="decimal"/>
    </xmlCellPr>
  </singleXmlCell>
  <singleXmlCell id="1513" r="F61" connectionId="0">
    <xmlCellPr id="1" uniqueName="P1081959">
      <xmlPr mapId="1" xpath="/TFI-IZD-OSIG/ISD_1000367/P1081959" xmlDataType="decimal"/>
    </xmlCellPr>
  </singleXmlCell>
  <singleXmlCell id="1514" r="G61" connectionId="0">
    <xmlCellPr id="1" uniqueName="P1081961">
      <xmlPr mapId="1" xpath="/TFI-IZD-OSIG/ISD_1000367/P1081961" xmlDataType="decimal"/>
    </xmlCellPr>
  </singleXmlCell>
  <singleXmlCell id="1515" r="H61" connectionId="0">
    <xmlCellPr id="1" uniqueName="P1081963">
      <xmlPr mapId="1" xpath="/TFI-IZD-OSIG/ISD_1000367/P1081963" xmlDataType="decimal"/>
    </xmlCellPr>
  </singleXmlCell>
  <singleXmlCell id="1516" r="I61" connectionId="0">
    <xmlCellPr id="1" uniqueName="P1081965">
      <xmlPr mapId="1" xpath="/TFI-IZD-OSIG/ISD_1000367/P1081965" xmlDataType="decimal"/>
    </xmlCellPr>
  </singleXmlCell>
  <singleXmlCell id="1517" r="D62" connectionId="0">
    <xmlCellPr id="1" uniqueName="P1081967">
      <xmlPr mapId="1" xpath="/TFI-IZD-OSIG/ISD_1000367/P1081967" xmlDataType="decimal"/>
    </xmlCellPr>
  </singleXmlCell>
  <singleXmlCell id="1518" r="E62" connectionId="0">
    <xmlCellPr id="1" uniqueName="P1081969">
      <xmlPr mapId="1" xpath="/TFI-IZD-OSIG/ISD_1000367/P1081969" xmlDataType="decimal"/>
    </xmlCellPr>
  </singleXmlCell>
  <singleXmlCell id="1519" r="F62" connectionId="0">
    <xmlCellPr id="1" uniqueName="P1081971">
      <xmlPr mapId="1" xpath="/TFI-IZD-OSIG/ISD_1000367/P1081971" xmlDataType="decimal"/>
    </xmlCellPr>
  </singleXmlCell>
  <singleXmlCell id="1520" r="G62" connectionId="0">
    <xmlCellPr id="1" uniqueName="P1081974">
      <xmlPr mapId="1" xpath="/TFI-IZD-OSIG/ISD_1000367/P1081974" xmlDataType="decimal"/>
    </xmlCellPr>
  </singleXmlCell>
  <singleXmlCell id="1521" r="H62" connectionId="0">
    <xmlCellPr id="1" uniqueName="P1081976">
      <xmlPr mapId="1" xpath="/TFI-IZD-OSIG/ISD_1000367/P1081976" xmlDataType="decimal"/>
    </xmlCellPr>
  </singleXmlCell>
  <singleXmlCell id="1522" r="I62" connectionId="0">
    <xmlCellPr id="1" uniqueName="P1081979">
      <xmlPr mapId="1" xpath="/TFI-IZD-OSIG/ISD_1000367/P1081979" xmlDataType="decimal"/>
    </xmlCellPr>
  </singleXmlCell>
  <singleXmlCell id="1523" r="D63" connectionId="0">
    <xmlCellPr id="1" uniqueName="P1081981">
      <xmlPr mapId="1" xpath="/TFI-IZD-OSIG/ISD_1000367/P1081981" xmlDataType="decimal"/>
    </xmlCellPr>
  </singleXmlCell>
  <singleXmlCell id="1524" r="E63" connectionId="0">
    <xmlCellPr id="1" uniqueName="P1081983">
      <xmlPr mapId="1" xpath="/TFI-IZD-OSIG/ISD_1000367/P1081983" xmlDataType="decimal"/>
    </xmlCellPr>
  </singleXmlCell>
  <singleXmlCell id="1525" r="F63" connectionId="0">
    <xmlCellPr id="1" uniqueName="P1081985">
      <xmlPr mapId="1" xpath="/TFI-IZD-OSIG/ISD_1000367/P1081985" xmlDataType="decimal"/>
    </xmlCellPr>
  </singleXmlCell>
  <singleXmlCell id="1526" r="G63" connectionId="0">
    <xmlCellPr id="1" uniqueName="P1081987">
      <xmlPr mapId="1" xpath="/TFI-IZD-OSIG/ISD_1000367/P1081987" xmlDataType="decimal"/>
    </xmlCellPr>
  </singleXmlCell>
  <singleXmlCell id="1527" r="H63" connectionId="0">
    <xmlCellPr id="1" uniqueName="P1081989">
      <xmlPr mapId="1" xpath="/TFI-IZD-OSIG/ISD_1000367/P1081989" xmlDataType="decimal"/>
    </xmlCellPr>
  </singleXmlCell>
  <singleXmlCell id="1528" r="I63" connectionId="0">
    <xmlCellPr id="1" uniqueName="P1081991">
      <xmlPr mapId="1" xpath="/TFI-IZD-OSIG/ISD_1000367/P1081991" xmlDataType="decimal"/>
    </xmlCellPr>
  </singleXmlCell>
  <singleXmlCell id="1529" r="D64" connectionId="0">
    <xmlCellPr id="1" uniqueName="P1081992">
      <xmlPr mapId="1" xpath="/TFI-IZD-OSIG/ISD_1000367/P1081992" xmlDataType="decimal"/>
    </xmlCellPr>
  </singleXmlCell>
  <singleXmlCell id="1530" r="E64" connectionId="0">
    <xmlCellPr id="1" uniqueName="P1081994">
      <xmlPr mapId="1" xpath="/TFI-IZD-OSIG/ISD_1000367/P1081994" xmlDataType="decimal"/>
    </xmlCellPr>
  </singleXmlCell>
  <singleXmlCell id="1531" r="F64" connectionId="0">
    <xmlCellPr id="1" uniqueName="P1081996">
      <xmlPr mapId="1" xpath="/TFI-IZD-OSIG/ISD_1000367/P1081996" xmlDataType="decimal"/>
    </xmlCellPr>
  </singleXmlCell>
  <singleXmlCell id="1532" r="G64" connectionId="0">
    <xmlCellPr id="1" uniqueName="P1081998">
      <xmlPr mapId="1" xpath="/TFI-IZD-OSIG/ISD_1000367/P1081998" xmlDataType="decimal"/>
    </xmlCellPr>
  </singleXmlCell>
  <singleXmlCell id="1533" r="H64" connectionId="0">
    <xmlCellPr id="1" uniqueName="P1082000">
      <xmlPr mapId="1" xpath="/TFI-IZD-OSIG/ISD_1000367/P1082000" xmlDataType="decimal"/>
    </xmlCellPr>
  </singleXmlCell>
  <singleXmlCell id="1534" r="I64" connectionId="0">
    <xmlCellPr id="1" uniqueName="P1082002">
      <xmlPr mapId="1" xpath="/TFI-IZD-OSIG/ISD_1000367/P1082002" xmlDataType="decimal"/>
    </xmlCellPr>
  </singleXmlCell>
  <singleXmlCell id="1535" r="D65" connectionId="0">
    <xmlCellPr id="1" uniqueName="P1082006">
      <xmlPr mapId="1" xpath="/TFI-IZD-OSIG/ISD_1000367/P1082006" xmlDataType="decimal"/>
    </xmlCellPr>
  </singleXmlCell>
  <singleXmlCell id="1536" r="E65" connectionId="0">
    <xmlCellPr id="1" uniqueName="P1082009">
      <xmlPr mapId="1" xpath="/TFI-IZD-OSIG/ISD_1000367/P1082009" xmlDataType="decimal"/>
    </xmlCellPr>
  </singleXmlCell>
  <singleXmlCell id="1537" r="F65" connectionId="0">
    <xmlCellPr id="1" uniqueName="P1082012">
      <xmlPr mapId="1" xpath="/TFI-IZD-OSIG/ISD_1000367/P1082012" xmlDataType="decimal"/>
    </xmlCellPr>
  </singleXmlCell>
  <singleXmlCell id="1538" r="G65" connectionId="0">
    <xmlCellPr id="1" uniqueName="P1082015">
      <xmlPr mapId="1" xpath="/TFI-IZD-OSIG/ISD_1000367/P1082015" xmlDataType="decimal"/>
    </xmlCellPr>
  </singleXmlCell>
  <singleXmlCell id="1539" r="H65" connectionId="0">
    <xmlCellPr id="1" uniqueName="P1082017">
      <xmlPr mapId="1" xpath="/TFI-IZD-OSIG/ISD_1000367/P1082017" xmlDataType="decimal"/>
    </xmlCellPr>
  </singleXmlCell>
  <singleXmlCell id="1540" r="I65" connectionId="0">
    <xmlCellPr id="1" uniqueName="P1082020">
      <xmlPr mapId="1" xpath="/TFI-IZD-OSIG/ISD_1000367/P1082020" xmlDataType="decimal"/>
    </xmlCellPr>
  </singleXmlCell>
  <singleXmlCell id="1541" r="D66" connectionId="0">
    <xmlCellPr id="1" uniqueName="P1082021">
      <xmlPr mapId="1" xpath="/TFI-IZD-OSIG/ISD_1000367/P1082021" xmlDataType="decimal"/>
    </xmlCellPr>
  </singleXmlCell>
  <singleXmlCell id="1542" r="E66" connectionId="0">
    <xmlCellPr id="1" uniqueName="P1082022">
      <xmlPr mapId="1" xpath="/TFI-IZD-OSIG/ISD_1000367/P1082022" xmlDataType="decimal"/>
    </xmlCellPr>
  </singleXmlCell>
  <singleXmlCell id="1543" r="F66" connectionId="0">
    <xmlCellPr id="1" uniqueName="P1082023">
      <xmlPr mapId="1" xpath="/TFI-IZD-OSIG/ISD_1000367/P1082023" xmlDataType="decimal"/>
    </xmlCellPr>
  </singleXmlCell>
  <singleXmlCell id="1544" r="G66" connectionId="0">
    <xmlCellPr id="1" uniqueName="P1082024">
      <xmlPr mapId="1" xpath="/TFI-IZD-OSIG/ISD_1000367/P1082024" xmlDataType="decimal"/>
    </xmlCellPr>
  </singleXmlCell>
  <singleXmlCell id="1545" r="H66" connectionId="0">
    <xmlCellPr id="1" uniqueName="P1082025">
      <xmlPr mapId="1" xpath="/TFI-IZD-OSIG/ISD_1000367/P1082025" xmlDataType="decimal"/>
    </xmlCellPr>
  </singleXmlCell>
  <singleXmlCell id="1546" r="I66" connectionId="0">
    <xmlCellPr id="1" uniqueName="P1082026">
      <xmlPr mapId="1" xpath="/TFI-IZD-OSIG/ISD_1000367/P1082026" xmlDataType="decimal"/>
    </xmlCellPr>
  </singleXmlCell>
  <singleXmlCell id="1547" r="D67" connectionId="0">
    <xmlCellPr id="1" uniqueName="P1082027">
      <xmlPr mapId="1" xpath="/TFI-IZD-OSIG/ISD_1000367/P1082027" xmlDataType="decimal"/>
    </xmlCellPr>
  </singleXmlCell>
  <singleXmlCell id="1548" r="E67" connectionId="0">
    <xmlCellPr id="1" uniqueName="P1082028">
      <xmlPr mapId="1" xpath="/TFI-IZD-OSIG/ISD_1000367/P1082028" xmlDataType="decimal"/>
    </xmlCellPr>
  </singleXmlCell>
  <singleXmlCell id="1549" r="F67" connectionId="0">
    <xmlCellPr id="1" uniqueName="P1082030">
      <xmlPr mapId="1" xpath="/TFI-IZD-OSIG/ISD_1000367/P1082030" xmlDataType="decimal"/>
    </xmlCellPr>
  </singleXmlCell>
  <singleXmlCell id="1550" r="G67" connectionId="0">
    <xmlCellPr id="1" uniqueName="P1082031">
      <xmlPr mapId="1" xpath="/TFI-IZD-OSIG/ISD_1000367/P1082031" xmlDataType="decimal"/>
    </xmlCellPr>
  </singleXmlCell>
  <singleXmlCell id="1551" r="H67" connectionId="0">
    <xmlCellPr id="1" uniqueName="P1082033">
      <xmlPr mapId="1" xpath="/TFI-IZD-OSIG/ISD_1000367/P1082033" xmlDataType="decimal"/>
    </xmlCellPr>
  </singleXmlCell>
  <singleXmlCell id="1552" r="I67" connectionId="0">
    <xmlCellPr id="1" uniqueName="P1082036">
      <xmlPr mapId="1" xpath="/TFI-IZD-OSIG/ISD_1000367/P1082036" xmlDataType="decimal"/>
    </xmlCellPr>
  </singleXmlCell>
  <singleXmlCell id="1553" r="D68" connectionId="0">
    <xmlCellPr id="1" uniqueName="P1082037">
      <xmlPr mapId="1" xpath="/TFI-IZD-OSIG/ISD_1000367/P1082037" xmlDataType="decimal"/>
    </xmlCellPr>
  </singleXmlCell>
  <singleXmlCell id="1554" r="E68" connectionId="0">
    <xmlCellPr id="1" uniqueName="P1082039">
      <xmlPr mapId="1" xpath="/TFI-IZD-OSIG/ISD_1000367/P1082039" xmlDataType="decimal"/>
    </xmlCellPr>
  </singleXmlCell>
  <singleXmlCell id="1555" r="F68" connectionId="0">
    <xmlCellPr id="1" uniqueName="P1082040">
      <xmlPr mapId="1" xpath="/TFI-IZD-OSIG/ISD_1000367/P1082040" xmlDataType="decimal"/>
    </xmlCellPr>
  </singleXmlCell>
  <singleXmlCell id="1556" r="G68" connectionId="0">
    <xmlCellPr id="1" uniqueName="P1082041">
      <xmlPr mapId="1" xpath="/TFI-IZD-OSIG/ISD_1000367/P1082041" xmlDataType="decimal"/>
    </xmlCellPr>
  </singleXmlCell>
  <singleXmlCell id="1557" r="H68" connectionId="0">
    <xmlCellPr id="1" uniqueName="P1082042">
      <xmlPr mapId="1" xpath="/TFI-IZD-OSIG/ISD_1000367/P1082042" xmlDataType="decimal"/>
    </xmlCellPr>
  </singleXmlCell>
  <singleXmlCell id="1558" r="I68" connectionId="0">
    <xmlCellPr id="1" uniqueName="P1082043">
      <xmlPr mapId="1" xpath="/TFI-IZD-OSIG/ISD_1000367/P1082043" xmlDataType="decimal"/>
    </xmlCellPr>
  </singleXmlCell>
  <singleXmlCell id="1559" r="D69" connectionId="0">
    <xmlCellPr id="1" uniqueName="P1082044">
      <xmlPr mapId="1" xpath="/TFI-IZD-OSIG/ISD_1000367/P1082044" xmlDataType="decimal"/>
    </xmlCellPr>
  </singleXmlCell>
  <singleXmlCell id="1560" r="E69" connectionId="0">
    <xmlCellPr id="1" uniqueName="P1082046">
      <xmlPr mapId="1" xpath="/TFI-IZD-OSIG/ISD_1000367/P1082046" xmlDataType="decimal"/>
    </xmlCellPr>
  </singleXmlCell>
  <singleXmlCell id="1561" r="F69" connectionId="0">
    <xmlCellPr id="1" uniqueName="P1082049">
      <xmlPr mapId="1" xpath="/TFI-IZD-OSIG/ISD_1000367/P1082049" xmlDataType="decimal"/>
    </xmlCellPr>
  </singleXmlCell>
  <singleXmlCell id="1562" r="G69" connectionId="0">
    <xmlCellPr id="1" uniqueName="P1082050">
      <xmlPr mapId="1" xpath="/TFI-IZD-OSIG/ISD_1000367/P1082050" xmlDataType="decimal"/>
    </xmlCellPr>
  </singleXmlCell>
  <singleXmlCell id="1563" r="H69" connectionId="0">
    <xmlCellPr id="1" uniqueName="P1082051">
      <xmlPr mapId="1" xpath="/TFI-IZD-OSIG/ISD_1000367/P1082051" xmlDataType="decimal"/>
    </xmlCellPr>
  </singleXmlCell>
  <singleXmlCell id="1564" r="I69" connectionId="0">
    <xmlCellPr id="1" uniqueName="P1082052">
      <xmlPr mapId="1" xpath="/TFI-IZD-OSIG/ISD_1000367/P1082052" xmlDataType="decimal"/>
    </xmlCellPr>
  </singleXmlCell>
  <singleXmlCell id="1565" r="D70" connectionId="0">
    <xmlCellPr id="1" uniqueName="P1082053">
      <xmlPr mapId="1" xpath="/TFI-IZD-OSIG/ISD_1000367/P1082053" xmlDataType="decimal"/>
    </xmlCellPr>
  </singleXmlCell>
  <singleXmlCell id="1566" r="E70" connectionId="0">
    <xmlCellPr id="1" uniqueName="P1082054">
      <xmlPr mapId="1" xpath="/TFI-IZD-OSIG/ISD_1000367/P1082054" xmlDataType="decimal"/>
    </xmlCellPr>
  </singleXmlCell>
  <singleXmlCell id="1567" r="F70" connectionId="0">
    <xmlCellPr id="1" uniqueName="P1082055">
      <xmlPr mapId="1" xpath="/TFI-IZD-OSIG/ISD_1000367/P1082055" xmlDataType="decimal"/>
    </xmlCellPr>
  </singleXmlCell>
  <singleXmlCell id="1568" r="G70" connectionId="0">
    <xmlCellPr id="1" uniqueName="P1082056">
      <xmlPr mapId="1" xpath="/TFI-IZD-OSIG/ISD_1000367/P1082056" xmlDataType="decimal"/>
    </xmlCellPr>
  </singleXmlCell>
  <singleXmlCell id="1569" r="H70" connectionId="0">
    <xmlCellPr id="1" uniqueName="P1082057">
      <xmlPr mapId="1" xpath="/TFI-IZD-OSIG/ISD_1000367/P1082057" xmlDataType="decimal"/>
    </xmlCellPr>
  </singleXmlCell>
  <singleXmlCell id="1570" r="I70" connectionId="0">
    <xmlCellPr id="1" uniqueName="P1082058">
      <xmlPr mapId="1" xpath="/TFI-IZD-OSIG/ISD_1000367/P1082058" xmlDataType="decimal"/>
    </xmlCellPr>
  </singleXmlCell>
  <singleXmlCell id="1571" r="D71" connectionId="0">
    <xmlCellPr id="1" uniqueName="P1082059">
      <xmlPr mapId="1" xpath="/TFI-IZD-OSIG/ISD_1000367/P1082059" xmlDataType="decimal"/>
    </xmlCellPr>
  </singleXmlCell>
  <singleXmlCell id="1572" r="E71" connectionId="0">
    <xmlCellPr id="1" uniqueName="P1082060">
      <xmlPr mapId="1" xpath="/TFI-IZD-OSIG/ISD_1000367/P1082060" xmlDataType="decimal"/>
    </xmlCellPr>
  </singleXmlCell>
  <singleXmlCell id="1573" r="F71" connectionId="0">
    <xmlCellPr id="1" uniqueName="P1082061">
      <xmlPr mapId="1" xpath="/TFI-IZD-OSIG/ISD_1000367/P1082061" xmlDataType="decimal"/>
    </xmlCellPr>
  </singleXmlCell>
  <singleXmlCell id="1574" r="G71" connectionId="0">
    <xmlCellPr id="1" uniqueName="P1082062">
      <xmlPr mapId="1" xpath="/TFI-IZD-OSIG/ISD_1000367/P1082062" xmlDataType="decimal"/>
    </xmlCellPr>
  </singleXmlCell>
  <singleXmlCell id="1575" r="H71" connectionId="0">
    <xmlCellPr id="1" uniqueName="P1082063">
      <xmlPr mapId="1" xpath="/TFI-IZD-OSIG/ISD_1000367/P1082063" xmlDataType="decimal"/>
    </xmlCellPr>
  </singleXmlCell>
  <singleXmlCell id="1576" r="I71" connectionId="0">
    <xmlCellPr id="1" uniqueName="P1082064">
      <xmlPr mapId="1" xpath="/TFI-IZD-OSIG/ISD_1000367/P1082064" xmlDataType="decimal"/>
    </xmlCellPr>
  </singleXmlCell>
  <singleXmlCell id="1577" r="D72" connectionId="0">
    <xmlCellPr id="1" uniqueName="P1082065">
      <xmlPr mapId="1" xpath="/TFI-IZD-OSIG/ISD_1000367/P1082065" xmlDataType="decimal"/>
    </xmlCellPr>
  </singleXmlCell>
  <singleXmlCell id="1578" r="E72" connectionId="0">
    <xmlCellPr id="1" uniqueName="P1082066">
      <xmlPr mapId="1" xpath="/TFI-IZD-OSIG/ISD_1000367/P1082066" xmlDataType="decimal"/>
    </xmlCellPr>
  </singleXmlCell>
  <singleXmlCell id="1579" r="F72" connectionId="0">
    <xmlCellPr id="1" uniqueName="P1082067">
      <xmlPr mapId="1" xpath="/TFI-IZD-OSIG/ISD_1000367/P1082067" xmlDataType="decimal"/>
    </xmlCellPr>
  </singleXmlCell>
  <singleXmlCell id="1580" r="G72" connectionId="0">
    <xmlCellPr id="1" uniqueName="P1082068">
      <xmlPr mapId="1" xpath="/TFI-IZD-OSIG/ISD_1000367/P1082068" xmlDataType="decimal"/>
    </xmlCellPr>
  </singleXmlCell>
  <singleXmlCell id="1581" r="H72" connectionId="0">
    <xmlCellPr id="1" uniqueName="P1082069">
      <xmlPr mapId="1" xpath="/TFI-IZD-OSIG/ISD_1000367/P1082069" xmlDataType="decimal"/>
    </xmlCellPr>
  </singleXmlCell>
  <singleXmlCell id="1582" r="I72" connectionId="0">
    <xmlCellPr id="1" uniqueName="P1082070">
      <xmlPr mapId="1" xpath="/TFI-IZD-OSIG/ISD_1000367/P1082070" xmlDataType="decimal"/>
    </xmlCellPr>
  </singleXmlCell>
  <singleXmlCell id="1583" r="D73" connectionId="0">
    <xmlCellPr id="1" uniqueName="P1082071">
      <xmlPr mapId="1" xpath="/TFI-IZD-OSIG/ISD_1000367/P1082071" xmlDataType="decimal"/>
    </xmlCellPr>
  </singleXmlCell>
  <singleXmlCell id="1584" r="E73" connectionId="0">
    <xmlCellPr id="1" uniqueName="P1082072">
      <xmlPr mapId="1" xpath="/TFI-IZD-OSIG/ISD_1000367/P1082072" xmlDataType="decimal"/>
    </xmlCellPr>
  </singleXmlCell>
  <singleXmlCell id="1585" r="F73" connectionId="0">
    <xmlCellPr id="1" uniqueName="P1082073">
      <xmlPr mapId="1" xpath="/TFI-IZD-OSIG/ISD_1000367/P1082073" xmlDataType="decimal"/>
    </xmlCellPr>
  </singleXmlCell>
  <singleXmlCell id="1586" r="G73" connectionId="0">
    <xmlCellPr id="1" uniqueName="P1082074">
      <xmlPr mapId="1" xpath="/TFI-IZD-OSIG/ISD_1000367/P1082074" xmlDataType="decimal"/>
    </xmlCellPr>
  </singleXmlCell>
  <singleXmlCell id="1587" r="H73" connectionId="0">
    <xmlCellPr id="1" uniqueName="P1082076">
      <xmlPr mapId="1" xpath="/TFI-IZD-OSIG/ISD_1000367/P1082076" xmlDataType="decimal"/>
    </xmlCellPr>
  </singleXmlCell>
  <singleXmlCell id="1588" r="I73" connectionId="0">
    <xmlCellPr id="1" uniqueName="P1082078">
      <xmlPr mapId="1" xpath="/TFI-IZD-OSIG/ISD_1000367/P1082078" xmlDataType="decimal"/>
    </xmlCellPr>
  </singleXmlCell>
  <singleXmlCell id="1589" r="D74" connectionId="0">
    <xmlCellPr id="1" uniqueName="P1082079">
      <xmlPr mapId="1" xpath="/TFI-IZD-OSIG/ISD_1000367/P1082079" xmlDataType="decimal"/>
    </xmlCellPr>
  </singleXmlCell>
  <singleXmlCell id="1590" r="E74" connectionId="0">
    <xmlCellPr id="1" uniqueName="P1082080">
      <xmlPr mapId="1" xpath="/TFI-IZD-OSIG/ISD_1000367/P1082080" xmlDataType="decimal"/>
    </xmlCellPr>
  </singleXmlCell>
  <singleXmlCell id="1591" r="F74" connectionId="0">
    <xmlCellPr id="1" uniqueName="P1082081">
      <xmlPr mapId="1" xpath="/TFI-IZD-OSIG/ISD_1000367/P1082081" xmlDataType="decimal"/>
    </xmlCellPr>
  </singleXmlCell>
  <singleXmlCell id="1592" r="G74" connectionId="0">
    <xmlCellPr id="1" uniqueName="P1082082">
      <xmlPr mapId="1" xpath="/TFI-IZD-OSIG/ISD_1000367/P1082082" xmlDataType="decimal"/>
    </xmlCellPr>
  </singleXmlCell>
  <singleXmlCell id="1593" r="H74" connectionId="0">
    <xmlCellPr id="1" uniqueName="P1082083">
      <xmlPr mapId="1" xpath="/TFI-IZD-OSIG/ISD_1000367/P1082083" xmlDataType="decimal"/>
    </xmlCellPr>
  </singleXmlCell>
  <singleXmlCell id="1594" r="I74" connectionId="0">
    <xmlCellPr id="1" uniqueName="P1082084">
      <xmlPr mapId="1" xpath="/TFI-IZD-OSIG/ISD_1000367/P1082084" xmlDataType="decimal"/>
    </xmlCellPr>
  </singleXmlCell>
  <singleXmlCell id="1595" r="D75" connectionId="0">
    <xmlCellPr id="1" uniqueName="P1082085">
      <xmlPr mapId="1" xpath="/TFI-IZD-OSIG/ISD_1000367/P1082085" xmlDataType="decimal"/>
    </xmlCellPr>
  </singleXmlCell>
  <singleXmlCell id="1596" r="E75" connectionId="0">
    <xmlCellPr id="1" uniqueName="P1082086">
      <xmlPr mapId="1" xpath="/TFI-IZD-OSIG/ISD_1000367/P1082086" xmlDataType="decimal"/>
    </xmlCellPr>
  </singleXmlCell>
  <singleXmlCell id="1597" r="F75" connectionId="0">
    <xmlCellPr id="1" uniqueName="P1082087">
      <xmlPr mapId="1" xpath="/TFI-IZD-OSIG/ISD_1000367/P1082087" xmlDataType="decimal"/>
    </xmlCellPr>
  </singleXmlCell>
  <singleXmlCell id="1598" r="G75" connectionId="0">
    <xmlCellPr id="1" uniqueName="P1082088">
      <xmlPr mapId="1" xpath="/TFI-IZD-OSIG/ISD_1000367/P1082088" xmlDataType="decimal"/>
    </xmlCellPr>
  </singleXmlCell>
  <singleXmlCell id="1599" r="H75" connectionId="0">
    <xmlCellPr id="1" uniqueName="P1082089">
      <xmlPr mapId="1" xpath="/TFI-IZD-OSIG/ISD_1000367/P1082089" xmlDataType="decimal"/>
    </xmlCellPr>
  </singleXmlCell>
  <singleXmlCell id="1600" r="I75" connectionId="0">
    <xmlCellPr id="1" uniqueName="P1082090">
      <xmlPr mapId="1" xpath="/TFI-IZD-OSIG/ISD_1000367/P1082090" xmlDataType="decimal"/>
    </xmlCellPr>
  </singleXmlCell>
  <singleXmlCell id="1601" r="D76" connectionId="0">
    <xmlCellPr id="1" uniqueName="P1082091">
      <xmlPr mapId="1" xpath="/TFI-IZD-OSIG/ISD_1000367/P1082091" xmlDataType="decimal"/>
    </xmlCellPr>
  </singleXmlCell>
  <singleXmlCell id="1602" r="E76" connectionId="0">
    <xmlCellPr id="1" uniqueName="P1082093">
      <xmlPr mapId="1" xpath="/TFI-IZD-OSIG/ISD_1000367/P1082093" xmlDataType="decimal"/>
    </xmlCellPr>
  </singleXmlCell>
  <singleXmlCell id="1603" r="F76" connectionId="0">
    <xmlCellPr id="1" uniqueName="P1082095">
      <xmlPr mapId="1" xpath="/TFI-IZD-OSIG/ISD_1000367/P1082095" xmlDataType="decimal"/>
    </xmlCellPr>
  </singleXmlCell>
  <singleXmlCell id="1604" r="G76" connectionId="0">
    <xmlCellPr id="1" uniqueName="P1082097">
      <xmlPr mapId="1" xpath="/TFI-IZD-OSIG/ISD_1000367/P1082097" xmlDataType="decimal"/>
    </xmlCellPr>
  </singleXmlCell>
  <singleXmlCell id="1605" r="H76" connectionId="0">
    <xmlCellPr id="1" uniqueName="P1082099">
      <xmlPr mapId="1" xpath="/TFI-IZD-OSIG/ISD_1000367/P1082099" xmlDataType="decimal"/>
    </xmlCellPr>
  </singleXmlCell>
  <singleXmlCell id="1606" r="I76" connectionId="0">
    <xmlCellPr id="1" uniqueName="P1082101">
      <xmlPr mapId="1" xpath="/TFI-IZD-OSIG/ISD_1000367/P1082101" xmlDataType="decimal"/>
    </xmlCellPr>
  </singleXmlCell>
  <singleXmlCell id="1607" r="D77" connectionId="0">
    <xmlCellPr id="1" uniqueName="P1082103">
      <xmlPr mapId="1" xpath="/TFI-IZD-OSIG/ISD_1000367/P1082103" xmlDataType="decimal"/>
    </xmlCellPr>
  </singleXmlCell>
  <singleXmlCell id="1608" r="E77" connectionId="0">
    <xmlCellPr id="1" uniqueName="P1082107">
      <xmlPr mapId="1" xpath="/TFI-IZD-OSIG/ISD_1000367/P1082107" xmlDataType="decimal"/>
    </xmlCellPr>
  </singleXmlCell>
  <singleXmlCell id="1609" r="F77" connectionId="0">
    <xmlCellPr id="1" uniqueName="P1082109">
      <xmlPr mapId="1" xpath="/TFI-IZD-OSIG/ISD_1000367/P1082109" xmlDataType="decimal"/>
    </xmlCellPr>
  </singleXmlCell>
  <singleXmlCell id="1610" r="G77" connectionId="0">
    <xmlCellPr id="1" uniqueName="P1082111">
      <xmlPr mapId="1" xpath="/TFI-IZD-OSIG/ISD_1000367/P1082111" xmlDataType="decimal"/>
    </xmlCellPr>
  </singleXmlCell>
  <singleXmlCell id="1611" r="H77" connectionId="0">
    <xmlCellPr id="1" uniqueName="P1082113">
      <xmlPr mapId="1" xpath="/TFI-IZD-OSIG/ISD_1000367/P1082113" xmlDataType="decimal"/>
    </xmlCellPr>
  </singleXmlCell>
  <singleXmlCell id="1612" r="I77" connectionId="0">
    <xmlCellPr id="1" uniqueName="P1082114">
      <xmlPr mapId="1" xpath="/TFI-IZD-OSIG/ISD_1000367/P1082114" xmlDataType="decimal"/>
    </xmlCellPr>
  </singleXmlCell>
  <singleXmlCell id="1613" r="D78" connectionId="0">
    <xmlCellPr id="1" uniqueName="P1082116">
      <xmlPr mapId="1" xpath="/TFI-IZD-OSIG/ISD_1000367/P1082116" xmlDataType="decimal"/>
    </xmlCellPr>
  </singleXmlCell>
  <singleXmlCell id="1614" r="E78" connectionId="0">
    <xmlCellPr id="1" uniqueName="P1082117">
      <xmlPr mapId="1" xpath="/TFI-IZD-OSIG/ISD_1000367/P1082117" xmlDataType="decimal"/>
    </xmlCellPr>
  </singleXmlCell>
  <singleXmlCell id="1615" r="F78" connectionId="0">
    <xmlCellPr id="1" uniqueName="P1082119">
      <xmlPr mapId="1" xpath="/TFI-IZD-OSIG/ISD_1000367/P1082119" xmlDataType="decimal"/>
    </xmlCellPr>
  </singleXmlCell>
  <singleXmlCell id="1616" r="G78" connectionId="0">
    <xmlCellPr id="1" uniqueName="P1082120">
      <xmlPr mapId="1" xpath="/TFI-IZD-OSIG/ISD_1000367/P1082120" xmlDataType="decimal"/>
    </xmlCellPr>
  </singleXmlCell>
  <singleXmlCell id="1617" r="H78" connectionId="0">
    <xmlCellPr id="1" uniqueName="P1082122">
      <xmlPr mapId="1" xpath="/TFI-IZD-OSIG/ISD_1000367/P1082122" xmlDataType="decimal"/>
    </xmlCellPr>
  </singleXmlCell>
  <singleXmlCell id="1618" r="I78" connectionId="0">
    <xmlCellPr id="1" uniqueName="P1082123">
      <xmlPr mapId="1" xpath="/TFI-IZD-OSIG/ISD_1000367/P1082123" xmlDataType="decimal"/>
    </xmlCellPr>
  </singleXmlCell>
  <singleXmlCell id="1619" r="D79" connectionId="0">
    <xmlCellPr id="1" uniqueName="P1082124">
      <xmlPr mapId="1" xpath="/TFI-IZD-OSIG/ISD_1000367/P1082124" xmlDataType="decimal"/>
    </xmlCellPr>
  </singleXmlCell>
  <singleXmlCell id="1620" r="E79" connectionId="0">
    <xmlCellPr id="1" uniqueName="P1082126">
      <xmlPr mapId="1" xpath="/TFI-IZD-OSIG/ISD_1000367/P1082126" xmlDataType="decimal"/>
    </xmlCellPr>
  </singleXmlCell>
  <singleXmlCell id="1621" r="F79" connectionId="0">
    <xmlCellPr id="1" uniqueName="P1082127">
      <xmlPr mapId="1" xpath="/TFI-IZD-OSIG/ISD_1000367/P1082127" xmlDataType="decimal"/>
    </xmlCellPr>
  </singleXmlCell>
  <singleXmlCell id="1622" r="G79" connectionId="0">
    <xmlCellPr id="1" uniqueName="P1082128">
      <xmlPr mapId="1" xpath="/TFI-IZD-OSIG/ISD_1000367/P1082128" xmlDataType="decimal"/>
    </xmlCellPr>
  </singleXmlCell>
  <singleXmlCell id="1623" r="H79" connectionId="0">
    <xmlCellPr id="1" uniqueName="P1082129">
      <xmlPr mapId="1" xpath="/TFI-IZD-OSIG/ISD_1000367/P1082129" xmlDataType="decimal"/>
    </xmlCellPr>
  </singleXmlCell>
  <singleXmlCell id="1624" r="I79" connectionId="0">
    <xmlCellPr id="1" uniqueName="P1082130">
      <xmlPr mapId="1" xpath="/TFI-IZD-OSIG/ISD_1000367/P1082130" xmlDataType="decimal"/>
    </xmlCellPr>
  </singleXmlCell>
  <singleXmlCell id="1625" r="D80" connectionId="0">
    <xmlCellPr id="1" uniqueName="P1082131">
      <xmlPr mapId="1" xpath="/TFI-IZD-OSIG/ISD_1000367/P1082131" xmlDataType="decimal"/>
    </xmlCellPr>
  </singleXmlCell>
  <singleXmlCell id="1626" r="E80" connectionId="0">
    <xmlCellPr id="1" uniqueName="P1082132">
      <xmlPr mapId="1" xpath="/TFI-IZD-OSIG/ISD_1000367/P1082132" xmlDataType="decimal"/>
    </xmlCellPr>
  </singleXmlCell>
  <singleXmlCell id="1627" r="F80" connectionId="0">
    <xmlCellPr id="1" uniqueName="P1082134">
      <xmlPr mapId="1" xpath="/TFI-IZD-OSIG/ISD_1000367/P1082134" xmlDataType="decimal"/>
    </xmlCellPr>
  </singleXmlCell>
  <singleXmlCell id="1628" r="G80" connectionId="0">
    <xmlCellPr id="1" uniqueName="P1082137">
      <xmlPr mapId="1" xpath="/TFI-IZD-OSIG/ISD_1000367/P1082137" xmlDataType="decimal"/>
    </xmlCellPr>
  </singleXmlCell>
  <singleXmlCell id="1629" r="H80" connectionId="0">
    <xmlCellPr id="1" uniqueName="P1082138">
      <xmlPr mapId="1" xpath="/TFI-IZD-OSIG/ISD_1000367/P1082138" xmlDataType="decimal"/>
    </xmlCellPr>
  </singleXmlCell>
  <singleXmlCell id="1630" r="I80" connectionId="0">
    <xmlCellPr id="1" uniqueName="P1082140">
      <xmlPr mapId="1" xpath="/TFI-IZD-OSIG/ISD_1000367/P1082140" xmlDataType="decimal"/>
    </xmlCellPr>
  </singleXmlCell>
  <singleXmlCell id="1631" r="D81" connectionId="0">
    <xmlCellPr id="1" uniqueName="P1082141">
      <xmlPr mapId="1" xpath="/TFI-IZD-OSIG/ISD_1000367/P1082141" xmlDataType="decimal"/>
    </xmlCellPr>
  </singleXmlCell>
  <singleXmlCell id="1632" r="E81" connectionId="0">
    <xmlCellPr id="1" uniqueName="P1082142">
      <xmlPr mapId="1" xpath="/TFI-IZD-OSIG/ISD_1000367/P1082142" xmlDataType="decimal"/>
    </xmlCellPr>
  </singleXmlCell>
  <singleXmlCell id="1633" r="F81" connectionId="0">
    <xmlCellPr id="1" uniqueName="P1082143">
      <xmlPr mapId="1" xpath="/TFI-IZD-OSIG/ISD_1000367/P1082143" xmlDataType="decimal"/>
    </xmlCellPr>
  </singleXmlCell>
  <singleXmlCell id="1634" r="G81" connectionId="0">
    <xmlCellPr id="1" uniqueName="P1082144">
      <xmlPr mapId="1" xpath="/TFI-IZD-OSIG/ISD_1000367/P1082144" xmlDataType="decimal"/>
    </xmlCellPr>
  </singleXmlCell>
  <singleXmlCell id="1635" r="H81" connectionId="0">
    <xmlCellPr id="1" uniqueName="P1082145">
      <xmlPr mapId="1" xpath="/TFI-IZD-OSIG/ISD_1000367/P1082145" xmlDataType="decimal"/>
    </xmlCellPr>
  </singleXmlCell>
  <singleXmlCell id="1636" r="I81" connectionId="0">
    <xmlCellPr id="1" uniqueName="P1082146">
      <xmlPr mapId="1" xpath="/TFI-IZD-OSIG/ISD_1000367/P1082146" xmlDataType="decimal"/>
    </xmlCellPr>
  </singleXmlCell>
  <singleXmlCell id="1637" r="D82" connectionId="0">
    <xmlCellPr id="1" uniqueName="P1082154">
      <xmlPr mapId="1" xpath="/TFI-IZD-OSIG/ISD_1000367/P1082154" xmlDataType="decimal"/>
    </xmlCellPr>
  </singleXmlCell>
  <singleXmlCell id="1638" r="E82" connectionId="0">
    <xmlCellPr id="1" uniqueName="P1082218">
      <xmlPr mapId="1" xpath="/TFI-IZD-OSIG/ISD_1000367/P1082218" xmlDataType="decimal"/>
    </xmlCellPr>
  </singleXmlCell>
  <singleXmlCell id="1639" r="F82" connectionId="0">
    <xmlCellPr id="1" uniqueName="P1082219">
      <xmlPr mapId="1" xpath="/TFI-IZD-OSIG/ISD_1000367/P1082219" xmlDataType="decimal"/>
    </xmlCellPr>
  </singleXmlCell>
  <singleXmlCell id="1640" r="G82" connectionId="0">
    <xmlCellPr id="1" uniqueName="P1082221">
      <xmlPr mapId="1" xpath="/TFI-IZD-OSIG/ISD_1000367/P1082221" xmlDataType="decimal"/>
    </xmlCellPr>
  </singleXmlCell>
  <singleXmlCell id="1641" r="H82" connectionId="0">
    <xmlCellPr id="1" uniqueName="P1082223">
      <xmlPr mapId="1" xpath="/TFI-IZD-OSIG/ISD_1000367/P1082223" xmlDataType="decimal"/>
    </xmlCellPr>
  </singleXmlCell>
  <singleXmlCell id="1642" r="I82" connectionId="0">
    <xmlCellPr id="1" uniqueName="P1082226">
      <xmlPr mapId="1" xpath="/TFI-IZD-OSIG/ISD_1000367/P1082226" xmlDataType="decimal"/>
    </xmlCellPr>
  </singleXmlCell>
  <singleXmlCell id="1643" r="D83" connectionId="0">
    <xmlCellPr id="1" uniqueName="P1082228">
      <xmlPr mapId="1" xpath="/TFI-IZD-OSIG/ISD_1000367/P1082228" xmlDataType="decimal"/>
    </xmlCellPr>
  </singleXmlCell>
  <singleXmlCell id="1644" r="E83" connectionId="0">
    <xmlCellPr id="1" uniqueName="P1082230">
      <xmlPr mapId="1" xpath="/TFI-IZD-OSIG/ISD_1000367/P1082230" xmlDataType="decimal"/>
    </xmlCellPr>
  </singleXmlCell>
  <singleXmlCell id="1645" r="F83" connectionId="0">
    <xmlCellPr id="1" uniqueName="P1082231">
      <xmlPr mapId="1" xpath="/TFI-IZD-OSIG/ISD_1000367/P1082231" xmlDataType="decimal"/>
    </xmlCellPr>
  </singleXmlCell>
  <singleXmlCell id="1646" r="G83" connectionId="0">
    <xmlCellPr id="1" uniqueName="P1082233">
      <xmlPr mapId="1" xpath="/TFI-IZD-OSIG/ISD_1000367/P1082233" xmlDataType="decimal"/>
    </xmlCellPr>
  </singleXmlCell>
  <singleXmlCell id="1647" r="H83" connectionId="0">
    <xmlCellPr id="1" uniqueName="P1082235">
      <xmlPr mapId="1" xpath="/TFI-IZD-OSIG/ISD_1000367/P1082235" xmlDataType="decimal"/>
    </xmlCellPr>
  </singleXmlCell>
  <singleXmlCell id="1648" r="I83" connectionId="0">
    <xmlCellPr id="1" uniqueName="P1082238">
      <xmlPr mapId="1" xpath="/TFI-IZD-OSIG/ISD_1000367/P1082238" xmlDataType="decimal"/>
    </xmlCellPr>
  </singleXmlCell>
  <singleXmlCell id="1649" r="D84" connectionId="0">
    <xmlCellPr id="1" uniqueName="P1082240">
      <xmlPr mapId="1" xpath="/TFI-IZD-OSIG/ISD_1000367/P1082240" xmlDataType="decimal"/>
    </xmlCellPr>
  </singleXmlCell>
  <singleXmlCell id="1650" r="E84" connectionId="0">
    <xmlCellPr id="1" uniqueName="P1082241">
      <xmlPr mapId="1" xpath="/TFI-IZD-OSIG/ISD_1000367/P1082241" xmlDataType="decimal"/>
    </xmlCellPr>
  </singleXmlCell>
  <singleXmlCell id="1651" r="F84" connectionId="0">
    <xmlCellPr id="1" uniqueName="P1082242">
      <xmlPr mapId="1" xpath="/TFI-IZD-OSIG/ISD_1000367/P1082242" xmlDataType="decimal"/>
    </xmlCellPr>
  </singleXmlCell>
  <singleXmlCell id="1652" r="G84" connectionId="0">
    <xmlCellPr id="1" uniqueName="P1082243">
      <xmlPr mapId="1" xpath="/TFI-IZD-OSIG/ISD_1000367/P1082243" xmlDataType="decimal"/>
    </xmlCellPr>
  </singleXmlCell>
  <singleXmlCell id="1653" r="H84" connectionId="0">
    <xmlCellPr id="1" uniqueName="P1082244">
      <xmlPr mapId="1" xpath="/TFI-IZD-OSIG/ISD_1000367/P1082244" xmlDataType="decimal"/>
    </xmlCellPr>
  </singleXmlCell>
  <singleXmlCell id="1654" r="I84" connectionId="0">
    <xmlCellPr id="1" uniqueName="P1082246">
      <xmlPr mapId="1" xpath="/TFI-IZD-OSIG/ISD_1000367/P1082246" xmlDataType="decimal"/>
    </xmlCellPr>
  </singleXmlCell>
  <singleXmlCell id="1655" r="D85" connectionId="0">
    <xmlCellPr id="1" uniqueName="P1082249">
      <xmlPr mapId="1" xpath="/TFI-IZD-OSIG/ISD_1000367/P1082249" xmlDataType="decimal"/>
    </xmlCellPr>
  </singleXmlCell>
  <singleXmlCell id="1656" r="E85" connectionId="0">
    <xmlCellPr id="1" uniqueName="P1082251">
      <xmlPr mapId="1" xpath="/TFI-IZD-OSIG/ISD_1000367/P1082251" xmlDataType="decimal"/>
    </xmlCellPr>
  </singleXmlCell>
  <singleXmlCell id="1657" r="F85" connectionId="0">
    <xmlCellPr id="1" uniqueName="P1082253">
      <xmlPr mapId="1" xpath="/TFI-IZD-OSIG/ISD_1000367/P1082253" xmlDataType="decimal"/>
    </xmlCellPr>
  </singleXmlCell>
  <singleXmlCell id="1658" r="G85" connectionId="0">
    <xmlCellPr id="1" uniqueName="P1082255">
      <xmlPr mapId="1" xpath="/TFI-IZD-OSIG/ISD_1000367/P1082255" xmlDataType="decimal"/>
    </xmlCellPr>
  </singleXmlCell>
  <singleXmlCell id="1659" r="H85" connectionId="0">
    <xmlCellPr id="1" uniqueName="P1082258">
      <xmlPr mapId="1" xpath="/TFI-IZD-OSIG/ISD_1000367/P1082258" xmlDataType="decimal"/>
    </xmlCellPr>
  </singleXmlCell>
  <singleXmlCell id="1660" r="I85" connectionId="0">
    <xmlCellPr id="1" uniqueName="P1082263">
      <xmlPr mapId="1" xpath="/TFI-IZD-OSIG/ISD_1000367/P1082263" xmlDataType="decimal"/>
    </xmlCellPr>
  </singleXmlCell>
  <singleXmlCell id="1661" r="D86" connectionId="0">
    <xmlCellPr id="1" uniqueName="P1082268">
      <xmlPr mapId="1" xpath="/TFI-IZD-OSIG/ISD_1000367/P1082268" xmlDataType="decimal"/>
    </xmlCellPr>
  </singleXmlCell>
  <singleXmlCell id="1662" r="E86" connectionId="0">
    <xmlCellPr id="1" uniqueName="P1082271">
      <xmlPr mapId="1" xpath="/TFI-IZD-OSIG/ISD_1000367/P1082271" xmlDataType="decimal"/>
    </xmlCellPr>
  </singleXmlCell>
  <singleXmlCell id="1663" r="F86" connectionId="0">
    <xmlCellPr id="1" uniqueName="P1082274">
      <xmlPr mapId="1" xpath="/TFI-IZD-OSIG/ISD_1000367/P1082274" xmlDataType="decimal"/>
    </xmlCellPr>
  </singleXmlCell>
  <singleXmlCell id="1664" r="G86" connectionId="0">
    <xmlCellPr id="1" uniqueName="P1082281">
      <xmlPr mapId="1" xpath="/TFI-IZD-OSIG/ISD_1000367/P1082281" xmlDataType="decimal"/>
    </xmlCellPr>
  </singleXmlCell>
  <singleXmlCell id="1665" r="H86" connectionId="0">
    <xmlCellPr id="1" uniqueName="P1082283">
      <xmlPr mapId="1" xpath="/TFI-IZD-OSIG/ISD_1000367/P1082283" xmlDataType="decimal"/>
    </xmlCellPr>
  </singleXmlCell>
  <singleXmlCell id="1666" r="I86" connectionId="0">
    <xmlCellPr id="1" uniqueName="P1082287">
      <xmlPr mapId="1" xpath="/TFI-IZD-OSIG/ISD_1000367/P1082287" xmlDataType="decimal"/>
    </xmlCellPr>
  </singleXmlCell>
</singleXmlCells>
</file>

<file path=xl/tables/tableSingleCells5.xml><?xml version="1.0" encoding="utf-8"?>
<singleXmlCells xmlns="http://schemas.openxmlformats.org/spreadsheetml/2006/main">
  <singleXmlCell id="1669" r="H6" connectionId="0">
    <xmlCellPr id="1" uniqueName="P3166">
      <xmlPr mapId="1" xpath="/TFI-IZD-OSIG/NT_1000368/P3166" xmlDataType="decimal"/>
    </xmlCellPr>
  </singleXmlCell>
  <singleXmlCell id="1670" r="I6" connectionId="0">
    <xmlCellPr id="1" uniqueName="P3165">
      <xmlPr mapId="1" xpath="/TFI-IZD-OSIG/NT_1000368/P3165" xmlDataType="decimal"/>
    </xmlCellPr>
  </singleXmlCell>
  <singleXmlCell id="1671" r="I7" connectionId="0">
    <xmlCellPr id="1" uniqueName="P3167">
      <xmlPr mapId="1" xpath="/TFI-IZD-OSIG/NT_1000368/P3167" xmlDataType="decimal"/>
    </xmlCellPr>
  </singleXmlCell>
  <singleXmlCell id="1672" r="H7" connectionId="0">
    <xmlCellPr id="1" uniqueName="P3168">
      <xmlPr mapId="1" xpath="/TFI-IZD-OSIG/NT_1000368/P3168" xmlDataType="decimal"/>
    </xmlCellPr>
  </singleXmlCell>
  <singleXmlCell id="1673" r="I8" connectionId="0">
    <xmlCellPr id="1" uniqueName="P3169">
      <xmlPr mapId="1" xpath="/TFI-IZD-OSIG/NT_1000368/P3169" xmlDataType="decimal"/>
    </xmlCellPr>
  </singleXmlCell>
  <singleXmlCell id="1674" r="H8" connectionId="0">
    <xmlCellPr id="1" uniqueName="P3170">
      <xmlPr mapId="1" xpath="/TFI-IZD-OSIG/NT_1000368/P3170" xmlDataType="decimal"/>
    </xmlCellPr>
  </singleXmlCell>
  <singleXmlCell id="1675" r="I9" connectionId="0">
    <xmlCellPr id="1" uniqueName="P3171">
      <xmlPr mapId="1" xpath="/TFI-IZD-OSIG/NT_1000368/P3171" xmlDataType="decimal"/>
    </xmlCellPr>
  </singleXmlCell>
  <singleXmlCell id="1676" r="H9" connectionId="0">
    <xmlCellPr id="1" uniqueName="P3172">
      <xmlPr mapId="1" xpath="/TFI-IZD-OSIG/NT_1000368/P3172" xmlDataType="decimal"/>
    </xmlCellPr>
  </singleXmlCell>
  <singleXmlCell id="1677" r="I10" connectionId="0">
    <xmlCellPr id="1" uniqueName="P3173">
      <xmlPr mapId="1" xpath="/TFI-IZD-OSIG/NT_1000368/P3173" xmlDataType="decimal"/>
    </xmlCellPr>
  </singleXmlCell>
  <singleXmlCell id="1678" r="H10" connectionId="0">
    <xmlCellPr id="1" uniqueName="P3174">
      <xmlPr mapId="1" xpath="/TFI-IZD-OSIG/NT_1000368/P3174" xmlDataType="decimal"/>
    </xmlCellPr>
  </singleXmlCell>
  <singleXmlCell id="1679" r="I11" connectionId="0">
    <xmlCellPr id="1" uniqueName="P3175">
      <xmlPr mapId="1" xpath="/TFI-IZD-OSIG/NT_1000368/P3175" xmlDataType="decimal"/>
    </xmlCellPr>
  </singleXmlCell>
  <singleXmlCell id="1680" r="H11" connectionId="0">
    <xmlCellPr id="1" uniqueName="P3176">
      <xmlPr mapId="1" xpath="/TFI-IZD-OSIG/NT_1000368/P3176" xmlDataType="decimal"/>
    </xmlCellPr>
  </singleXmlCell>
  <singleXmlCell id="1681" r="I12" connectionId="0">
    <xmlCellPr id="1" uniqueName="P3177">
      <xmlPr mapId="1" xpath="/TFI-IZD-OSIG/NT_1000368/P3177" xmlDataType="decimal"/>
    </xmlCellPr>
  </singleXmlCell>
  <singleXmlCell id="1682" r="H12" connectionId="0">
    <xmlCellPr id="1" uniqueName="P3178">
      <xmlPr mapId="1" xpath="/TFI-IZD-OSIG/NT_1000368/P3178" xmlDataType="decimal"/>
    </xmlCellPr>
  </singleXmlCell>
  <singleXmlCell id="1683" r="I13" connectionId="0">
    <xmlCellPr id="1" uniqueName="P3179">
      <xmlPr mapId="1" xpath="/TFI-IZD-OSIG/NT_1000368/P3179" xmlDataType="decimal"/>
    </xmlCellPr>
  </singleXmlCell>
  <singleXmlCell id="1684" r="H13" connectionId="0">
    <xmlCellPr id="1" uniqueName="P3180">
      <xmlPr mapId="1" xpath="/TFI-IZD-OSIG/NT_1000368/P3180" xmlDataType="decimal"/>
    </xmlCellPr>
  </singleXmlCell>
  <singleXmlCell id="1685" r="I14" connectionId="0">
    <xmlCellPr id="1" uniqueName="P3181">
      <xmlPr mapId="1" xpath="/TFI-IZD-OSIG/NT_1000368/P3181" xmlDataType="decimal"/>
    </xmlCellPr>
  </singleXmlCell>
  <singleXmlCell id="1686" r="H14" connectionId="0">
    <xmlCellPr id="1" uniqueName="P3182">
      <xmlPr mapId="1" xpath="/TFI-IZD-OSIG/NT_1000368/P3182" xmlDataType="decimal"/>
    </xmlCellPr>
  </singleXmlCell>
  <singleXmlCell id="1687" r="I15" connectionId="0">
    <xmlCellPr id="1" uniqueName="P3183">
      <xmlPr mapId="1" xpath="/TFI-IZD-OSIG/NT_1000368/P3183" xmlDataType="decimal"/>
    </xmlCellPr>
  </singleXmlCell>
  <singleXmlCell id="1688" r="H15" connectionId="0">
    <xmlCellPr id="1" uniqueName="P3184">
      <xmlPr mapId="1" xpath="/TFI-IZD-OSIG/NT_1000368/P3184" xmlDataType="decimal"/>
    </xmlCellPr>
  </singleXmlCell>
  <singleXmlCell id="1689" r="I16" connectionId="0">
    <xmlCellPr id="1" uniqueName="P3185">
      <xmlPr mapId="1" xpath="/TFI-IZD-OSIG/NT_1000368/P3185" xmlDataType="decimal"/>
    </xmlCellPr>
  </singleXmlCell>
  <singleXmlCell id="1690" r="H16" connectionId="0">
    <xmlCellPr id="1" uniqueName="P3186">
      <xmlPr mapId="1" xpath="/TFI-IZD-OSIG/NT_1000368/P3186" xmlDataType="decimal"/>
    </xmlCellPr>
  </singleXmlCell>
  <singleXmlCell id="1691" r="I17" connectionId="0">
    <xmlCellPr id="1" uniqueName="P3187">
      <xmlPr mapId="1" xpath="/TFI-IZD-OSIG/NT_1000368/P3187" xmlDataType="decimal"/>
    </xmlCellPr>
  </singleXmlCell>
  <singleXmlCell id="1692" r="H17" connectionId="0">
    <xmlCellPr id="1" uniqueName="P3188">
      <xmlPr mapId="1" xpath="/TFI-IZD-OSIG/NT_1000368/P3188" xmlDataType="decimal"/>
    </xmlCellPr>
  </singleXmlCell>
  <singleXmlCell id="1693" r="I18" connectionId="0">
    <xmlCellPr id="1" uniqueName="P3189">
      <xmlPr mapId="1" xpath="/TFI-IZD-OSIG/NT_1000368/P3189" xmlDataType="decimal"/>
    </xmlCellPr>
  </singleXmlCell>
  <singleXmlCell id="1694" r="H18" connectionId="0">
    <xmlCellPr id="1" uniqueName="P3190">
      <xmlPr mapId="1" xpath="/TFI-IZD-OSIG/NT_1000368/P3190" xmlDataType="decimal"/>
    </xmlCellPr>
  </singleXmlCell>
  <singleXmlCell id="1695" r="I19" connectionId="0">
    <xmlCellPr id="1" uniqueName="P3191">
      <xmlPr mapId="1" xpath="/TFI-IZD-OSIG/NT_1000368/P3191" xmlDataType="decimal"/>
    </xmlCellPr>
  </singleXmlCell>
  <singleXmlCell id="1696" r="H19" connectionId="0">
    <xmlCellPr id="1" uniqueName="P3192">
      <xmlPr mapId="1" xpath="/TFI-IZD-OSIG/NT_1000368/P3192" xmlDataType="decimal"/>
    </xmlCellPr>
  </singleXmlCell>
  <singleXmlCell id="1697" r="I20" connectionId="0">
    <xmlCellPr id="1" uniqueName="P3193">
      <xmlPr mapId="1" xpath="/TFI-IZD-OSIG/NT_1000368/P3193" xmlDataType="decimal"/>
    </xmlCellPr>
  </singleXmlCell>
  <singleXmlCell id="1698" r="H20" connectionId="0">
    <xmlCellPr id="1" uniqueName="P3194">
      <xmlPr mapId="1" xpath="/TFI-IZD-OSIG/NT_1000368/P3194" xmlDataType="decimal"/>
    </xmlCellPr>
  </singleXmlCell>
  <singleXmlCell id="1699" r="I21" connectionId="0">
    <xmlCellPr id="1" uniqueName="P3195">
      <xmlPr mapId="1" xpath="/TFI-IZD-OSIG/NT_1000368/P3195" xmlDataType="decimal"/>
    </xmlCellPr>
  </singleXmlCell>
  <singleXmlCell id="1700" r="H21" connectionId="0">
    <xmlCellPr id="1" uniqueName="P3196">
      <xmlPr mapId="1" xpath="/TFI-IZD-OSIG/NT_1000368/P3196" xmlDataType="decimal"/>
    </xmlCellPr>
  </singleXmlCell>
  <singleXmlCell id="1701" r="I22" connectionId="0">
    <xmlCellPr id="1" uniqueName="P3197">
      <xmlPr mapId="1" xpath="/TFI-IZD-OSIG/NT_1000368/P3197" xmlDataType="decimal"/>
    </xmlCellPr>
  </singleXmlCell>
  <singleXmlCell id="1702" r="H22" connectionId="0">
    <xmlCellPr id="1" uniqueName="P3198">
      <xmlPr mapId="1" xpath="/TFI-IZD-OSIG/NT_1000368/P3198" xmlDataType="decimal"/>
    </xmlCellPr>
  </singleXmlCell>
  <singleXmlCell id="1703" r="I23" connectionId="0">
    <xmlCellPr id="1" uniqueName="P3199">
      <xmlPr mapId="1" xpath="/TFI-IZD-OSIG/NT_1000368/P3199" xmlDataType="decimal"/>
    </xmlCellPr>
  </singleXmlCell>
  <singleXmlCell id="1704" r="H23" connectionId="0">
    <xmlCellPr id="1" uniqueName="P3200">
      <xmlPr mapId="1" xpath="/TFI-IZD-OSIG/NT_1000368/P3200" xmlDataType="decimal"/>
    </xmlCellPr>
  </singleXmlCell>
  <singleXmlCell id="1705" r="I24" connectionId="0">
    <xmlCellPr id="1" uniqueName="P3201">
      <xmlPr mapId="1" xpath="/TFI-IZD-OSIG/NT_1000368/P3201" xmlDataType="decimal"/>
    </xmlCellPr>
  </singleXmlCell>
  <singleXmlCell id="1706" r="H24" connectionId="0">
    <xmlCellPr id="1" uniqueName="P3202">
      <xmlPr mapId="1" xpath="/TFI-IZD-OSIG/NT_1000368/P3202" xmlDataType="decimal"/>
    </xmlCellPr>
  </singleXmlCell>
  <singleXmlCell id="1707" r="I25" connectionId="0">
    <xmlCellPr id="1" uniqueName="P3203">
      <xmlPr mapId="1" xpath="/TFI-IZD-OSIG/NT_1000368/P3203" xmlDataType="decimal"/>
    </xmlCellPr>
  </singleXmlCell>
  <singleXmlCell id="1708" r="H25" connectionId="0">
    <xmlCellPr id="1" uniqueName="P3204">
      <xmlPr mapId="1" xpath="/TFI-IZD-OSIG/NT_1000368/P3204" xmlDataType="decimal"/>
    </xmlCellPr>
  </singleXmlCell>
  <singleXmlCell id="1709" r="I26" connectionId="0">
    <xmlCellPr id="1" uniqueName="P3205">
      <xmlPr mapId="1" xpath="/TFI-IZD-OSIG/NT_1000368/P3205" xmlDataType="decimal"/>
    </xmlCellPr>
  </singleXmlCell>
  <singleXmlCell id="1710" r="H26" connectionId="0">
    <xmlCellPr id="1" uniqueName="P3206">
      <xmlPr mapId="1" xpath="/TFI-IZD-OSIG/NT_1000368/P3206" xmlDataType="decimal"/>
    </xmlCellPr>
  </singleXmlCell>
  <singleXmlCell id="1711" r="I27" connectionId="0">
    <xmlCellPr id="1" uniqueName="P3207">
      <xmlPr mapId="1" xpath="/TFI-IZD-OSIG/NT_1000368/P3207" xmlDataType="decimal"/>
    </xmlCellPr>
  </singleXmlCell>
  <singleXmlCell id="1712" r="H27" connectionId="0">
    <xmlCellPr id="1" uniqueName="P3208">
      <xmlPr mapId="1" xpath="/TFI-IZD-OSIG/NT_1000368/P3208" xmlDataType="decimal"/>
    </xmlCellPr>
  </singleXmlCell>
  <singleXmlCell id="1713" r="I28" connectionId="0">
    <xmlCellPr id="1" uniqueName="P3209">
      <xmlPr mapId="1" xpath="/TFI-IZD-OSIG/NT_1000368/P3209" xmlDataType="decimal"/>
    </xmlCellPr>
  </singleXmlCell>
  <singleXmlCell id="1714" r="H28" connectionId="0">
    <xmlCellPr id="1" uniqueName="P3210">
      <xmlPr mapId="1" xpath="/TFI-IZD-OSIG/NT_1000368/P3210" xmlDataType="decimal"/>
    </xmlCellPr>
  </singleXmlCell>
  <singleXmlCell id="1715" r="I29" connectionId="0">
    <xmlCellPr id="1" uniqueName="P3211">
      <xmlPr mapId="1" xpath="/TFI-IZD-OSIG/NT_1000368/P3211" xmlDataType="decimal"/>
    </xmlCellPr>
  </singleXmlCell>
  <singleXmlCell id="1716" r="H29" connectionId="0">
    <xmlCellPr id="1" uniqueName="P3212">
      <xmlPr mapId="1" xpath="/TFI-IZD-OSIG/NT_1000368/P3212" xmlDataType="decimal"/>
    </xmlCellPr>
  </singleXmlCell>
  <singleXmlCell id="1717" r="I30" connectionId="0">
    <xmlCellPr id="1" uniqueName="P3213">
      <xmlPr mapId="1" xpath="/TFI-IZD-OSIG/NT_1000368/P3213" xmlDataType="decimal"/>
    </xmlCellPr>
  </singleXmlCell>
  <singleXmlCell id="1718" r="H30" connectionId="0">
    <xmlCellPr id="1" uniqueName="P3214">
      <xmlPr mapId="1" xpath="/TFI-IZD-OSIG/NT_1000368/P3214" xmlDataType="decimal"/>
    </xmlCellPr>
  </singleXmlCell>
  <singleXmlCell id="1719" r="I31" connectionId="0">
    <xmlCellPr id="1" uniqueName="P3215">
      <xmlPr mapId="1" xpath="/TFI-IZD-OSIG/NT_1000368/P3215" xmlDataType="decimal"/>
    </xmlCellPr>
  </singleXmlCell>
  <singleXmlCell id="1720" r="H31" connectionId="0">
    <xmlCellPr id="1" uniqueName="P3216">
      <xmlPr mapId="1" xpath="/TFI-IZD-OSIG/NT_1000368/P3216" xmlDataType="decimal"/>
    </xmlCellPr>
  </singleXmlCell>
  <singleXmlCell id="1721" r="I32" connectionId="0">
    <xmlCellPr id="1" uniqueName="P3217">
      <xmlPr mapId="1" xpath="/TFI-IZD-OSIG/NT_1000368/P3217" xmlDataType="decimal"/>
    </xmlCellPr>
  </singleXmlCell>
  <singleXmlCell id="1722" r="H32" connectionId="0">
    <xmlCellPr id="1" uniqueName="P3218">
      <xmlPr mapId="1" xpath="/TFI-IZD-OSIG/NT_1000368/P3218" xmlDataType="decimal"/>
    </xmlCellPr>
  </singleXmlCell>
  <singleXmlCell id="1723" r="I33" connectionId="0">
    <xmlCellPr id="1" uniqueName="P3219">
      <xmlPr mapId="1" xpath="/TFI-IZD-OSIG/NT_1000368/P3219" xmlDataType="decimal"/>
    </xmlCellPr>
  </singleXmlCell>
  <singleXmlCell id="1724" r="H33" connectionId="0">
    <xmlCellPr id="1" uniqueName="P3220">
      <xmlPr mapId="1" xpath="/TFI-IZD-OSIG/NT_1000368/P3220" xmlDataType="decimal"/>
    </xmlCellPr>
  </singleXmlCell>
  <singleXmlCell id="1725" r="I34" connectionId="0">
    <xmlCellPr id="1" uniqueName="P3221">
      <xmlPr mapId="1" xpath="/TFI-IZD-OSIG/NT_1000368/P3221" xmlDataType="decimal"/>
    </xmlCellPr>
  </singleXmlCell>
  <singleXmlCell id="1726" r="H34" connectionId="0">
    <xmlCellPr id="1" uniqueName="P3222">
      <xmlPr mapId="1" xpath="/TFI-IZD-OSIG/NT_1000368/P3222" xmlDataType="decimal"/>
    </xmlCellPr>
  </singleXmlCell>
  <singleXmlCell id="1727" r="I35" connectionId="0">
    <xmlCellPr id="1" uniqueName="P3223">
      <xmlPr mapId="1" xpath="/TFI-IZD-OSIG/NT_1000368/P3223" xmlDataType="decimal"/>
    </xmlCellPr>
  </singleXmlCell>
  <singleXmlCell id="1728" r="H35" connectionId="0">
    <xmlCellPr id="1" uniqueName="P3224">
      <xmlPr mapId="1" xpath="/TFI-IZD-OSIG/NT_1000368/P3224" xmlDataType="decimal"/>
    </xmlCellPr>
  </singleXmlCell>
  <singleXmlCell id="1729" r="I36" connectionId="0">
    <xmlCellPr id="1" uniqueName="P3225">
      <xmlPr mapId="1" xpath="/TFI-IZD-OSIG/NT_1000368/P3225" xmlDataType="decimal"/>
    </xmlCellPr>
  </singleXmlCell>
  <singleXmlCell id="1730" r="H36" connectionId="0">
    <xmlCellPr id="1" uniqueName="P3226">
      <xmlPr mapId="1" xpath="/TFI-IZD-OSIG/NT_1000368/P3226" xmlDataType="decimal"/>
    </xmlCellPr>
  </singleXmlCell>
  <singleXmlCell id="1731" r="I37" connectionId="0">
    <xmlCellPr id="1" uniqueName="P3227">
      <xmlPr mapId="1" xpath="/TFI-IZD-OSIG/NT_1000368/P3227" xmlDataType="decimal"/>
    </xmlCellPr>
  </singleXmlCell>
  <singleXmlCell id="1732" r="H37" connectionId="0">
    <xmlCellPr id="1" uniqueName="P3228">
      <xmlPr mapId="1" xpath="/TFI-IZD-OSIG/NT_1000368/P3228" xmlDataType="decimal"/>
    </xmlCellPr>
  </singleXmlCell>
  <singleXmlCell id="1733" r="I38" connectionId="0">
    <xmlCellPr id="1" uniqueName="P3229">
      <xmlPr mapId="1" xpath="/TFI-IZD-OSIG/NT_1000368/P3229" xmlDataType="decimal"/>
    </xmlCellPr>
  </singleXmlCell>
  <singleXmlCell id="1734" r="H38" connectionId="0">
    <xmlCellPr id="1" uniqueName="P3230">
      <xmlPr mapId="1" xpath="/TFI-IZD-OSIG/NT_1000368/P3230" xmlDataType="decimal"/>
    </xmlCellPr>
  </singleXmlCell>
  <singleXmlCell id="1735" r="I39" connectionId="0">
    <xmlCellPr id="1" uniqueName="P3231">
      <xmlPr mapId="1" xpath="/TFI-IZD-OSIG/NT_1000368/P3231" xmlDataType="decimal"/>
    </xmlCellPr>
  </singleXmlCell>
  <singleXmlCell id="1736" r="H39" connectionId="0">
    <xmlCellPr id="1" uniqueName="P3232">
      <xmlPr mapId="1" xpath="/TFI-IZD-OSIG/NT_1000368/P3232" xmlDataType="decimal"/>
    </xmlCellPr>
  </singleXmlCell>
  <singleXmlCell id="1737" r="I40" connectionId="0">
    <xmlCellPr id="1" uniqueName="P3233">
      <xmlPr mapId="1" xpath="/TFI-IZD-OSIG/NT_1000368/P3233" xmlDataType="decimal"/>
    </xmlCellPr>
  </singleXmlCell>
  <singleXmlCell id="1738" r="H40" connectionId="0">
    <xmlCellPr id="1" uniqueName="P3234">
      <xmlPr mapId="1" xpath="/TFI-IZD-OSIG/NT_1000368/P3234" xmlDataType="decimal"/>
    </xmlCellPr>
  </singleXmlCell>
  <singleXmlCell id="1739" r="I41" connectionId="0">
    <xmlCellPr id="1" uniqueName="P3235">
      <xmlPr mapId="1" xpath="/TFI-IZD-OSIG/NT_1000368/P3235" xmlDataType="decimal"/>
    </xmlCellPr>
  </singleXmlCell>
  <singleXmlCell id="1740" r="H41" connectionId="0">
    <xmlCellPr id="1" uniqueName="P3236">
      <xmlPr mapId="1" xpath="/TFI-IZD-OSIG/NT_1000368/P3236" xmlDataType="decimal"/>
    </xmlCellPr>
  </singleXmlCell>
  <singleXmlCell id="1741" r="I42" connectionId="0">
    <xmlCellPr id="1" uniqueName="P3237">
      <xmlPr mapId="1" xpath="/TFI-IZD-OSIG/NT_1000368/P3237" xmlDataType="decimal"/>
    </xmlCellPr>
  </singleXmlCell>
  <singleXmlCell id="1742" r="H42" connectionId="0">
    <xmlCellPr id="1" uniqueName="P3238">
      <xmlPr mapId="1" xpath="/TFI-IZD-OSIG/NT_1000368/P3238" xmlDataType="decimal"/>
    </xmlCellPr>
  </singleXmlCell>
  <singleXmlCell id="1743" r="I43" connectionId="0">
    <xmlCellPr id="1" uniqueName="P3239">
      <xmlPr mapId="1" xpath="/TFI-IZD-OSIG/NT_1000368/P3239" xmlDataType="decimal"/>
    </xmlCellPr>
  </singleXmlCell>
  <singleXmlCell id="1744" r="H43" connectionId="0">
    <xmlCellPr id="1" uniqueName="P3240">
      <xmlPr mapId="1" xpath="/TFI-IZD-OSIG/NT_1000368/P3240" xmlDataType="decimal"/>
    </xmlCellPr>
  </singleXmlCell>
  <singleXmlCell id="1745" r="I44" connectionId="0">
    <xmlCellPr id="1" uniqueName="P3241">
      <xmlPr mapId="1" xpath="/TFI-IZD-OSIG/NT_1000368/P3241" xmlDataType="decimal"/>
    </xmlCellPr>
  </singleXmlCell>
  <singleXmlCell id="1746" r="H44" connectionId="0">
    <xmlCellPr id="1" uniqueName="P3242">
      <xmlPr mapId="1" xpath="/TFI-IZD-OSIG/NT_1000368/P3242" xmlDataType="decimal"/>
    </xmlCellPr>
  </singleXmlCell>
  <singleXmlCell id="1747" r="I45" connectionId="0">
    <xmlCellPr id="1" uniqueName="P3243">
      <xmlPr mapId="1" xpath="/TFI-IZD-OSIG/NT_1000368/P3243" xmlDataType="decimal"/>
    </xmlCellPr>
  </singleXmlCell>
  <singleXmlCell id="1748" r="H45" connectionId="0">
    <xmlCellPr id="1" uniqueName="P3244">
      <xmlPr mapId="1" xpath="/TFI-IZD-OSIG/NT_1000368/P3244" xmlDataType="decimal"/>
    </xmlCellPr>
  </singleXmlCell>
  <singleXmlCell id="1749" r="I46" connectionId="0">
    <xmlCellPr id="1" uniqueName="P3245">
      <xmlPr mapId="1" xpath="/TFI-IZD-OSIG/NT_1000368/P3245" xmlDataType="decimal"/>
    </xmlCellPr>
  </singleXmlCell>
  <singleXmlCell id="1750" r="H46" connectionId="0">
    <xmlCellPr id="1" uniqueName="P3246">
      <xmlPr mapId="1" xpath="/TFI-IZD-OSIG/NT_1000368/P3246" xmlDataType="decimal"/>
    </xmlCellPr>
  </singleXmlCell>
  <singleXmlCell id="1751" r="I47" connectionId="0">
    <xmlCellPr id="1" uniqueName="P3247">
      <xmlPr mapId="1" xpath="/TFI-IZD-OSIG/NT_1000368/P3247" xmlDataType="decimal"/>
    </xmlCellPr>
  </singleXmlCell>
  <singleXmlCell id="1752" r="H47" connectionId="0">
    <xmlCellPr id="1" uniqueName="P3248">
      <xmlPr mapId="1" xpath="/TFI-IZD-OSIG/NT_1000368/P3248" xmlDataType="decimal"/>
    </xmlCellPr>
  </singleXmlCell>
  <singleXmlCell id="1753" r="I48" connectionId="0">
    <xmlCellPr id="1" uniqueName="P3249">
      <xmlPr mapId="1" xpath="/TFI-IZD-OSIG/NT_1000368/P3249" xmlDataType="decimal"/>
    </xmlCellPr>
  </singleXmlCell>
  <singleXmlCell id="1754" r="H48" connectionId="0">
    <xmlCellPr id="1" uniqueName="P3250">
      <xmlPr mapId="1" xpath="/TFI-IZD-OSIG/NT_1000368/P3250" xmlDataType="decimal"/>
    </xmlCellPr>
  </singleXmlCell>
  <singleXmlCell id="1755" r="I49" connectionId="0">
    <xmlCellPr id="1" uniqueName="P3251">
      <xmlPr mapId="1" xpath="/TFI-IZD-OSIG/NT_1000368/P3251" xmlDataType="decimal"/>
    </xmlCellPr>
  </singleXmlCell>
  <singleXmlCell id="1756" r="H49" connectionId="0">
    <xmlCellPr id="1" uniqueName="P3252">
      <xmlPr mapId="1" xpath="/TFI-IZD-OSIG/NT_1000368/P3252" xmlDataType="decimal"/>
    </xmlCellPr>
  </singleXmlCell>
  <singleXmlCell id="1757" r="I50" connectionId="0">
    <xmlCellPr id="1" uniqueName="P3253">
      <xmlPr mapId="1" xpath="/TFI-IZD-OSIG/NT_1000368/P3253" xmlDataType="decimal"/>
    </xmlCellPr>
  </singleXmlCell>
  <singleXmlCell id="1758" r="H50" connectionId="0">
    <xmlCellPr id="1" uniqueName="P3254">
      <xmlPr mapId="1" xpath="/TFI-IZD-OSIG/NT_1000368/P3254" xmlDataType="decimal"/>
    </xmlCellPr>
  </singleXmlCell>
  <singleXmlCell id="1759" r="I51" connectionId="0">
    <xmlCellPr id="1" uniqueName="P3255">
      <xmlPr mapId="1" xpath="/TFI-IZD-OSIG/NT_1000368/P3255" xmlDataType="decimal"/>
    </xmlCellPr>
  </singleXmlCell>
  <singleXmlCell id="1760" r="H51" connectionId="0">
    <xmlCellPr id="1" uniqueName="P3256">
      <xmlPr mapId="1" xpath="/TFI-IZD-OSIG/NT_1000368/P3256" xmlDataType="decimal"/>
    </xmlCellPr>
  </singleXmlCell>
  <singleXmlCell id="1761" r="I52" connectionId="0">
    <xmlCellPr id="1" uniqueName="P3257">
      <xmlPr mapId="1" xpath="/TFI-IZD-OSIG/NT_1000368/P3257" xmlDataType="decimal"/>
    </xmlCellPr>
  </singleXmlCell>
  <singleXmlCell id="1762" r="H52" connectionId="0">
    <xmlCellPr id="1" uniqueName="P3258">
      <xmlPr mapId="1" xpath="/TFI-IZD-OSIG/NT_1000368/P3258" xmlDataType="decimal"/>
    </xmlCellPr>
  </singleXmlCell>
  <singleXmlCell id="1763" r="I53" connectionId="0">
    <xmlCellPr id="1" uniqueName="P3259">
      <xmlPr mapId="1" xpath="/TFI-IZD-OSIG/NT_1000368/P3259" xmlDataType="decimal"/>
    </xmlCellPr>
  </singleXmlCell>
  <singleXmlCell id="1764" r="H53" connectionId="0">
    <xmlCellPr id="1" uniqueName="P3260">
      <xmlPr mapId="1" xpath="/TFI-IZD-OSIG/NT_1000368/P3260" xmlDataType="decimal"/>
    </xmlCellPr>
  </singleXmlCell>
  <singleXmlCell id="1765" r="I54" connectionId="0">
    <xmlCellPr id="1" uniqueName="P3261">
      <xmlPr mapId="1" xpath="/TFI-IZD-OSIG/NT_1000368/P3261" xmlDataType="decimal"/>
    </xmlCellPr>
  </singleXmlCell>
  <singleXmlCell id="1766" r="H54" connectionId="0">
    <xmlCellPr id="1" uniqueName="P3262">
      <xmlPr mapId="1" xpath="/TFI-IZD-OSIG/NT_1000368/P3262" xmlDataType="decimal"/>
    </xmlCellPr>
  </singleXmlCell>
  <singleXmlCell id="1767" r="I55" connectionId="0">
    <xmlCellPr id="1" uniqueName="P3263">
      <xmlPr mapId="1" xpath="/TFI-IZD-OSIG/NT_1000368/P3263" xmlDataType="decimal"/>
    </xmlCellPr>
  </singleXmlCell>
  <singleXmlCell id="1768" r="H55" connectionId="0">
    <xmlCellPr id="1" uniqueName="P3264">
      <xmlPr mapId="1" xpath="/TFI-IZD-OSIG/NT_1000368/P3264" xmlDataType="decimal"/>
    </xmlCellPr>
  </singleXmlCell>
  <singleXmlCell id="1769" r="I56" connectionId="0">
    <xmlCellPr id="1" uniqueName="P3265">
      <xmlPr mapId="1" xpath="/TFI-IZD-OSIG/NT_1000368/P3265" xmlDataType="decimal"/>
    </xmlCellPr>
  </singleXmlCell>
  <singleXmlCell id="1770" r="H56" connectionId="0">
    <xmlCellPr id="1" uniqueName="P3266">
      <xmlPr mapId="1" xpath="/TFI-IZD-OSIG/NT_1000368/P3266" xmlDataType="decimal"/>
    </xmlCellPr>
  </singleXmlCell>
  <singleXmlCell id="1771" r="I57" connectionId="0">
    <xmlCellPr id="1" uniqueName="P3267">
      <xmlPr mapId="1" xpath="/TFI-IZD-OSIG/NT_1000368/P3267" xmlDataType="decimal"/>
    </xmlCellPr>
  </singleXmlCell>
  <singleXmlCell id="1772" r="H57" connectionId="0">
    <xmlCellPr id="1" uniqueName="P3268">
      <xmlPr mapId="1" xpath="/TFI-IZD-OSIG/NT_1000368/P3268" xmlDataType="decimal"/>
    </xmlCellPr>
  </singleXmlCell>
  <singleXmlCell id="1773" r="I58" connectionId="0">
    <xmlCellPr id="1" uniqueName="P3269">
      <xmlPr mapId="1" xpath="/TFI-IZD-OSIG/NT_1000368/P3269" xmlDataType="decimal"/>
    </xmlCellPr>
  </singleXmlCell>
  <singleXmlCell id="1774" r="H58" connectionId="0">
    <xmlCellPr id="1" uniqueName="P3270">
      <xmlPr mapId="1" xpath="/TFI-IZD-OSIG/NT_1000368/P3270" xmlDataType="decimal"/>
    </xmlCellPr>
  </singleXmlCell>
  <singleXmlCell id="1775" r="I59" connectionId="0">
    <xmlCellPr id="1" uniqueName="P3271">
      <xmlPr mapId="1" xpath="/TFI-IZD-OSIG/NT_1000368/P3271" xmlDataType="decimal"/>
    </xmlCellPr>
  </singleXmlCell>
  <singleXmlCell id="1776" r="H59" connectionId="0">
    <xmlCellPr id="1" uniqueName="P3272">
      <xmlPr mapId="1" xpath="/TFI-IZD-OSIG/NT_1000368/P3272" xmlDataType="decimal"/>
    </xmlCellPr>
  </singleXmlCell>
  <singleXmlCell id="1777" r="I60" connectionId="0">
    <xmlCellPr id="1" uniqueName="P3273">
      <xmlPr mapId="1" xpath="/TFI-IZD-OSIG/NT_1000368/P3273" xmlDataType="decimal"/>
    </xmlCellPr>
  </singleXmlCell>
  <singleXmlCell id="1778" r="H60" connectionId="0">
    <xmlCellPr id="1" uniqueName="P3274">
      <xmlPr mapId="1" xpath="/TFI-IZD-OSIG/NT_1000368/P3274" xmlDataType="decimal"/>
    </xmlCellPr>
  </singleXmlCell>
  <singleXmlCell id="1779" r="I61" connectionId="0">
    <xmlCellPr id="1" uniqueName="P3275">
      <xmlPr mapId="1" xpath="/TFI-IZD-OSIG/NT_1000368/P3275" xmlDataType="decimal"/>
    </xmlCellPr>
  </singleXmlCell>
  <singleXmlCell id="1780" r="H61" connectionId="0">
    <xmlCellPr id="1" uniqueName="P3276">
      <xmlPr mapId="1" xpath="/TFI-IZD-OSIG/NT_1000368/P3276" xmlDataType="decimal"/>
    </xmlCellPr>
  </singleXmlCell>
  <singleXmlCell id="1781" r="I62" connectionId="0">
    <xmlCellPr id="1" uniqueName="P3277">
      <xmlPr mapId="1" xpath="/TFI-IZD-OSIG/NT_1000368/P3277" xmlDataType="decimal"/>
    </xmlCellPr>
  </singleXmlCell>
  <singleXmlCell id="1782" r="H62" connectionId="0">
    <xmlCellPr id="1" uniqueName="P3278">
      <xmlPr mapId="1" xpath="/TFI-IZD-OSIG/NT_1000368/P3278" xmlDataType="decimal"/>
    </xmlCellPr>
  </singleXmlCell>
</singleXmlCells>
</file>

<file path=xl/tables/tableSingleCells6.xml><?xml version="1.0" encoding="utf-8"?>
<singleXmlCells xmlns="http://schemas.openxmlformats.org/spreadsheetml/2006/main">
  <singleXmlCell id="1783" r="M7" connectionId="0">
    <xmlCellPr id="1" uniqueName="P3287">
      <xmlPr mapId="1" xpath="/TFI-IZD-OSIG/PK_1000369/P3287" xmlDataType="decimal"/>
    </xmlCellPr>
  </singleXmlCell>
  <singleXmlCell id="1784" r="K7" connectionId="0">
    <xmlCellPr id="1" uniqueName="P3285">
      <xmlPr mapId="1" xpath="/TFI-IZD-OSIG/PK_1000369/P3285" xmlDataType="decimal"/>
    </xmlCellPr>
  </singleXmlCell>
  <singleXmlCell id="1785" r="L7" connectionId="0">
    <xmlCellPr id="1" uniqueName="P3286">
      <xmlPr mapId="1" xpath="/TFI-IZD-OSIG/PK_1000369/P3286" xmlDataType="decimal"/>
    </xmlCellPr>
  </singleXmlCell>
  <singleXmlCell id="1786" r="E7" connectionId="0">
    <xmlCellPr id="1" uniqueName="P3279">
      <xmlPr mapId="1" xpath="/TFI-IZD-OSIG/PK_1000369/P3279" xmlDataType="decimal"/>
    </xmlCellPr>
  </singleXmlCell>
  <singleXmlCell id="1787" r="F7" connectionId="0">
    <xmlCellPr id="1" uniqueName="P3280">
      <xmlPr mapId="1" xpath="/TFI-IZD-OSIG/PK_1000369/P3280" xmlDataType="decimal"/>
    </xmlCellPr>
  </singleXmlCell>
  <singleXmlCell id="1788" r="G7" connectionId="0">
    <xmlCellPr id="1" uniqueName="P3281">
      <xmlPr mapId="1" xpath="/TFI-IZD-OSIG/PK_1000369/P3281" xmlDataType="decimal"/>
    </xmlCellPr>
  </singleXmlCell>
  <singleXmlCell id="1789" r="H7" connectionId="0">
    <xmlCellPr id="1" uniqueName="P3282">
      <xmlPr mapId="1" xpath="/TFI-IZD-OSIG/PK_1000369/P3282" xmlDataType="decimal"/>
    </xmlCellPr>
  </singleXmlCell>
  <singleXmlCell id="1790" r="I7" connectionId="0">
    <xmlCellPr id="1" uniqueName="P3283">
      <xmlPr mapId="1" xpath="/TFI-IZD-OSIG/PK_1000369/P3283" xmlDataType="decimal"/>
    </xmlCellPr>
  </singleXmlCell>
  <singleXmlCell id="1791" r="J7" connectionId="0">
    <xmlCellPr id="1" uniqueName="P3284">
      <xmlPr mapId="1" xpath="/TFI-IZD-OSIG/PK_1000369/P3284" xmlDataType="decimal"/>
    </xmlCellPr>
  </singleXmlCell>
  <singleXmlCell id="1792" r="E8" connectionId="0">
    <xmlCellPr id="1" uniqueName="P3288">
      <xmlPr mapId="1" xpath="/TFI-IZD-OSIG/PK_1000369/P3288" xmlDataType="decimal"/>
    </xmlCellPr>
  </singleXmlCell>
  <singleXmlCell id="1793" r="F8" connectionId="0">
    <xmlCellPr id="1" uniqueName="P3289">
      <xmlPr mapId="1" xpath="/TFI-IZD-OSIG/PK_1000369/P3289" xmlDataType="decimal"/>
    </xmlCellPr>
  </singleXmlCell>
  <singleXmlCell id="1794" r="G8" connectionId="0">
    <xmlCellPr id="1" uniqueName="P3290">
      <xmlPr mapId="1" xpath="/TFI-IZD-OSIG/PK_1000369/P3290" xmlDataType="decimal"/>
    </xmlCellPr>
  </singleXmlCell>
  <singleXmlCell id="1795" r="H8" connectionId="0">
    <xmlCellPr id="1" uniqueName="P3291">
      <xmlPr mapId="1" xpath="/TFI-IZD-OSIG/PK_1000369/P3291" xmlDataType="decimal"/>
    </xmlCellPr>
  </singleXmlCell>
  <singleXmlCell id="1796" r="I8" connectionId="0">
    <xmlCellPr id="1" uniqueName="P3292">
      <xmlPr mapId="1" xpath="/TFI-IZD-OSIG/PK_1000369/P3292" xmlDataType="decimal"/>
    </xmlCellPr>
  </singleXmlCell>
  <singleXmlCell id="1797" r="J8" connectionId="0">
    <xmlCellPr id="1" uniqueName="P3293">
      <xmlPr mapId="1" xpath="/TFI-IZD-OSIG/PK_1000369/P3293" xmlDataType="decimal"/>
    </xmlCellPr>
  </singleXmlCell>
  <singleXmlCell id="1798" r="K8" connectionId="0">
    <xmlCellPr id="1" uniqueName="P3294">
      <xmlPr mapId="1" xpath="/TFI-IZD-OSIG/PK_1000369/P3294" xmlDataType="decimal"/>
    </xmlCellPr>
  </singleXmlCell>
  <singleXmlCell id="1799" r="L8" connectionId="0">
    <xmlCellPr id="1" uniqueName="P3295">
      <xmlPr mapId="1" xpath="/TFI-IZD-OSIG/PK_1000369/P3295" xmlDataType="decimal"/>
    </xmlCellPr>
  </singleXmlCell>
  <singleXmlCell id="1800" r="M8" connectionId="0">
    <xmlCellPr id="1" uniqueName="P3296">
      <xmlPr mapId="1" xpath="/TFI-IZD-OSIG/PK_1000369/P3296" xmlDataType="decimal"/>
    </xmlCellPr>
  </singleXmlCell>
  <singleXmlCell id="1801" r="E9" connectionId="0">
    <xmlCellPr id="1" uniqueName="P3297">
      <xmlPr mapId="1" xpath="/TFI-IZD-OSIG/PK_1000369/P3297" xmlDataType="decimal"/>
    </xmlCellPr>
  </singleXmlCell>
  <singleXmlCell id="1802" r="F9" connectionId="0">
    <xmlCellPr id="1" uniqueName="P3298">
      <xmlPr mapId="1" xpath="/TFI-IZD-OSIG/PK_1000369/P3298" xmlDataType="decimal"/>
    </xmlCellPr>
  </singleXmlCell>
  <singleXmlCell id="1803" r="G9" connectionId="0">
    <xmlCellPr id="1" uniqueName="P3299">
      <xmlPr mapId="1" xpath="/TFI-IZD-OSIG/PK_1000369/P3299" xmlDataType="decimal"/>
    </xmlCellPr>
  </singleXmlCell>
  <singleXmlCell id="1804" r="H9" connectionId="0">
    <xmlCellPr id="1" uniqueName="P3300">
      <xmlPr mapId="1" xpath="/TFI-IZD-OSIG/PK_1000369/P3300" xmlDataType="decimal"/>
    </xmlCellPr>
  </singleXmlCell>
  <singleXmlCell id="1805" r="I9" connectionId="0">
    <xmlCellPr id="1" uniqueName="P3301">
      <xmlPr mapId="1" xpath="/TFI-IZD-OSIG/PK_1000369/P3301" xmlDataType="decimal"/>
    </xmlCellPr>
  </singleXmlCell>
  <singleXmlCell id="1806" r="J9" connectionId="0">
    <xmlCellPr id="1" uniqueName="P3302">
      <xmlPr mapId="1" xpath="/TFI-IZD-OSIG/PK_1000369/P3302" xmlDataType="decimal"/>
    </xmlCellPr>
  </singleXmlCell>
  <singleXmlCell id="1807" r="K9" connectionId="0">
    <xmlCellPr id="1" uniqueName="P3303">
      <xmlPr mapId="1" xpath="/TFI-IZD-OSIG/PK_1000369/P3303" xmlDataType="decimal"/>
    </xmlCellPr>
  </singleXmlCell>
  <singleXmlCell id="1808" r="L9" connectionId="0">
    <xmlCellPr id="1" uniqueName="P3304">
      <xmlPr mapId="1" xpath="/TFI-IZD-OSIG/PK_1000369/P3304" xmlDataType="decimal"/>
    </xmlCellPr>
  </singleXmlCell>
  <singleXmlCell id="1809" r="M9" connectionId="0">
    <xmlCellPr id="1" uniqueName="P3305">
      <xmlPr mapId="1" xpath="/TFI-IZD-OSIG/PK_1000369/P3305" xmlDataType="decimal"/>
    </xmlCellPr>
  </singleXmlCell>
  <singleXmlCell id="1811" r="E10" connectionId="0">
    <xmlCellPr id="1" uniqueName="P3306">
      <xmlPr mapId="1" xpath="/TFI-IZD-OSIG/PK_1000369/P3306" xmlDataType="decimal"/>
    </xmlCellPr>
  </singleXmlCell>
  <singleXmlCell id="1812" r="F10" connectionId="0">
    <xmlCellPr id="1" uniqueName="P3307">
      <xmlPr mapId="1" xpath="/TFI-IZD-OSIG/PK_1000369/P3307" xmlDataType="decimal"/>
    </xmlCellPr>
  </singleXmlCell>
  <singleXmlCell id="1813" r="G10" connectionId="0">
    <xmlCellPr id="1" uniqueName="P3308">
      <xmlPr mapId="1" xpath="/TFI-IZD-OSIG/PK_1000369/P3308" xmlDataType="decimal"/>
    </xmlCellPr>
  </singleXmlCell>
  <singleXmlCell id="1814" r="H10" connectionId="0">
    <xmlCellPr id="1" uniqueName="P3309">
      <xmlPr mapId="1" xpath="/TFI-IZD-OSIG/PK_1000369/P3309" xmlDataType="decimal"/>
    </xmlCellPr>
  </singleXmlCell>
  <singleXmlCell id="1815" r="I10" connectionId="0">
    <xmlCellPr id="1" uniqueName="P3310">
      <xmlPr mapId="1" xpath="/TFI-IZD-OSIG/PK_1000369/P3310" xmlDataType="decimal"/>
    </xmlCellPr>
  </singleXmlCell>
  <singleXmlCell id="1816" r="J10" connectionId="0">
    <xmlCellPr id="1" uniqueName="P3311">
      <xmlPr mapId="1" xpath="/TFI-IZD-OSIG/PK_1000369/P3311" xmlDataType="decimal"/>
    </xmlCellPr>
  </singleXmlCell>
  <singleXmlCell id="1817" r="K10" connectionId="0">
    <xmlCellPr id="1" uniqueName="P3312">
      <xmlPr mapId="1" xpath="/TFI-IZD-OSIG/PK_1000369/P3312" xmlDataType="decimal"/>
    </xmlCellPr>
  </singleXmlCell>
  <singleXmlCell id="1818" r="L10" connectionId="0">
    <xmlCellPr id="1" uniqueName="P3313">
      <xmlPr mapId="1" xpath="/TFI-IZD-OSIG/PK_1000369/P3313" xmlDataType="decimal"/>
    </xmlCellPr>
  </singleXmlCell>
  <singleXmlCell id="1819" r="M10" connectionId="0">
    <xmlCellPr id="1" uniqueName="P3314">
      <xmlPr mapId="1" xpath="/TFI-IZD-OSIG/PK_1000369/P3314" xmlDataType="decimal"/>
    </xmlCellPr>
  </singleXmlCell>
  <singleXmlCell id="1820" r="E11" connectionId="0">
    <xmlCellPr id="1" uniqueName="P3315">
      <xmlPr mapId="1" xpath="/TFI-IZD-OSIG/PK_1000369/P3315" xmlDataType="decimal"/>
    </xmlCellPr>
  </singleXmlCell>
  <singleXmlCell id="1821" r="F11" connectionId="0">
    <xmlCellPr id="1" uniqueName="P3316">
      <xmlPr mapId="1" xpath="/TFI-IZD-OSIG/PK_1000369/P3316" xmlDataType="decimal"/>
    </xmlCellPr>
  </singleXmlCell>
  <singleXmlCell id="1822" r="G11" connectionId="0">
    <xmlCellPr id="1" uniqueName="P3317">
      <xmlPr mapId="1" xpath="/TFI-IZD-OSIG/PK_1000369/P3317" xmlDataType="decimal"/>
    </xmlCellPr>
  </singleXmlCell>
  <singleXmlCell id="1823" r="H11" connectionId="0">
    <xmlCellPr id="1" uniqueName="P3318">
      <xmlPr mapId="1" xpath="/TFI-IZD-OSIG/PK_1000369/P3318" xmlDataType="decimal"/>
    </xmlCellPr>
  </singleXmlCell>
  <singleXmlCell id="1824" r="I11" connectionId="0">
    <xmlCellPr id="1" uniqueName="P3319">
      <xmlPr mapId="1" xpath="/TFI-IZD-OSIG/PK_1000369/P3319" xmlDataType="decimal"/>
    </xmlCellPr>
  </singleXmlCell>
  <singleXmlCell id="1825" r="J11" connectionId="0">
    <xmlCellPr id="1" uniqueName="P3320">
      <xmlPr mapId="1" xpath="/TFI-IZD-OSIG/PK_1000369/P3320" xmlDataType="decimal"/>
    </xmlCellPr>
  </singleXmlCell>
  <singleXmlCell id="1826" r="K11" connectionId="0">
    <xmlCellPr id="1" uniqueName="P3321">
      <xmlPr mapId="1" xpath="/TFI-IZD-OSIG/PK_1000369/P3321" xmlDataType="decimal"/>
    </xmlCellPr>
  </singleXmlCell>
  <singleXmlCell id="1827" r="L11" connectionId="0">
    <xmlCellPr id="1" uniqueName="P3322">
      <xmlPr mapId="1" xpath="/TFI-IZD-OSIG/PK_1000369/P3322" xmlDataType="decimal"/>
    </xmlCellPr>
  </singleXmlCell>
  <singleXmlCell id="1828" r="M11" connectionId="0">
    <xmlCellPr id="1" uniqueName="P3323">
      <xmlPr mapId="1" xpath="/TFI-IZD-OSIG/PK_1000369/P3323" xmlDataType="decimal"/>
    </xmlCellPr>
  </singleXmlCell>
  <singleXmlCell id="1829" r="E12" connectionId="0">
    <xmlCellPr id="1" uniqueName="P3324">
      <xmlPr mapId="1" xpath="/TFI-IZD-OSIG/PK_1000369/P3324" xmlDataType="decimal"/>
    </xmlCellPr>
  </singleXmlCell>
  <singleXmlCell id="1830" r="F12" connectionId="0">
    <xmlCellPr id="1" uniqueName="P3325">
      <xmlPr mapId="1" xpath="/TFI-IZD-OSIG/PK_1000369/P3325" xmlDataType="decimal"/>
    </xmlCellPr>
  </singleXmlCell>
  <singleXmlCell id="1831" r="G12" connectionId="0">
    <xmlCellPr id="1" uniqueName="P3326">
      <xmlPr mapId="1" xpath="/TFI-IZD-OSIG/PK_1000369/P3326" xmlDataType="decimal"/>
    </xmlCellPr>
  </singleXmlCell>
  <singleXmlCell id="1832" r="H12" connectionId="0">
    <xmlCellPr id="1" uniqueName="P3327">
      <xmlPr mapId="1" xpath="/TFI-IZD-OSIG/PK_1000369/P3327" xmlDataType="decimal"/>
    </xmlCellPr>
  </singleXmlCell>
  <singleXmlCell id="1833" r="I12" connectionId="0">
    <xmlCellPr id="1" uniqueName="P3328">
      <xmlPr mapId="1" xpath="/TFI-IZD-OSIG/PK_1000369/P3328" xmlDataType="decimal"/>
    </xmlCellPr>
  </singleXmlCell>
  <singleXmlCell id="1834" r="J12" connectionId="0">
    <xmlCellPr id="1" uniqueName="P3329">
      <xmlPr mapId="1" xpath="/TFI-IZD-OSIG/PK_1000369/P3329" xmlDataType="decimal"/>
    </xmlCellPr>
  </singleXmlCell>
  <singleXmlCell id="1835" r="K12" connectionId="0">
    <xmlCellPr id="1" uniqueName="P3330">
      <xmlPr mapId="1" xpath="/TFI-IZD-OSIG/PK_1000369/P3330" xmlDataType="decimal"/>
    </xmlCellPr>
  </singleXmlCell>
  <singleXmlCell id="1836" r="L12" connectionId="0">
    <xmlCellPr id="1" uniqueName="P3331">
      <xmlPr mapId="1" xpath="/TFI-IZD-OSIG/PK_1000369/P3331" xmlDataType="decimal"/>
    </xmlCellPr>
  </singleXmlCell>
  <singleXmlCell id="1837" r="M12" connectionId="0">
    <xmlCellPr id="1" uniqueName="P3332">
      <xmlPr mapId="1" xpath="/TFI-IZD-OSIG/PK_1000369/P3332" xmlDataType="decimal"/>
    </xmlCellPr>
  </singleXmlCell>
  <singleXmlCell id="1838" r="E13" connectionId="0">
    <xmlCellPr id="1" uniqueName="P3333">
      <xmlPr mapId="1" xpath="/TFI-IZD-OSIG/PK_1000369/P3333" xmlDataType="decimal"/>
    </xmlCellPr>
  </singleXmlCell>
  <singleXmlCell id="1839" r="F13" connectionId="0">
    <xmlCellPr id="1" uniqueName="P3334">
      <xmlPr mapId="1" xpath="/TFI-IZD-OSIG/PK_1000369/P3334" xmlDataType="decimal"/>
    </xmlCellPr>
  </singleXmlCell>
  <singleXmlCell id="1840" r="G13" connectionId="0">
    <xmlCellPr id="1" uniqueName="P3335">
      <xmlPr mapId="1" xpath="/TFI-IZD-OSIG/PK_1000369/P3335" xmlDataType="decimal"/>
    </xmlCellPr>
  </singleXmlCell>
  <singleXmlCell id="1841" r="H13" connectionId="0">
    <xmlCellPr id="1" uniqueName="P3336">
      <xmlPr mapId="1" xpath="/TFI-IZD-OSIG/PK_1000369/P3336" xmlDataType="decimal"/>
    </xmlCellPr>
  </singleXmlCell>
  <singleXmlCell id="1842" r="I13" connectionId="0">
    <xmlCellPr id="1" uniqueName="P3337">
      <xmlPr mapId="1" xpath="/TFI-IZD-OSIG/PK_1000369/P3337" xmlDataType="decimal"/>
    </xmlCellPr>
  </singleXmlCell>
  <singleXmlCell id="1843" r="J13" connectionId="0">
    <xmlCellPr id="1" uniqueName="P3338">
      <xmlPr mapId="1" xpath="/TFI-IZD-OSIG/PK_1000369/P3338" xmlDataType="decimal"/>
    </xmlCellPr>
  </singleXmlCell>
  <singleXmlCell id="1844" r="K13" connectionId="0">
    <xmlCellPr id="1" uniqueName="P3339">
      <xmlPr mapId="1" xpath="/TFI-IZD-OSIG/PK_1000369/P3339" xmlDataType="decimal"/>
    </xmlCellPr>
  </singleXmlCell>
  <singleXmlCell id="1845" r="L13" connectionId="0">
    <xmlCellPr id="1" uniqueName="P3340">
      <xmlPr mapId="1" xpath="/TFI-IZD-OSIG/PK_1000369/P3340" xmlDataType="decimal"/>
    </xmlCellPr>
  </singleXmlCell>
  <singleXmlCell id="1846" r="M13" connectionId="0">
    <xmlCellPr id="1" uniqueName="P3341">
      <xmlPr mapId="1" xpath="/TFI-IZD-OSIG/PK_1000369/P3341" xmlDataType="decimal"/>
    </xmlCellPr>
  </singleXmlCell>
  <singleXmlCell id="1847" r="E14" connectionId="0">
    <xmlCellPr id="1" uniqueName="P3342">
      <xmlPr mapId="1" xpath="/TFI-IZD-OSIG/PK_1000369/P3342" xmlDataType="decimal"/>
    </xmlCellPr>
  </singleXmlCell>
  <singleXmlCell id="1848" r="F14" connectionId="0">
    <xmlCellPr id="1" uniqueName="P3343">
      <xmlPr mapId="1" xpath="/TFI-IZD-OSIG/PK_1000369/P3343" xmlDataType="decimal"/>
    </xmlCellPr>
  </singleXmlCell>
  <singleXmlCell id="1849" r="G14" connectionId="0">
    <xmlCellPr id="1" uniqueName="P3344">
      <xmlPr mapId="1" xpath="/TFI-IZD-OSIG/PK_1000369/P3344" xmlDataType="decimal"/>
    </xmlCellPr>
  </singleXmlCell>
  <singleXmlCell id="1850" r="H14" connectionId="0">
    <xmlCellPr id="1" uniqueName="P3345">
      <xmlPr mapId="1" xpath="/TFI-IZD-OSIG/PK_1000369/P3345" xmlDataType="decimal"/>
    </xmlCellPr>
  </singleXmlCell>
  <singleXmlCell id="1851" r="I14" connectionId="0">
    <xmlCellPr id="1" uniqueName="P3346">
      <xmlPr mapId="1" xpath="/TFI-IZD-OSIG/PK_1000369/P3346" xmlDataType="decimal"/>
    </xmlCellPr>
  </singleXmlCell>
  <singleXmlCell id="1852" r="J14" connectionId="0">
    <xmlCellPr id="1" uniqueName="P3347">
      <xmlPr mapId="1" xpath="/TFI-IZD-OSIG/PK_1000369/P3347" xmlDataType="decimal"/>
    </xmlCellPr>
  </singleXmlCell>
  <singleXmlCell id="1853" r="K14" connectionId="0">
    <xmlCellPr id="1" uniqueName="P3348">
      <xmlPr mapId="1" xpath="/TFI-IZD-OSIG/PK_1000369/P3348" xmlDataType="decimal"/>
    </xmlCellPr>
  </singleXmlCell>
  <singleXmlCell id="1854" r="L14" connectionId="0">
    <xmlCellPr id="1" uniqueName="P3349">
      <xmlPr mapId="1" xpath="/TFI-IZD-OSIG/PK_1000369/P3349" xmlDataType="decimal"/>
    </xmlCellPr>
  </singleXmlCell>
  <singleXmlCell id="1855" r="M14" connectionId="0">
    <xmlCellPr id="1" uniqueName="P3350">
      <xmlPr mapId="1" xpath="/TFI-IZD-OSIG/PK_1000369/P3350" xmlDataType="decimal"/>
    </xmlCellPr>
  </singleXmlCell>
  <singleXmlCell id="1856" r="E15" connectionId="0">
    <xmlCellPr id="1" uniqueName="P3351">
      <xmlPr mapId="1" xpath="/TFI-IZD-OSIG/PK_1000369/P3351" xmlDataType="decimal"/>
    </xmlCellPr>
  </singleXmlCell>
  <singleXmlCell id="1857" r="F15" connectionId="0">
    <xmlCellPr id="1" uniqueName="P3352">
      <xmlPr mapId="1" xpath="/TFI-IZD-OSIG/PK_1000369/P3352" xmlDataType="decimal"/>
    </xmlCellPr>
  </singleXmlCell>
  <singleXmlCell id="1858" r="G15" connectionId="0">
    <xmlCellPr id="1" uniqueName="P3353">
      <xmlPr mapId="1" xpath="/TFI-IZD-OSIG/PK_1000369/P3353" xmlDataType="decimal"/>
    </xmlCellPr>
  </singleXmlCell>
  <singleXmlCell id="1859" r="H15" connectionId="0">
    <xmlCellPr id="1" uniqueName="P3354">
      <xmlPr mapId="1" xpath="/TFI-IZD-OSIG/PK_1000369/P3354" xmlDataType="decimal"/>
    </xmlCellPr>
  </singleXmlCell>
  <singleXmlCell id="1860" r="I15" connectionId="0">
    <xmlCellPr id="1" uniqueName="P3355">
      <xmlPr mapId="1" xpath="/TFI-IZD-OSIG/PK_1000369/P3355" xmlDataType="decimal"/>
    </xmlCellPr>
  </singleXmlCell>
  <singleXmlCell id="1861" r="J15" connectionId="0">
    <xmlCellPr id="1" uniqueName="P3356">
      <xmlPr mapId="1" xpath="/TFI-IZD-OSIG/PK_1000369/P3356" xmlDataType="decimal"/>
    </xmlCellPr>
  </singleXmlCell>
  <singleXmlCell id="1862" r="K15" connectionId="0">
    <xmlCellPr id="1" uniqueName="P3357">
      <xmlPr mapId="1" xpath="/TFI-IZD-OSIG/PK_1000369/P3357" xmlDataType="decimal"/>
    </xmlCellPr>
  </singleXmlCell>
  <singleXmlCell id="1863" r="L15" connectionId="0">
    <xmlCellPr id="1" uniqueName="P3358">
      <xmlPr mapId="1" xpath="/TFI-IZD-OSIG/PK_1000369/P3358" xmlDataType="decimal"/>
    </xmlCellPr>
  </singleXmlCell>
  <singleXmlCell id="1864" r="M15" connectionId="0">
    <xmlCellPr id="1" uniqueName="P3359">
      <xmlPr mapId="1" xpath="/TFI-IZD-OSIG/PK_1000369/P3359" xmlDataType="decimal"/>
    </xmlCellPr>
  </singleXmlCell>
  <singleXmlCell id="1865" r="E16" connectionId="0">
    <xmlCellPr id="1" uniqueName="P3360">
      <xmlPr mapId="1" xpath="/TFI-IZD-OSIG/PK_1000369/P3360" xmlDataType="decimal"/>
    </xmlCellPr>
  </singleXmlCell>
  <singleXmlCell id="1866" r="F16" connectionId="0">
    <xmlCellPr id="1" uniqueName="P3361">
      <xmlPr mapId="1" xpath="/TFI-IZD-OSIG/PK_1000369/P3361" xmlDataType="decimal"/>
    </xmlCellPr>
  </singleXmlCell>
  <singleXmlCell id="1867" r="G16" connectionId="0">
    <xmlCellPr id="1" uniqueName="P3362">
      <xmlPr mapId="1" xpath="/TFI-IZD-OSIG/PK_1000369/P3362" xmlDataType="decimal"/>
    </xmlCellPr>
  </singleXmlCell>
  <singleXmlCell id="1868" r="H16" connectionId="0">
    <xmlCellPr id="1" uniqueName="P3363">
      <xmlPr mapId="1" xpath="/TFI-IZD-OSIG/PK_1000369/P3363" xmlDataType="decimal"/>
    </xmlCellPr>
  </singleXmlCell>
  <singleXmlCell id="1869" r="I16" connectionId="0">
    <xmlCellPr id="1" uniqueName="P3364">
      <xmlPr mapId="1" xpath="/TFI-IZD-OSIG/PK_1000369/P3364" xmlDataType="decimal"/>
    </xmlCellPr>
  </singleXmlCell>
  <singleXmlCell id="1870" r="J16" connectionId="0">
    <xmlCellPr id="1" uniqueName="P3365">
      <xmlPr mapId="1" xpath="/TFI-IZD-OSIG/PK_1000369/P3365" xmlDataType="decimal"/>
    </xmlCellPr>
  </singleXmlCell>
  <singleXmlCell id="1871" r="K16" connectionId="0">
    <xmlCellPr id="1" uniqueName="P3366">
      <xmlPr mapId="1" xpath="/TFI-IZD-OSIG/PK_1000369/P3366" xmlDataType="decimal"/>
    </xmlCellPr>
  </singleXmlCell>
  <singleXmlCell id="1872" r="L16" connectionId="0">
    <xmlCellPr id="1" uniqueName="P3367">
      <xmlPr mapId="1" xpath="/TFI-IZD-OSIG/PK_1000369/P3367" xmlDataType="decimal"/>
    </xmlCellPr>
  </singleXmlCell>
  <singleXmlCell id="1873" r="M16" connectionId="0">
    <xmlCellPr id="1" uniqueName="P3368">
      <xmlPr mapId="1" xpath="/TFI-IZD-OSIG/PK_1000369/P3368" xmlDataType="decimal"/>
    </xmlCellPr>
  </singleXmlCell>
  <singleXmlCell id="1874" r="E17" connectionId="0">
    <xmlCellPr id="1" uniqueName="P3369">
      <xmlPr mapId="1" xpath="/TFI-IZD-OSIG/PK_1000369/P3369" xmlDataType="decimal"/>
    </xmlCellPr>
  </singleXmlCell>
  <singleXmlCell id="1875" r="F17" connectionId="0">
    <xmlCellPr id="1" uniqueName="P3370">
      <xmlPr mapId="1" xpath="/TFI-IZD-OSIG/PK_1000369/P3370" xmlDataType="decimal"/>
    </xmlCellPr>
  </singleXmlCell>
  <singleXmlCell id="1876" r="G17" connectionId="0">
    <xmlCellPr id="1" uniqueName="P3371">
      <xmlPr mapId="1" xpath="/TFI-IZD-OSIG/PK_1000369/P3371" xmlDataType="decimal"/>
    </xmlCellPr>
  </singleXmlCell>
  <singleXmlCell id="1877" r="H17" connectionId="0">
    <xmlCellPr id="1" uniqueName="P3372">
      <xmlPr mapId="1" xpath="/TFI-IZD-OSIG/PK_1000369/P3372" xmlDataType="decimal"/>
    </xmlCellPr>
  </singleXmlCell>
  <singleXmlCell id="1878" r="I17" connectionId="0">
    <xmlCellPr id="1" uniqueName="P3373">
      <xmlPr mapId="1" xpath="/TFI-IZD-OSIG/PK_1000369/P3373" xmlDataType="decimal"/>
    </xmlCellPr>
  </singleXmlCell>
  <singleXmlCell id="1879" r="J17" connectionId="0">
    <xmlCellPr id="1" uniqueName="P3374">
      <xmlPr mapId="1" xpath="/TFI-IZD-OSIG/PK_1000369/P3374" xmlDataType="decimal"/>
    </xmlCellPr>
  </singleXmlCell>
  <singleXmlCell id="1880" r="K17" connectionId="0">
    <xmlCellPr id="1" uniqueName="P3375">
      <xmlPr mapId="1" xpath="/TFI-IZD-OSIG/PK_1000369/P3375" xmlDataType="decimal"/>
    </xmlCellPr>
  </singleXmlCell>
  <singleXmlCell id="1881" r="L17" connectionId="0">
    <xmlCellPr id="1" uniqueName="P3376">
      <xmlPr mapId="1" xpath="/TFI-IZD-OSIG/PK_1000369/P3376" xmlDataType="decimal"/>
    </xmlCellPr>
  </singleXmlCell>
  <singleXmlCell id="1882" r="M17" connectionId="0">
    <xmlCellPr id="1" uniqueName="P3377">
      <xmlPr mapId="1" xpath="/TFI-IZD-OSIG/PK_1000369/P3377" xmlDataType="decimal"/>
    </xmlCellPr>
  </singleXmlCell>
  <singleXmlCell id="1883" r="E18" connectionId="0">
    <xmlCellPr id="1" uniqueName="P3378">
      <xmlPr mapId="1" xpath="/TFI-IZD-OSIG/PK_1000369/P3378" xmlDataType="decimal"/>
    </xmlCellPr>
  </singleXmlCell>
  <singleXmlCell id="1884" r="F18" connectionId="0">
    <xmlCellPr id="1" uniqueName="P3379">
      <xmlPr mapId="1" xpath="/TFI-IZD-OSIG/PK_1000369/P3379" xmlDataType="decimal"/>
    </xmlCellPr>
  </singleXmlCell>
  <singleXmlCell id="1885" r="G18" connectionId="0">
    <xmlCellPr id="1" uniqueName="P3380">
      <xmlPr mapId="1" xpath="/TFI-IZD-OSIG/PK_1000369/P3380" xmlDataType="decimal"/>
    </xmlCellPr>
  </singleXmlCell>
  <singleXmlCell id="1886" r="H18" connectionId="0">
    <xmlCellPr id="1" uniqueName="P3381">
      <xmlPr mapId="1" xpath="/TFI-IZD-OSIG/PK_1000369/P3381" xmlDataType="decimal"/>
    </xmlCellPr>
  </singleXmlCell>
  <singleXmlCell id="1887" r="I18" connectionId="0">
    <xmlCellPr id="1" uniqueName="P3382">
      <xmlPr mapId="1" xpath="/TFI-IZD-OSIG/PK_1000369/P3382" xmlDataType="decimal"/>
    </xmlCellPr>
  </singleXmlCell>
  <singleXmlCell id="1888" r="J18" connectionId="0">
    <xmlCellPr id="1" uniqueName="P3383">
      <xmlPr mapId="1" xpath="/TFI-IZD-OSIG/PK_1000369/P3383" xmlDataType="decimal"/>
    </xmlCellPr>
  </singleXmlCell>
  <singleXmlCell id="1889" r="K18" connectionId="0">
    <xmlCellPr id="1" uniqueName="P3384">
      <xmlPr mapId="1" xpath="/TFI-IZD-OSIG/PK_1000369/P3384" xmlDataType="decimal"/>
    </xmlCellPr>
  </singleXmlCell>
  <singleXmlCell id="1890" r="L18" connectionId="0">
    <xmlCellPr id="1" uniqueName="P3385">
      <xmlPr mapId="1" xpath="/TFI-IZD-OSIG/PK_1000369/P3385" xmlDataType="decimal"/>
    </xmlCellPr>
  </singleXmlCell>
  <singleXmlCell id="1891" r="M18" connectionId="0">
    <xmlCellPr id="1" uniqueName="P3386">
      <xmlPr mapId="1" xpath="/TFI-IZD-OSIG/PK_1000369/P3386" xmlDataType="decimal"/>
    </xmlCellPr>
  </singleXmlCell>
  <singleXmlCell id="1892" r="E19" connectionId="0">
    <xmlCellPr id="1" uniqueName="P3387">
      <xmlPr mapId="1" xpath="/TFI-IZD-OSIG/PK_1000369/P3387" xmlDataType="decimal"/>
    </xmlCellPr>
  </singleXmlCell>
  <singleXmlCell id="1893" r="F19" connectionId="0">
    <xmlCellPr id="1" uniqueName="P3388">
      <xmlPr mapId="1" xpath="/TFI-IZD-OSIG/PK_1000369/P3388" xmlDataType="decimal"/>
    </xmlCellPr>
  </singleXmlCell>
  <singleXmlCell id="1894" r="G19" connectionId="0">
    <xmlCellPr id="1" uniqueName="P3389">
      <xmlPr mapId="1" xpath="/TFI-IZD-OSIG/PK_1000369/P3389" xmlDataType="decimal"/>
    </xmlCellPr>
  </singleXmlCell>
  <singleXmlCell id="1895" r="H19" connectionId="0">
    <xmlCellPr id="1" uniqueName="P3390">
      <xmlPr mapId="1" xpath="/TFI-IZD-OSIG/PK_1000369/P3390" xmlDataType="decimal"/>
    </xmlCellPr>
  </singleXmlCell>
  <singleXmlCell id="1896" r="I19" connectionId="0">
    <xmlCellPr id="1" uniqueName="P3391">
      <xmlPr mapId="1" xpath="/TFI-IZD-OSIG/PK_1000369/P3391" xmlDataType="decimal"/>
    </xmlCellPr>
  </singleXmlCell>
  <singleXmlCell id="1897" r="J19" connectionId="0">
    <xmlCellPr id="1" uniqueName="P3392">
      <xmlPr mapId="1" xpath="/TFI-IZD-OSIG/PK_1000369/P3392" xmlDataType="decimal"/>
    </xmlCellPr>
  </singleXmlCell>
  <singleXmlCell id="1898" r="K19" connectionId="0">
    <xmlCellPr id="1" uniqueName="P3393">
      <xmlPr mapId="1" xpath="/TFI-IZD-OSIG/PK_1000369/P3393" xmlDataType="decimal"/>
    </xmlCellPr>
  </singleXmlCell>
  <singleXmlCell id="1899" r="L19" connectionId="0">
    <xmlCellPr id="1" uniqueName="P3394">
      <xmlPr mapId="1" xpath="/TFI-IZD-OSIG/PK_1000369/P3394" xmlDataType="decimal"/>
    </xmlCellPr>
  </singleXmlCell>
  <singleXmlCell id="1900" r="M19" connectionId="0">
    <xmlCellPr id="1" uniqueName="P3395">
      <xmlPr mapId="1" xpath="/TFI-IZD-OSIG/PK_1000369/P3395" xmlDataType="decimal"/>
    </xmlCellPr>
  </singleXmlCell>
  <singleXmlCell id="1901" r="E20" connectionId="0">
    <xmlCellPr id="1" uniqueName="P3396">
      <xmlPr mapId="1" xpath="/TFI-IZD-OSIG/PK_1000369/P3396" xmlDataType="decimal"/>
    </xmlCellPr>
  </singleXmlCell>
  <singleXmlCell id="1902" r="F20" connectionId="0">
    <xmlCellPr id="1" uniqueName="P3397">
      <xmlPr mapId="1" xpath="/TFI-IZD-OSIG/PK_1000369/P3397" xmlDataType="decimal"/>
    </xmlCellPr>
  </singleXmlCell>
  <singleXmlCell id="1903" r="G20" connectionId="0">
    <xmlCellPr id="1" uniqueName="P3398">
      <xmlPr mapId="1" xpath="/TFI-IZD-OSIG/PK_1000369/P3398" xmlDataType="decimal"/>
    </xmlCellPr>
  </singleXmlCell>
  <singleXmlCell id="1904" r="H20" connectionId="0">
    <xmlCellPr id="1" uniqueName="P3399">
      <xmlPr mapId="1" xpath="/TFI-IZD-OSIG/PK_1000369/P3399" xmlDataType="decimal"/>
    </xmlCellPr>
  </singleXmlCell>
  <singleXmlCell id="1905" r="I20" connectionId="0">
    <xmlCellPr id="1" uniqueName="P3400">
      <xmlPr mapId="1" xpath="/TFI-IZD-OSIG/PK_1000369/P3400" xmlDataType="decimal"/>
    </xmlCellPr>
  </singleXmlCell>
  <singleXmlCell id="1906" r="J20" connectionId="0">
    <xmlCellPr id="1" uniqueName="P3401">
      <xmlPr mapId="1" xpath="/TFI-IZD-OSIG/PK_1000369/P3401" xmlDataType="decimal"/>
    </xmlCellPr>
  </singleXmlCell>
  <singleXmlCell id="1907" r="K20" connectionId="0">
    <xmlCellPr id="1" uniqueName="P3402">
      <xmlPr mapId="1" xpath="/TFI-IZD-OSIG/PK_1000369/P3402" xmlDataType="decimal"/>
    </xmlCellPr>
  </singleXmlCell>
  <singleXmlCell id="1908" r="L20" connectionId="0">
    <xmlCellPr id="1" uniqueName="P3403">
      <xmlPr mapId="1" xpath="/TFI-IZD-OSIG/PK_1000369/P3403" xmlDataType="decimal"/>
    </xmlCellPr>
  </singleXmlCell>
  <singleXmlCell id="1909" r="M20" connectionId="0">
    <xmlCellPr id="1" uniqueName="P3404">
      <xmlPr mapId="1" xpath="/TFI-IZD-OSIG/PK_1000369/P3404" xmlDataType="decimal"/>
    </xmlCellPr>
  </singleXmlCell>
  <singleXmlCell id="1910" r="E21" connectionId="0">
    <xmlCellPr id="1" uniqueName="P3405">
      <xmlPr mapId="1" xpath="/TFI-IZD-OSIG/PK_1000369/P3405" xmlDataType="decimal"/>
    </xmlCellPr>
  </singleXmlCell>
  <singleXmlCell id="1911" r="F21" connectionId="0">
    <xmlCellPr id="1" uniqueName="P3406">
      <xmlPr mapId="1" xpath="/TFI-IZD-OSIG/PK_1000369/P3406" xmlDataType="decimal"/>
    </xmlCellPr>
  </singleXmlCell>
  <singleXmlCell id="1912" r="G21" connectionId="0">
    <xmlCellPr id="1" uniqueName="P3407">
      <xmlPr mapId="1" xpath="/TFI-IZD-OSIG/PK_1000369/P3407" xmlDataType="decimal"/>
    </xmlCellPr>
  </singleXmlCell>
  <singleXmlCell id="1913" r="H21" connectionId="0">
    <xmlCellPr id="1" uniqueName="P3408">
      <xmlPr mapId="1" xpath="/TFI-IZD-OSIG/PK_1000369/P3408" xmlDataType="decimal"/>
    </xmlCellPr>
  </singleXmlCell>
  <singleXmlCell id="1914" r="I21" connectionId="0">
    <xmlCellPr id="1" uniqueName="P3409">
      <xmlPr mapId="1" xpath="/TFI-IZD-OSIG/PK_1000369/P3409" xmlDataType="decimal"/>
    </xmlCellPr>
  </singleXmlCell>
  <singleXmlCell id="1915" r="J21" connectionId="0">
    <xmlCellPr id="1" uniqueName="P3410">
      <xmlPr mapId="1" xpath="/TFI-IZD-OSIG/PK_1000369/P3410" xmlDataType="decimal"/>
    </xmlCellPr>
  </singleXmlCell>
  <singleXmlCell id="1916" r="K21" connectionId="0">
    <xmlCellPr id="1" uniqueName="P3411">
      <xmlPr mapId="1" xpath="/TFI-IZD-OSIG/PK_1000369/P3411" xmlDataType="decimal"/>
    </xmlCellPr>
  </singleXmlCell>
  <singleXmlCell id="1917" r="L21" connectionId="0">
    <xmlCellPr id="1" uniqueName="P3412">
      <xmlPr mapId="1" xpath="/TFI-IZD-OSIG/PK_1000369/P3412" xmlDataType="decimal"/>
    </xmlCellPr>
  </singleXmlCell>
  <singleXmlCell id="1918" r="M21" connectionId="0">
    <xmlCellPr id="1" uniqueName="P3413">
      <xmlPr mapId="1" xpath="/TFI-IZD-OSIG/PK_1000369/P3413" xmlDataType="decimal"/>
    </xmlCellPr>
  </singleXmlCell>
  <singleXmlCell id="1919" r="E22" connectionId="0">
    <xmlCellPr id="1" uniqueName="P3414">
      <xmlPr mapId="1" xpath="/TFI-IZD-OSIG/PK_1000369/P3414" xmlDataType="decimal"/>
    </xmlCellPr>
  </singleXmlCell>
  <singleXmlCell id="1920" r="F22" connectionId="0">
    <xmlCellPr id="1" uniqueName="P3415">
      <xmlPr mapId="1" xpath="/TFI-IZD-OSIG/PK_1000369/P3415" xmlDataType="decimal"/>
    </xmlCellPr>
  </singleXmlCell>
  <singleXmlCell id="1921" r="G22" connectionId="0">
    <xmlCellPr id="1" uniqueName="P3416">
      <xmlPr mapId="1" xpath="/TFI-IZD-OSIG/PK_1000369/P3416" xmlDataType="decimal"/>
    </xmlCellPr>
  </singleXmlCell>
  <singleXmlCell id="1922" r="H22" connectionId="0">
    <xmlCellPr id="1" uniqueName="P3417">
      <xmlPr mapId="1" xpath="/TFI-IZD-OSIG/PK_1000369/P3417" xmlDataType="decimal"/>
    </xmlCellPr>
  </singleXmlCell>
  <singleXmlCell id="1923" r="I22" connectionId="0">
    <xmlCellPr id="1" uniqueName="P3418">
      <xmlPr mapId="1" xpath="/TFI-IZD-OSIG/PK_1000369/P3418" xmlDataType="decimal"/>
    </xmlCellPr>
  </singleXmlCell>
  <singleXmlCell id="1924" r="J22" connectionId="0">
    <xmlCellPr id="1" uniqueName="P3419">
      <xmlPr mapId="1" xpath="/TFI-IZD-OSIG/PK_1000369/P3419" xmlDataType="decimal"/>
    </xmlCellPr>
  </singleXmlCell>
  <singleXmlCell id="1925" r="K22" connectionId="0">
    <xmlCellPr id="1" uniqueName="P3420">
      <xmlPr mapId="1" xpath="/TFI-IZD-OSIG/PK_1000369/P3420" xmlDataType="decimal"/>
    </xmlCellPr>
  </singleXmlCell>
  <singleXmlCell id="1926" r="L22" connectionId="0">
    <xmlCellPr id="1" uniqueName="P3421">
      <xmlPr mapId="1" xpath="/TFI-IZD-OSIG/PK_1000369/P3421" xmlDataType="decimal"/>
    </xmlCellPr>
  </singleXmlCell>
  <singleXmlCell id="1927" r="M22" connectionId="0">
    <xmlCellPr id="1" uniqueName="P3422">
      <xmlPr mapId="1" xpath="/TFI-IZD-OSIG/PK_1000369/P3422" xmlDataType="decimal"/>
    </xmlCellPr>
  </singleXmlCell>
  <singleXmlCell id="1928" r="E23" connectionId="0">
    <xmlCellPr id="1" uniqueName="P3423">
      <xmlPr mapId="1" xpath="/TFI-IZD-OSIG/PK_1000369/P3423" xmlDataType="decimal"/>
    </xmlCellPr>
  </singleXmlCell>
  <singleXmlCell id="1929" r="F23" connectionId="0">
    <xmlCellPr id="1" uniqueName="P3424">
      <xmlPr mapId="1" xpath="/TFI-IZD-OSIG/PK_1000369/P3424" xmlDataType="decimal"/>
    </xmlCellPr>
  </singleXmlCell>
  <singleXmlCell id="1930" r="G23" connectionId="0">
    <xmlCellPr id="1" uniqueName="P3425">
      <xmlPr mapId="1" xpath="/TFI-IZD-OSIG/PK_1000369/P3425" xmlDataType="decimal"/>
    </xmlCellPr>
  </singleXmlCell>
  <singleXmlCell id="1931" r="H23" connectionId="0">
    <xmlCellPr id="1" uniqueName="P3426">
      <xmlPr mapId="1" xpath="/TFI-IZD-OSIG/PK_1000369/P3426" xmlDataType="decimal"/>
    </xmlCellPr>
  </singleXmlCell>
  <singleXmlCell id="1932" r="I23" connectionId="0">
    <xmlCellPr id="1" uniqueName="P3427">
      <xmlPr mapId="1" xpath="/TFI-IZD-OSIG/PK_1000369/P3427" xmlDataType="decimal"/>
    </xmlCellPr>
  </singleXmlCell>
  <singleXmlCell id="1933" r="J23" connectionId="0">
    <xmlCellPr id="1" uniqueName="P3428">
      <xmlPr mapId="1" xpath="/TFI-IZD-OSIG/PK_1000369/P3428" xmlDataType="decimal"/>
    </xmlCellPr>
  </singleXmlCell>
  <singleXmlCell id="1934" r="K23" connectionId="0">
    <xmlCellPr id="1" uniqueName="P3429">
      <xmlPr mapId="1" xpath="/TFI-IZD-OSIG/PK_1000369/P3429" xmlDataType="decimal"/>
    </xmlCellPr>
  </singleXmlCell>
  <singleXmlCell id="1935" r="L23" connectionId="0">
    <xmlCellPr id="1" uniqueName="P3430">
      <xmlPr mapId="1" xpath="/TFI-IZD-OSIG/PK_1000369/P3430" xmlDataType="decimal"/>
    </xmlCellPr>
  </singleXmlCell>
  <singleXmlCell id="1936" r="M23" connectionId="0">
    <xmlCellPr id="1" uniqueName="P3431">
      <xmlPr mapId="1" xpath="/TFI-IZD-OSIG/PK_1000369/P3431" xmlDataType="decimal"/>
    </xmlCellPr>
  </singleXmlCell>
  <singleXmlCell id="1937" r="E24" connectionId="0">
    <xmlCellPr id="1" uniqueName="P3432">
      <xmlPr mapId="1" xpath="/TFI-IZD-OSIG/PK_1000369/P3432" xmlDataType="decimal"/>
    </xmlCellPr>
  </singleXmlCell>
  <singleXmlCell id="1938" r="F24" connectionId="0">
    <xmlCellPr id="1" uniqueName="P3433">
      <xmlPr mapId="1" xpath="/TFI-IZD-OSIG/PK_1000369/P3433" xmlDataType="decimal"/>
    </xmlCellPr>
  </singleXmlCell>
  <singleXmlCell id="1939" r="G24" connectionId="0">
    <xmlCellPr id="1" uniqueName="P3434">
      <xmlPr mapId="1" xpath="/TFI-IZD-OSIG/PK_1000369/P3434" xmlDataType="decimal"/>
    </xmlCellPr>
  </singleXmlCell>
  <singleXmlCell id="1940" r="H24" connectionId="0">
    <xmlCellPr id="1" uniqueName="P3435">
      <xmlPr mapId="1" xpath="/TFI-IZD-OSIG/PK_1000369/P3435" xmlDataType="decimal"/>
    </xmlCellPr>
  </singleXmlCell>
  <singleXmlCell id="1941" r="I24" connectionId="0">
    <xmlCellPr id="1" uniqueName="P3436">
      <xmlPr mapId="1" xpath="/TFI-IZD-OSIG/PK_1000369/P3436" xmlDataType="decimal"/>
    </xmlCellPr>
  </singleXmlCell>
  <singleXmlCell id="1942" r="J24" connectionId="0">
    <xmlCellPr id="1" uniqueName="P3437">
      <xmlPr mapId="1" xpath="/TFI-IZD-OSIG/PK_1000369/P3437" xmlDataType="decimal"/>
    </xmlCellPr>
  </singleXmlCell>
  <singleXmlCell id="1943" r="K24" connectionId="0">
    <xmlCellPr id="1" uniqueName="P3438">
      <xmlPr mapId="1" xpath="/TFI-IZD-OSIG/PK_1000369/P3438" xmlDataType="decimal"/>
    </xmlCellPr>
  </singleXmlCell>
  <singleXmlCell id="1944" r="L24" connectionId="0">
    <xmlCellPr id="1" uniqueName="P3439">
      <xmlPr mapId="1" xpath="/TFI-IZD-OSIG/PK_1000369/P3439" xmlDataType="decimal"/>
    </xmlCellPr>
  </singleXmlCell>
  <singleXmlCell id="1945" r="M24" connectionId="0">
    <xmlCellPr id="1" uniqueName="P3440">
      <xmlPr mapId="1" xpath="/TFI-IZD-OSIG/PK_1000369/P3440" xmlDataType="decimal"/>
    </xmlCellPr>
  </singleXmlCell>
  <singleXmlCell id="1946" r="E25" connectionId="0">
    <xmlCellPr id="1" uniqueName="P3441">
      <xmlPr mapId="1" xpath="/TFI-IZD-OSIG/PK_1000369/P3441" xmlDataType="decimal"/>
    </xmlCellPr>
  </singleXmlCell>
  <singleXmlCell id="1947" r="F25" connectionId="0">
    <xmlCellPr id="1" uniqueName="P3442">
      <xmlPr mapId="1" xpath="/TFI-IZD-OSIG/PK_1000369/P3442" xmlDataType="decimal"/>
    </xmlCellPr>
  </singleXmlCell>
  <singleXmlCell id="1948" r="G25" connectionId="0">
    <xmlCellPr id="1" uniqueName="P3443">
      <xmlPr mapId="1" xpath="/TFI-IZD-OSIG/PK_1000369/P3443" xmlDataType="decimal"/>
    </xmlCellPr>
  </singleXmlCell>
  <singleXmlCell id="1949" r="H25" connectionId="0">
    <xmlCellPr id="1" uniqueName="P3444">
      <xmlPr mapId="1" xpath="/TFI-IZD-OSIG/PK_1000369/P3444" xmlDataType="decimal"/>
    </xmlCellPr>
  </singleXmlCell>
  <singleXmlCell id="1950" r="I25" connectionId="0">
    <xmlCellPr id="1" uniqueName="P3445">
      <xmlPr mapId="1" xpath="/TFI-IZD-OSIG/PK_1000369/P3445" xmlDataType="decimal"/>
    </xmlCellPr>
  </singleXmlCell>
  <singleXmlCell id="1951" r="J25" connectionId="0">
    <xmlCellPr id="1" uniqueName="P3446">
      <xmlPr mapId="1" xpath="/TFI-IZD-OSIG/PK_1000369/P3446" xmlDataType="decimal"/>
    </xmlCellPr>
  </singleXmlCell>
  <singleXmlCell id="1952" r="K25" connectionId="0">
    <xmlCellPr id="1" uniqueName="P3447">
      <xmlPr mapId="1" xpath="/TFI-IZD-OSIG/PK_1000369/P3447" xmlDataType="decimal"/>
    </xmlCellPr>
  </singleXmlCell>
  <singleXmlCell id="1953" r="L25" connectionId="0">
    <xmlCellPr id="1" uniqueName="P3448">
      <xmlPr mapId="1" xpath="/TFI-IZD-OSIG/PK_1000369/P3448" xmlDataType="decimal"/>
    </xmlCellPr>
  </singleXmlCell>
  <singleXmlCell id="1954" r="M25" connectionId="0">
    <xmlCellPr id="1" uniqueName="P3449">
      <xmlPr mapId="1" xpath="/TFI-IZD-OSIG/PK_1000369/P3449" xmlDataType="decimal"/>
    </xmlCellPr>
  </singleXmlCell>
  <singleXmlCell id="1955" r="E26" connectionId="0">
    <xmlCellPr id="1" uniqueName="P3450">
      <xmlPr mapId="1" xpath="/TFI-IZD-OSIG/PK_1000369/P3450" xmlDataType="decimal"/>
    </xmlCellPr>
  </singleXmlCell>
  <singleXmlCell id="1956" r="F26" connectionId="0">
    <xmlCellPr id="1" uniqueName="P3451">
      <xmlPr mapId="1" xpath="/TFI-IZD-OSIG/PK_1000369/P3451" xmlDataType="decimal"/>
    </xmlCellPr>
  </singleXmlCell>
  <singleXmlCell id="1957" r="G26" connectionId="0">
    <xmlCellPr id="1" uniqueName="P3452">
      <xmlPr mapId="1" xpath="/TFI-IZD-OSIG/PK_1000369/P3452" xmlDataType="decimal"/>
    </xmlCellPr>
  </singleXmlCell>
  <singleXmlCell id="1958" r="H26" connectionId="0">
    <xmlCellPr id="1" uniqueName="P3453">
      <xmlPr mapId="1" xpath="/TFI-IZD-OSIG/PK_1000369/P3453" xmlDataType="decimal"/>
    </xmlCellPr>
  </singleXmlCell>
  <singleXmlCell id="1959" r="I26" connectionId="0">
    <xmlCellPr id="1" uniqueName="P3454">
      <xmlPr mapId="1" xpath="/TFI-IZD-OSIG/PK_1000369/P3454" xmlDataType="decimal"/>
    </xmlCellPr>
  </singleXmlCell>
  <singleXmlCell id="1960" r="J26" connectionId="0">
    <xmlCellPr id="1" uniqueName="P3455">
      <xmlPr mapId="1" xpath="/TFI-IZD-OSIG/PK_1000369/P3455" xmlDataType="decimal"/>
    </xmlCellPr>
  </singleXmlCell>
  <singleXmlCell id="1961" r="K26" connectionId="0">
    <xmlCellPr id="1" uniqueName="P3456">
      <xmlPr mapId="1" xpath="/TFI-IZD-OSIG/PK_1000369/P3456" xmlDataType="decimal"/>
    </xmlCellPr>
  </singleXmlCell>
  <singleXmlCell id="1962" r="L26" connectionId="0">
    <xmlCellPr id="1" uniqueName="P3457">
      <xmlPr mapId="1" xpath="/TFI-IZD-OSIG/PK_1000369/P3457" xmlDataType="decimal"/>
    </xmlCellPr>
  </singleXmlCell>
  <singleXmlCell id="1963" r="M26" connectionId="0">
    <xmlCellPr id="1" uniqueName="P3458">
      <xmlPr mapId="1" xpath="/TFI-IZD-OSIG/PK_1000369/P3458" xmlDataType="decimal"/>
    </xmlCellPr>
  </singleXmlCell>
  <singleXmlCell id="1964" r="E27" connectionId="0">
    <xmlCellPr id="1" uniqueName="P3459">
      <xmlPr mapId="1" xpath="/TFI-IZD-OSIG/PK_1000369/P3459" xmlDataType="decimal"/>
    </xmlCellPr>
  </singleXmlCell>
  <singleXmlCell id="1965" r="F27" connectionId="0">
    <xmlCellPr id="1" uniqueName="P3460">
      <xmlPr mapId="1" xpath="/TFI-IZD-OSIG/PK_1000369/P3460" xmlDataType="decimal"/>
    </xmlCellPr>
  </singleXmlCell>
  <singleXmlCell id="1966" r="G27" connectionId="0">
    <xmlCellPr id="1" uniqueName="P3461">
      <xmlPr mapId="1" xpath="/TFI-IZD-OSIG/PK_1000369/P3461" xmlDataType="decimal"/>
    </xmlCellPr>
  </singleXmlCell>
  <singleXmlCell id="1967" r="H27" connectionId="0">
    <xmlCellPr id="1" uniqueName="P3462">
      <xmlPr mapId="1" xpath="/TFI-IZD-OSIG/PK_1000369/P3462" xmlDataType="decimal"/>
    </xmlCellPr>
  </singleXmlCell>
  <singleXmlCell id="1968" r="I27" connectionId="0">
    <xmlCellPr id="1" uniqueName="P3463">
      <xmlPr mapId="1" xpath="/TFI-IZD-OSIG/PK_1000369/P3463" xmlDataType="decimal"/>
    </xmlCellPr>
  </singleXmlCell>
  <singleXmlCell id="1969" r="J27" connectionId="0">
    <xmlCellPr id="1" uniqueName="P3464">
      <xmlPr mapId="1" xpath="/TFI-IZD-OSIG/PK_1000369/P3464" xmlDataType="decimal"/>
    </xmlCellPr>
  </singleXmlCell>
  <singleXmlCell id="1970" r="K27" connectionId="0">
    <xmlCellPr id="1" uniqueName="P3465">
      <xmlPr mapId="1" xpath="/TFI-IZD-OSIG/PK_1000369/P3465" xmlDataType="decimal"/>
    </xmlCellPr>
  </singleXmlCell>
  <singleXmlCell id="1971" r="L27" connectionId="0">
    <xmlCellPr id="1" uniqueName="P3466">
      <xmlPr mapId="1" xpath="/TFI-IZD-OSIG/PK_1000369/P3466" xmlDataType="decimal"/>
    </xmlCellPr>
  </singleXmlCell>
  <singleXmlCell id="1972" r="M27" connectionId="0">
    <xmlCellPr id="1" uniqueName="P3467">
      <xmlPr mapId="1" xpath="/TFI-IZD-OSIG/PK_1000369/P3467" xmlDataType="decimal"/>
    </xmlCellPr>
  </singleXmlCell>
  <singleXmlCell id="1973" r="E28" connectionId="0">
    <xmlCellPr id="1" uniqueName="P3468">
      <xmlPr mapId="1" xpath="/TFI-IZD-OSIG/PK_1000369/P3468" xmlDataType="decimal"/>
    </xmlCellPr>
  </singleXmlCell>
  <singleXmlCell id="1974" r="F28" connectionId="0">
    <xmlCellPr id="1" uniqueName="P3469">
      <xmlPr mapId="1" xpath="/TFI-IZD-OSIG/PK_1000369/P3469" xmlDataType="decimal"/>
    </xmlCellPr>
  </singleXmlCell>
  <singleXmlCell id="1975" r="G28" connectionId="0">
    <xmlCellPr id="1" uniqueName="P3470">
      <xmlPr mapId="1" xpath="/TFI-IZD-OSIG/PK_1000369/P3470" xmlDataType="decimal"/>
    </xmlCellPr>
  </singleXmlCell>
  <singleXmlCell id="1976" r="H28" connectionId="0">
    <xmlCellPr id="1" uniqueName="P3471">
      <xmlPr mapId="1" xpath="/TFI-IZD-OSIG/PK_1000369/P3471" xmlDataType="decimal"/>
    </xmlCellPr>
  </singleXmlCell>
  <singleXmlCell id="1977" r="I28" connectionId="0">
    <xmlCellPr id="1" uniqueName="P3472">
      <xmlPr mapId="1" xpath="/TFI-IZD-OSIG/PK_1000369/P3472" xmlDataType="decimal"/>
    </xmlCellPr>
  </singleXmlCell>
  <singleXmlCell id="1978" r="J28" connectionId="0">
    <xmlCellPr id="1" uniqueName="P3473">
      <xmlPr mapId="1" xpath="/TFI-IZD-OSIG/PK_1000369/P3473" xmlDataType="decimal"/>
    </xmlCellPr>
  </singleXmlCell>
  <singleXmlCell id="1979" r="K28" connectionId="0">
    <xmlCellPr id="1" uniqueName="P3474">
      <xmlPr mapId="1" xpath="/TFI-IZD-OSIG/PK_1000369/P3474" xmlDataType="decimal"/>
    </xmlCellPr>
  </singleXmlCell>
  <singleXmlCell id="1980" r="L28" connectionId="0">
    <xmlCellPr id="1" uniqueName="P3475">
      <xmlPr mapId="1" xpath="/TFI-IZD-OSIG/PK_1000369/P3475" xmlDataType="decimal"/>
    </xmlCellPr>
  </singleXmlCell>
  <singleXmlCell id="1981" r="M28" connectionId="0">
    <xmlCellPr id="1" uniqueName="P3476">
      <xmlPr mapId="1" xpath="/TFI-IZD-OSIG/PK_1000369/P3476" xmlDataType="decimal"/>
    </xmlCellPr>
  </singleXmlCell>
  <singleXmlCell id="1982" r="E29" connectionId="0">
    <xmlCellPr id="1" uniqueName="P3477">
      <xmlPr mapId="1" xpath="/TFI-IZD-OSIG/PK_1000369/P3477" xmlDataType="decimal"/>
    </xmlCellPr>
  </singleXmlCell>
  <singleXmlCell id="1983" r="F29" connectionId="0">
    <xmlCellPr id="1" uniqueName="P3478">
      <xmlPr mapId="1" xpath="/TFI-IZD-OSIG/PK_1000369/P3478" xmlDataType="decimal"/>
    </xmlCellPr>
  </singleXmlCell>
  <singleXmlCell id="1984" r="G29" connectionId="0">
    <xmlCellPr id="1" uniqueName="P3479">
      <xmlPr mapId="1" xpath="/TFI-IZD-OSIG/PK_1000369/P3479" xmlDataType="decimal"/>
    </xmlCellPr>
  </singleXmlCell>
  <singleXmlCell id="1985" r="H29" connectionId="0">
    <xmlCellPr id="1" uniqueName="P3480">
      <xmlPr mapId="1" xpath="/TFI-IZD-OSIG/PK_1000369/P3480" xmlDataType="decimal"/>
    </xmlCellPr>
  </singleXmlCell>
  <singleXmlCell id="1986" r="I29" connectionId="0">
    <xmlCellPr id="1" uniqueName="P3481">
      <xmlPr mapId="1" xpath="/TFI-IZD-OSIG/PK_1000369/P3481" xmlDataType="decimal"/>
    </xmlCellPr>
  </singleXmlCell>
  <singleXmlCell id="1987" r="J29" connectionId="0">
    <xmlCellPr id="1" uniqueName="P3482">
      <xmlPr mapId="1" xpath="/TFI-IZD-OSIG/PK_1000369/P3482" xmlDataType="decimal"/>
    </xmlCellPr>
  </singleXmlCell>
  <singleXmlCell id="1988" r="K29" connectionId="0">
    <xmlCellPr id="1" uniqueName="P3483">
      <xmlPr mapId="1" xpath="/TFI-IZD-OSIG/PK_1000369/P3483" xmlDataType="decimal"/>
    </xmlCellPr>
  </singleXmlCell>
  <singleXmlCell id="1989" r="L29" connectionId="0">
    <xmlCellPr id="1" uniqueName="P3484">
      <xmlPr mapId="1" xpath="/TFI-IZD-OSIG/PK_1000369/P3484" xmlDataType="decimal"/>
    </xmlCellPr>
  </singleXmlCell>
  <singleXmlCell id="1990" r="M29" connectionId="0">
    <xmlCellPr id="1" uniqueName="P3485">
      <xmlPr mapId="1" xpath="/TFI-IZD-OSIG/PK_1000369/P3485" xmlDataType="decimal"/>
    </xmlCellPr>
  </singleXmlCell>
  <singleXmlCell id="1991" r="E30" connectionId="0">
    <xmlCellPr id="1" uniqueName="P3486">
      <xmlPr mapId="1" xpath="/TFI-IZD-OSIG/PK_1000369/P3486" xmlDataType="decimal"/>
    </xmlCellPr>
  </singleXmlCell>
  <singleXmlCell id="1992" r="F30" connectionId="0">
    <xmlCellPr id="1" uniqueName="P3487">
      <xmlPr mapId="1" xpath="/TFI-IZD-OSIG/PK_1000369/P3487" xmlDataType="decimal"/>
    </xmlCellPr>
  </singleXmlCell>
  <singleXmlCell id="1993" r="G30" connectionId="0">
    <xmlCellPr id="1" uniqueName="P3488">
      <xmlPr mapId="1" xpath="/TFI-IZD-OSIG/PK_1000369/P3488" xmlDataType="decimal"/>
    </xmlCellPr>
  </singleXmlCell>
  <singleXmlCell id="1994" r="H30" connectionId="0">
    <xmlCellPr id="1" uniqueName="P3489">
      <xmlPr mapId="1" xpath="/TFI-IZD-OSIG/PK_1000369/P3489" xmlDataType="decimal"/>
    </xmlCellPr>
  </singleXmlCell>
  <singleXmlCell id="1995" r="I30" connectionId="0">
    <xmlCellPr id="1" uniqueName="P3490">
      <xmlPr mapId="1" xpath="/TFI-IZD-OSIG/PK_1000369/P3490" xmlDataType="decimal"/>
    </xmlCellPr>
  </singleXmlCell>
  <singleXmlCell id="1996" r="J30" connectionId="0">
    <xmlCellPr id="1" uniqueName="P3491">
      <xmlPr mapId="1" xpath="/TFI-IZD-OSIG/PK_1000369/P3491" xmlDataType="decimal"/>
    </xmlCellPr>
  </singleXmlCell>
  <singleXmlCell id="1997" r="K30" connectionId="0">
    <xmlCellPr id="1" uniqueName="P3492">
      <xmlPr mapId="1" xpath="/TFI-IZD-OSIG/PK_1000369/P3492" xmlDataType="decimal"/>
    </xmlCellPr>
  </singleXmlCell>
  <singleXmlCell id="1998" r="L30" connectionId="0">
    <xmlCellPr id="1" uniqueName="P3493">
      <xmlPr mapId="1" xpath="/TFI-IZD-OSIG/PK_1000369/P3493" xmlDataType="decimal"/>
    </xmlCellPr>
  </singleXmlCell>
  <singleXmlCell id="1999" r="M30" connectionId="0">
    <xmlCellPr id="1" uniqueName="P3494">
      <xmlPr mapId="1" xpath="/TFI-IZD-OSIG/PK_1000369/P3494" xmlDataType="decimal"/>
    </xmlCellPr>
  </singleXmlCell>
  <singleXmlCell id="2000" r="E31" connectionId="0">
    <xmlCellPr id="1" uniqueName="P3495">
      <xmlPr mapId="1" xpath="/TFI-IZD-OSIG/PK_1000369/P3495" xmlDataType="decimal"/>
    </xmlCellPr>
  </singleXmlCell>
  <singleXmlCell id="2001" r="F31" connectionId="0">
    <xmlCellPr id="1" uniqueName="P3496">
      <xmlPr mapId="1" xpath="/TFI-IZD-OSIG/PK_1000369/P3496" xmlDataType="decimal"/>
    </xmlCellPr>
  </singleXmlCell>
  <singleXmlCell id="2002" r="G31" connectionId="0">
    <xmlCellPr id="1" uniqueName="P3497">
      <xmlPr mapId="1" xpath="/TFI-IZD-OSIG/PK_1000369/P3497" xmlDataType="decimal"/>
    </xmlCellPr>
  </singleXmlCell>
  <singleXmlCell id="2003" r="H31" connectionId="0">
    <xmlCellPr id="1" uniqueName="P3498">
      <xmlPr mapId="1" xpath="/TFI-IZD-OSIG/PK_1000369/P3498" xmlDataType="decimal"/>
    </xmlCellPr>
  </singleXmlCell>
  <singleXmlCell id="2004" r="I31" connectionId="0">
    <xmlCellPr id="1" uniqueName="P3499">
      <xmlPr mapId="1" xpath="/TFI-IZD-OSIG/PK_1000369/P3499" xmlDataType="decimal"/>
    </xmlCellPr>
  </singleXmlCell>
  <singleXmlCell id="2005" r="J31" connectionId="0">
    <xmlCellPr id="1" uniqueName="P3500">
      <xmlPr mapId="1" xpath="/TFI-IZD-OSIG/PK_1000369/P3500" xmlDataType="decimal"/>
    </xmlCellPr>
  </singleXmlCell>
  <singleXmlCell id="2006" r="K31" connectionId="0">
    <xmlCellPr id="1" uniqueName="P3501">
      <xmlPr mapId="1" xpath="/TFI-IZD-OSIG/PK_1000369/P3501" xmlDataType="decimal"/>
    </xmlCellPr>
  </singleXmlCell>
  <singleXmlCell id="2007" r="L31" connectionId="0">
    <xmlCellPr id="1" uniqueName="P3502">
      <xmlPr mapId="1" xpath="/TFI-IZD-OSIG/PK_1000369/P3502" xmlDataType="decimal"/>
    </xmlCellPr>
  </singleXmlCell>
  <singleXmlCell id="2008" r="M31" connectionId="0">
    <xmlCellPr id="1" uniqueName="P3503">
      <xmlPr mapId="1" xpath="/TFI-IZD-OSIG/PK_1000369/P3503" xmlDataType="decimal"/>
    </xmlCellPr>
  </singleXmlCell>
  <singleXmlCell id="2009" r="E32" connectionId="0">
    <xmlCellPr id="1" uniqueName="P3504">
      <xmlPr mapId="1" xpath="/TFI-IZD-OSIG/PK_1000369/P3504" xmlDataType="decimal"/>
    </xmlCellPr>
  </singleXmlCell>
  <singleXmlCell id="2010" r="F32" connectionId="0">
    <xmlCellPr id="1" uniqueName="P3505">
      <xmlPr mapId="1" xpath="/TFI-IZD-OSIG/PK_1000369/P3505" xmlDataType="decimal"/>
    </xmlCellPr>
  </singleXmlCell>
  <singleXmlCell id="2011" r="G32" connectionId="0">
    <xmlCellPr id="1" uniqueName="P3506">
      <xmlPr mapId="1" xpath="/TFI-IZD-OSIG/PK_1000369/P3506" xmlDataType="decimal"/>
    </xmlCellPr>
  </singleXmlCell>
  <singleXmlCell id="2012" r="H32" connectionId="0">
    <xmlCellPr id="1" uniqueName="P3507">
      <xmlPr mapId="1" xpath="/TFI-IZD-OSIG/PK_1000369/P3507" xmlDataType="decimal"/>
    </xmlCellPr>
  </singleXmlCell>
  <singleXmlCell id="2013" r="I32" connectionId="0">
    <xmlCellPr id="1" uniqueName="P3508">
      <xmlPr mapId="1" xpath="/TFI-IZD-OSIG/PK_1000369/P3508" xmlDataType="decimal"/>
    </xmlCellPr>
  </singleXmlCell>
  <singleXmlCell id="2014" r="J32" connectionId="0">
    <xmlCellPr id="1" uniqueName="P3509">
      <xmlPr mapId="1" xpath="/TFI-IZD-OSIG/PK_1000369/P3509" xmlDataType="decimal"/>
    </xmlCellPr>
  </singleXmlCell>
  <singleXmlCell id="2015" r="K32" connectionId="0">
    <xmlCellPr id="1" uniqueName="P3510">
      <xmlPr mapId="1" xpath="/TFI-IZD-OSIG/PK_1000369/P3510" xmlDataType="decimal"/>
    </xmlCellPr>
  </singleXmlCell>
  <singleXmlCell id="2016" r="L32" connectionId="0">
    <xmlCellPr id="1" uniqueName="P3511">
      <xmlPr mapId="1" xpath="/TFI-IZD-OSIG/PK_1000369/P3511" xmlDataType="decimal"/>
    </xmlCellPr>
  </singleXmlCell>
  <singleXmlCell id="2017" r="M32" connectionId="0">
    <xmlCellPr id="1" uniqueName="P3512">
      <xmlPr mapId="1" xpath="/TFI-IZD-OSIG/PK_1000369/P3512" xmlDataType="decimal"/>
    </xmlCellPr>
  </singleXmlCell>
  <singleXmlCell id="2018" r="E33" connectionId="0">
    <xmlCellPr id="1" uniqueName="P3513">
      <xmlPr mapId="1" xpath="/TFI-IZD-OSIG/PK_1000369/P3513" xmlDataType="decimal"/>
    </xmlCellPr>
  </singleXmlCell>
  <singleXmlCell id="2019" r="F33" connectionId="0">
    <xmlCellPr id="1" uniqueName="P3514">
      <xmlPr mapId="1" xpath="/TFI-IZD-OSIG/PK_1000369/P3514" xmlDataType="decimal"/>
    </xmlCellPr>
  </singleXmlCell>
  <singleXmlCell id="2020" r="G33" connectionId="0">
    <xmlCellPr id="1" uniqueName="P3515">
      <xmlPr mapId="1" xpath="/TFI-IZD-OSIG/PK_1000369/P3515" xmlDataType="decimal"/>
    </xmlCellPr>
  </singleXmlCell>
  <singleXmlCell id="2021" r="H33" connectionId="0">
    <xmlCellPr id="1" uniqueName="P3516">
      <xmlPr mapId="1" xpath="/TFI-IZD-OSIG/PK_1000369/P3516" xmlDataType="decimal"/>
    </xmlCellPr>
  </singleXmlCell>
  <singleXmlCell id="2022" r="I33" connectionId="0">
    <xmlCellPr id="1" uniqueName="P3517">
      <xmlPr mapId="1" xpath="/TFI-IZD-OSIG/PK_1000369/P3517" xmlDataType="decimal"/>
    </xmlCellPr>
  </singleXmlCell>
  <singleXmlCell id="2023" r="J33" connectionId="0">
    <xmlCellPr id="1" uniqueName="P3518">
      <xmlPr mapId="1" xpath="/TFI-IZD-OSIG/PK_1000369/P3518" xmlDataType="decimal"/>
    </xmlCellPr>
  </singleXmlCell>
  <singleXmlCell id="2024" r="K33" connectionId="0">
    <xmlCellPr id="1" uniqueName="P3519">
      <xmlPr mapId="1" xpath="/TFI-IZD-OSIG/PK_1000369/P3519" xmlDataType="decimal"/>
    </xmlCellPr>
  </singleXmlCell>
  <singleXmlCell id="2025" r="L33" connectionId="0">
    <xmlCellPr id="1" uniqueName="P3520">
      <xmlPr mapId="1" xpath="/TFI-IZD-OSIG/PK_1000369/P3520" xmlDataType="decimal"/>
    </xmlCellPr>
  </singleXmlCell>
  <singleXmlCell id="2026" r="M33" connectionId="0">
    <xmlCellPr id="1" uniqueName="P3521">
      <xmlPr mapId="1" xpath="/TFI-IZD-OSIG/PK_1000369/P3521" xmlDataType="decimal"/>
    </xmlCellPr>
  </singleXmlCell>
  <singleXmlCell id="2027" r="E34" connectionId="0">
    <xmlCellPr id="1" uniqueName="P3522">
      <xmlPr mapId="1" xpath="/TFI-IZD-OSIG/PK_1000369/P3522" xmlDataType="decimal"/>
    </xmlCellPr>
  </singleXmlCell>
  <singleXmlCell id="2028" r="F34" connectionId="0">
    <xmlCellPr id="1" uniqueName="P3523">
      <xmlPr mapId="1" xpath="/TFI-IZD-OSIG/PK_1000369/P3523" xmlDataType="decimal"/>
    </xmlCellPr>
  </singleXmlCell>
  <singleXmlCell id="2029" r="G34" connectionId="0">
    <xmlCellPr id="1" uniqueName="P3524">
      <xmlPr mapId="1" xpath="/TFI-IZD-OSIG/PK_1000369/P3524" xmlDataType="decimal"/>
    </xmlCellPr>
  </singleXmlCell>
  <singleXmlCell id="2030" r="H34" connectionId="0">
    <xmlCellPr id="1" uniqueName="P3525">
      <xmlPr mapId="1" xpath="/TFI-IZD-OSIG/PK_1000369/P3525" xmlDataType="decimal"/>
    </xmlCellPr>
  </singleXmlCell>
  <singleXmlCell id="2031" r="I34" connectionId="0">
    <xmlCellPr id="1" uniqueName="P3526">
      <xmlPr mapId="1" xpath="/TFI-IZD-OSIG/PK_1000369/P3526" xmlDataType="decimal"/>
    </xmlCellPr>
  </singleXmlCell>
  <singleXmlCell id="2032" r="J34" connectionId="0">
    <xmlCellPr id="1" uniqueName="P3527">
      <xmlPr mapId="1" xpath="/TFI-IZD-OSIG/PK_1000369/P3527" xmlDataType="decimal"/>
    </xmlCellPr>
  </singleXmlCell>
  <singleXmlCell id="2033" r="K34" connectionId="0">
    <xmlCellPr id="1" uniqueName="P3528">
      <xmlPr mapId="1" xpath="/TFI-IZD-OSIG/PK_1000369/P3528" xmlDataType="decimal"/>
    </xmlCellPr>
  </singleXmlCell>
  <singleXmlCell id="2034" r="L34" connectionId="0">
    <xmlCellPr id="1" uniqueName="P3529">
      <xmlPr mapId="1" xpath="/TFI-IZD-OSIG/PK_1000369/P3529" xmlDataType="decimal"/>
    </xmlCellPr>
  </singleXmlCell>
  <singleXmlCell id="2035" r="M34" connectionId="0">
    <xmlCellPr id="1" uniqueName="P3530">
      <xmlPr mapId="1" xpath="/TFI-IZD-OSIG/PK_1000369/P3530" xmlDataType="decimal"/>
    </xmlCellPr>
  </singleXmlCell>
  <singleXmlCell id="2036" r="E35" connectionId="0">
    <xmlCellPr id="1" uniqueName="P3531">
      <xmlPr mapId="1" xpath="/TFI-IZD-OSIG/PK_1000369/P3531" xmlDataType="decimal"/>
    </xmlCellPr>
  </singleXmlCell>
  <singleXmlCell id="2037" r="F35" connectionId="0">
    <xmlCellPr id="1" uniqueName="P3532">
      <xmlPr mapId="1" xpath="/TFI-IZD-OSIG/PK_1000369/P3532" xmlDataType="decimal"/>
    </xmlCellPr>
  </singleXmlCell>
  <singleXmlCell id="2038" r="G35" connectionId="0">
    <xmlCellPr id="1" uniqueName="P3533">
      <xmlPr mapId="1" xpath="/TFI-IZD-OSIG/PK_1000369/P3533" xmlDataType="decimal"/>
    </xmlCellPr>
  </singleXmlCell>
  <singleXmlCell id="2039" r="H35" connectionId="0">
    <xmlCellPr id="1" uniqueName="P3534">
      <xmlPr mapId="1" xpath="/TFI-IZD-OSIG/PK_1000369/P3534" xmlDataType="decimal"/>
    </xmlCellPr>
  </singleXmlCell>
  <singleXmlCell id="2040" r="I35" connectionId="0">
    <xmlCellPr id="1" uniqueName="P3535">
      <xmlPr mapId="1" xpath="/TFI-IZD-OSIG/PK_1000369/P3535" xmlDataType="decimal"/>
    </xmlCellPr>
  </singleXmlCell>
  <singleXmlCell id="2041" r="J35" connectionId="0">
    <xmlCellPr id="1" uniqueName="P3536">
      <xmlPr mapId="1" xpath="/TFI-IZD-OSIG/PK_1000369/P3536" xmlDataType="decimal"/>
    </xmlCellPr>
  </singleXmlCell>
  <singleXmlCell id="2042" r="K35" connectionId="0">
    <xmlCellPr id="1" uniqueName="P3537">
      <xmlPr mapId="1" xpath="/TFI-IZD-OSIG/PK_1000369/P3537" xmlDataType="decimal"/>
    </xmlCellPr>
  </singleXmlCell>
  <singleXmlCell id="2043" r="L35" connectionId="0">
    <xmlCellPr id="1" uniqueName="P3538">
      <xmlPr mapId="1" xpath="/TFI-IZD-OSIG/PK_1000369/P3538" xmlDataType="decimal"/>
    </xmlCellPr>
  </singleXmlCell>
  <singleXmlCell id="2044" r="M35" connectionId="0">
    <xmlCellPr id="1" uniqueName="P3539">
      <xmlPr mapId="1" xpath="/TFI-IZD-OSIG/PK_1000369/P3539" xmlDataType="decimal"/>
    </xmlCellPr>
  </singleXmlCell>
  <singleXmlCell id="2045" r="E36" connectionId="0">
    <xmlCellPr id="1" uniqueName="P3540">
      <xmlPr mapId="1" xpath="/TFI-IZD-OSIG/PK_1000369/P3540" xmlDataType="decimal"/>
    </xmlCellPr>
  </singleXmlCell>
  <singleXmlCell id="2046" r="F36" connectionId="0">
    <xmlCellPr id="1" uniqueName="P3541">
      <xmlPr mapId="1" xpath="/TFI-IZD-OSIG/PK_1000369/P3541" xmlDataType="decimal"/>
    </xmlCellPr>
  </singleXmlCell>
  <singleXmlCell id="2047" r="G36" connectionId="0">
    <xmlCellPr id="1" uniqueName="P3542">
      <xmlPr mapId="1" xpath="/TFI-IZD-OSIG/PK_1000369/P3542" xmlDataType="decimal"/>
    </xmlCellPr>
  </singleXmlCell>
  <singleXmlCell id="2048" r="H36" connectionId="0">
    <xmlCellPr id="1" uniqueName="P3543">
      <xmlPr mapId="1" xpath="/TFI-IZD-OSIG/PK_1000369/P3543" xmlDataType="decimal"/>
    </xmlCellPr>
  </singleXmlCell>
  <singleXmlCell id="2049" r="I36" connectionId="0">
    <xmlCellPr id="1" uniqueName="P3544">
      <xmlPr mapId="1" xpath="/TFI-IZD-OSIG/PK_1000369/P3544" xmlDataType="decimal"/>
    </xmlCellPr>
  </singleXmlCell>
  <singleXmlCell id="2050" r="J36" connectionId="0">
    <xmlCellPr id="1" uniqueName="P3545">
      <xmlPr mapId="1" xpath="/TFI-IZD-OSIG/PK_1000369/P3545" xmlDataType="decimal"/>
    </xmlCellPr>
  </singleXmlCell>
  <singleXmlCell id="2051" r="K36" connectionId="0">
    <xmlCellPr id="1" uniqueName="P3546">
      <xmlPr mapId="1" xpath="/TFI-IZD-OSIG/PK_1000369/P3546" xmlDataType="decimal"/>
    </xmlCellPr>
  </singleXmlCell>
  <singleXmlCell id="2052" r="L36" connectionId="0">
    <xmlCellPr id="1" uniqueName="P3547">
      <xmlPr mapId="1" xpath="/TFI-IZD-OSIG/PK_1000369/P3547" xmlDataType="decimal"/>
    </xmlCellPr>
  </singleXmlCell>
  <singleXmlCell id="2053" r="M36" connectionId="0">
    <xmlCellPr id="1" uniqueName="P3548">
      <xmlPr mapId="1" xpath="/TFI-IZD-OSIG/PK_1000369/P3548" xmlDataType="decimal"/>
    </xmlCellPr>
  </singleXmlCell>
  <singleXmlCell id="2054" r="E37" connectionId="0">
    <xmlCellPr id="1" uniqueName="P3549">
      <xmlPr mapId="1" xpath="/TFI-IZD-OSIG/PK_1000369/P3549" xmlDataType="decimal"/>
    </xmlCellPr>
  </singleXmlCell>
  <singleXmlCell id="2055" r="F37" connectionId="0">
    <xmlCellPr id="1" uniqueName="P3550">
      <xmlPr mapId="1" xpath="/TFI-IZD-OSIG/PK_1000369/P3550" xmlDataType="decimal"/>
    </xmlCellPr>
  </singleXmlCell>
  <singleXmlCell id="2056" r="G37" connectionId="0">
    <xmlCellPr id="1" uniqueName="P3551">
      <xmlPr mapId="1" xpath="/TFI-IZD-OSIG/PK_1000369/P3551" xmlDataType="decimal"/>
    </xmlCellPr>
  </singleXmlCell>
  <singleXmlCell id="2057" r="H37" connectionId="0">
    <xmlCellPr id="1" uniqueName="P3552">
      <xmlPr mapId="1" xpath="/TFI-IZD-OSIG/PK_1000369/P3552" xmlDataType="decimal"/>
    </xmlCellPr>
  </singleXmlCell>
  <singleXmlCell id="2058" r="I37" connectionId="0">
    <xmlCellPr id="1" uniqueName="P3553">
      <xmlPr mapId="1" xpath="/TFI-IZD-OSIG/PK_1000369/P3553" xmlDataType="decimal"/>
    </xmlCellPr>
  </singleXmlCell>
  <singleXmlCell id="2059" r="J37" connectionId="0">
    <xmlCellPr id="1" uniqueName="P3554">
      <xmlPr mapId="1" xpath="/TFI-IZD-OSIG/PK_1000369/P3554" xmlDataType="decimal"/>
    </xmlCellPr>
  </singleXmlCell>
  <singleXmlCell id="2060" r="K37" connectionId="0">
    <xmlCellPr id="1" uniqueName="P3555">
      <xmlPr mapId="1" xpath="/TFI-IZD-OSIG/PK_1000369/P3555" xmlDataType="decimal"/>
    </xmlCellPr>
  </singleXmlCell>
  <singleXmlCell id="2061" r="L37" connectionId="0">
    <xmlCellPr id="1" uniqueName="P3556">
      <xmlPr mapId="1" xpath="/TFI-IZD-OSIG/PK_1000369/P3556" xmlDataType="decimal"/>
    </xmlCellPr>
  </singleXmlCell>
  <singleXmlCell id="2062" r="M37" connectionId="0">
    <xmlCellPr id="1" uniqueName="P3557">
      <xmlPr mapId="1" xpath="/TFI-IZD-OSIG/PK_1000369/P3557" xmlDataType="decimal"/>
    </xmlCellPr>
  </singleXmlCell>
  <singleXmlCell id="2063" r="E38" connectionId="0">
    <xmlCellPr id="1" uniqueName="P3558">
      <xmlPr mapId="1" xpath="/TFI-IZD-OSIG/PK_1000369/P3558" xmlDataType="decimal"/>
    </xmlCellPr>
  </singleXmlCell>
  <singleXmlCell id="2064" r="F38" connectionId="0">
    <xmlCellPr id="1" uniqueName="P3559">
      <xmlPr mapId="1" xpath="/TFI-IZD-OSIG/PK_1000369/P3559" xmlDataType="decimal"/>
    </xmlCellPr>
  </singleXmlCell>
  <singleXmlCell id="2065" r="G38" connectionId="0">
    <xmlCellPr id="1" uniqueName="P3560">
      <xmlPr mapId="1" xpath="/TFI-IZD-OSIG/PK_1000369/P3560" xmlDataType="decimal"/>
    </xmlCellPr>
  </singleXmlCell>
  <singleXmlCell id="2066" r="H38" connectionId="0">
    <xmlCellPr id="1" uniqueName="P3561">
      <xmlPr mapId="1" xpath="/TFI-IZD-OSIG/PK_1000369/P3561" xmlDataType="decimal"/>
    </xmlCellPr>
  </singleXmlCell>
  <singleXmlCell id="2067" r="I38" connectionId="0">
    <xmlCellPr id="1" uniqueName="P3562">
      <xmlPr mapId="1" xpath="/TFI-IZD-OSIG/PK_1000369/P3562" xmlDataType="decimal"/>
    </xmlCellPr>
  </singleXmlCell>
  <singleXmlCell id="2068" r="J38" connectionId="0">
    <xmlCellPr id="1" uniqueName="P3563">
      <xmlPr mapId="1" xpath="/TFI-IZD-OSIG/PK_1000369/P3563" xmlDataType="decimal"/>
    </xmlCellPr>
  </singleXmlCell>
  <singleXmlCell id="2069" r="K38" connectionId="0">
    <xmlCellPr id="1" uniqueName="P3564">
      <xmlPr mapId="1" xpath="/TFI-IZD-OSIG/PK_1000369/P3564" xmlDataType="decimal"/>
    </xmlCellPr>
  </singleXmlCell>
  <singleXmlCell id="2070" r="L38" connectionId="0">
    <xmlCellPr id="1" uniqueName="P3565">
      <xmlPr mapId="1" xpath="/TFI-IZD-OSIG/PK_1000369/P3565" xmlDataType="decimal"/>
    </xmlCellPr>
  </singleXmlCell>
  <singleXmlCell id="2071" r="M38" connectionId="0">
    <xmlCellPr id="1" uniqueName="P3566">
      <xmlPr mapId="1" xpath="/TFI-IZD-OSIG/PK_1000369/P3566" xmlDataType="decimal"/>
    </xmlCellPr>
  </singleXmlCell>
  <singleXmlCell id="2072" r="E39" connectionId="0">
    <xmlCellPr id="1" uniqueName="P3567">
      <xmlPr mapId="1" xpath="/TFI-IZD-OSIG/PK_1000369/P3567" xmlDataType="decimal"/>
    </xmlCellPr>
  </singleXmlCell>
  <singleXmlCell id="2073" r="F39" connectionId="0">
    <xmlCellPr id="1" uniqueName="P3568">
      <xmlPr mapId="1" xpath="/TFI-IZD-OSIG/PK_1000369/P3568" xmlDataType="decimal"/>
    </xmlCellPr>
  </singleXmlCell>
  <singleXmlCell id="2074" r="G39" connectionId="0">
    <xmlCellPr id="1" uniqueName="P3569">
      <xmlPr mapId="1" xpath="/TFI-IZD-OSIG/PK_1000369/P3569" xmlDataType="decimal"/>
    </xmlCellPr>
  </singleXmlCell>
  <singleXmlCell id="2075" r="H39" connectionId="0">
    <xmlCellPr id="1" uniqueName="P3570">
      <xmlPr mapId="1" xpath="/TFI-IZD-OSIG/PK_1000369/P3570" xmlDataType="decimal"/>
    </xmlCellPr>
  </singleXmlCell>
  <singleXmlCell id="2076" r="I39" connectionId="0">
    <xmlCellPr id="1" uniqueName="P3571">
      <xmlPr mapId="1" xpath="/TFI-IZD-OSIG/PK_1000369/P3571" xmlDataType="decimal"/>
    </xmlCellPr>
  </singleXmlCell>
  <singleXmlCell id="2077" r="J39" connectionId="0">
    <xmlCellPr id="1" uniqueName="P3572">
      <xmlPr mapId="1" xpath="/TFI-IZD-OSIG/PK_1000369/P3572" xmlDataType="decimal"/>
    </xmlCellPr>
  </singleXmlCell>
  <singleXmlCell id="2078" r="K39" connectionId="0">
    <xmlCellPr id="1" uniqueName="P3573">
      <xmlPr mapId="1" xpath="/TFI-IZD-OSIG/PK_1000369/P3573" xmlDataType="decimal"/>
    </xmlCellPr>
  </singleXmlCell>
  <singleXmlCell id="2079" r="L39" connectionId="0">
    <xmlCellPr id="1" uniqueName="P3574">
      <xmlPr mapId="1" xpath="/TFI-IZD-OSIG/PK_1000369/P3574" xmlDataType="decimal"/>
    </xmlCellPr>
  </singleXmlCell>
  <singleXmlCell id="2080" r="M39" connectionId="0">
    <xmlCellPr id="1" uniqueName="P3575">
      <xmlPr mapId="1" xpath="/TFI-IZD-OSIG/PK_1000369/P3575" xmlDataType="decimal"/>
    </xmlCellPr>
  </singleXmlCell>
  <singleXmlCell id="2081" r="E40" connectionId="0">
    <xmlCellPr id="1" uniqueName="P3576">
      <xmlPr mapId="1" xpath="/TFI-IZD-OSIG/PK_1000369/P3576" xmlDataType="decimal"/>
    </xmlCellPr>
  </singleXmlCell>
  <singleXmlCell id="2082" r="F40" connectionId="0">
    <xmlCellPr id="1" uniqueName="P3577">
      <xmlPr mapId="1" xpath="/TFI-IZD-OSIG/PK_1000369/P3577" xmlDataType="decimal"/>
    </xmlCellPr>
  </singleXmlCell>
  <singleXmlCell id="2083" r="G40" connectionId="0">
    <xmlCellPr id="1" uniqueName="P3578">
      <xmlPr mapId="1" xpath="/TFI-IZD-OSIG/PK_1000369/P3578" xmlDataType="decimal"/>
    </xmlCellPr>
  </singleXmlCell>
  <singleXmlCell id="2084" r="H40" connectionId="0">
    <xmlCellPr id="1" uniqueName="P3579">
      <xmlPr mapId="1" xpath="/TFI-IZD-OSIG/PK_1000369/P3579" xmlDataType="decimal"/>
    </xmlCellPr>
  </singleXmlCell>
  <singleXmlCell id="2085" r="I40" connectionId="0">
    <xmlCellPr id="1" uniqueName="P3580">
      <xmlPr mapId="1" xpath="/TFI-IZD-OSIG/PK_1000369/P3580" xmlDataType="decimal"/>
    </xmlCellPr>
  </singleXmlCell>
  <singleXmlCell id="2086" r="J40" connectionId="0">
    <xmlCellPr id="1" uniqueName="P3581">
      <xmlPr mapId="1" xpath="/TFI-IZD-OSIG/PK_1000369/P3581" xmlDataType="decimal"/>
    </xmlCellPr>
  </singleXmlCell>
  <singleXmlCell id="2087" r="K40" connectionId="0">
    <xmlCellPr id="1" uniqueName="P3582">
      <xmlPr mapId="1" xpath="/TFI-IZD-OSIG/PK_1000369/P3582" xmlDataType="decimal"/>
    </xmlCellPr>
  </singleXmlCell>
  <singleXmlCell id="2088" r="L40" connectionId="0">
    <xmlCellPr id="1" uniqueName="P3583">
      <xmlPr mapId="1" xpath="/TFI-IZD-OSIG/PK_1000369/P3583" xmlDataType="decimal"/>
    </xmlCellPr>
  </singleXmlCell>
  <singleXmlCell id="2089" r="M40" connectionId="0">
    <xmlCellPr id="1" uniqueName="P3584">
      <xmlPr mapId="1" xpath="/TFI-IZD-OSIG/PK_1000369/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jelena.matijevic@crosig.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showGridLines="0" zoomScale="80" zoomScaleNormal="80" workbookViewId="0">
      <selection activeCell="C30" sqref="C30"/>
    </sheetView>
  </sheetViews>
  <sheetFormatPr defaultColWidth="9.1796875" defaultRowHeight="14.5" x14ac:dyDescent="0.35"/>
  <cols>
    <col min="1" max="8" width="9.1796875" style="77"/>
    <col min="9" max="9" width="20" style="77" customWidth="1"/>
    <col min="10" max="16384" width="9.1796875" style="77"/>
  </cols>
  <sheetData>
    <row r="1" spans="1:10" ht="15.5" x14ac:dyDescent="0.35">
      <c r="A1" s="171" t="s">
        <v>0</v>
      </c>
      <c r="B1" s="172"/>
      <c r="C1" s="172"/>
      <c r="D1" s="75"/>
      <c r="E1" s="75"/>
      <c r="F1" s="75"/>
      <c r="G1" s="75"/>
      <c r="H1" s="75"/>
      <c r="I1" s="75"/>
      <c r="J1" s="76"/>
    </row>
    <row r="2" spans="1:10" ht="14.5" customHeight="1" x14ac:dyDescent="0.35">
      <c r="A2" s="173" t="s">
        <v>1</v>
      </c>
      <c r="B2" s="174"/>
      <c r="C2" s="174"/>
      <c r="D2" s="174"/>
      <c r="E2" s="174"/>
      <c r="F2" s="174"/>
      <c r="G2" s="174"/>
      <c r="H2" s="174"/>
      <c r="I2" s="174"/>
      <c r="J2" s="175"/>
    </row>
    <row r="3" spans="1:10" x14ac:dyDescent="0.35">
      <c r="A3" s="78"/>
      <c r="B3" s="79"/>
      <c r="C3" s="79"/>
      <c r="D3" s="79"/>
      <c r="E3" s="79"/>
      <c r="F3" s="79"/>
      <c r="G3" s="79"/>
      <c r="H3" s="79"/>
      <c r="I3" s="79"/>
      <c r="J3" s="80"/>
    </row>
    <row r="4" spans="1:10" ht="33.65" customHeight="1" x14ac:dyDescent="0.35">
      <c r="A4" s="176" t="s">
        <v>2</v>
      </c>
      <c r="B4" s="177"/>
      <c r="C4" s="177"/>
      <c r="D4" s="177"/>
      <c r="E4" s="178">
        <v>43831</v>
      </c>
      <c r="F4" s="179"/>
      <c r="G4" s="81" t="s">
        <v>3</v>
      </c>
      <c r="H4" s="178">
        <v>44012</v>
      </c>
      <c r="I4" s="179"/>
      <c r="J4" s="82"/>
    </row>
    <row r="5" spans="1:10" s="83" customFormat="1" ht="10.15" customHeight="1" x14ac:dyDescent="0.35">
      <c r="A5" s="180"/>
      <c r="B5" s="181"/>
      <c r="C5" s="181"/>
      <c r="D5" s="181"/>
      <c r="E5" s="181"/>
      <c r="F5" s="181"/>
      <c r="G5" s="181"/>
      <c r="H5" s="181"/>
      <c r="I5" s="181"/>
      <c r="J5" s="182"/>
    </row>
    <row r="6" spans="1:10" ht="20.5" customHeight="1" x14ac:dyDescent="0.35">
      <c r="A6" s="84"/>
      <c r="B6" s="85" t="s">
        <v>4</v>
      </c>
      <c r="C6" s="86"/>
      <c r="D6" s="86"/>
      <c r="E6" s="92">
        <v>2020</v>
      </c>
      <c r="F6" s="87"/>
      <c r="G6" s="81"/>
      <c r="H6" s="87"/>
      <c r="I6" s="88"/>
      <c r="J6" s="89"/>
    </row>
    <row r="7" spans="1:10" s="91" customFormat="1" ht="10.9" customHeight="1" x14ac:dyDescent="0.35">
      <c r="A7" s="84"/>
      <c r="B7" s="86"/>
      <c r="C7" s="86"/>
      <c r="D7" s="86"/>
      <c r="E7" s="90"/>
      <c r="F7" s="90"/>
      <c r="G7" s="81"/>
      <c r="H7" s="87"/>
      <c r="I7" s="88"/>
      <c r="J7" s="89"/>
    </row>
    <row r="8" spans="1:10" ht="20.5" customHeight="1" x14ac:dyDescent="0.35">
      <c r="A8" s="84"/>
      <c r="B8" s="85" t="s">
        <v>5</v>
      </c>
      <c r="C8" s="86"/>
      <c r="D8" s="86"/>
      <c r="E8" s="92">
        <v>2</v>
      </c>
      <c r="F8" s="87"/>
      <c r="G8" s="81"/>
      <c r="H8" s="87"/>
      <c r="I8" s="88"/>
      <c r="J8" s="89"/>
    </row>
    <row r="9" spans="1:10" s="91" customFormat="1" ht="10.9" customHeight="1" x14ac:dyDescent="0.35">
      <c r="A9" s="84"/>
      <c r="B9" s="86"/>
      <c r="C9" s="86"/>
      <c r="D9" s="86"/>
      <c r="E9" s="90"/>
      <c r="F9" s="90"/>
      <c r="G9" s="81"/>
      <c r="H9" s="90"/>
      <c r="I9" s="93"/>
      <c r="J9" s="89"/>
    </row>
    <row r="10" spans="1:10" ht="37.9" customHeight="1" x14ac:dyDescent="0.35">
      <c r="A10" s="185" t="s">
        <v>6</v>
      </c>
      <c r="B10" s="186"/>
      <c r="C10" s="186"/>
      <c r="D10" s="186"/>
      <c r="E10" s="186"/>
      <c r="F10" s="186"/>
      <c r="G10" s="186"/>
      <c r="H10" s="186"/>
      <c r="I10" s="186"/>
      <c r="J10" s="94"/>
    </row>
    <row r="11" spans="1:10" ht="24.65" customHeight="1" x14ac:dyDescent="0.35">
      <c r="A11" s="161" t="s">
        <v>7</v>
      </c>
      <c r="B11" s="187"/>
      <c r="C11" s="168" t="s">
        <v>484</v>
      </c>
      <c r="D11" s="169"/>
      <c r="E11" s="95"/>
      <c r="F11" s="135" t="s">
        <v>8</v>
      </c>
      <c r="G11" s="167"/>
      <c r="H11" s="152" t="s">
        <v>488</v>
      </c>
      <c r="I11" s="153"/>
      <c r="J11" s="96"/>
    </row>
    <row r="12" spans="1:10" ht="14.5" customHeight="1" x14ac:dyDescent="0.35">
      <c r="A12" s="97"/>
      <c r="B12" s="98"/>
      <c r="C12" s="98"/>
      <c r="D12" s="98"/>
      <c r="E12" s="184"/>
      <c r="F12" s="184"/>
      <c r="G12" s="184"/>
      <c r="H12" s="184"/>
      <c r="I12" s="99"/>
      <c r="J12" s="96"/>
    </row>
    <row r="13" spans="1:10" ht="21" customHeight="1" x14ac:dyDescent="0.35">
      <c r="A13" s="134" t="s">
        <v>9</v>
      </c>
      <c r="B13" s="167"/>
      <c r="C13" s="168" t="s">
        <v>485</v>
      </c>
      <c r="D13" s="169"/>
      <c r="E13" s="183"/>
      <c r="F13" s="184"/>
      <c r="G13" s="184"/>
      <c r="H13" s="184"/>
      <c r="I13" s="99"/>
      <c r="J13" s="96"/>
    </row>
    <row r="14" spans="1:10" ht="10.9" customHeight="1" x14ac:dyDescent="0.35">
      <c r="A14" s="95"/>
      <c r="B14" s="99"/>
      <c r="C14" s="98"/>
      <c r="D14" s="98"/>
      <c r="E14" s="141"/>
      <c r="F14" s="141"/>
      <c r="G14" s="141"/>
      <c r="H14" s="141"/>
      <c r="I14" s="98"/>
      <c r="J14" s="100"/>
    </row>
    <row r="15" spans="1:10" ht="22.9" customHeight="1" x14ac:dyDescent="0.35">
      <c r="A15" s="134" t="s">
        <v>10</v>
      </c>
      <c r="B15" s="167"/>
      <c r="C15" s="168" t="s">
        <v>486</v>
      </c>
      <c r="D15" s="169"/>
      <c r="E15" s="170"/>
      <c r="F15" s="163"/>
      <c r="G15" s="101" t="s">
        <v>11</v>
      </c>
      <c r="H15" s="152" t="s">
        <v>489</v>
      </c>
      <c r="I15" s="153"/>
      <c r="J15" s="102"/>
    </row>
    <row r="16" spans="1:10" ht="10.9" customHeight="1" x14ac:dyDescent="0.35">
      <c r="A16" s="95"/>
      <c r="B16" s="99"/>
      <c r="C16" s="98"/>
      <c r="D16" s="98"/>
      <c r="E16" s="141"/>
      <c r="F16" s="141"/>
      <c r="G16" s="141"/>
      <c r="H16" s="141"/>
      <c r="I16" s="98"/>
      <c r="J16" s="100"/>
    </row>
    <row r="17" spans="1:10" ht="22.9" customHeight="1" x14ac:dyDescent="0.35">
      <c r="A17" s="103"/>
      <c r="B17" s="101" t="s">
        <v>12</v>
      </c>
      <c r="C17" s="168" t="s">
        <v>487</v>
      </c>
      <c r="D17" s="169"/>
      <c r="E17" s="104"/>
      <c r="F17" s="104"/>
      <c r="G17" s="104"/>
      <c r="H17" s="104"/>
      <c r="I17" s="104"/>
      <c r="J17" s="102"/>
    </row>
    <row r="18" spans="1:10" x14ac:dyDescent="0.35">
      <c r="A18" s="188"/>
      <c r="B18" s="189"/>
      <c r="C18" s="141"/>
      <c r="D18" s="141"/>
      <c r="E18" s="141"/>
      <c r="F18" s="141"/>
      <c r="G18" s="141"/>
      <c r="H18" s="141"/>
      <c r="I18" s="98"/>
      <c r="J18" s="100"/>
    </row>
    <row r="19" spans="1:10" x14ac:dyDescent="0.35">
      <c r="A19" s="161" t="s">
        <v>13</v>
      </c>
      <c r="B19" s="162"/>
      <c r="C19" s="143" t="s">
        <v>490</v>
      </c>
      <c r="D19" s="144"/>
      <c r="E19" s="144"/>
      <c r="F19" s="144"/>
      <c r="G19" s="144"/>
      <c r="H19" s="144"/>
      <c r="I19" s="144"/>
      <c r="J19" s="145"/>
    </row>
    <row r="20" spans="1:10" x14ac:dyDescent="0.35">
      <c r="A20" s="97"/>
      <c r="B20" s="98"/>
      <c r="C20" s="105"/>
      <c r="D20" s="98"/>
      <c r="E20" s="141"/>
      <c r="F20" s="141"/>
      <c r="G20" s="141"/>
      <c r="H20" s="141"/>
      <c r="I20" s="98"/>
      <c r="J20" s="100"/>
    </row>
    <row r="21" spans="1:10" x14ac:dyDescent="0.35">
      <c r="A21" s="161" t="s">
        <v>14</v>
      </c>
      <c r="B21" s="162"/>
      <c r="C21" s="152" t="s">
        <v>491</v>
      </c>
      <c r="D21" s="153"/>
      <c r="E21" s="141"/>
      <c r="F21" s="141"/>
      <c r="G21" s="143" t="s">
        <v>492</v>
      </c>
      <c r="H21" s="144"/>
      <c r="I21" s="144"/>
      <c r="J21" s="145"/>
    </row>
    <row r="22" spans="1:10" x14ac:dyDescent="0.35">
      <c r="A22" s="97"/>
      <c r="B22" s="98"/>
      <c r="C22" s="98"/>
      <c r="D22" s="98"/>
      <c r="E22" s="141"/>
      <c r="F22" s="141"/>
      <c r="G22" s="141"/>
      <c r="H22" s="141"/>
      <c r="I22" s="98"/>
      <c r="J22" s="100"/>
    </row>
    <row r="23" spans="1:10" x14ac:dyDescent="0.35">
      <c r="A23" s="161" t="s">
        <v>15</v>
      </c>
      <c r="B23" s="162"/>
      <c r="C23" s="143" t="s">
        <v>493</v>
      </c>
      <c r="D23" s="144"/>
      <c r="E23" s="144"/>
      <c r="F23" s="144"/>
      <c r="G23" s="144"/>
      <c r="H23" s="144"/>
      <c r="I23" s="144"/>
      <c r="J23" s="145"/>
    </row>
    <row r="24" spans="1:10" x14ac:dyDescent="0.35">
      <c r="A24" s="97"/>
      <c r="B24" s="98"/>
      <c r="C24" s="98"/>
      <c r="D24" s="98"/>
      <c r="E24" s="141"/>
      <c r="F24" s="141"/>
      <c r="G24" s="141"/>
      <c r="H24" s="141"/>
      <c r="I24" s="98"/>
      <c r="J24" s="100"/>
    </row>
    <row r="25" spans="1:10" x14ac:dyDescent="0.35">
      <c r="A25" s="161" t="s">
        <v>16</v>
      </c>
      <c r="B25" s="162"/>
      <c r="C25" s="164" t="s">
        <v>494</v>
      </c>
      <c r="D25" s="165"/>
      <c r="E25" s="165"/>
      <c r="F25" s="165"/>
      <c r="G25" s="165"/>
      <c r="H25" s="165"/>
      <c r="I25" s="165"/>
      <c r="J25" s="166"/>
    </row>
    <row r="26" spans="1:10" x14ac:dyDescent="0.35">
      <c r="A26" s="97"/>
      <c r="B26" s="98"/>
      <c r="C26" s="105"/>
      <c r="D26" s="98"/>
      <c r="E26" s="141"/>
      <c r="F26" s="141"/>
      <c r="G26" s="141"/>
      <c r="H26" s="141"/>
      <c r="I26" s="98"/>
      <c r="J26" s="100"/>
    </row>
    <row r="27" spans="1:10" x14ac:dyDescent="0.35">
      <c r="A27" s="161" t="s">
        <v>17</v>
      </c>
      <c r="B27" s="162"/>
      <c r="C27" s="164" t="s">
        <v>495</v>
      </c>
      <c r="D27" s="165"/>
      <c r="E27" s="165"/>
      <c r="F27" s="165"/>
      <c r="G27" s="165"/>
      <c r="H27" s="165"/>
      <c r="I27" s="165"/>
      <c r="J27" s="166"/>
    </row>
    <row r="28" spans="1:10" ht="13.9" customHeight="1" x14ac:dyDescent="0.35">
      <c r="A28" s="97"/>
      <c r="B28" s="98"/>
      <c r="C28" s="105"/>
      <c r="D28" s="98"/>
      <c r="E28" s="141"/>
      <c r="F28" s="141"/>
      <c r="G28" s="141"/>
      <c r="H28" s="141"/>
      <c r="I28" s="98"/>
      <c r="J28" s="100"/>
    </row>
    <row r="29" spans="1:10" ht="22.9" customHeight="1" x14ac:dyDescent="0.35">
      <c r="A29" s="134" t="s">
        <v>18</v>
      </c>
      <c r="B29" s="162"/>
      <c r="C29" s="106">
        <v>3342</v>
      </c>
      <c r="D29" s="107"/>
      <c r="E29" s="146"/>
      <c r="F29" s="146"/>
      <c r="G29" s="146"/>
      <c r="H29" s="146"/>
      <c r="I29" s="108"/>
      <c r="J29" s="109"/>
    </row>
    <row r="30" spans="1:10" x14ac:dyDescent="0.35">
      <c r="A30" s="97"/>
      <c r="B30" s="98"/>
      <c r="C30" s="98"/>
      <c r="D30" s="98"/>
      <c r="E30" s="141"/>
      <c r="F30" s="141"/>
      <c r="G30" s="141"/>
      <c r="H30" s="141"/>
      <c r="I30" s="108"/>
      <c r="J30" s="109"/>
    </row>
    <row r="31" spans="1:10" x14ac:dyDescent="0.35">
      <c r="A31" s="161" t="s">
        <v>19</v>
      </c>
      <c r="B31" s="162"/>
      <c r="C31" s="121" t="s">
        <v>496</v>
      </c>
      <c r="D31" s="160" t="s">
        <v>20</v>
      </c>
      <c r="E31" s="150"/>
      <c r="F31" s="150"/>
      <c r="G31" s="150"/>
      <c r="H31" s="110"/>
      <c r="I31" s="111" t="s">
        <v>21</v>
      </c>
      <c r="J31" s="112" t="s">
        <v>22</v>
      </c>
    </row>
    <row r="32" spans="1:10" x14ac:dyDescent="0.35">
      <c r="A32" s="161"/>
      <c r="B32" s="162"/>
      <c r="C32" s="113"/>
      <c r="D32" s="81"/>
      <c r="E32" s="163"/>
      <c r="F32" s="163"/>
      <c r="G32" s="163"/>
      <c r="H32" s="163"/>
      <c r="I32" s="108"/>
      <c r="J32" s="109"/>
    </row>
    <row r="33" spans="1:10" x14ac:dyDescent="0.35">
      <c r="A33" s="161" t="s">
        <v>23</v>
      </c>
      <c r="B33" s="162"/>
      <c r="C33" s="106" t="s">
        <v>497</v>
      </c>
      <c r="D33" s="160" t="s">
        <v>24</v>
      </c>
      <c r="E33" s="150"/>
      <c r="F33" s="150"/>
      <c r="G33" s="150"/>
      <c r="H33" s="104"/>
      <c r="I33" s="111" t="s">
        <v>25</v>
      </c>
      <c r="J33" s="112" t="s">
        <v>26</v>
      </c>
    </row>
    <row r="34" spans="1:10" x14ac:dyDescent="0.35">
      <c r="A34" s="97"/>
      <c r="B34" s="98"/>
      <c r="C34" s="98"/>
      <c r="D34" s="98"/>
      <c r="E34" s="141"/>
      <c r="F34" s="141"/>
      <c r="G34" s="141"/>
      <c r="H34" s="141"/>
      <c r="I34" s="98"/>
      <c r="J34" s="100"/>
    </row>
    <row r="35" spans="1:10" x14ac:dyDescent="0.35">
      <c r="A35" s="160" t="s">
        <v>27</v>
      </c>
      <c r="B35" s="150"/>
      <c r="C35" s="150"/>
      <c r="D35" s="150"/>
      <c r="E35" s="150" t="s">
        <v>28</v>
      </c>
      <c r="F35" s="150"/>
      <c r="G35" s="150"/>
      <c r="H35" s="150"/>
      <c r="I35" s="150"/>
      <c r="J35" s="114" t="s">
        <v>29</v>
      </c>
    </row>
    <row r="36" spans="1:10" x14ac:dyDescent="0.35">
      <c r="A36" s="97"/>
      <c r="B36" s="98"/>
      <c r="C36" s="98"/>
      <c r="D36" s="98"/>
      <c r="E36" s="141"/>
      <c r="F36" s="141"/>
      <c r="G36" s="141"/>
      <c r="H36" s="141"/>
      <c r="I36" s="98"/>
      <c r="J36" s="109"/>
    </row>
    <row r="37" spans="1:10" x14ac:dyDescent="0.35">
      <c r="A37" s="131" t="s">
        <v>498</v>
      </c>
      <c r="B37" s="132"/>
      <c r="C37" s="132"/>
      <c r="D37" s="132"/>
      <c r="E37" s="131" t="s">
        <v>492</v>
      </c>
      <c r="F37" s="132"/>
      <c r="G37" s="132"/>
      <c r="H37" s="132"/>
      <c r="I37" s="133"/>
      <c r="J37" s="129" t="s">
        <v>499</v>
      </c>
    </row>
    <row r="38" spans="1:10" x14ac:dyDescent="0.35">
      <c r="A38" s="97"/>
      <c r="B38" s="98"/>
      <c r="C38" s="105"/>
      <c r="D38" s="159"/>
      <c r="E38" s="159"/>
      <c r="F38" s="159"/>
      <c r="G38" s="159"/>
      <c r="H38" s="159"/>
      <c r="I38" s="159"/>
      <c r="J38" s="100"/>
    </row>
    <row r="39" spans="1:10" x14ac:dyDescent="0.35">
      <c r="A39" s="131" t="s">
        <v>500</v>
      </c>
      <c r="B39" s="132"/>
      <c r="C39" s="132"/>
      <c r="D39" s="133"/>
      <c r="E39" s="131" t="s">
        <v>492</v>
      </c>
      <c r="F39" s="132"/>
      <c r="G39" s="132"/>
      <c r="H39" s="132"/>
      <c r="I39" s="133"/>
      <c r="J39" s="130" t="s">
        <v>501</v>
      </c>
    </row>
    <row r="40" spans="1:10" x14ac:dyDescent="0.35">
      <c r="A40" s="97"/>
      <c r="B40" s="98"/>
      <c r="C40" s="105"/>
      <c r="D40" s="115"/>
      <c r="E40" s="159"/>
      <c r="F40" s="159"/>
      <c r="G40" s="159"/>
      <c r="H40" s="159"/>
      <c r="I40" s="99"/>
      <c r="J40" s="100"/>
    </row>
    <row r="41" spans="1:10" x14ac:dyDescent="0.35">
      <c r="A41" s="131" t="s">
        <v>502</v>
      </c>
      <c r="B41" s="132"/>
      <c r="C41" s="132"/>
      <c r="D41" s="133"/>
      <c r="E41" s="131" t="s">
        <v>492</v>
      </c>
      <c r="F41" s="132"/>
      <c r="G41" s="132"/>
      <c r="H41" s="132"/>
      <c r="I41" s="133"/>
      <c r="J41" s="130" t="s">
        <v>503</v>
      </c>
    </row>
    <row r="42" spans="1:10" x14ac:dyDescent="0.35">
      <c r="A42" s="97"/>
      <c r="B42" s="98"/>
      <c r="C42" s="105"/>
      <c r="D42" s="115"/>
      <c r="E42" s="159"/>
      <c r="F42" s="159"/>
      <c r="G42" s="159"/>
      <c r="H42" s="159"/>
      <c r="I42" s="99"/>
      <c r="J42" s="100"/>
    </row>
    <row r="43" spans="1:10" x14ac:dyDescent="0.35">
      <c r="A43" s="131" t="s">
        <v>504</v>
      </c>
      <c r="B43" s="132"/>
      <c r="C43" s="132"/>
      <c r="D43" s="133"/>
      <c r="E43" s="131" t="s">
        <v>492</v>
      </c>
      <c r="F43" s="132"/>
      <c r="G43" s="132"/>
      <c r="H43" s="132"/>
      <c r="I43" s="133"/>
      <c r="J43" s="130" t="s">
        <v>505</v>
      </c>
    </row>
    <row r="44" spans="1:10" x14ac:dyDescent="0.35">
      <c r="A44" s="116"/>
      <c r="B44" s="105"/>
      <c r="C44" s="156"/>
      <c r="D44" s="156"/>
      <c r="E44" s="141"/>
      <c r="F44" s="141"/>
      <c r="G44" s="156"/>
      <c r="H44" s="156"/>
      <c r="I44" s="156"/>
      <c r="J44" s="100"/>
    </row>
    <row r="45" spans="1:10" x14ac:dyDescent="0.35">
      <c r="A45" s="131" t="s">
        <v>506</v>
      </c>
      <c r="B45" s="132"/>
      <c r="C45" s="132"/>
      <c r="D45" s="133"/>
      <c r="E45" s="131" t="s">
        <v>492</v>
      </c>
      <c r="F45" s="132"/>
      <c r="G45" s="132"/>
      <c r="H45" s="132"/>
      <c r="I45" s="133"/>
      <c r="J45" s="130" t="s">
        <v>507</v>
      </c>
    </row>
    <row r="46" spans="1:10" x14ac:dyDescent="0.35">
      <c r="A46" s="116"/>
      <c r="B46" s="105"/>
      <c r="C46" s="105"/>
      <c r="D46" s="98"/>
      <c r="E46" s="158"/>
      <c r="F46" s="158"/>
      <c r="G46" s="156"/>
      <c r="H46" s="156"/>
      <c r="I46" s="98"/>
      <c r="J46" s="100"/>
    </row>
    <row r="47" spans="1:10" x14ac:dyDescent="0.35">
      <c r="A47" s="131" t="s">
        <v>508</v>
      </c>
      <c r="B47" s="132"/>
      <c r="C47" s="132"/>
      <c r="D47" s="133"/>
      <c r="E47" s="131" t="s">
        <v>509</v>
      </c>
      <c r="F47" s="132"/>
      <c r="G47" s="132"/>
      <c r="H47" s="132"/>
      <c r="I47" s="133"/>
      <c r="J47" s="106">
        <v>20097647</v>
      </c>
    </row>
    <row r="48" spans="1:10" s="122" customFormat="1" x14ac:dyDescent="0.35">
      <c r="A48" s="123"/>
      <c r="B48" s="124"/>
      <c r="C48" s="124"/>
      <c r="D48" s="124"/>
      <c r="E48" s="124"/>
      <c r="F48" s="124"/>
      <c r="G48" s="124"/>
      <c r="H48" s="124"/>
      <c r="I48" s="124"/>
      <c r="J48" s="125"/>
    </row>
    <row r="49" spans="1:10" x14ac:dyDescent="0.35">
      <c r="A49" s="131" t="s">
        <v>510</v>
      </c>
      <c r="B49" s="132"/>
      <c r="C49" s="132"/>
      <c r="D49" s="133"/>
      <c r="E49" s="131" t="s">
        <v>511</v>
      </c>
      <c r="F49" s="132"/>
      <c r="G49" s="132"/>
      <c r="H49" s="132"/>
      <c r="I49" s="133"/>
      <c r="J49" s="106">
        <v>7810318</v>
      </c>
    </row>
    <row r="50" spans="1:10" s="122" customFormat="1" x14ac:dyDescent="0.35">
      <c r="A50" s="123"/>
      <c r="B50" s="124"/>
      <c r="C50" s="124"/>
      <c r="D50" s="124"/>
      <c r="E50" s="124"/>
      <c r="F50" s="124"/>
      <c r="G50" s="124"/>
      <c r="H50" s="124"/>
      <c r="I50" s="124"/>
      <c r="J50" s="125"/>
    </row>
    <row r="51" spans="1:10" x14ac:dyDescent="0.35">
      <c r="A51" s="131" t="s">
        <v>512</v>
      </c>
      <c r="B51" s="132"/>
      <c r="C51" s="132"/>
      <c r="D51" s="133"/>
      <c r="E51" s="131" t="s">
        <v>513</v>
      </c>
      <c r="F51" s="132"/>
      <c r="G51" s="132"/>
      <c r="H51" s="132"/>
      <c r="I51" s="133"/>
      <c r="J51" s="130" t="s">
        <v>514</v>
      </c>
    </row>
    <row r="52" spans="1:10" s="122" customFormat="1" x14ac:dyDescent="0.35">
      <c r="A52" s="123"/>
      <c r="B52" s="124"/>
      <c r="C52" s="124"/>
      <c r="D52" s="124"/>
      <c r="E52" s="124"/>
      <c r="F52" s="124"/>
      <c r="G52" s="124"/>
      <c r="H52" s="124"/>
      <c r="I52" s="124"/>
      <c r="J52" s="125"/>
    </row>
    <row r="53" spans="1:10" x14ac:dyDescent="0.35">
      <c r="A53" s="131" t="s">
        <v>515</v>
      </c>
      <c r="B53" s="132"/>
      <c r="C53" s="132"/>
      <c r="D53" s="133"/>
      <c r="E53" s="131" t="s">
        <v>513</v>
      </c>
      <c r="F53" s="132"/>
      <c r="G53" s="132"/>
      <c r="H53" s="132"/>
      <c r="I53" s="133"/>
      <c r="J53" s="130" t="s">
        <v>516</v>
      </c>
    </row>
    <row r="54" spans="1:10" s="122" customFormat="1" x14ac:dyDescent="0.35">
      <c r="A54" s="126"/>
      <c r="B54" s="127"/>
      <c r="C54" s="127"/>
      <c r="D54" s="127"/>
      <c r="E54" s="127"/>
      <c r="F54" s="127"/>
      <c r="G54" s="127"/>
      <c r="H54" s="127"/>
      <c r="I54" s="127"/>
      <c r="J54" s="128"/>
    </row>
    <row r="55" spans="1:10" x14ac:dyDescent="0.35">
      <c r="A55" s="126"/>
      <c r="B55" s="127"/>
      <c r="C55" s="127"/>
      <c r="D55" s="127"/>
      <c r="E55" s="127"/>
      <c r="F55" s="127"/>
      <c r="G55" s="127"/>
      <c r="H55" s="127"/>
      <c r="I55" s="127"/>
      <c r="J55" s="128"/>
    </row>
    <row r="56" spans="1:10" x14ac:dyDescent="0.35">
      <c r="A56" s="131" t="s">
        <v>517</v>
      </c>
      <c r="B56" s="132"/>
      <c r="C56" s="132"/>
      <c r="D56" s="133"/>
      <c r="E56" s="131" t="s">
        <v>492</v>
      </c>
      <c r="F56" s="132"/>
      <c r="G56" s="132"/>
      <c r="H56" s="132"/>
      <c r="I56" s="133"/>
      <c r="J56" s="130" t="s">
        <v>518</v>
      </c>
    </row>
    <row r="57" spans="1:10" s="122" customFormat="1" x14ac:dyDescent="0.35">
      <c r="A57" s="126"/>
      <c r="B57" s="127"/>
      <c r="C57" s="127"/>
      <c r="D57" s="127"/>
      <c r="E57" s="127"/>
      <c r="F57" s="127"/>
      <c r="G57" s="127"/>
      <c r="H57" s="127"/>
      <c r="I57" s="127"/>
      <c r="J57" s="128"/>
    </row>
    <row r="58" spans="1:10" x14ac:dyDescent="0.35">
      <c r="A58" s="131" t="s">
        <v>519</v>
      </c>
      <c r="B58" s="132"/>
      <c r="C58" s="132"/>
      <c r="D58" s="133"/>
      <c r="E58" s="131" t="s">
        <v>492</v>
      </c>
      <c r="F58" s="132"/>
      <c r="G58" s="132"/>
      <c r="H58" s="132"/>
      <c r="I58" s="133"/>
      <c r="J58" s="130" t="s">
        <v>520</v>
      </c>
    </row>
    <row r="59" spans="1:10" s="122" customFormat="1" x14ac:dyDescent="0.35">
      <c r="A59" s="126"/>
      <c r="B59" s="127"/>
      <c r="C59" s="127"/>
      <c r="D59" s="127"/>
      <c r="E59" s="127"/>
      <c r="F59" s="127"/>
      <c r="G59" s="127"/>
      <c r="H59" s="127"/>
      <c r="I59" s="127"/>
      <c r="J59" s="128"/>
    </row>
    <row r="60" spans="1:10" x14ac:dyDescent="0.35">
      <c r="A60" s="131" t="s">
        <v>521</v>
      </c>
      <c r="B60" s="132"/>
      <c r="C60" s="132"/>
      <c r="D60" s="133"/>
      <c r="E60" s="131" t="s">
        <v>492</v>
      </c>
      <c r="F60" s="132"/>
      <c r="G60" s="132"/>
      <c r="H60" s="132"/>
      <c r="I60" s="133"/>
      <c r="J60" s="130" t="s">
        <v>522</v>
      </c>
    </row>
    <row r="61" spans="1:10" s="122" customFormat="1" x14ac:dyDescent="0.35">
      <c r="A61" s="126"/>
      <c r="B61" s="127"/>
      <c r="C61" s="127"/>
      <c r="D61" s="127"/>
      <c r="E61" s="127"/>
      <c r="F61" s="127"/>
      <c r="G61" s="127"/>
      <c r="H61" s="127"/>
      <c r="I61" s="127"/>
      <c r="J61" s="128"/>
    </row>
    <row r="62" spans="1:10" x14ac:dyDescent="0.35">
      <c r="A62" s="131" t="s">
        <v>523</v>
      </c>
      <c r="B62" s="132"/>
      <c r="C62" s="132"/>
      <c r="D62" s="133"/>
      <c r="E62" s="131" t="s">
        <v>492</v>
      </c>
      <c r="F62" s="132"/>
      <c r="G62" s="132"/>
      <c r="H62" s="132"/>
      <c r="I62" s="133"/>
      <c r="J62" s="130" t="s">
        <v>524</v>
      </c>
    </row>
    <row r="63" spans="1:10" s="122" customFormat="1" x14ac:dyDescent="0.35">
      <c r="A63" s="126"/>
      <c r="B63" s="127"/>
      <c r="C63" s="127"/>
      <c r="D63" s="127"/>
      <c r="E63" s="127"/>
      <c r="F63" s="127"/>
      <c r="G63" s="127"/>
      <c r="H63" s="127"/>
      <c r="I63" s="127"/>
      <c r="J63" s="128"/>
    </row>
    <row r="64" spans="1:10" x14ac:dyDescent="0.35">
      <c r="A64" s="131" t="s">
        <v>525</v>
      </c>
      <c r="B64" s="132"/>
      <c r="C64" s="132"/>
      <c r="D64" s="133"/>
      <c r="E64" s="131" t="s">
        <v>492</v>
      </c>
      <c r="F64" s="132"/>
      <c r="G64" s="132"/>
      <c r="H64" s="132"/>
      <c r="I64" s="133"/>
      <c r="J64" s="130" t="s">
        <v>526</v>
      </c>
    </row>
    <row r="65" spans="1:10" s="122" customFormat="1" x14ac:dyDescent="0.35">
      <c r="A65" s="126"/>
      <c r="B65" s="127"/>
      <c r="C65" s="127"/>
      <c r="D65" s="127"/>
      <c r="E65" s="127"/>
      <c r="F65" s="127"/>
      <c r="G65" s="127"/>
      <c r="H65" s="127"/>
      <c r="I65" s="127"/>
      <c r="J65" s="128"/>
    </row>
    <row r="66" spans="1:10" x14ac:dyDescent="0.35">
      <c r="A66" s="131" t="s">
        <v>527</v>
      </c>
      <c r="B66" s="132"/>
      <c r="C66" s="132"/>
      <c r="D66" s="133"/>
      <c r="E66" s="131" t="s">
        <v>492</v>
      </c>
      <c r="F66" s="132"/>
      <c r="G66" s="132"/>
      <c r="H66" s="132"/>
      <c r="I66" s="133"/>
      <c r="J66" s="130" t="s">
        <v>528</v>
      </c>
    </row>
    <row r="67" spans="1:10" s="122" customFormat="1" x14ac:dyDescent="0.35">
      <c r="A67" s="126"/>
      <c r="B67" s="127"/>
      <c r="C67" s="127"/>
      <c r="D67" s="127"/>
      <c r="E67" s="127"/>
      <c r="F67" s="127"/>
      <c r="G67" s="127"/>
      <c r="H67" s="127"/>
      <c r="I67" s="127"/>
      <c r="J67" s="128"/>
    </row>
    <row r="68" spans="1:10" x14ac:dyDescent="0.35">
      <c r="A68" s="131" t="s">
        <v>529</v>
      </c>
      <c r="B68" s="132"/>
      <c r="C68" s="132"/>
      <c r="D68" s="133"/>
      <c r="E68" s="131" t="s">
        <v>530</v>
      </c>
      <c r="F68" s="132"/>
      <c r="G68" s="132"/>
      <c r="H68" s="132"/>
      <c r="I68" s="133"/>
      <c r="J68" s="130" t="s">
        <v>531</v>
      </c>
    </row>
    <row r="69" spans="1:10" x14ac:dyDescent="0.35">
      <c r="A69" s="116"/>
      <c r="B69" s="105"/>
      <c r="C69" s="105"/>
      <c r="D69" s="98"/>
      <c r="E69" s="141"/>
      <c r="F69" s="141"/>
      <c r="G69" s="156"/>
      <c r="H69" s="156"/>
      <c r="I69" s="98"/>
      <c r="J69" s="117" t="s">
        <v>30</v>
      </c>
    </row>
    <row r="70" spans="1:10" x14ac:dyDescent="0.35">
      <c r="A70" s="131" t="s">
        <v>532</v>
      </c>
      <c r="B70" s="132"/>
      <c r="C70" s="132"/>
      <c r="D70" s="133"/>
      <c r="E70" s="131" t="s">
        <v>492</v>
      </c>
      <c r="F70" s="132"/>
      <c r="G70" s="132"/>
      <c r="H70" s="132"/>
      <c r="I70" s="133"/>
      <c r="J70" s="130">
        <v>80339352</v>
      </c>
    </row>
    <row r="71" spans="1:10" x14ac:dyDescent="0.35">
      <c r="A71" s="116"/>
      <c r="B71" s="105"/>
      <c r="C71" s="105"/>
      <c r="D71" s="98"/>
      <c r="E71" s="141"/>
      <c r="F71" s="141"/>
      <c r="G71" s="156"/>
      <c r="H71" s="156"/>
      <c r="I71" s="98"/>
      <c r="J71" s="117" t="s">
        <v>31</v>
      </c>
    </row>
    <row r="72" spans="1:10" ht="14.5" customHeight="1" x14ac:dyDescent="0.35">
      <c r="A72" s="134" t="s">
        <v>32</v>
      </c>
      <c r="B72" s="135"/>
      <c r="C72" s="152" t="s">
        <v>536</v>
      </c>
      <c r="D72" s="153"/>
      <c r="E72" s="154" t="s">
        <v>33</v>
      </c>
      <c r="F72" s="155"/>
      <c r="G72" s="143"/>
      <c r="H72" s="144"/>
      <c r="I72" s="144"/>
      <c r="J72" s="145"/>
    </row>
    <row r="73" spans="1:10" x14ac:dyDescent="0.35">
      <c r="A73" s="116"/>
      <c r="B73" s="105"/>
      <c r="C73" s="156"/>
      <c r="D73" s="156"/>
      <c r="E73" s="141"/>
      <c r="F73" s="141"/>
      <c r="G73" s="157" t="s">
        <v>34</v>
      </c>
      <c r="H73" s="157"/>
      <c r="I73" s="157"/>
      <c r="J73" s="89"/>
    </row>
    <row r="74" spans="1:10" ht="13.9" customHeight="1" x14ac:dyDescent="0.35">
      <c r="A74" s="134" t="s">
        <v>35</v>
      </c>
      <c r="B74" s="135"/>
      <c r="C74" s="143" t="s">
        <v>533</v>
      </c>
      <c r="D74" s="144"/>
      <c r="E74" s="144"/>
      <c r="F74" s="144"/>
      <c r="G74" s="144"/>
      <c r="H74" s="144"/>
      <c r="I74" s="144"/>
      <c r="J74" s="145"/>
    </row>
    <row r="75" spans="1:10" x14ac:dyDescent="0.35">
      <c r="A75" s="97"/>
      <c r="B75" s="98"/>
      <c r="C75" s="146" t="s">
        <v>36</v>
      </c>
      <c r="D75" s="146"/>
      <c r="E75" s="146"/>
      <c r="F75" s="146"/>
      <c r="G75" s="146"/>
      <c r="H75" s="146"/>
      <c r="I75" s="146"/>
      <c r="J75" s="100"/>
    </row>
    <row r="76" spans="1:10" x14ac:dyDescent="0.35">
      <c r="A76" s="134" t="s">
        <v>37</v>
      </c>
      <c r="B76" s="135"/>
      <c r="C76" s="147" t="s">
        <v>534</v>
      </c>
      <c r="D76" s="148"/>
      <c r="E76" s="149"/>
      <c r="F76" s="141"/>
      <c r="G76" s="141"/>
      <c r="H76" s="150"/>
      <c r="I76" s="150"/>
      <c r="J76" s="151"/>
    </row>
    <row r="77" spans="1:10" x14ac:dyDescent="0.35">
      <c r="A77" s="97"/>
      <c r="B77" s="98"/>
      <c r="C77" s="105"/>
      <c r="D77" s="98"/>
      <c r="E77" s="141"/>
      <c r="F77" s="141"/>
      <c r="G77" s="141"/>
      <c r="H77" s="141"/>
      <c r="I77" s="98"/>
      <c r="J77" s="100"/>
    </row>
    <row r="78" spans="1:10" ht="14.5" customHeight="1" x14ac:dyDescent="0.35">
      <c r="A78" s="134" t="s">
        <v>38</v>
      </c>
      <c r="B78" s="135"/>
      <c r="C78" s="142" t="s">
        <v>535</v>
      </c>
      <c r="D78" s="137"/>
      <c r="E78" s="137"/>
      <c r="F78" s="137"/>
      <c r="G78" s="137"/>
      <c r="H78" s="137"/>
      <c r="I78" s="137"/>
      <c r="J78" s="138"/>
    </row>
    <row r="79" spans="1:10" x14ac:dyDescent="0.35">
      <c r="A79" s="97"/>
      <c r="B79" s="98"/>
      <c r="C79" s="98"/>
      <c r="D79" s="98"/>
      <c r="E79" s="141"/>
      <c r="F79" s="141"/>
      <c r="G79" s="141"/>
      <c r="H79" s="141"/>
      <c r="I79" s="98"/>
      <c r="J79" s="100"/>
    </row>
    <row r="80" spans="1:10" x14ac:dyDescent="0.35">
      <c r="A80" s="134" t="s">
        <v>39</v>
      </c>
      <c r="B80" s="135"/>
      <c r="C80" s="136"/>
      <c r="D80" s="137"/>
      <c r="E80" s="137"/>
      <c r="F80" s="137"/>
      <c r="G80" s="137"/>
      <c r="H80" s="137"/>
      <c r="I80" s="137"/>
      <c r="J80" s="138"/>
    </row>
    <row r="81" spans="1:10" ht="14.5" customHeight="1" x14ac:dyDescent="0.35">
      <c r="A81" s="97"/>
      <c r="B81" s="98"/>
      <c r="C81" s="139" t="s">
        <v>40</v>
      </c>
      <c r="D81" s="139"/>
      <c r="E81" s="139"/>
      <c r="F81" s="139"/>
      <c r="G81" s="98"/>
      <c r="H81" s="98"/>
      <c r="I81" s="98"/>
      <c r="J81" s="100"/>
    </row>
    <row r="82" spans="1:10" x14ac:dyDescent="0.35">
      <c r="A82" s="134" t="s">
        <v>41</v>
      </c>
      <c r="B82" s="135"/>
      <c r="C82" s="136"/>
      <c r="D82" s="137"/>
      <c r="E82" s="137"/>
      <c r="F82" s="137"/>
      <c r="G82" s="137"/>
      <c r="H82" s="137"/>
      <c r="I82" s="137"/>
      <c r="J82" s="138"/>
    </row>
    <row r="83" spans="1:10" ht="14.5" customHeight="1" x14ac:dyDescent="0.35">
      <c r="A83" s="118"/>
      <c r="B83" s="119"/>
      <c r="C83" s="140" t="s">
        <v>42</v>
      </c>
      <c r="D83" s="140"/>
      <c r="E83" s="140"/>
      <c r="F83" s="140"/>
      <c r="G83" s="140"/>
      <c r="H83" s="119"/>
      <c r="I83" s="119"/>
      <c r="J83" s="120"/>
    </row>
    <row r="90" spans="1:10" ht="27" customHeight="1" x14ac:dyDescent="0.35"/>
    <row r="94" spans="1:10" ht="38.5" customHeight="1" x14ac:dyDescent="0.35"/>
  </sheetData>
  <sheetProtection formatCells="0" insertRows="0"/>
  <mergeCells count="144">
    <mergeCell ref="A70:D70"/>
    <mergeCell ref="E70:I70"/>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69:F69"/>
    <mergeCell ref="G69:H69"/>
    <mergeCell ref="E71:F71"/>
    <mergeCell ref="G71:H71"/>
    <mergeCell ref="C44:D44"/>
    <mergeCell ref="E44:F44"/>
    <mergeCell ref="G44:I44"/>
    <mergeCell ref="A45:D45"/>
    <mergeCell ref="E45:I45"/>
    <mergeCell ref="E46:F46"/>
    <mergeCell ref="G46:H46"/>
    <mergeCell ref="A49:D49"/>
    <mergeCell ref="E49:I49"/>
    <mergeCell ref="A51:D51"/>
    <mergeCell ref="E51:I51"/>
    <mergeCell ref="A53:D53"/>
    <mergeCell ref="E53:I53"/>
    <mergeCell ref="A56:D56"/>
    <mergeCell ref="E56:I56"/>
    <mergeCell ref="A58:D58"/>
    <mergeCell ref="E58:I58"/>
    <mergeCell ref="A60:D60"/>
    <mergeCell ref="A74:B74"/>
    <mergeCell ref="C74:J74"/>
    <mergeCell ref="C75:I75"/>
    <mergeCell ref="A76:B76"/>
    <mergeCell ref="C76:E76"/>
    <mergeCell ref="F76:G76"/>
    <mergeCell ref="H76:J76"/>
    <mergeCell ref="A72:B72"/>
    <mergeCell ref="C72:D72"/>
    <mergeCell ref="E72:F72"/>
    <mergeCell ref="G72:J72"/>
    <mergeCell ref="C73:D73"/>
    <mergeCell ref="E73:F73"/>
    <mergeCell ref="G73:I73"/>
    <mergeCell ref="A80:B80"/>
    <mergeCell ref="C80:J80"/>
    <mergeCell ref="C81:F81"/>
    <mergeCell ref="A82:B82"/>
    <mergeCell ref="C82:J82"/>
    <mergeCell ref="C83:G83"/>
    <mergeCell ref="E77:F77"/>
    <mergeCell ref="G77:H77"/>
    <mergeCell ref="A78:B78"/>
    <mergeCell ref="C78:J78"/>
    <mergeCell ref="E79:F79"/>
    <mergeCell ref="G79:H79"/>
    <mergeCell ref="E60:I60"/>
    <mergeCell ref="A62:D62"/>
    <mergeCell ref="E62:I62"/>
    <mergeCell ref="A64:D64"/>
    <mergeCell ref="E64:I64"/>
    <mergeCell ref="A66:D66"/>
    <mergeCell ref="E66:I66"/>
    <mergeCell ref="A68:D68"/>
    <mergeCell ref="E68:I68"/>
  </mergeCells>
  <dataValidations count="3">
    <dataValidation type="list" allowBlank="1" showInputMessage="1" showErrorMessage="1" sqref="C72:D72">
      <formula1>$J$69:$J$71</formula1>
    </dataValidation>
    <dataValidation type="list" allowBlank="1" showInputMessage="1" showErrorMessage="1" sqref="C33">
      <formula1>$I$33:$J$33</formula1>
    </dataValidation>
    <dataValidation type="list" allowBlank="1" showInputMessage="1" showErrorMessage="1" sqref="C31">
      <formula1>$I$31:$J$31</formula1>
    </dataValidation>
  </dataValidations>
  <hyperlinks>
    <hyperlink ref="C78" r:id="rId1"/>
  </hyperlinks>
  <pageMargins left="0.7" right="0.7" top="0.75" bottom="0.75" header="0.3" footer="0.3"/>
  <pageSetup paperSize="9" orientation="portrait" r:id="rId2"/>
  <customProperties>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25"/>
  <sheetViews>
    <sheetView view="pageBreakPreview" zoomScale="85" zoomScaleNormal="100" zoomScaleSheetLayoutView="85" workbookViewId="0">
      <selection activeCell="E9" sqref="E9"/>
    </sheetView>
  </sheetViews>
  <sheetFormatPr defaultColWidth="8.81640625" defaultRowHeight="12.5" x14ac:dyDescent="0.25"/>
  <cols>
    <col min="1" max="2" width="29.54296875" style="3" customWidth="1"/>
    <col min="3" max="3" width="20.81640625" style="3" customWidth="1"/>
    <col min="4" max="9" width="10.81640625" style="12" customWidth="1"/>
    <col min="10" max="10" width="9" style="1" customWidth="1"/>
    <col min="11" max="12" width="12.7265625" style="3" bestFit="1" customWidth="1"/>
    <col min="13" max="13" width="12" style="3" bestFit="1" customWidth="1"/>
    <col min="14" max="14" width="10.1796875" style="3" bestFit="1" customWidth="1"/>
    <col min="15" max="16" width="11.7265625" style="3" bestFit="1" customWidth="1"/>
    <col min="17" max="17" width="13.81640625" style="3" bestFit="1" customWidth="1"/>
    <col min="18" max="19" width="15.453125" style="3" bestFit="1" customWidth="1"/>
    <col min="20" max="20" width="13.81640625" style="3" bestFit="1" customWidth="1"/>
    <col min="21" max="22" width="15.453125" style="3" bestFit="1" customWidth="1"/>
    <col min="23" max="23" width="14.453125" style="3" bestFit="1" customWidth="1"/>
    <col min="24" max="16384" width="8.81640625" style="3"/>
  </cols>
  <sheetData>
    <row r="1" spans="1:9" ht="27" customHeight="1" x14ac:dyDescent="0.25">
      <c r="A1" s="201" t="s">
        <v>43</v>
      </c>
      <c r="B1" s="202"/>
      <c r="C1" s="202"/>
      <c r="D1" s="202"/>
      <c r="E1" s="202"/>
      <c r="F1" s="202"/>
      <c r="G1" s="202"/>
      <c r="H1" s="202"/>
      <c r="I1" s="202"/>
    </row>
    <row r="2" spans="1:9" x14ac:dyDescent="0.25">
      <c r="A2" s="203" t="s">
        <v>537</v>
      </c>
      <c r="B2" s="204"/>
      <c r="C2" s="204"/>
      <c r="D2" s="204"/>
      <c r="E2" s="204"/>
      <c r="F2" s="204"/>
      <c r="G2" s="204"/>
      <c r="H2" s="204"/>
      <c r="I2" s="204"/>
    </row>
    <row r="3" spans="1:9" ht="13" x14ac:dyDescent="0.25">
      <c r="A3" s="33"/>
      <c r="B3" s="34"/>
      <c r="C3" s="34"/>
      <c r="D3" s="36"/>
      <c r="E3" s="37"/>
      <c r="F3" s="36"/>
      <c r="G3" s="36"/>
      <c r="H3" s="38" t="s">
        <v>44</v>
      </c>
      <c r="I3" s="38"/>
    </row>
    <row r="4" spans="1:9" x14ac:dyDescent="0.25">
      <c r="A4" s="205" t="s">
        <v>45</v>
      </c>
      <c r="B4" s="206"/>
      <c r="C4" s="205" t="s">
        <v>46</v>
      </c>
      <c r="D4" s="190" t="s">
        <v>47</v>
      </c>
      <c r="E4" s="191"/>
      <c r="F4" s="191"/>
      <c r="G4" s="190" t="s">
        <v>48</v>
      </c>
      <c r="H4" s="191"/>
      <c r="I4" s="191"/>
    </row>
    <row r="5" spans="1:9" x14ac:dyDescent="0.25">
      <c r="A5" s="206"/>
      <c r="B5" s="206"/>
      <c r="C5" s="206"/>
      <c r="D5" s="35" t="s">
        <v>49</v>
      </c>
      <c r="E5" s="35" t="s">
        <v>50</v>
      </c>
      <c r="F5" s="35" t="s">
        <v>51</v>
      </c>
      <c r="G5" s="35" t="s">
        <v>52</v>
      </c>
      <c r="H5" s="35" t="s">
        <v>53</v>
      </c>
      <c r="I5" s="35" t="s">
        <v>54</v>
      </c>
    </row>
    <row r="6" spans="1:9" x14ac:dyDescent="0.25">
      <c r="A6" s="205">
        <v>1</v>
      </c>
      <c r="B6" s="206"/>
      <c r="C6" s="25">
        <v>2</v>
      </c>
      <c r="D6" s="39">
        <v>3</v>
      </c>
      <c r="E6" s="39">
        <v>4</v>
      </c>
      <c r="F6" s="39" t="s">
        <v>55</v>
      </c>
      <c r="G6" s="39">
        <v>6</v>
      </c>
      <c r="H6" s="39">
        <v>7</v>
      </c>
      <c r="I6" s="39" t="s">
        <v>56</v>
      </c>
    </row>
    <row r="7" spans="1:9" x14ac:dyDescent="0.25">
      <c r="A7" s="196" t="s">
        <v>57</v>
      </c>
      <c r="B7" s="197"/>
      <c r="C7" s="197"/>
      <c r="D7" s="197"/>
      <c r="E7" s="197"/>
      <c r="F7" s="197"/>
      <c r="G7" s="197"/>
      <c r="H7" s="197"/>
      <c r="I7" s="197"/>
    </row>
    <row r="8" spans="1:9" ht="12.75" customHeight="1" x14ac:dyDescent="0.25">
      <c r="A8" s="195" t="s">
        <v>58</v>
      </c>
      <c r="B8" s="193"/>
      <c r="C8" s="26">
        <v>1</v>
      </c>
      <c r="D8" s="40">
        <f>D9+D10</f>
        <v>407778</v>
      </c>
      <c r="E8" s="40">
        <f>E9+E10</f>
        <v>48318959</v>
      </c>
      <c r="F8" s="40">
        <f>D8+E8</f>
        <v>48726737</v>
      </c>
      <c r="G8" s="40">
        <f t="shared" ref="G8:H8" si="0">G9+G10</f>
        <v>379021</v>
      </c>
      <c r="H8" s="40">
        <f t="shared" si="0"/>
        <v>63144323</v>
      </c>
      <c r="I8" s="40">
        <f>G8+H8</f>
        <v>63523344</v>
      </c>
    </row>
    <row r="9" spans="1:9" ht="12.75" customHeight="1" x14ac:dyDescent="0.25">
      <c r="A9" s="192" t="s">
        <v>59</v>
      </c>
      <c r="B9" s="192"/>
      <c r="C9" s="27">
        <v>2</v>
      </c>
      <c r="D9" s="41">
        <v>0</v>
      </c>
      <c r="E9" s="41">
        <v>0</v>
      </c>
      <c r="F9" s="40">
        <f t="shared" ref="F9:F73" si="1">D9+E9</f>
        <v>0</v>
      </c>
      <c r="G9" s="41">
        <v>0</v>
      </c>
      <c r="H9" s="41">
        <v>0</v>
      </c>
      <c r="I9" s="40">
        <f>G9+H9</f>
        <v>0</v>
      </c>
    </row>
    <row r="10" spans="1:9" x14ac:dyDescent="0.25">
      <c r="A10" s="192" t="s">
        <v>60</v>
      </c>
      <c r="B10" s="192"/>
      <c r="C10" s="27">
        <v>3</v>
      </c>
      <c r="D10" s="41">
        <v>407778</v>
      </c>
      <c r="E10" s="41">
        <v>48318959</v>
      </c>
      <c r="F10" s="40">
        <f t="shared" si="1"/>
        <v>48726737</v>
      </c>
      <c r="G10" s="41">
        <v>379021</v>
      </c>
      <c r="H10" s="41">
        <v>63144323</v>
      </c>
      <c r="I10" s="40">
        <f t="shared" ref="I10:I72" si="2">G10+H10</f>
        <v>63523344</v>
      </c>
    </row>
    <row r="11" spans="1:9" x14ac:dyDescent="0.25">
      <c r="A11" s="195" t="s">
        <v>61</v>
      </c>
      <c r="B11" s="193"/>
      <c r="C11" s="26">
        <v>4</v>
      </c>
      <c r="D11" s="40">
        <f>D12+D13+D14</f>
        <v>21127013</v>
      </c>
      <c r="E11" s="40">
        <f>E12+E13+E14</f>
        <v>888164071</v>
      </c>
      <c r="F11" s="40">
        <f t="shared" si="1"/>
        <v>909291084</v>
      </c>
      <c r="G11" s="40">
        <f t="shared" ref="G11:H11" si="3">G12+G13+G14</f>
        <v>20821621</v>
      </c>
      <c r="H11" s="40">
        <f t="shared" si="3"/>
        <v>813583749</v>
      </c>
      <c r="I11" s="40">
        <f t="shared" si="2"/>
        <v>834405370</v>
      </c>
    </row>
    <row r="12" spans="1:9" x14ac:dyDescent="0.25">
      <c r="A12" s="192" t="s">
        <v>62</v>
      </c>
      <c r="B12" s="192"/>
      <c r="C12" s="27">
        <v>5</v>
      </c>
      <c r="D12" s="41">
        <v>16259682</v>
      </c>
      <c r="E12" s="41">
        <v>536376413</v>
      </c>
      <c r="F12" s="40">
        <f t="shared" si="1"/>
        <v>552636095</v>
      </c>
      <c r="G12" s="41">
        <v>16398265</v>
      </c>
      <c r="H12" s="41">
        <v>447303952</v>
      </c>
      <c r="I12" s="40">
        <f t="shared" si="2"/>
        <v>463702217</v>
      </c>
    </row>
    <row r="13" spans="1:9" x14ac:dyDescent="0.25">
      <c r="A13" s="192" t="s">
        <v>63</v>
      </c>
      <c r="B13" s="192"/>
      <c r="C13" s="27">
        <v>6</v>
      </c>
      <c r="D13" s="41">
        <v>602616</v>
      </c>
      <c r="E13" s="41">
        <v>55612530</v>
      </c>
      <c r="F13" s="40">
        <f t="shared" si="1"/>
        <v>56215146</v>
      </c>
      <c r="G13" s="41">
        <v>415994</v>
      </c>
      <c r="H13" s="41">
        <v>65548003</v>
      </c>
      <c r="I13" s="40">
        <f t="shared" si="2"/>
        <v>65963997</v>
      </c>
    </row>
    <row r="14" spans="1:9" x14ac:dyDescent="0.25">
      <c r="A14" s="192" t="s">
        <v>64</v>
      </c>
      <c r="B14" s="192"/>
      <c r="C14" s="27">
        <v>7</v>
      </c>
      <c r="D14" s="41">
        <v>4264715</v>
      </c>
      <c r="E14" s="41">
        <v>296175128</v>
      </c>
      <c r="F14" s="40">
        <f t="shared" si="1"/>
        <v>300439843</v>
      </c>
      <c r="G14" s="41">
        <v>4007362</v>
      </c>
      <c r="H14" s="41">
        <v>300731794</v>
      </c>
      <c r="I14" s="40">
        <f t="shared" si="2"/>
        <v>304739156</v>
      </c>
    </row>
    <row r="15" spans="1:9" x14ac:dyDescent="0.25">
      <c r="A15" s="195" t="s">
        <v>65</v>
      </c>
      <c r="B15" s="193"/>
      <c r="C15" s="26">
        <v>8</v>
      </c>
      <c r="D15" s="40">
        <f>D16+D17+D21+D40</f>
        <v>3566682133</v>
      </c>
      <c r="E15" s="40">
        <f>E16+E17+E21+E40</f>
        <v>6034361455</v>
      </c>
      <c r="F15" s="40">
        <f t="shared" si="1"/>
        <v>9601043588</v>
      </c>
      <c r="G15" s="40">
        <f t="shared" ref="G15:H15" si="4">G16+G17+G21+G40</f>
        <v>3549635417</v>
      </c>
      <c r="H15" s="40">
        <f t="shared" si="4"/>
        <v>5948885973</v>
      </c>
      <c r="I15" s="40">
        <f t="shared" si="2"/>
        <v>9498521390</v>
      </c>
    </row>
    <row r="16" spans="1:9" ht="22.5" customHeight="1" x14ac:dyDescent="0.25">
      <c r="A16" s="198" t="s">
        <v>66</v>
      </c>
      <c r="B16" s="192"/>
      <c r="C16" s="27">
        <v>9</v>
      </c>
      <c r="D16" s="41">
        <v>1629143</v>
      </c>
      <c r="E16" s="41">
        <v>872023596</v>
      </c>
      <c r="F16" s="40">
        <f t="shared" si="1"/>
        <v>873652739</v>
      </c>
      <c r="G16" s="41">
        <v>1654587</v>
      </c>
      <c r="H16" s="41">
        <v>1048383139</v>
      </c>
      <c r="I16" s="40">
        <f t="shared" si="2"/>
        <v>1050037726</v>
      </c>
    </row>
    <row r="17" spans="1:9" ht="29.25" customHeight="1" x14ac:dyDescent="0.25">
      <c r="A17" s="195" t="s">
        <v>67</v>
      </c>
      <c r="B17" s="193"/>
      <c r="C17" s="26">
        <v>10</v>
      </c>
      <c r="D17" s="40">
        <f>D18+D19+D20</f>
        <v>0</v>
      </c>
      <c r="E17" s="40">
        <f>E18+E19+E20</f>
        <v>77589581</v>
      </c>
      <c r="F17" s="40">
        <f t="shared" si="1"/>
        <v>77589581</v>
      </c>
      <c r="G17" s="40">
        <f>G18+G19+G20</f>
        <v>0</v>
      </c>
      <c r="H17" s="40">
        <f t="shared" ref="H17" si="5">H18+H19+H20</f>
        <v>82538114</v>
      </c>
      <c r="I17" s="40">
        <f t="shared" si="2"/>
        <v>82538114</v>
      </c>
    </row>
    <row r="18" spans="1:9" x14ac:dyDescent="0.25">
      <c r="A18" s="192" t="s">
        <v>68</v>
      </c>
      <c r="B18" s="192"/>
      <c r="C18" s="27">
        <v>11</v>
      </c>
      <c r="D18" s="41">
        <v>0</v>
      </c>
      <c r="E18" s="41">
        <v>0</v>
      </c>
      <c r="F18" s="40">
        <f t="shared" si="1"/>
        <v>0</v>
      </c>
      <c r="G18" s="41">
        <v>0</v>
      </c>
      <c r="H18" s="41">
        <v>0</v>
      </c>
      <c r="I18" s="40">
        <f t="shared" si="2"/>
        <v>0</v>
      </c>
    </row>
    <row r="19" spans="1:9" x14ac:dyDescent="0.25">
      <c r="A19" s="192" t="s">
        <v>69</v>
      </c>
      <c r="B19" s="192"/>
      <c r="C19" s="27">
        <v>12</v>
      </c>
      <c r="D19" s="41">
        <v>0</v>
      </c>
      <c r="E19" s="41">
        <v>9628386</v>
      </c>
      <c r="F19" s="40">
        <f t="shared" si="1"/>
        <v>9628386</v>
      </c>
      <c r="G19" s="41">
        <v>0</v>
      </c>
      <c r="H19" s="41">
        <v>10050089</v>
      </c>
      <c r="I19" s="40">
        <f t="shared" si="2"/>
        <v>10050089</v>
      </c>
    </row>
    <row r="20" spans="1:9" x14ac:dyDescent="0.25">
      <c r="A20" s="192" t="s">
        <v>70</v>
      </c>
      <c r="B20" s="192"/>
      <c r="C20" s="27">
        <v>13</v>
      </c>
      <c r="D20" s="41">
        <v>0</v>
      </c>
      <c r="E20" s="41">
        <v>67961195</v>
      </c>
      <c r="F20" s="40">
        <f t="shared" si="1"/>
        <v>67961195</v>
      </c>
      <c r="G20" s="41">
        <v>0</v>
      </c>
      <c r="H20" s="41">
        <v>72488025</v>
      </c>
      <c r="I20" s="40">
        <f t="shared" si="2"/>
        <v>72488025</v>
      </c>
    </row>
    <row r="21" spans="1:9" x14ac:dyDescent="0.25">
      <c r="A21" s="195" t="s">
        <v>71</v>
      </c>
      <c r="B21" s="193"/>
      <c r="C21" s="26">
        <v>14</v>
      </c>
      <c r="D21" s="40">
        <f>D22+D25+D30+D36</f>
        <v>3565052990</v>
      </c>
      <c r="E21" s="40">
        <f>E22+E25+E30+E36</f>
        <v>5084748278</v>
      </c>
      <c r="F21" s="40">
        <f t="shared" si="1"/>
        <v>8649801268</v>
      </c>
      <c r="G21" s="40">
        <f t="shared" ref="G21:H21" si="6">G22+G25+G30+G36</f>
        <v>3547980830</v>
      </c>
      <c r="H21" s="40">
        <f t="shared" si="6"/>
        <v>4817964720</v>
      </c>
      <c r="I21" s="40">
        <f t="shared" si="2"/>
        <v>8365945550</v>
      </c>
    </row>
    <row r="22" spans="1:9" x14ac:dyDescent="0.25">
      <c r="A22" s="193" t="s">
        <v>72</v>
      </c>
      <c r="B22" s="193"/>
      <c r="C22" s="26">
        <v>15</v>
      </c>
      <c r="D22" s="40">
        <f>D23+D24</f>
        <v>1277694188</v>
      </c>
      <c r="E22" s="40">
        <f>E23+E24</f>
        <v>1037566857</v>
      </c>
      <c r="F22" s="40">
        <f t="shared" si="1"/>
        <v>2315261045</v>
      </c>
      <c r="G22" s="40">
        <f t="shared" ref="G22:H22" si="7">G23+G24</f>
        <v>1140864115</v>
      </c>
      <c r="H22" s="40">
        <f t="shared" si="7"/>
        <v>942829520</v>
      </c>
      <c r="I22" s="40">
        <f t="shared" si="2"/>
        <v>2083693635</v>
      </c>
    </row>
    <row r="23" spans="1:9" x14ac:dyDescent="0.25">
      <c r="A23" s="192" t="s">
        <v>73</v>
      </c>
      <c r="B23" s="192"/>
      <c r="C23" s="27">
        <v>16</v>
      </c>
      <c r="D23" s="41">
        <v>1277694188</v>
      </c>
      <c r="E23" s="41">
        <v>1037566857</v>
      </c>
      <c r="F23" s="40">
        <f t="shared" si="1"/>
        <v>2315261045</v>
      </c>
      <c r="G23" s="41">
        <v>1140864115</v>
      </c>
      <c r="H23" s="41">
        <v>942829520</v>
      </c>
      <c r="I23" s="40">
        <f t="shared" si="2"/>
        <v>2083693635</v>
      </c>
    </row>
    <row r="24" spans="1:9" x14ac:dyDescent="0.25">
      <c r="A24" s="192" t="s">
        <v>74</v>
      </c>
      <c r="B24" s="192"/>
      <c r="C24" s="27">
        <v>17</v>
      </c>
      <c r="D24" s="41">
        <v>0</v>
      </c>
      <c r="E24" s="41">
        <v>0</v>
      </c>
      <c r="F24" s="40">
        <f t="shared" si="1"/>
        <v>0</v>
      </c>
      <c r="G24" s="41">
        <v>0</v>
      </c>
      <c r="H24" s="41">
        <v>0</v>
      </c>
      <c r="I24" s="40">
        <f t="shared" si="2"/>
        <v>0</v>
      </c>
    </row>
    <row r="25" spans="1:9" x14ac:dyDescent="0.25">
      <c r="A25" s="193" t="s">
        <v>75</v>
      </c>
      <c r="B25" s="193"/>
      <c r="C25" s="26">
        <v>18</v>
      </c>
      <c r="D25" s="40">
        <f>D26+D27+D28+D29</f>
        <v>1921629783</v>
      </c>
      <c r="E25" s="40">
        <f>E26+E27+E28+E29</f>
        <v>2990714858</v>
      </c>
      <c r="F25" s="40">
        <f t="shared" si="1"/>
        <v>4912344641</v>
      </c>
      <c r="G25" s="40">
        <f t="shared" ref="G25:H25" si="8">G26+G27+G28+G29</f>
        <v>2020759245</v>
      </c>
      <c r="H25" s="40">
        <f t="shared" si="8"/>
        <v>2832847795</v>
      </c>
      <c r="I25" s="40">
        <f t="shared" si="2"/>
        <v>4853607040</v>
      </c>
    </row>
    <row r="26" spans="1:9" x14ac:dyDescent="0.25">
      <c r="A26" s="192" t="s">
        <v>76</v>
      </c>
      <c r="B26" s="192"/>
      <c r="C26" s="27">
        <v>19</v>
      </c>
      <c r="D26" s="41">
        <v>24590609</v>
      </c>
      <c r="E26" s="41">
        <v>498588974</v>
      </c>
      <c r="F26" s="40">
        <f t="shared" si="1"/>
        <v>523179583</v>
      </c>
      <c r="G26" s="41">
        <v>25727427</v>
      </c>
      <c r="H26" s="41">
        <v>457774430</v>
      </c>
      <c r="I26" s="40">
        <f t="shared" si="2"/>
        <v>483501857</v>
      </c>
    </row>
    <row r="27" spans="1:9" x14ac:dyDescent="0.25">
      <c r="A27" s="192" t="s">
        <v>77</v>
      </c>
      <c r="B27" s="192"/>
      <c r="C27" s="27">
        <v>20</v>
      </c>
      <c r="D27" s="41">
        <v>1874911679</v>
      </c>
      <c r="E27" s="41">
        <v>2427461212</v>
      </c>
      <c r="F27" s="40">
        <f t="shared" si="1"/>
        <v>4302372891</v>
      </c>
      <c r="G27" s="41">
        <v>1936266796</v>
      </c>
      <c r="H27" s="41">
        <v>2264363079</v>
      </c>
      <c r="I27" s="40">
        <f t="shared" si="2"/>
        <v>4200629875</v>
      </c>
    </row>
    <row r="28" spans="1:9" x14ac:dyDescent="0.25">
      <c r="A28" s="192" t="s">
        <v>78</v>
      </c>
      <c r="B28" s="192"/>
      <c r="C28" s="27">
        <v>21</v>
      </c>
      <c r="D28" s="41">
        <v>22127495</v>
      </c>
      <c r="E28" s="41">
        <v>64664672</v>
      </c>
      <c r="F28" s="40">
        <f t="shared" si="1"/>
        <v>86792167</v>
      </c>
      <c r="G28" s="41">
        <v>58765022</v>
      </c>
      <c r="H28" s="41">
        <v>110710286</v>
      </c>
      <c r="I28" s="40">
        <f t="shared" si="2"/>
        <v>169475308</v>
      </c>
    </row>
    <row r="29" spans="1:9" x14ac:dyDescent="0.25">
      <c r="A29" s="192" t="s">
        <v>79</v>
      </c>
      <c r="B29" s="192"/>
      <c r="C29" s="27">
        <v>22</v>
      </c>
      <c r="D29" s="41">
        <v>0</v>
      </c>
      <c r="E29" s="41">
        <v>0</v>
      </c>
      <c r="F29" s="40">
        <f t="shared" si="1"/>
        <v>0</v>
      </c>
      <c r="G29" s="41">
        <v>0</v>
      </c>
      <c r="H29" s="41">
        <v>0</v>
      </c>
      <c r="I29" s="40">
        <f t="shared" si="2"/>
        <v>0</v>
      </c>
    </row>
    <row r="30" spans="1:9" ht="21" customHeight="1" x14ac:dyDescent="0.25">
      <c r="A30" s="193" t="s">
        <v>80</v>
      </c>
      <c r="B30" s="193"/>
      <c r="C30" s="26">
        <v>23</v>
      </c>
      <c r="D30" s="40">
        <f>D31+D32+D33+D34+D35</f>
        <v>5242699</v>
      </c>
      <c r="E30" s="40">
        <f>E31+E32+E33+E34+E35</f>
        <v>62444827</v>
      </c>
      <c r="F30" s="40">
        <f t="shared" si="1"/>
        <v>67687526</v>
      </c>
      <c r="G30" s="40">
        <f t="shared" ref="G30:H30" si="9">G31+G32+G33+G34+G35</f>
        <v>8599026</v>
      </c>
      <c r="H30" s="40">
        <f t="shared" si="9"/>
        <v>29807560</v>
      </c>
      <c r="I30" s="40">
        <f t="shared" si="2"/>
        <v>38406586</v>
      </c>
    </row>
    <row r="31" spans="1:9" x14ac:dyDescent="0.25">
      <c r="A31" s="192" t="s">
        <v>81</v>
      </c>
      <c r="B31" s="192"/>
      <c r="C31" s="27">
        <v>24</v>
      </c>
      <c r="D31" s="41">
        <v>0</v>
      </c>
      <c r="E31" s="41">
        <v>17070930</v>
      </c>
      <c r="F31" s="40">
        <f t="shared" si="1"/>
        <v>17070930</v>
      </c>
      <c r="G31" s="41">
        <v>0</v>
      </c>
      <c r="H31" s="41">
        <v>15342840</v>
      </c>
      <c r="I31" s="40">
        <f t="shared" si="2"/>
        <v>15342840</v>
      </c>
    </row>
    <row r="32" spans="1:9" x14ac:dyDescent="0.25">
      <c r="A32" s="192" t="s">
        <v>82</v>
      </c>
      <c r="B32" s="192"/>
      <c r="C32" s="27">
        <v>25</v>
      </c>
      <c r="D32" s="41">
        <v>0</v>
      </c>
      <c r="E32" s="41">
        <v>0</v>
      </c>
      <c r="F32" s="40">
        <f t="shared" si="1"/>
        <v>0</v>
      </c>
      <c r="G32" s="41">
        <v>0</v>
      </c>
      <c r="H32" s="41">
        <v>0</v>
      </c>
      <c r="I32" s="40">
        <f t="shared" si="2"/>
        <v>0</v>
      </c>
    </row>
    <row r="33" spans="1:9" x14ac:dyDescent="0.25">
      <c r="A33" s="192" t="s">
        <v>83</v>
      </c>
      <c r="B33" s="192"/>
      <c r="C33" s="27">
        <v>26</v>
      </c>
      <c r="D33" s="41">
        <v>589945</v>
      </c>
      <c r="E33" s="41">
        <v>3080534</v>
      </c>
      <c r="F33" s="40">
        <f t="shared" si="1"/>
        <v>3670479</v>
      </c>
      <c r="G33" s="41">
        <v>377461</v>
      </c>
      <c r="H33" s="41">
        <v>1012977</v>
      </c>
      <c r="I33" s="40">
        <f t="shared" si="2"/>
        <v>1390438</v>
      </c>
    </row>
    <row r="34" spans="1:9" x14ac:dyDescent="0.25">
      <c r="A34" s="192" t="s">
        <v>84</v>
      </c>
      <c r="B34" s="192"/>
      <c r="C34" s="27">
        <v>27</v>
      </c>
      <c r="D34" s="41">
        <v>4652754</v>
      </c>
      <c r="E34" s="41">
        <v>42293363</v>
      </c>
      <c r="F34" s="40">
        <f t="shared" si="1"/>
        <v>46946117</v>
      </c>
      <c r="G34" s="41">
        <v>8221565</v>
      </c>
      <c r="H34" s="41">
        <v>13451743</v>
      </c>
      <c r="I34" s="40">
        <f t="shared" si="2"/>
        <v>21673308</v>
      </c>
    </row>
    <row r="35" spans="1:9" x14ac:dyDescent="0.25">
      <c r="A35" s="192" t="s">
        <v>85</v>
      </c>
      <c r="B35" s="192"/>
      <c r="C35" s="27">
        <v>28</v>
      </c>
      <c r="D35" s="41">
        <v>0</v>
      </c>
      <c r="E35" s="41">
        <v>0</v>
      </c>
      <c r="F35" s="40">
        <f t="shared" si="1"/>
        <v>0</v>
      </c>
      <c r="G35" s="41">
        <v>0</v>
      </c>
      <c r="H35" s="41">
        <v>0</v>
      </c>
      <c r="I35" s="40">
        <f t="shared" si="2"/>
        <v>0</v>
      </c>
    </row>
    <row r="36" spans="1:9" x14ac:dyDescent="0.25">
      <c r="A36" s="193" t="s">
        <v>86</v>
      </c>
      <c r="B36" s="193"/>
      <c r="C36" s="26">
        <v>29</v>
      </c>
      <c r="D36" s="40">
        <f>D37+D38+D39</f>
        <v>360486320</v>
      </c>
      <c r="E36" s="40">
        <f>E37+E38+E39</f>
        <v>994021736</v>
      </c>
      <c r="F36" s="40">
        <f t="shared" si="1"/>
        <v>1354508056</v>
      </c>
      <c r="G36" s="40">
        <f t="shared" ref="G36:H36" si="10">G37+G38+G39</f>
        <v>377758444</v>
      </c>
      <c r="H36" s="40">
        <f t="shared" si="10"/>
        <v>1012479845</v>
      </c>
      <c r="I36" s="40">
        <f t="shared" si="2"/>
        <v>1390238289</v>
      </c>
    </row>
    <row r="37" spans="1:9" x14ac:dyDescent="0.25">
      <c r="A37" s="194" t="s">
        <v>87</v>
      </c>
      <c r="B37" s="194"/>
      <c r="C37" s="27">
        <v>30</v>
      </c>
      <c r="D37" s="41">
        <v>299097268</v>
      </c>
      <c r="E37" s="41">
        <v>782258687</v>
      </c>
      <c r="F37" s="40">
        <f t="shared" si="1"/>
        <v>1081355955</v>
      </c>
      <c r="G37" s="41">
        <v>308311498</v>
      </c>
      <c r="H37" s="41">
        <v>775844985</v>
      </c>
      <c r="I37" s="40">
        <f t="shared" si="2"/>
        <v>1084156483</v>
      </c>
    </row>
    <row r="38" spans="1:9" x14ac:dyDescent="0.25">
      <c r="A38" s="192" t="s">
        <v>88</v>
      </c>
      <c r="B38" s="192"/>
      <c r="C38" s="27">
        <v>31</v>
      </c>
      <c r="D38" s="41">
        <v>61389052</v>
      </c>
      <c r="E38" s="41">
        <v>55788485</v>
      </c>
      <c r="F38" s="40">
        <f t="shared" si="1"/>
        <v>117177537</v>
      </c>
      <c r="G38" s="41">
        <v>64212654</v>
      </c>
      <c r="H38" s="41">
        <v>54086839</v>
      </c>
      <c r="I38" s="40">
        <f t="shared" si="2"/>
        <v>118299493</v>
      </c>
    </row>
    <row r="39" spans="1:9" x14ac:dyDescent="0.25">
      <c r="A39" s="192" t="s">
        <v>89</v>
      </c>
      <c r="B39" s="192"/>
      <c r="C39" s="27">
        <v>32</v>
      </c>
      <c r="D39" s="41">
        <v>0</v>
      </c>
      <c r="E39" s="41">
        <v>155974564</v>
      </c>
      <c r="F39" s="40">
        <f t="shared" si="1"/>
        <v>155974564</v>
      </c>
      <c r="G39" s="41">
        <v>5234292</v>
      </c>
      <c r="H39" s="41">
        <v>182548021</v>
      </c>
      <c r="I39" s="40">
        <f t="shared" si="2"/>
        <v>187782313</v>
      </c>
    </row>
    <row r="40" spans="1:9" x14ac:dyDescent="0.25">
      <c r="A40" s="198" t="s">
        <v>90</v>
      </c>
      <c r="B40" s="192"/>
      <c r="C40" s="27">
        <v>33</v>
      </c>
      <c r="D40" s="41">
        <v>0</v>
      </c>
      <c r="E40" s="41">
        <v>0</v>
      </c>
      <c r="F40" s="40">
        <f t="shared" si="1"/>
        <v>0</v>
      </c>
      <c r="G40" s="41">
        <v>0</v>
      </c>
      <c r="H40" s="41">
        <v>0</v>
      </c>
      <c r="I40" s="40">
        <f t="shared" si="2"/>
        <v>0</v>
      </c>
    </row>
    <row r="41" spans="1:9" x14ac:dyDescent="0.25">
      <c r="A41" s="198" t="s">
        <v>91</v>
      </c>
      <c r="B41" s="192"/>
      <c r="C41" s="27">
        <v>34</v>
      </c>
      <c r="D41" s="41">
        <v>450937458</v>
      </c>
      <c r="E41" s="41">
        <v>0</v>
      </c>
      <c r="F41" s="40">
        <f t="shared" si="1"/>
        <v>450937458</v>
      </c>
      <c r="G41" s="41">
        <v>440915250</v>
      </c>
      <c r="H41" s="41">
        <v>0</v>
      </c>
      <c r="I41" s="40">
        <f t="shared" si="2"/>
        <v>440915250</v>
      </c>
    </row>
    <row r="42" spans="1:9" x14ac:dyDescent="0.25">
      <c r="A42" s="195" t="s">
        <v>92</v>
      </c>
      <c r="B42" s="193"/>
      <c r="C42" s="26">
        <v>35</v>
      </c>
      <c r="D42" s="40">
        <f>D43+D44+D45+D46+D47+D48+D49</f>
        <v>79965</v>
      </c>
      <c r="E42" s="40">
        <f>E43+E44+E45+E46+E47+E48+E49</f>
        <v>226299397</v>
      </c>
      <c r="F42" s="40">
        <f t="shared" si="1"/>
        <v>226379362</v>
      </c>
      <c r="G42" s="40">
        <f>G43+G44+G45+G46+G47+G48+G49</f>
        <v>14014</v>
      </c>
      <c r="H42" s="40">
        <f>H43+H44+H45+H46+H47+H48+H49</f>
        <v>368949128</v>
      </c>
      <c r="I42" s="40">
        <f t="shared" si="2"/>
        <v>368963142</v>
      </c>
    </row>
    <row r="43" spans="1:9" x14ac:dyDescent="0.25">
      <c r="A43" s="192" t="s">
        <v>93</v>
      </c>
      <c r="B43" s="192"/>
      <c r="C43" s="27">
        <v>36</v>
      </c>
      <c r="D43" s="41">
        <v>57935</v>
      </c>
      <c r="E43" s="41">
        <v>48326106</v>
      </c>
      <c r="F43" s="40">
        <f t="shared" si="1"/>
        <v>48384041</v>
      </c>
      <c r="G43" s="41">
        <v>2775</v>
      </c>
      <c r="H43" s="41">
        <v>103391824</v>
      </c>
      <c r="I43" s="40">
        <f t="shared" si="2"/>
        <v>103394599</v>
      </c>
    </row>
    <row r="44" spans="1:9" x14ac:dyDescent="0.25">
      <c r="A44" s="192" t="s">
        <v>94</v>
      </c>
      <c r="B44" s="192"/>
      <c r="C44" s="27">
        <v>37</v>
      </c>
      <c r="D44" s="41">
        <v>22030</v>
      </c>
      <c r="E44" s="41">
        <v>0</v>
      </c>
      <c r="F44" s="40">
        <f t="shared" si="1"/>
        <v>22030</v>
      </c>
      <c r="G44" s="41">
        <v>11239</v>
      </c>
      <c r="H44" s="41">
        <v>0</v>
      </c>
      <c r="I44" s="40">
        <f t="shared" si="2"/>
        <v>11239</v>
      </c>
    </row>
    <row r="45" spans="1:9" x14ac:dyDescent="0.25">
      <c r="A45" s="192" t="s">
        <v>95</v>
      </c>
      <c r="B45" s="192"/>
      <c r="C45" s="27">
        <v>38</v>
      </c>
      <c r="D45" s="41">
        <v>0</v>
      </c>
      <c r="E45" s="41">
        <v>177973291</v>
      </c>
      <c r="F45" s="40">
        <f t="shared" si="1"/>
        <v>177973291</v>
      </c>
      <c r="G45" s="41">
        <v>0</v>
      </c>
      <c r="H45" s="41">
        <v>265557304</v>
      </c>
      <c r="I45" s="40">
        <f t="shared" si="2"/>
        <v>265557304</v>
      </c>
    </row>
    <row r="46" spans="1:9" x14ac:dyDescent="0.25">
      <c r="A46" s="192" t="s">
        <v>96</v>
      </c>
      <c r="B46" s="192"/>
      <c r="C46" s="27">
        <v>39</v>
      </c>
      <c r="D46" s="41">
        <v>0</v>
      </c>
      <c r="E46" s="41">
        <v>0</v>
      </c>
      <c r="F46" s="40">
        <f t="shared" si="1"/>
        <v>0</v>
      </c>
      <c r="G46" s="41">
        <v>0</v>
      </c>
      <c r="H46" s="41">
        <v>0</v>
      </c>
      <c r="I46" s="40">
        <f t="shared" si="2"/>
        <v>0</v>
      </c>
    </row>
    <row r="47" spans="1:9" x14ac:dyDescent="0.25">
      <c r="A47" s="194" t="s">
        <v>97</v>
      </c>
      <c r="B47" s="194"/>
      <c r="C47" s="27">
        <v>40</v>
      </c>
      <c r="D47" s="41">
        <v>0</v>
      </c>
      <c r="E47" s="41">
        <v>0</v>
      </c>
      <c r="F47" s="40">
        <f t="shared" si="1"/>
        <v>0</v>
      </c>
      <c r="G47" s="41">
        <v>0</v>
      </c>
      <c r="H47" s="41">
        <v>0</v>
      </c>
      <c r="I47" s="40">
        <f t="shared" si="2"/>
        <v>0</v>
      </c>
    </row>
    <row r="48" spans="1:9" x14ac:dyDescent="0.25">
      <c r="A48" s="192" t="s">
        <v>98</v>
      </c>
      <c r="B48" s="192"/>
      <c r="C48" s="27">
        <v>41</v>
      </c>
      <c r="D48" s="41">
        <v>0</v>
      </c>
      <c r="E48" s="41">
        <v>0</v>
      </c>
      <c r="F48" s="40">
        <f t="shared" si="1"/>
        <v>0</v>
      </c>
      <c r="G48" s="41">
        <v>0</v>
      </c>
      <c r="H48" s="41">
        <v>0</v>
      </c>
      <c r="I48" s="40">
        <f t="shared" si="2"/>
        <v>0</v>
      </c>
    </row>
    <row r="49" spans="1:9" ht="31.5" customHeight="1" x14ac:dyDescent="0.25">
      <c r="A49" s="192" t="s">
        <v>99</v>
      </c>
      <c r="B49" s="192"/>
      <c r="C49" s="27">
        <v>42</v>
      </c>
      <c r="D49" s="41">
        <v>0</v>
      </c>
      <c r="E49" s="41">
        <v>0</v>
      </c>
      <c r="F49" s="40">
        <f t="shared" si="1"/>
        <v>0</v>
      </c>
      <c r="G49" s="41">
        <v>0</v>
      </c>
      <c r="H49" s="41">
        <v>0</v>
      </c>
      <c r="I49" s="40">
        <f t="shared" si="2"/>
        <v>0</v>
      </c>
    </row>
    <row r="50" spans="1:9" x14ac:dyDescent="0.25">
      <c r="A50" s="195" t="s">
        <v>100</v>
      </c>
      <c r="B50" s="193"/>
      <c r="C50" s="26">
        <v>43</v>
      </c>
      <c r="D50" s="40">
        <f>D51+D52</f>
        <v>2028656</v>
      </c>
      <c r="E50" s="40">
        <f>E51+E52</f>
        <v>75768736</v>
      </c>
      <c r="F50" s="40">
        <f t="shared" si="1"/>
        <v>77797392</v>
      </c>
      <c r="G50" s="40">
        <f>G51+G52</f>
        <v>2028656</v>
      </c>
      <c r="H50" s="40">
        <f>H51+H52</f>
        <v>93581458</v>
      </c>
      <c r="I50" s="40">
        <f t="shared" si="2"/>
        <v>95610114</v>
      </c>
    </row>
    <row r="51" spans="1:9" x14ac:dyDescent="0.25">
      <c r="A51" s="192" t="s">
        <v>101</v>
      </c>
      <c r="B51" s="192"/>
      <c r="C51" s="27">
        <v>44</v>
      </c>
      <c r="D51" s="41">
        <v>2028656</v>
      </c>
      <c r="E51" s="41">
        <v>68047649</v>
      </c>
      <c r="F51" s="40">
        <f t="shared" si="1"/>
        <v>70076305</v>
      </c>
      <c r="G51" s="41">
        <v>2028656</v>
      </c>
      <c r="H51" s="41">
        <v>69124228</v>
      </c>
      <c r="I51" s="40">
        <f t="shared" si="2"/>
        <v>71152884</v>
      </c>
    </row>
    <row r="52" spans="1:9" x14ac:dyDescent="0.25">
      <c r="A52" s="192" t="s">
        <v>102</v>
      </c>
      <c r="B52" s="192"/>
      <c r="C52" s="27">
        <v>45</v>
      </c>
      <c r="D52" s="41">
        <v>0</v>
      </c>
      <c r="E52" s="41">
        <v>7721087</v>
      </c>
      <c r="F52" s="40">
        <f t="shared" si="1"/>
        <v>7721087</v>
      </c>
      <c r="G52" s="41">
        <v>0</v>
      </c>
      <c r="H52" s="41">
        <v>24457230</v>
      </c>
      <c r="I52" s="40">
        <f t="shared" si="2"/>
        <v>24457230</v>
      </c>
    </row>
    <row r="53" spans="1:9" x14ac:dyDescent="0.25">
      <c r="A53" s="195" t="s">
        <v>103</v>
      </c>
      <c r="B53" s="193"/>
      <c r="C53" s="26">
        <v>46</v>
      </c>
      <c r="D53" s="40">
        <f>D54+D57+D58</f>
        <v>22010878</v>
      </c>
      <c r="E53" s="40">
        <f>E54+E57+E58</f>
        <v>979166004</v>
      </c>
      <c r="F53" s="40">
        <f t="shared" si="1"/>
        <v>1001176882</v>
      </c>
      <c r="G53" s="40">
        <f>G54+G57+G58</f>
        <v>21944508</v>
      </c>
      <c r="H53" s="40">
        <f>H54+H57+H58</f>
        <v>1139280859</v>
      </c>
      <c r="I53" s="40">
        <f t="shared" si="2"/>
        <v>1161225367</v>
      </c>
    </row>
    <row r="54" spans="1:9" x14ac:dyDescent="0.25">
      <c r="A54" s="195" t="s">
        <v>104</v>
      </c>
      <c r="B54" s="193"/>
      <c r="C54" s="26">
        <v>47</v>
      </c>
      <c r="D54" s="40">
        <f>D55+D56</f>
        <v>235763</v>
      </c>
      <c r="E54" s="40">
        <f>E55+E56</f>
        <v>503377921</v>
      </c>
      <c r="F54" s="40">
        <f t="shared" si="1"/>
        <v>503613684</v>
      </c>
      <c r="G54" s="40">
        <f>G55+G56</f>
        <v>233778</v>
      </c>
      <c r="H54" s="40">
        <f>H55+H56</f>
        <v>786474133</v>
      </c>
      <c r="I54" s="40">
        <f t="shared" si="2"/>
        <v>786707911</v>
      </c>
    </row>
    <row r="55" spans="1:9" x14ac:dyDescent="0.25">
      <c r="A55" s="192" t="s">
        <v>105</v>
      </c>
      <c r="B55" s="192"/>
      <c r="C55" s="27">
        <v>48</v>
      </c>
      <c r="D55" s="41">
        <v>0</v>
      </c>
      <c r="E55" s="41">
        <v>502590925</v>
      </c>
      <c r="F55" s="40">
        <f t="shared" si="1"/>
        <v>502590925</v>
      </c>
      <c r="G55" s="41">
        <v>0</v>
      </c>
      <c r="H55" s="41">
        <v>785423601</v>
      </c>
      <c r="I55" s="40">
        <f t="shared" si="2"/>
        <v>785423601</v>
      </c>
    </row>
    <row r="56" spans="1:9" x14ac:dyDescent="0.25">
      <c r="A56" s="192" t="s">
        <v>106</v>
      </c>
      <c r="B56" s="192"/>
      <c r="C56" s="27">
        <v>49</v>
      </c>
      <c r="D56" s="41">
        <v>235763</v>
      </c>
      <c r="E56" s="41">
        <v>786996</v>
      </c>
      <c r="F56" s="40">
        <f t="shared" si="1"/>
        <v>1022759</v>
      </c>
      <c r="G56" s="41">
        <v>233778</v>
      </c>
      <c r="H56" s="41">
        <v>1050532</v>
      </c>
      <c r="I56" s="40">
        <f t="shared" si="2"/>
        <v>1284310</v>
      </c>
    </row>
    <row r="57" spans="1:9" x14ac:dyDescent="0.25">
      <c r="A57" s="198" t="s">
        <v>107</v>
      </c>
      <c r="B57" s="192"/>
      <c r="C57" s="27">
        <v>50</v>
      </c>
      <c r="D57" s="41">
        <v>879</v>
      </c>
      <c r="E57" s="41">
        <v>47249357</v>
      </c>
      <c r="F57" s="40">
        <f t="shared" si="1"/>
        <v>47250236</v>
      </c>
      <c r="G57" s="41">
        <v>1079</v>
      </c>
      <c r="H57" s="41">
        <v>30896270</v>
      </c>
      <c r="I57" s="40">
        <f t="shared" si="2"/>
        <v>30897349</v>
      </c>
    </row>
    <row r="58" spans="1:9" x14ac:dyDescent="0.25">
      <c r="A58" s="195" t="s">
        <v>108</v>
      </c>
      <c r="B58" s="193"/>
      <c r="C58" s="26">
        <v>51</v>
      </c>
      <c r="D58" s="40">
        <f>D59+D60+D61</f>
        <v>21774236</v>
      </c>
      <c r="E58" s="40">
        <f>E59+E60+E61</f>
        <v>428538726</v>
      </c>
      <c r="F58" s="40">
        <f t="shared" si="1"/>
        <v>450312962</v>
      </c>
      <c r="G58" s="40">
        <f>G59+G60+G61</f>
        <v>21709651</v>
      </c>
      <c r="H58" s="40">
        <f>H59+H60+H61</f>
        <v>321910456</v>
      </c>
      <c r="I58" s="40">
        <f t="shared" si="2"/>
        <v>343620107</v>
      </c>
    </row>
    <row r="59" spans="1:9" x14ac:dyDescent="0.25">
      <c r="A59" s="192" t="s">
        <v>109</v>
      </c>
      <c r="B59" s="192"/>
      <c r="C59" s="27">
        <v>52</v>
      </c>
      <c r="D59" s="41">
        <v>0</v>
      </c>
      <c r="E59" s="41">
        <v>202997642</v>
      </c>
      <c r="F59" s="40">
        <f t="shared" si="1"/>
        <v>202997642</v>
      </c>
      <c r="G59" s="41">
        <v>0</v>
      </c>
      <c r="H59" s="41">
        <v>192028233</v>
      </c>
      <c r="I59" s="40">
        <f t="shared" si="2"/>
        <v>192028233</v>
      </c>
    </row>
    <row r="60" spans="1:9" x14ac:dyDescent="0.25">
      <c r="A60" s="192" t="s">
        <v>110</v>
      </c>
      <c r="B60" s="192"/>
      <c r="C60" s="27">
        <v>53</v>
      </c>
      <c r="D60" s="41">
        <v>268543</v>
      </c>
      <c r="E60" s="41">
        <v>578032</v>
      </c>
      <c r="F60" s="40">
        <f t="shared" si="1"/>
        <v>846575</v>
      </c>
      <c r="G60" s="41">
        <v>629801</v>
      </c>
      <c r="H60" s="41">
        <v>692799</v>
      </c>
      <c r="I60" s="40">
        <f t="shared" si="2"/>
        <v>1322600</v>
      </c>
    </row>
    <row r="61" spans="1:9" x14ac:dyDescent="0.25">
      <c r="A61" s="192" t="s">
        <v>111</v>
      </c>
      <c r="B61" s="192"/>
      <c r="C61" s="27">
        <v>54</v>
      </c>
      <c r="D61" s="41">
        <v>21505693</v>
      </c>
      <c r="E61" s="41">
        <v>224963052</v>
      </c>
      <c r="F61" s="40">
        <f t="shared" si="1"/>
        <v>246468745</v>
      </c>
      <c r="G61" s="41">
        <v>21079850</v>
      </c>
      <c r="H61" s="41">
        <v>129189424</v>
      </c>
      <c r="I61" s="40">
        <f t="shared" si="2"/>
        <v>150269274</v>
      </c>
    </row>
    <row r="62" spans="1:9" x14ac:dyDescent="0.25">
      <c r="A62" s="195" t="s">
        <v>112</v>
      </c>
      <c r="B62" s="193"/>
      <c r="C62" s="26">
        <v>55</v>
      </c>
      <c r="D62" s="40">
        <f>D63+D67+D68</f>
        <v>39381104</v>
      </c>
      <c r="E62" s="40">
        <f>E63+E67+E68</f>
        <v>180970286</v>
      </c>
      <c r="F62" s="40">
        <f t="shared" si="1"/>
        <v>220351390</v>
      </c>
      <c r="G62" s="40">
        <f>G63+G67+G68</f>
        <v>103708180</v>
      </c>
      <c r="H62" s="40">
        <f>H63+H67+H68</f>
        <v>534523476</v>
      </c>
      <c r="I62" s="40">
        <f t="shared" si="2"/>
        <v>638231656</v>
      </c>
    </row>
    <row r="63" spans="1:9" x14ac:dyDescent="0.25">
      <c r="A63" s="195" t="s">
        <v>113</v>
      </c>
      <c r="B63" s="193"/>
      <c r="C63" s="26">
        <v>56</v>
      </c>
      <c r="D63" s="40">
        <f>D64+D65+D66</f>
        <v>39381104</v>
      </c>
      <c r="E63" s="40">
        <f>E64+E65+E66</f>
        <v>175637699</v>
      </c>
      <c r="F63" s="40">
        <f t="shared" si="1"/>
        <v>215018803</v>
      </c>
      <c r="G63" s="40">
        <f>G64+G65+G66</f>
        <v>103708180</v>
      </c>
      <c r="H63" s="40">
        <f>H64+H65+H66</f>
        <v>524967654</v>
      </c>
      <c r="I63" s="40">
        <f t="shared" si="2"/>
        <v>628675834</v>
      </c>
    </row>
    <row r="64" spans="1:9" x14ac:dyDescent="0.25">
      <c r="A64" s="192" t="s">
        <v>114</v>
      </c>
      <c r="B64" s="192"/>
      <c r="C64" s="27">
        <v>57</v>
      </c>
      <c r="D64" s="41">
        <v>13915217</v>
      </c>
      <c r="E64" s="41">
        <v>175060566</v>
      </c>
      <c r="F64" s="40">
        <f t="shared" si="1"/>
        <v>188975783</v>
      </c>
      <c r="G64" s="41">
        <v>10403316</v>
      </c>
      <c r="H64" s="41">
        <v>523861111</v>
      </c>
      <c r="I64" s="40">
        <f t="shared" si="2"/>
        <v>534264427</v>
      </c>
    </row>
    <row r="65" spans="1:9" x14ac:dyDescent="0.25">
      <c r="A65" s="192" t="s">
        <v>115</v>
      </c>
      <c r="B65" s="192"/>
      <c r="C65" s="27">
        <v>58</v>
      </c>
      <c r="D65" s="41">
        <v>25462256</v>
      </c>
      <c r="E65" s="41">
        <v>0</v>
      </c>
      <c r="F65" s="40">
        <f t="shared" si="1"/>
        <v>25462256</v>
      </c>
      <c r="G65" s="41">
        <v>93302176</v>
      </c>
      <c r="H65" s="41">
        <v>0</v>
      </c>
      <c r="I65" s="40">
        <f t="shared" si="2"/>
        <v>93302176</v>
      </c>
    </row>
    <row r="66" spans="1:9" x14ac:dyDescent="0.25">
      <c r="A66" s="192" t="s">
        <v>116</v>
      </c>
      <c r="B66" s="192"/>
      <c r="C66" s="27">
        <v>59</v>
      </c>
      <c r="D66" s="41">
        <v>3631</v>
      </c>
      <c r="E66" s="41">
        <v>577133</v>
      </c>
      <c r="F66" s="40">
        <f t="shared" si="1"/>
        <v>580764</v>
      </c>
      <c r="G66" s="41">
        <v>2688</v>
      </c>
      <c r="H66" s="41">
        <v>1106543</v>
      </c>
      <c r="I66" s="40">
        <f t="shared" si="2"/>
        <v>1109231</v>
      </c>
    </row>
    <row r="67" spans="1:9" x14ac:dyDescent="0.25">
      <c r="A67" s="198" t="s">
        <v>117</v>
      </c>
      <c r="B67" s="192"/>
      <c r="C67" s="27">
        <v>60</v>
      </c>
      <c r="D67" s="41">
        <v>0</v>
      </c>
      <c r="E67" s="41">
        <v>1963217</v>
      </c>
      <c r="F67" s="40">
        <f t="shared" si="1"/>
        <v>1963217</v>
      </c>
      <c r="G67" s="41">
        <v>0</v>
      </c>
      <c r="H67" s="41">
        <v>1905149</v>
      </c>
      <c r="I67" s="40">
        <f t="shared" si="2"/>
        <v>1905149</v>
      </c>
    </row>
    <row r="68" spans="1:9" x14ac:dyDescent="0.25">
      <c r="A68" s="198" t="s">
        <v>118</v>
      </c>
      <c r="B68" s="192"/>
      <c r="C68" s="27">
        <v>61</v>
      </c>
      <c r="D68" s="41">
        <v>0</v>
      </c>
      <c r="E68" s="41">
        <v>3369370</v>
      </c>
      <c r="F68" s="40">
        <f t="shared" si="1"/>
        <v>3369370</v>
      </c>
      <c r="G68" s="41">
        <v>0</v>
      </c>
      <c r="H68" s="41">
        <v>7650673</v>
      </c>
      <c r="I68" s="40">
        <f t="shared" si="2"/>
        <v>7650673</v>
      </c>
    </row>
    <row r="69" spans="1:9" ht="23.25" customHeight="1" x14ac:dyDescent="0.25">
      <c r="A69" s="195" t="s">
        <v>119</v>
      </c>
      <c r="B69" s="193"/>
      <c r="C69" s="26">
        <v>62</v>
      </c>
      <c r="D69" s="40">
        <f>D70+D71+D72</f>
        <v>1425135</v>
      </c>
      <c r="E69" s="40">
        <f>E70+E71+E72</f>
        <v>286222521</v>
      </c>
      <c r="F69" s="40">
        <f t="shared" si="1"/>
        <v>287647656</v>
      </c>
      <c r="G69" s="40">
        <f>G70+G71+G72</f>
        <v>1611823</v>
      </c>
      <c r="H69" s="40">
        <f>H70+H71+H72</f>
        <v>309077846</v>
      </c>
      <c r="I69" s="40">
        <f t="shared" si="2"/>
        <v>310689669</v>
      </c>
    </row>
    <row r="70" spans="1:9" x14ac:dyDescent="0.25">
      <c r="A70" s="192" t="s">
        <v>120</v>
      </c>
      <c r="B70" s="192"/>
      <c r="C70" s="27">
        <v>63</v>
      </c>
      <c r="D70" s="41">
        <v>0</v>
      </c>
      <c r="E70" s="41">
        <v>1454551</v>
      </c>
      <c r="F70" s="40">
        <f t="shared" si="1"/>
        <v>1454551</v>
      </c>
      <c r="G70" s="41">
        <v>0</v>
      </c>
      <c r="H70" s="41">
        <v>1093594</v>
      </c>
      <c r="I70" s="40">
        <f t="shared" si="2"/>
        <v>1093594</v>
      </c>
    </row>
    <row r="71" spans="1:9" x14ac:dyDescent="0.25">
      <c r="A71" s="192" t="s">
        <v>121</v>
      </c>
      <c r="B71" s="192"/>
      <c r="C71" s="27">
        <v>64</v>
      </c>
      <c r="D71" s="41">
        <v>0</v>
      </c>
      <c r="E71" s="41">
        <v>268986430</v>
      </c>
      <c r="F71" s="40">
        <f t="shared" si="1"/>
        <v>268986430</v>
      </c>
      <c r="G71" s="41">
        <v>0</v>
      </c>
      <c r="H71" s="41">
        <v>283155845</v>
      </c>
      <c r="I71" s="40">
        <f t="shared" si="2"/>
        <v>283155845</v>
      </c>
    </row>
    <row r="72" spans="1:9" x14ac:dyDescent="0.25">
      <c r="A72" s="192" t="s">
        <v>122</v>
      </c>
      <c r="B72" s="192"/>
      <c r="C72" s="27">
        <v>65</v>
      </c>
      <c r="D72" s="41">
        <v>1425135</v>
      </c>
      <c r="E72" s="41">
        <v>15781540</v>
      </c>
      <c r="F72" s="40">
        <f t="shared" si="1"/>
        <v>17206675</v>
      </c>
      <c r="G72" s="41">
        <v>1611823</v>
      </c>
      <c r="H72" s="41">
        <v>24828407</v>
      </c>
      <c r="I72" s="40">
        <f t="shared" si="2"/>
        <v>26440230</v>
      </c>
    </row>
    <row r="73" spans="1:9" x14ac:dyDescent="0.25">
      <c r="A73" s="195" t="s">
        <v>123</v>
      </c>
      <c r="B73" s="193"/>
      <c r="C73" s="26">
        <v>66</v>
      </c>
      <c r="D73" s="40">
        <f>D8+D11+D15+D41+D42+D50+D53+D62+D69</f>
        <v>4104080120</v>
      </c>
      <c r="E73" s="40">
        <f>E8+E11+E15+E41+E42+E50+E53+E62+E69</f>
        <v>8719271429</v>
      </c>
      <c r="F73" s="40">
        <f t="shared" si="1"/>
        <v>12823351549</v>
      </c>
      <c r="G73" s="40">
        <f>G8+G11+G15+G41+G42+G50+G53+G62+G69</f>
        <v>4141058490</v>
      </c>
      <c r="H73" s="40">
        <f>H8+H11+H15+H41+H42+H50+H53+H62+H69</f>
        <v>9271026812</v>
      </c>
      <c r="I73" s="40">
        <f>G73+H73</f>
        <v>13412085302</v>
      </c>
    </row>
    <row r="74" spans="1:9" x14ac:dyDescent="0.25">
      <c r="A74" s="198" t="s">
        <v>124</v>
      </c>
      <c r="B74" s="192"/>
      <c r="C74" s="27">
        <v>67</v>
      </c>
      <c r="D74" s="41">
        <v>269163441</v>
      </c>
      <c r="E74" s="41">
        <v>2573102420</v>
      </c>
      <c r="F74" s="40">
        <f t="shared" ref="F74" si="11">D74+E74</f>
        <v>2842265861</v>
      </c>
      <c r="G74" s="41">
        <v>335237631</v>
      </c>
      <c r="H74" s="41">
        <v>2745922079</v>
      </c>
      <c r="I74" s="40">
        <f t="shared" ref="I74" si="12">G74+H74</f>
        <v>3081159710</v>
      </c>
    </row>
    <row r="75" spans="1:9" x14ac:dyDescent="0.25">
      <c r="A75" s="199" t="s">
        <v>125</v>
      </c>
      <c r="B75" s="200"/>
      <c r="C75" s="200"/>
      <c r="D75" s="200"/>
      <c r="E75" s="200"/>
      <c r="F75" s="200"/>
      <c r="G75" s="200"/>
      <c r="H75" s="200"/>
      <c r="I75" s="200"/>
    </row>
    <row r="76" spans="1:9" x14ac:dyDescent="0.25">
      <c r="A76" s="195" t="s">
        <v>126</v>
      </c>
      <c r="B76" s="193"/>
      <c r="C76" s="26">
        <v>68</v>
      </c>
      <c r="D76" s="40">
        <f>D77+D80+D81+D85+D89+D92</f>
        <v>508083314</v>
      </c>
      <c r="E76" s="40">
        <f>E77+E80+E81+E85+E89+E92</f>
        <v>3311557118</v>
      </c>
      <c r="F76" s="40">
        <f>D76+E76</f>
        <v>3819640432</v>
      </c>
      <c r="G76" s="40">
        <f t="shared" ref="G76:H76" si="13">G77+G80+G81+G85+G89+G92</f>
        <v>493293511</v>
      </c>
      <c r="H76" s="40">
        <f t="shared" si="13"/>
        <v>3379268113</v>
      </c>
      <c r="I76" s="40">
        <f>G76+H76</f>
        <v>3872561624</v>
      </c>
    </row>
    <row r="77" spans="1:9" x14ac:dyDescent="0.25">
      <c r="A77" s="195" t="s">
        <v>127</v>
      </c>
      <c r="B77" s="193"/>
      <c r="C77" s="26">
        <v>69</v>
      </c>
      <c r="D77" s="40">
        <f>D78+D79</f>
        <v>44288720</v>
      </c>
      <c r="E77" s="40">
        <f>E78+E79</f>
        <v>545037080</v>
      </c>
      <c r="F77" s="40">
        <f t="shared" ref="F77:F125" si="14">D77+E77</f>
        <v>589325800</v>
      </c>
      <c r="G77" s="40">
        <f t="shared" ref="G77" si="15">G78+G79</f>
        <v>44288720</v>
      </c>
      <c r="H77" s="40">
        <f>H78+H79</f>
        <v>545037080</v>
      </c>
      <c r="I77" s="40">
        <f t="shared" ref="I77:I125" si="16">G77+H77</f>
        <v>589325800</v>
      </c>
    </row>
    <row r="78" spans="1:9" x14ac:dyDescent="0.25">
      <c r="A78" s="192" t="s">
        <v>128</v>
      </c>
      <c r="B78" s="192"/>
      <c r="C78" s="27">
        <v>70</v>
      </c>
      <c r="D78" s="41">
        <v>44288720</v>
      </c>
      <c r="E78" s="41">
        <v>545037080</v>
      </c>
      <c r="F78" s="40">
        <f t="shared" si="14"/>
        <v>589325800</v>
      </c>
      <c r="G78" s="41">
        <v>44288720</v>
      </c>
      <c r="H78" s="41">
        <v>545037080</v>
      </c>
      <c r="I78" s="40">
        <f t="shared" si="16"/>
        <v>589325800</v>
      </c>
    </row>
    <row r="79" spans="1:9" x14ac:dyDescent="0.25">
      <c r="A79" s="192" t="s">
        <v>129</v>
      </c>
      <c r="B79" s="192"/>
      <c r="C79" s="27">
        <v>71</v>
      </c>
      <c r="D79" s="41">
        <v>0</v>
      </c>
      <c r="E79" s="41">
        <v>0</v>
      </c>
      <c r="F79" s="40">
        <f t="shared" si="14"/>
        <v>0</v>
      </c>
      <c r="G79" s="41">
        <v>0</v>
      </c>
      <c r="H79" s="41">
        <v>0</v>
      </c>
      <c r="I79" s="40">
        <f t="shared" si="16"/>
        <v>0</v>
      </c>
    </row>
    <row r="80" spans="1:9" x14ac:dyDescent="0.25">
      <c r="A80" s="198" t="s">
        <v>130</v>
      </c>
      <c r="B80" s="192"/>
      <c r="C80" s="27">
        <v>72</v>
      </c>
      <c r="D80" s="41">
        <v>0</v>
      </c>
      <c r="E80" s="41">
        <v>681482525</v>
      </c>
      <c r="F80" s="40">
        <f t="shared" si="14"/>
        <v>681482525</v>
      </c>
      <c r="G80" s="41">
        <v>0</v>
      </c>
      <c r="H80" s="41">
        <v>681482525</v>
      </c>
      <c r="I80" s="40">
        <f t="shared" si="16"/>
        <v>681482525</v>
      </c>
    </row>
    <row r="81" spans="1:9" x14ac:dyDescent="0.25">
      <c r="A81" s="195" t="s">
        <v>131</v>
      </c>
      <c r="B81" s="193"/>
      <c r="C81" s="26">
        <v>73</v>
      </c>
      <c r="D81" s="40">
        <f>D82+D83+D84</f>
        <v>176625491</v>
      </c>
      <c r="E81" s="40">
        <f>E82+E83+E84</f>
        <v>432713780</v>
      </c>
      <c r="F81" s="40">
        <f t="shared" si="14"/>
        <v>609339271</v>
      </c>
      <c r="G81" s="40">
        <f t="shared" ref="G81:H81" si="17">G82+G83+G84</f>
        <v>136182373</v>
      </c>
      <c r="H81" s="40">
        <f t="shared" si="17"/>
        <v>322543076</v>
      </c>
      <c r="I81" s="40">
        <f t="shared" si="16"/>
        <v>458725449</v>
      </c>
    </row>
    <row r="82" spans="1:9" x14ac:dyDescent="0.25">
      <c r="A82" s="192" t="s">
        <v>132</v>
      </c>
      <c r="B82" s="192"/>
      <c r="C82" s="27">
        <v>74</v>
      </c>
      <c r="D82" s="41">
        <v>0</v>
      </c>
      <c r="E82" s="41">
        <v>119622869</v>
      </c>
      <c r="F82" s="40">
        <f t="shared" si="14"/>
        <v>119622869</v>
      </c>
      <c r="G82" s="41">
        <v>0</v>
      </c>
      <c r="H82" s="41">
        <v>118579007</v>
      </c>
      <c r="I82" s="40">
        <f t="shared" si="16"/>
        <v>118579007</v>
      </c>
    </row>
    <row r="83" spans="1:9" x14ac:dyDescent="0.25">
      <c r="A83" s="192" t="s">
        <v>133</v>
      </c>
      <c r="B83" s="192"/>
      <c r="C83" s="27">
        <v>75</v>
      </c>
      <c r="D83" s="41">
        <v>176625491</v>
      </c>
      <c r="E83" s="41">
        <v>312925487</v>
      </c>
      <c r="F83" s="40">
        <f t="shared" si="14"/>
        <v>489550978</v>
      </c>
      <c r="G83" s="41">
        <v>136182373</v>
      </c>
      <c r="H83" s="41">
        <v>203798645</v>
      </c>
      <c r="I83" s="40">
        <f t="shared" si="16"/>
        <v>339981018</v>
      </c>
    </row>
    <row r="84" spans="1:9" x14ac:dyDescent="0.25">
      <c r="A84" s="192" t="s">
        <v>134</v>
      </c>
      <c r="B84" s="192"/>
      <c r="C84" s="27">
        <v>76</v>
      </c>
      <c r="D84" s="41">
        <v>0</v>
      </c>
      <c r="E84" s="41">
        <v>165424</v>
      </c>
      <c r="F84" s="40">
        <f t="shared" si="14"/>
        <v>165424</v>
      </c>
      <c r="G84" s="41">
        <v>0</v>
      </c>
      <c r="H84" s="41">
        <v>165424</v>
      </c>
      <c r="I84" s="40">
        <f t="shared" si="16"/>
        <v>165424</v>
      </c>
    </row>
    <row r="85" spans="1:9" x14ac:dyDescent="0.25">
      <c r="A85" s="195" t="s">
        <v>135</v>
      </c>
      <c r="B85" s="193"/>
      <c r="C85" s="26">
        <v>77</v>
      </c>
      <c r="D85" s="40">
        <f>D86+D87+D88</f>
        <v>85295937</v>
      </c>
      <c r="E85" s="40">
        <f>E86+E87+E88</f>
        <v>316742638</v>
      </c>
      <c r="F85" s="40">
        <f t="shared" si="14"/>
        <v>402038575</v>
      </c>
      <c r="G85" s="40">
        <f t="shared" ref="G85:H85" si="18">G86+G87+G88</f>
        <v>85295937</v>
      </c>
      <c r="H85" s="40">
        <f t="shared" si="18"/>
        <v>316742638</v>
      </c>
      <c r="I85" s="40">
        <f t="shared" si="16"/>
        <v>402038575</v>
      </c>
    </row>
    <row r="86" spans="1:9" x14ac:dyDescent="0.25">
      <c r="A86" s="192" t="s">
        <v>136</v>
      </c>
      <c r="B86" s="192"/>
      <c r="C86" s="27">
        <v>78</v>
      </c>
      <c r="D86" s="41">
        <v>2214436</v>
      </c>
      <c r="E86" s="41">
        <v>27864354</v>
      </c>
      <c r="F86" s="40">
        <f t="shared" si="14"/>
        <v>30078790</v>
      </c>
      <c r="G86" s="41">
        <v>2214436</v>
      </c>
      <c r="H86" s="41">
        <v>27864354</v>
      </c>
      <c r="I86" s="40">
        <f t="shared" si="16"/>
        <v>30078790</v>
      </c>
    </row>
    <row r="87" spans="1:9" x14ac:dyDescent="0.25">
      <c r="A87" s="192" t="s">
        <v>137</v>
      </c>
      <c r="B87" s="192"/>
      <c r="C87" s="27">
        <v>79</v>
      </c>
      <c r="D87" s="41">
        <v>7581501</v>
      </c>
      <c r="E87" s="41">
        <v>139638995</v>
      </c>
      <c r="F87" s="40">
        <f t="shared" si="14"/>
        <v>147220496</v>
      </c>
      <c r="G87" s="41">
        <v>7581501</v>
      </c>
      <c r="H87" s="41">
        <v>139638995</v>
      </c>
      <c r="I87" s="40">
        <f t="shared" si="16"/>
        <v>147220496</v>
      </c>
    </row>
    <row r="88" spans="1:9" x14ac:dyDescent="0.25">
      <c r="A88" s="192" t="s">
        <v>138</v>
      </c>
      <c r="B88" s="192"/>
      <c r="C88" s="27">
        <v>80</v>
      </c>
      <c r="D88" s="41">
        <v>75500000</v>
      </c>
      <c r="E88" s="41">
        <v>149239289</v>
      </c>
      <c r="F88" s="40">
        <f t="shared" si="14"/>
        <v>224739289</v>
      </c>
      <c r="G88" s="41">
        <v>75500000</v>
      </c>
      <c r="H88" s="41">
        <v>149239289</v>
      </c>
      <c r="I88" s="40">
        <f t="shared" si="16"/>
        <v>224739289</v>
      </c>
    </row>
    <row r="89" spans="1:9" x14ac:dyDescent="0.25">
      <c r="A89" s="195" t="s">
        <v>139</v>
      </c>
      <c r="B89" s="193"/>
      <c r="C89" s="26">
        <v>81</v>
      </c>
      <c r="D89" s="40">
        <f>D90+D91</f>
        <v>164008543</v>
      </c>
      <c r="E89" s="40">
        <f>E90+E91</f>
        <v>1034053589</v>
      </c>
      <c r="F89" s="40">
        <f t="shared" si="14"/>
        <v>1198062132</v>
      </c>
      <c r="G89" s="40">
        <f t="shared" ref="G89:H89" si="19">G90+G91</f>
        <v>201841619</v>
      </c>
      <c r="H89" s="40">
        <f t="shared" si="19"/>
        <v>1335112297</v>
      </c>
      <c r="I89" s="40">
        <f t="shared" si="16"/>
        <v>1536953916</v>
      </c>
    </row>
    <row r="90" spans="1:9" x14ac:dyDescent="0.25">
      <c r="A90" s="192" t="s">
        <v>140</v>
      </c>
      <c r="B90" s="192"/>
      <c r="C90" s="27">
        <v>82</v>
      </c>
      <c r="D90" s="41">
        <v>164008543</v>
      </c>
      <c r="E90" s="41">
        <v>1034053589</v>
      </c>
      <c r="F90" s="40">
        <f t="shared" si="14"/>
        <v>1198062132</v>
      </c>
      <c r="G90" s="41">
        <v>201841619</v>
      </c>
      <c r="H90" s="41">
        <v>1335112297</v>
      </c>
      <c r="I90" s="40">
        <f t="shared" si="16"/>
        <v>1536953916</v>
      </c>
    </row>
    <row r="91" spans="1:9" x14ac:dyDescent="0.25">
      <c r="A91" s="192" t="s">
        <v>141</v>
      </c>
      <c r="B91" s="192"/>
      <c r="C91" s="27">
        <v>83</v>
      </c>
      <c r="D91" s="41">
        <v>0</v>
      </c>
      <c r="E91" s="41">
        <v>0</v>
      </c>
      <c r="F91" s="40">
        <f t="shared" si="14"/>
        <v>0</v>
      </c>
      <c r="G91" s="41">
        <v>0</v>
      </c>
      <c r="H91" s="41">
        <v>0</v>
      </c>
      <c r="I91" s="40">
        <f t="shared" si="16"/>
        <v>0</v>
      </c>
    </row>
    <row r="92" spans="1:9" x14ac:dyDescent="0.25">
      <c r="A92" s="195" t="s">
        <v>142</v>
      </c>
      <c r="B92" s="193"/>
      <c r="C92" s="26">
        <v>84</v>
      </c>
      <c r="D92" s="40">
        <f>D93+D94</f>
        <v>37864623</v>
      </c>
      <c r="E92" s="40">
        <f>E93+E94</f>
        <v>301527506</v>
      </c>
      <c r="F92" s="40">
        <f t="shared" si="14"/>
        <v>339392129</v>
      </c>
      <c r="G92" s="40">
        <f t="shared" ref="G92:H92" si="20">G93+G94</f>
        <v>25684862</v>
      </c>
      <c r="H92" s="40">
        <f t="shared" si="20"/>
        <v>178350497</v>
      </c>
      <c r="I92" s="40">
        <f t="shared" si="16"/>
        <v>204035359</v>
      </c>
    </row>
    <row r="93" spans="1:9" x14ac:dyDescent="0.25">
      <c r="A93" s="192" t="s">
        <v>143</v>
      </c>
      <c r="B93" s="192"/>
      <c r="C93" s="27">
        <v>85</v>
      </c>
      <c r="D93" s="41">
        <v>37864623</v>
      </c>
      <c r="E93" s="41">
        <v>301527506</v>
      </c>
      <c r="F93" s="40">
        <f t="shared" si="14"/>
        <v>339392129</v>
      </c>
      <c r="G93" s="41">
        <v>25684862</v>
      </c>
      <c r="H93" s="41">
        <v>178350497</v>
      </c>
      <c r="I93" s="40">
        <f t="shared" si="16"/>
        <v>204035359</v>
      </c>
    </row>
    <row r="94" spans="1:9" x14ac:dyDescent="0.25">
      <c r="A94" s="192" t="s">
        <v>144</v>
      </c>
      <c r="B94" s="192"/>
      <c r="C94" s="27">
        <v>86</v>
      </c>
      <c r="D94" s="41">
        <v>0</v>
      </c>
      <c r="E94" s="41">
        <v>0</v>
      </c>
      <c r="F94" s="40">
        <f t="shared" si="14"/>
        <v>0</v>
      </c>
      <c r="G94" s="41">
        <v>0</v>
      </c>
      <c r="H94" s="41">
        <v>0</v>
      </c>
      <c r="I94" s="40">
        <f t="shared" si="16"/>
        <v>0</v>
      </c>
    </row>
    <row r="95" spans="1:9" x14ac:dyDescent="0.25">
      <c r="A95" s="198" t="s">
        <v>145</v>
      </c>
      <c r="B95" s="192"/>
      <c r="C95" s="27">
        <v>87</v>
      </c>
      <c r="D95" s="41">
        <v>0</v>
      </c>
      <c r="E95" s="41">
        <v>0</v>
      </c>
      <c r="F95" s="40">
        <f t="shared" si="14"/>
        <v>0</v>
      </c>
      <c r="G95" s="41">
        <v>0</v>
      </c>
      <c r="H95" s="41">
        <v>0</v>
      </c>
      <c r="I95" s="40">
        <f t="shared" si="16"/>
        <v>0</v>
      </c>
    </row>
    <row r="96" spans="1:9" x14ac:dyDescent="0.25">
      <c r="A96" s="198" t="s">
        <v>146</v>
      </c>
      <c r="B96" s="192"/>
      <c r="C96" s="27">
        <v>88</v>
      </c>
      <c r="D96" s="41">
        <v>630567</v>
      </c>
      <c r="E96" s="41">
        <v>11922791</v>
      </c>
      <c r="F96" s="40">
        <f t="shared" si="14"/>
        <v>12553358</v>
      </c>
      <c r="G96" s="41">
        <v>789976</v>
      </c>
      <c r="H96" s="41">
        <v>11941317</v>
      </c>
      <c r="I96" s="40">
        <f t="shared" si="16"/>
        <v>12731293</v>
      </c>
    </row>
    <row r="97" spans="1:9" x14ac:dyDescent="0.25">
      <c r="A97" s="195" t="s">
        <v>147</v>
      </c>
      <c r="B97" s="193"/>
      <c r="C97" s="26">
        <v>89</v>
      </c>
      <c r="D97" s="40">
        <f>D98+D99+D100+D101+D102+D103</f>
        <v>3009126063</v>
      </c>
      <c r="E97" s="40">
        <f>E98+E99+E100+E101+E102+E103</f>
        <v>4233604886</v>
      </c>
      <c r="F97" s="40">
        <f t="shared" si="14"/>
        <v>7242730949</v>
      </c>
      <c r="G97" s="40">
        <f t="shared" ref="G97:H97" si="21">G98+G99+G100+G101+G102+G103</f>
        <v>3016611150</v>
      </c>
      <c r="H97" s="40">
        <f t="shared" si="21"/>
        <v>4660818192</v>
      </c>
      <c r="I97" s="40">
        <f t="shared" si="16"/>
        <v>7677429342</v>
      </c>
    </row>
    <row r="98" spans="1:9" x14ac:dyDescent="0.25">
      <c r="A98" s="192" t="s">
        <v>148</v>
      </c>
      <c r="B98" s="192"/>
      <c r="C98" s="27">
        <v>90</v>
      </c>
      <c r="D98" s="41">
        <v>5909255</v>
      </c>
      <c r="E98" s="41">
        <v>1429409694</v>
      </c>
      <c r="F98" s="40">
        <f t="shared" si="14"/>
        <v>1435318949</v>
      </c>
      <c r="G98" s="41">
        <v>5735129</v>
      </c>
      <c r="H98" s="41">
        <v>1726942710</v>
      </c>
      <c r="I98" s="40">
        <f t="shared" si="16"/>
        <v>1732677839</v>
      </c>
    </row>
    <row r="99" spans="1:9" x14ac:dyDescent="0.25">
      <c r="A99" s="192" t="s">
        <v>149</v>
      </c>
      <c r="B99" s="192"/>
      <c r="C99" s="27">
        <v>91</v>
      </c>
      <c r="D99" s="41">
        <v>2937212325</v>
      </c>
      <c r="E99" s="41">
        <v>17908413</v>
      </c>
      <c r="F99" s="40">
        <f t="shared" si="14"/>
        <v>2955120738</v>
      </c>
      <c r="G99" s="41">
        <v>2932416267</v>
      </c>
      <c r="H99" s="41">
        <v>14219182</v>
      </c>
      <c r="I99" s="40">
        <f t="shared" si="16"/>
        <v>2946635449</v>
      </c>
    </row>
    <row r="100" spans="1:9" x14ac:dyDescent="0.25">
      <c r="A100" s="192" t="s">
        <v>150</v>
      </c>
      <c r="B100" s="192"/>
      <c r="C100" s="27">
        <v>92</v>
      </c>
      <c r="D100" s="41">
        <v>66004483</v>
      </c>
      <c r="E100" s="41">
        <v>2743831653</v>
      </c>
      <c r="F100" s="40">
        <f t="shared" si="14"/>
        <v>2809836136</v>
      </c>
      <c r="G100" s="41">
        <v>78459754</v>
      </c>
      <c r="H100" s="41">
        <v>2889673692</v>
      </c>
      <c r="I100" s="40">
        <f t="shared" si="16"/>
        <v>2968133446</v>
      </c>
    </row>
    <row r="101" spans="1:9" x14ac:dyDescent="0.25">
      <c r="A101" s="192" t="s">
        <v>151</v>
      </c>
      <c r="B101" s="192"/>
      <c r="C101" s="27">
        <v>93</v>
      </c>
      <c r="D101" s="41">
        <v>0</v>
      </c>
      <c r="E101" s="41">
        <v>8770594</v>
      </c>
      <c r="F101" s="40">
        <f t="shared" si="14"/>
        <v>8770594</v>
      </c>
      <c r="G101" s="41">
        <v>0</v>
      </c>
      <c r="H101" s="41">
        <v>7875126</v>
      </c>
      <c r="I101" s="40">
        <f t="shared" si="16"/>
        <v>7875126</v>
      </c>
    </row>
    <row r="102" spans="1:9" x14ac:dyDescent="0.25">
      <c r="A102" s="192" t="s">
        <v>152</v>
      </c>
      <c r="B102" s="192"/>
      <c r="C102" s="27">
        <v>94</v>
      </c>
      <c r="D102" s="41">
        <v>0</v>
      </c>
      <c r="E102" s="41">
        <v>7055533</v>
      </c>
      <c r="F102" s="40">
        <f t="shared" si="14"/>
        <v>7055533</v>
      </c>
      <c r="G102" s="41">
        <v>0</v>
      </c>
      <c r="H102" s="41">
        <v>7055533</v>
      </c>
      <c r="I102" s="40">
        <f t="shared" si="16"/>
        <v>7055533</v>
      </c>
    </row>
    <row r="103" spans="1:9" x14ac:dyDescent="0.25">
      <c r="A103" s="192" t="s">
        <v>153</v>
      </c>
      <c r="B103" s="192"/>
      <c r="C103" s="27">
        <v>95</v>
      </c>
      <c r="D103" s="41">
        <v>0</v>
      </c>
      <c r="E103" s="41">
        <v>26628999</v>
      </c>
      <c r="F103" s="40">
        <f t="shared" si="14"/>
        <v>26628999</v>
      </c>
      <c r="G103" s="41">
        <v>0</v>
      </c>
      <c r="H103" s="41">
        <v>15051949</v>
      </c>
      <c r="I103" s="40">
        <f t="shared" si="16"/>
        <v>15051949</v>
      </c>
    </row>
    <row r="104" spans="1:9" ht="28.5" customHeight="1" x14ac:dyDescent="0.25">
      <c r="A104" s="198" t="s">
        <v>154</v>
      </c>
      <c r="B104" s="192"/>
      <c r="C104" s="27">
        <v>96</v>
      </c>
      <c r="D104" s="41">
        <v>450937458</v>
      </c>
      <c r="E104" s="41">
        <v>0</v>
      </c>
      <c r="F104" s="40">
        <f t="shared" si="14"/>
        <v>450937458</v>
      </c>
      <c r="G104" s="41">
        <v>440915250</v>
      </c>
      <c r="H104" s="41">
        <v>0</v>
      </c>
      <c r="I104" s="40">
        <f t="shared" si="16"/>
        <v>440915250</v>
      </c>
    </row>
    <row r="105" spans="1:9" x14ac:dyDescent="0.25">
      <c r="A105" s="195" t="s">
        <v>155</v>
      </c>
      <c r="B105" s="193"/>
      <c r="C105" s="26">
        <v>97</v>
      </c>
      <c r="D105" s="40">
        <f>D106+D107</f>
        <v>3076787</v>
      </c>
      <c r="E105" s="40">
        <f>E106+E107</f>
        <v>115844923</v>
      </c>
      <c r="F105" s="40">
        <f t="shared" si="14"/>
        <v>118921710</v>
      </c>
      <c r="G105" s="40">
        <f t="shared" ref="G105:H105" si="22">G106+G107</f>
        <v>3265794</v>
      </c>
      <c r="H105" s="40">
        <f t="shared" si="22"/>
        <v>94510162</v>
      </c>
      <c r="I105" s="40">
        <f t="shared" si="16"/>
        <v>97775956</v>
      </c>
    </row>
    <row r="106" spans="1:9" x14ac:dyDescent="0.25">
      <c r="A106" s="194" t="s">
        <v>156</v>
      </c>
      <c r="B106" s="194"/>
      <c r="C106" s="27">
        <v>98</v>
      </c>
      <c r="D106" s="41">
        <v>2957741</v>
      </c>
      <c r="E106" s="41">
        <v>111329174</v>
      </c>
      <c r="F106" s="40">
        <f t="shared" si="14"/>
        <v>114286915</v>
      </c>
      <c r="G106" s="41">
        <v>1728254</v>
      </c>
      <c r="H106" s="41">
        <v>90383704</v>
      </c>
      <c r="I106" s="40">
        <f t="shared" si="16"/>
        <v>92111958</v>
      </c>
    </row>
    <row r="107" spans="1:9" x14ac:dyDescent="0.25">
      <c r="A107" s="192" t="s">
        <v>157</v>
      </c>
      <c r="B107" s="192"/>
      <c r="C107" s="27">
        <v>99</v>
      </c>
      <c r="D107" s="41">
        <v>119046</v>
      </c>
      <c r="E107" s="41">
        <v>4515749</v>
      </c>
      <c r="F107" s="40">
        <f t="shared" si="14"/>
        <v>4634795</v>
      </c>
      <c r="G107" s="41">
        <v>1537540</v>
      </c>
      <c r="H107" s="41">
        <v>4126458</v>
      </c>
      <c r="I107" s="40">
        <f t="shared" si="16"/>
        <v>5663998</v>
      </c>
    </row>
    <row r="108" spans="1:9" x14ac:dyDescent="0.25">
      <c r="A108" s="195" t="s">
        <v>158</v>
      </c>
      <c r="B108" s="193"/>
      <c r="C108" s="26">
        <v>100</v>
      </c>
      <c r="D108" s="40">
        <f>D109+D110</f>
        <v>36401392</v>
      </c>
      <c r="E108" s="40">
        <f>E109+E110</f>
        <v>141425157</v>
      </c>
      <c r="F108" s="40">
        <f t="shared" si="14"/>
        <v>177826549</v>
      </c>
      <c r="G108" s="40">
        <f t="shared" ref="G108:H108" si="23">G109+G110</f>
        <v>30991439</v>
      </c>
      <c r="H108" s="40">
        <f t="shared" si="23"/>
        <v>146730990</v>
      </c>
      <c r="I108" s="40">
        <f t="shared" si="16"/>
        <v>177722429</v>
      </c>
    </row>
    <row r="109" spans="1:9" x14ac:dyDescent="0.25">
      <c r="A109" s="192" t="s">
        <v>159</v>
      </c>
      <c r="B109" s="192"/>
      <c r="C109" s="27">
        <v>101</v>
      </c>
      <c r="D109" s="41">
        <v>35681180</v>
      </c>
      <c r="E109" s="41">
        <v>113553295</v>
      </c>
      <c r="F109" s="40">
        <f t="shared" si="14"/>
        <v>149234475</v>
      </c>
      <c r="G109" s="41">
        <v>26229479</v>
      </c>
      <c r="H109" s="41">
        <v>101253924</v>
      </c>
      <c r="I109" s="40">
        <f t="shared" si="16"/>
        <v>127483403</v>
      </c>
    </row>
    <row r="110" spans="1:9" x14ac:dyDescent="0.25">
      <c r="A110" s="192" t="s">
        <v>160</v>
      </c>
      <c r="B110" s="192"/>
      <c r="C110" s="27">
        <v>102</v>
      </c>
      <c r="D110" s="41">
        <v>720212</v>
      </c>
      <c r="E110" s="41">
        <v>27871862</v>
      </c>
      <c r="F110" s="40">
        <f t="shared" si="14"/>
        <v>28592074</v>
      </c>
      <c r="G110" s="41">
        <v>4761960</v>
      </c>
      <c r="H110" s="41">
        <v>45477066</v>
      </c>
      <c r="I110" s="40">
        <f t="shared" si="16"/>
        <v>50239026</v>
      </c>
    </row>
    <row r="111" spans="1:9" x14ac:dyDescent="0.25">
      <c r="A111" s="198" t="s">
        <v>161</v>
      </c>
      <c r="B111" s="192"/>
      <c r="C111" s="27">
        <v>103</v>
      </c>
      <c r="D111" s="41">
        <v>0</v>
      </c>
      <c r="E111" s="41">
        <v>0</v>
      </c>
      <c r="F111" s="40">
        <f t="shared" si="14"/>
        <v>0</v>
      </c>
      <c r="G111" s="41">
        <v>0</v>
      </c>
      <c r="H111" s="41">
        <v>0</v>
      </c>
      <c r="I111" s="40">
        <f t="shared" si="16"/>
        <v>0</v>
      </c>
    </row>
    <row r="112" spans="1:9" x14ac:dyDescent="0.25">
      <c r="A112" s="195" t="s">
        <v>162</v>
      </c>
      <c r="B112" s="193"/>
      <c r="C112" s="26">
        <v>104</v>
      </c>
      <c r="D112" s="40">
        <f>D113+D114+D115</f>
        <v>4320559</v>
      </c>
      <c r="E112" s="40">
        <f>E113+E114+E115</f>
        <v>297695442</v>
      </c>
      <c r="F112" s="40">
        <f t="shared" si="14"/>
        <v>302016001</v>
      </c>
      <c r="G112" s="40">
        <f t="shared" ref="G112:H112" si="24">G113+G114+G115</f>
        <v>70103304</v>
      </c>
      <c r="H112" s="40">
        <f t="shared" si="24"/>
        <v>338655259</v>
      </c>
      <c r="I112" s="40">
        <f t="shared" si="16"/>
        <v>408758563</v>
      </c>
    </row>
    <row r="113" spans="1:9" x14ac:dyDescent="0.25">
      <c r="A113" s="192" t="s">
        <v>163</v>
      </c>
      <c r="B113" s="192"/>
      <c r="C113" s="27">
        <v>105</v>
      </c>
      <c r="D113" s="41">
        <v>0</v>
      </c>
      <c r="E113" s="41">
        <v>0</v>
      </c>
      <c r="F113" s="40">
        <f t="shared" si="14"/>
        <v>0</v>
      </c>
      <c r="G113" s="41">
        <v>0</v>
      </c>
      <c r="H113" s="41">
        <v>0</v>
      </c>
      <c r="I113" s="40">
        <f t="shared" si="16"/>
        <v>0</v>
      </c>
    </row>
    <row r="114" spans="1:9" x14ac:dyDescent="0.25">
      <c r="A114" s="192" t="s">
        <v>164</v>
      </c>
      <c r="B114" s="192"/>
      <c r="C114" s="27">
        <v>106</v>
      </c>
      <c r="D114" s="41">
        <v>0</v>
      </c>
      <c r="E114" s="41">
        <v>0</v>
      </c>
      <c r="F114" s="40">
        <f t="shared" si="14"/>
        <v>0</v>
      </c>
      <c r="G114" s="41">
        <v>0</v>
      </c>
      <c r="H114" s="41">
        <v>0</v>
      </c>
      <c r="I114" s="40">
        <f t="shared" si="16"/>
        <v>0</v>
      </c>
    </row>
    <row r="115" spans="1:9" x14ac:dyDescent="0.25">
      <c r="A115" s="192" t="s">
        <v>165</v>
      </c>
      <c r="B115" s="192"/>
      <c r="C115" s="27">
        <v>107</v>
      </c>
      <c r="D115" s="41">
        <v>4320559</v>
      </c>
      <c r="E115" s="41">
        <v>297695442</v>
      </c>
      <c r="F115" s="40">
        <f t="shared" si="14"/>
        <v>302016001</v>
      </c>
      <c r="G115" s="41">
        <v>70103304</v>
      </c>
      <c r="H115" s="41">
        <v>338655259</v>
      </c>
      <c r="I115" s="40">
        <f t="shared" si="16"/>
        <v>408758563</v>
      </c>
    </row>
    <row r="116" spans="1:9" x14ac:dyDescent="0.25">
      <c r="A116" s="195" t="s">
        <v>166</v>
      </c>
      <c r="B116" s="193"/>
      <c r="C116" s="26">
        <v>108</v>
      </c>
      <c r="D116" s="40">
        <f>D117+D118+D119+D120</f>
        <v>68558512</v>
      </c>
      <c r="E116" s="40">
        <f>E117+E118+E119+E120</f>
        <v>284395259</v>
      </c>
      <c r="F116" s="40">
        <f t="shared" si="14"/>
        <v>352953771</v>
      </c>
      <c r="G116" s="40">
        <f t="shared" ref="G116:H116" si="25">G117+G118+G119+G120</f>
        <v>60136639</v>
      </c>
      <c r="H116" s="40">
        <f t="shared" si="25"/>
        <v>317828878</v>
      </c>
      <c r="I116" s="40">
        <f t="shared" si="16"/>
        <v>377965517</v>
      </c>
    </row>
    <row r="117" spans="1:9" x14ac:dyDescent="0.25">
      <c r="A117" s="192" t="s">
        <v>167</v>
      </c>
      <c r="B117" s="192"/>
      <c r="C117" s="27">
        <v>109</v>
      </c>
      <c r="D117" s="41">
        <v>6788834</v>
      </c>
      <c r="E117" s="41">
        <v>91501162</v>
      </c>
      <c r="F117" s="40">
        <f t="shared" si="14"/>
        <v>98289996</v>
      </c>
      <c r="G117" s="41">
        <v>5042372</v>
      </c>
      <c r="H117" s="41">
        <v>89230717</v>
      </c>
      <c r="I117" s="40">
        <f t="shared" si="16"/>
        <v>94273089</v>
      </c>
    </row>
    <row r="118" spans="1:9" x14ac:dyDescent="0.25">
      <c r="A118" s="192" t="s">
        <v>168</v>
      </c>
      <c r="B118" s="192"/>
      <c r="C118" s="27">
        <v>110</v>
      </c>
      <c r="D118" s="41">
        <v>21961</v>
      </c>
      <c r="E118" s="41">
        <v>46608944</v>
      </c>
      <c r="F118" s="40">
        <f t="shared" si="14"/>
        <v>46630905</v>
      </c>
      <c r="G118" s="41">
        <v>252204</v>
      </c>
      <c r="H118" s="41">
        <v>98336316</v>
      </c>
      <c r="I118" s="40">
        <f t="shared" si="16"/>
        <v>98588520</v>
      </c>
    </row>
    <row r="119" spans="1:9" x14ac:dyDescent="0.25">
      <c r="A119" s="192" t="s">
        <v>169</v>
      </c>
      <c r="B119" s="192"/>
      <c r="C119" s="27">
        <v>111</v>
      </c>
      <c r="D119" s="41">
        <v>0</v>
      </c>
      <c r="E119" s="41">
        <v>11832</v>
      </c>
      <c r="F119" s="40">
        <f t="shared" si="14"/>
        <v>11832</v>
      </c>
      <c r="G119" s="41">
        <v>0</v>
      </c>
      <c r="H119" s="41">
        <v>11500</v>
      </c>
      <c r="I119" s="40">
        <f t="shared" si="16"/>
        <v>11500</v>
      </c>
    </row>
    <row r="120" spans="1:9" x14ac:dyDescent="0.25">
      <c r="A120" s="192" t="s">
        <v>170</v>
      </c>
      <c r="B120" s="192"/>
      <c r="C120" s="27">
        <v>112</v>
      </c>
      <c r="D120" s="41">
        <v>61747717</v>
      </c>
      <c r="E120" s="41">
        <v>146273321</v>
      </c>
      <c r="F120" s="40">
        <f t="shared" si="14"/>
        <v>208021038</v>
      </c>
      <c r="G120" s="41">
        <v>54842063</v>
      </c>
      <c r="H120" s="41">
        <v>130250345</v>
      </c>
      <c r="I120" s="40">
        <f t="shared" si="16"/>
        <v>185092408</v>
      </c>
    </row>
    <row r="121" spans="1:9" ht="22.5" customHeight="1" x14ac:dyDescent="0.25">
      <c r="A121" s="195" t="s">
        <v>171</v>
      </c>
      <c r="B121" s="193"/>
      <c r="C121" s="26">
        <v>113</v>
      </c>
      <c r="D121" s="40">
        <f>D122+D123</f>
        <v>22945468</v>
      </c>
      <c r="E121" s="40">
        <f>E122+E123</f>
        <v>322825853</v>
      </c>
      <c r="F121" s="40">
        <f t="shared" si="14"/>
        <v>345771321</v>
      </c>
      <c r="G121" s="40">
        <f t="shared" ref="G121:H121" si="26">G122+G123</f>
        <v>24951427</v>
      </c>
      <c r="H121" s="40">
        <f t="shared" si="26"/>
        <v>321273901</v>
      </c>
      <c r="I121" s="40">
        <f t="shared" si="16"/>
        <v>346225328</v>
      </c>
    </row>
    <row r="122" spans="1:9" x14ac:dyDescent="0.25">
      <c r="A122" s="192" t="s">
        <v>172</v>
      </c>
      <c r="B122" s="192"/>
      <c r="C122" s="27">
        <v>114</v>
      </c>
      <c r="D122" s="41">
        <v>0</v>
      </c>
      <c r="E122" s="41">
        <v>0</v>
      </c>
      <c r="F122" s="40">
        <f t="shared" si="14"/>
        <v>0</v>
      </c>
      <c r="G122" s="41">
        <v>0</v>
      </c>
      <c r="H122" s="41">
        <v>0</v>
      </c>
      <c r="I122" s="40">
        <f t="shared" si="16"/>
        <v>0</v>
      </c>
    </row>
    <row r="123" spans="1:9" x14ac:dyDescent="0.25">
      <c r="A123" s="192" t="s">
        <v>173</v>
      </c>
      <c r="B123" s="192"/>
      <c r="C123" s="27">
        <v>115</v>
      </c>
      <c r="D123" s="41">
        <v>22945468</v>
      </c>
      <c r="E123" s="41">
        <v>322825853</v>
      </c>
      <c r="F123" s="40">
        <f t="shared" si="14"/>
        <v>345771321</v>
      </c>
      <c r="G123" s="41">
        <v>24951427</v>
      </c>
      <c r="H123" s="41">
        <v>321273901</v>
      </c>
      <c r="I123" s="40">
        <f t="shared" si="16"/>
        <v>346225328</v>
      </c>
    </row>
    <row r="124" spans="1:9" x14ac:dyDescent="0.25">
      <c r="A124" s="195" t="s">
        <v>174</v>
      </c>
      <c r="B124" s="193"/>
      <c r="C124" s="26">
        <v>116</v>
      </c>
      <c r="D124" s="40">
        <f>D95++D96+D97+D104+D105+D108+D111+D112+D116+D121+D76</f>
        <v>4104080120</v>
      </c>
      <c r="E124" s="40">
        <f>E95++E96+E97+E104+E105+E108+E111+E112+E116+E121+E76</f>
        <v>8719271429</v>
      </c>
      <c r="F124" s="40">
        <f t="shared" si="14"/>
        <v>12823351549</v>
      </c>
      <c r="G124" s="40">
        <f t="shared" ref="G124:H124" si="27">G95++G96+G97+G104+G105+G108+G111+G112+G116+G121+G76</f>
        <v>4141058490</v>
      </c>
      <c r="H124" s="40">
        <f t="shared" si="27"/>
        <v>9271026812</v>
      </c>
      <c r="I124" s="40">
        <f t="shared" si="16"/>
        <v>13412085302</v>
      </c>
    </row>
    <row r="125" spans="1:9" x14ac:dyDescent="0.25">
      <c r="A125" s="198" t="s">
        <v>175</v>
      </c>
      <c r="B125" s="192"/>
      <c r="C125" s="27">
        <v>117</v>
      </c>
      <c r="D125" s="41">
        <v>269163441</v>
      </c>
      <c r="E125" s="41">
        <v>2573102420</v>
      </c>
      <c r="F125" s="40">
        <f t="shared" si="14"/>
        <v>2842265861</v>
      </c>
      <c r="G125" s="41">
        <v>335237631</v>
      </c>
      <c r="H125" s="41">
        <v>2745922079</v>
      </c>
      <c r="I125" s="40">
        <f t="shared" si="16"/>
        <v>3081159710</v>
      </c>
    </row>
  </sheetData>
  <sheetProtection algorithmName="SHA-512" hashValue="R6mGkNcAxec3U9C7k4zMTCLwO6y+b3vRTbvoyfM6nLzpZu4YH6avfYHRelf33FX0Bjjm6iQowiOcaCfWY4yEkQ==" saltValue="N6MOF1MUWqBzyHNPpBUbQg==" spinCount="100000" sheet="1" objects="1" scenarios="1"/>
  <mergeCells count="126">
    <mergeCell ref="A120:B120"/>
    <mergeCell ref="A121:B121"/>
    <mergeCell ref="A122:B122"/>
    <mergeCell ref="A123:B123"/>
    <mergeCell ref="A124:B124"/>
    <mergeCell ref="A125:B125"/>
    <mergeCell ref="A1:I1"/>
    <mergeCell ref="A2:I2"/>
    <mergeCell ref="A6:B6"/>
    <mergeCell ref="A4:B5"/>
    <mergeCell ref="C4:C5"/>
    <mergeCell ref="D4:F4"/>
    <mergeCell ref="A16:B16"/>
    <mergeCell ref="A17:B17"/>
    <mergeCell ref="A18:B18"/>
    <mergeCell ref="A19:B19"/>
    <mergeCell ref="A20:B20"/>
    <mergeCell ref="A21:B21"/>
    <mergeCell ref="A22:B22"/>
    <mergeCell ref="A23:B23"/>
    <mergeCell ref="A24:B24"/>
    <mergeCell ref="A111:B111"/>
    <mergeCell ref="A112:B112"/>
    <mergeCell ref="A113:B113"/>
    <mergeCell ref="A114:B114"/>
    <mergeCell ref="A115:B115"/>
    <mergeCell ref="A116:B116"/>
    <mergeCell ref="A117:B117"/>
    <mergeCell ref="A118:B118"/>
    <mergeCell ref="A119:B119"/>
    <mergeCell ref="A102:B102"/>
    <mergeCell ref="A103:B103"/>
    <mergeCell ref="A104:B104"/>
    <mergeCell ref="A105:B105"/>
    <mergeCell ref="A106:B106"/>
    <mergeCell ref="A107:B107"/>
    <mergeCell ref="A108:B108"/>
    <mergeCell ref="A109:B109"/>
    <mergeCell ref="A110:B110"/>
    <mergeCell ref="A93:B93"/>
    <mergeCell ref="A94:B94"/>
    <mergeCell ref="A95:B95"/>
    <mergeCell ref="A96:B96"/>
    <mergeCell ref="A97:B97"/>
    <mergeCell ref="A98:B98"/>
    <mergeCell ref="A99:B99"/>
    <mergeCell ref="A100:B100"/>
    <mergeCell ref="A101:B101"/>
    <mergeCell ref="A84:B84"/>
    <mergeCell ref="A85:B85"/>
    <mergeCell ref="A86:B86"/>
    <mergeCell ref="A87:B87"/>
    <mergeCell ref="A88:B88"/>
    <mergeCell ref="A89:B89"/>
    <mergeCell ref="A90:B90"/>
    <mergeCell ref="A91:B91"/>
    <mergeCell ref="A92:B92"/>
    <mergeCell ref="A75:I75"/>
    <mergeCell ref="A76:B76"/>
    <mergeCell ref="A77:B77"/>
    <mergeCell ref="A78:B78"/>
    <mergeCell ref="A79:B79"/>
    <mergeCell ref="A80:B80"/>
    <mergeCell ref="A81:B81"/>
    <mergeCell ref="A82:B82"/>
    <mergeCell ref="A83:B83"/>
    <mergeCell ref="A66:B66"/>
    <mergeCell ref="A67:B67"/>
    <mergeCell ref="A68:B68"/>
    <mergeCell ref="A69:B69"/>
    <mergeCell ref="A70:B70"/>
    <mergeCell ref="A71:B71"/>
    <mergeCell ref="A72:B72"/>
    <mergeCell ref="A73:B73"/>
    <mergeCell ref="A74:B74"/>
    <mergeCell ref="A57:B57"/>
    <mergeCell ref="A58:B58"/>
    <mergeCell ref="A59:B59"/>
    <mergeCell ref="A60:B60"/>
    <mergeCell ref="A61:B61"/>
    <mergeCell ref="A62:B62"/>
    <mergeCell ref="A63:B63"/>
    <mergeCell ref="A64:B64"/>
    <mergeCell ref="A65:B65"/>
    <mergeCell ref="A48:B48"/>
    <mergeCell ref="A49:B49"/>
    <mergeCell ref="A50:B50"/>
    <mergeCell ref="A51:B51"/>
    <mergeCell ref="A52:B52"/>
    <mergeCell ref="A53:B53"/>
    <mergeCell ref="A54:B54"/>
    <mergeCell ref="A55:B55"/>
    <mergeCell ref="A56:B56"/>
    <mergeCell ref="A41:B41"/>
    <mergeCell ref="A42:B42"/>
    <mergeCell ref="A28:B28"/>
    <mergeCell ref="A29:B29"/>
    <mergeCell ref="A30:B30"/>
    <mergeCell ref="A31:B31"/>
    <mergeCell ref="A32:B32"/>
    <mergeCell ref="A33:B33"/>
    <mergeCell ref="A34:B34"/>
    <mergeCell ref="G4:I4"/>
    <mergeCell ref="A35:B35"/>
    <mergeCell ref="A36:B36"/>
    <mergeCell ref="A43:B43"/>
    <mergeCell ref="A44:B44"/>
    <mergeCell ref="A45:B45"/>
    <mergeCell ref="A46:B46"/>
    <mergeCell ref="A47:B47"/>
    <mergeCell ref="A10:B10"/>
    <mergeCell ref="A11:B11"/>
    <mergeCell ref="A12:B12"/>
    <mergeCell ref="A13:B13"/>
    <mergeCell ref="A14:B14"/>
    <mergeCell ref="A15:B15"/>
    <mergeCell ref="A7:I7"/>
    <mergeCell ref="A8:B8"/>
    <mergeCell ref="A9:B9"/>
    <mergeCell ref="A25:B25"/>
    <mergeCell ref="A26:B26"/>
    <mergeCell ref="A27:B27"/>
    <mergeCell ref="A37:B37"/>
    <mergeCell ref="A38:B38"/>
    <mergeCell ref="A39:B39"/>
    <mergeCell ref="A40:B40"/>
  </mergeCells>
  <phoneticPr fontId="3" type="noConversion"/>
  <dataValidations count="4">
    <dataValidation type="whole" operator="notEqual" allowBlank="1" showInputMessage="1" showErrorMessage="1" errorTitle="Invalid entry" error="You can enter only whole numbers (positive or negative) and a zero." sqref="D76:I76 D81:I84 D89:I89 D92:I92">
      <formula1>999999999</formula1>
    </dataValidation>
    <dataValidation type="whole" operator="greaterThanOrEqual" allowBlank="1" showErrorMessage="1" errorTitle="Incorrect entry" error="You can enter only positive whole numbers or a zero." sqref="D8:I74">
      <formula1>0</formula1>
    </dataValidation>
    <dataValidation type="whole" operator="greaterThanOrEqual" allowBlank="1" showInputMessage="1" showErrorMessage="1" errorTitle="Incorrect entry" error="You can enter only positive whole numbers or a zero." sqref="D95:I125 D93:I93 D90:I90 D85:I88 D77:I80">
      <formula1>0</formula1>
    </dataValidation>
    <dataValidation type="whole" operator="lessThanOrEqual" allowBlank="1" showInputMessage="1" showErrorMessage="1" errorTitle="Incorrect entry" error="You can enter only negative whole numbers or a zero." sqref="D91:I91 D94:I94">
      <formula1>0</formula1>
    </dataValidation>
  </dataValidations>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view="pageBreakPreview" topLeftCell="A66" zoomScale="80" zoomScaleNormal="100" zoomScaleSheetLayoutView="80" workbookViewId="0">
      <selection activeCell="D7" sqref="D7:I86"/>
    </sheetView>
  </sheetViews>
  <sheetFormatPr defaultColWidth="8.81640625" defaultRowHeight="12.5" x14ac:dyDescent="0.25"/>
  <cols>
    <col min="1" max="1" width="26.7265625" style="3" customWidth="1"/>
    <col min="2" max="2" width="15" style="3" customWidth="1"/>
    <col min="3" max="3" width="8.81640625" style="3"/>
    <col min="4" max="4" width="10.453125" style="12" customWidth="1"/>
    <col min="5" max="6" width="11.7265625" style="12" customWidth="1"/>
    <col min="7" max="7" width="10.453125" style="12" customWidth="1"/>
    <col min="8" max="9" width="11.7265625" style="12" customWidth="1"/>
    <col min="10" max="10" width="8.81640625" style="3"/>
    <col min="11" max="11" width="14.7265625" style="3" bestFit="1" customWidth="1"/>
    <col min="12" max="13" width="16.26953125" style="3" bestFit="1" customWidth="1"/>
    <col min="14" max="14" width="14.7265625" style="3" bestFit="1" customWidth="1"/>
    <col min="15" max="16" width="11.26953125" style="3" customWidth="1"/>
    <col min="17" max="17" width="12.81640625" style="3" bestFit="1" customWidth="1"/>
    <col min="18" max="18" width="11.81640625" style="3" bestFit="1" customWidth="1"/>
    <col min="19" max="22" width="12.81640625" style="3" bestFit="1" customWidth="1"/>
    <col min="23" max="23" width="13.7265625" style="3" bestFit="1" customWidth="1"/>
    <col min="24" max="16384" width="8.81640625" style="3"/>
  </cols>
  <sheetData>
    <row r="1" spans="1:9" ht="15.5" x14ac:dyDescent="0.25">
      <c r="A1" s="219" t="s">
        <v>176</v>
      </c>
      <c r="B1" s="202"/>
      <c r="C1" s="202"/>
      <c r="D1" s="202"/>
      <c r="E1" s="202"/>
      <c r="F1" s="202"/>
      <c r="G1" s="202"/>
      <c r="H1" s="202"/>
      <c r="I1" s="202"/>
    </row>
    <row r="2" spans="1:9" x14ac:dyDescent="0.25">
      <c r="A2" s="203" t="s">
        <v>538</v>
      </c>
      <c r="B2" s="220"/>
      <c r="C2" s="220"/>
      <c r="D2" s="220"/>
      <c r="E2" s="220"/>
      <c r="F2" s="220"/>
      <c r="G2" s="220"/>
      <c r="H2" s="220"/>
      <c r="I2" s="220"/>
    </row>
    <row r="3" spans="1:9" x14ac:dyDescent="0.25">
      <c r="A3" s="221" t="s">
        <v>177</v>
      </c>
      <c r="B3" s="222"/>
      <c r="C3" s="222"/>
      <c r="D3" s="222"/>
      <c r="E3" s="222"/>
      <c r="F3" s="222"/>
      <c r="G3" s="222"/>
      <c r="H3" s="222"/>
      <c r="I3" s="222"/>
    </row>
    <row r="4" spans="1:9" ht="33.75" customHeight="1" x14ac:dyDescent="0.25">
      <c r="A4" s="223" t="s">
        <v>178</v>
      </c>
      <c r="B4" s="224"/>
      <c r="C4" s="227" t="s">
        <v>179</v>
      </c>
      <c r="D4" s="229" t="s">
        <v>180</v>
      </c>
      <c r="E4" s="230"/>
      <c r="F4" s="231"/>
      <c r="G4" s="229" t="s">
        <v>181</v>
      </c>
      <c r="H4" s="230"/>
      <c r="I4" s="231"/>
    </row>
    <row r="5" spans="1:9" ht="24" customHeight="1" thickBot="1" x14ac:dyDescent="0.3">
      <c r="A5" s="225"/>
      <c r="B5" s="226"/>
      <c r="C5" s="228"/>
      <c r="D5" s="42" t="s">
        <v>182</v>
      </c>
      <c r="E5" s="43" t="s">
        <v>183</v>
      </c>
      <c r="F5" s="44" t="s">
        <v>184</v>
      </c>
      <c r="G5" s="42" t="s">
        <v>185</v>
      </c>
      <c r="H5" s="43" t="s">
        <v>186</v>
      </c>
      <c r="I5" s="44" t="s">
        <v>187</v>
      </c>
    </row>
    <row r="6" spans="1:9" x14ac:dyDescent="0.25">
      <c r="A6" s="215">
        <v>1</v>
      </c>
      <c r="B6" s="216"/>
      <c r="C6" s="28">
        <v>2</v>
      </c>
      <c r="D6" s="45">
        <v>3</v>
      </c>
      <c r="E6" s="46">
        <v>4</v>
      </c>
      <c r="F6" s="47" t="s">
        <v>188</v>
      </c>
      <c r="G6" s="45">
        <v>6</v>
      </c>
      <c r="H6" s="46">
        <v>7</v>
      </c>
      <c r="I6" s="48" t="s">
        <v>189</v>
      </c>
    </row>
    <row r="7" spans="1:9" ht="22.5" customHeight="1" x14ac:dyDescent="0.25">
      <c r="A7" s="217" t="s">
        <v>190</v>
      </c>
      <c r="B7" s="218"/>
      <c r="C7" s="31">
        <v>118</v>
      </c>
      <c r="D7" s="49">
        <f>D8+D9+D10+D11+D12</f>
        <v>398169766</v>
      </c>
      <c r="E7" s="50">
        <f>E8+E9+E10+E11+E12</f>
        <v>1119505156</v>
      </c>
      <c r="F7" s="50">
        <f>D7+E7</f>
        <v>1517674922</v>
      </c>
      <c r="G7" s="49">
        <f t="shared" ref="G7:H7" si="0">G8+G9+G10+G11+G12</f>
        <v>276079961</v>
      </c>
      <c r="H7" s="50">
        <f t="shared" si="0"/>
        <v>1172022439</v>
      </c>
      <c r="I7" s="51">
        <f>G7+H7</f>
        <v>1448102400</v>
      </c>
    </row>
    <row r="8" spans="1:9" x14ac:dyDescent="0.25">
      <c r="A8" s="213" t="s">
        <v>191</v>
      </c>
      <c r="B8" s="213"/>
      <c r="C8" s="29">
        <v>119</v>
      </c>
      <c r="D8" s="52">
        <v>398745596</v>
      </c>
      <c r="E8" s="53">
        <v>1583977685</v>
      </c>
      <c r="F8" s="54">
        <f t="shared" ref="F8:F71" si="1">D8+E8</f>
        <v>1982723281</v>
      </c>
      <c r="G8" s="52">
        <v>276034498</v>
      </c>
      <c r="H8" s="53">
        <v>1592265324</v>
      </c>
      <c r="I8" s="54">
        <f t="shared" ref="I8:I71" si="2">G8+H8</f>
        <v>1868299822</v>
      </c>
    </row>
    <row r="9" spans="1:9" ht="19.5" customHeight="1" x14ac:dyDescent="0.25">
      <c r="A9" s="213" t="s">
        <v>192</v>
      </c>
      <c r="B9" s="213"/>
      <c r="C9" s="29">
        <v>120</v>
      </c>
      <c r="D9" s="52">
        <v>0</v>
      </c>
      <c r="E9" s="53">
        <v>-9873682</v>
      </c>
      <c r="F9" s="54">
        <f>D9+E9</f>
        <v>-9873682</v>
      </c>
      <c r="G9" s="52">
        <v>0</v>
      </c>
      <c r="H9" s="53">
        <v>-2375415</v>
      </c>
      <c r="I9" s="54">
        <f t="shared" si="2"/>
        <v>-2375415</v>
      </c>
    </row>
    <row r="10" spans="1:9" x14ac:dyDescent="0.25">
      <c r="A10" s="213" t="s">
        <v>193</v>
      </c>
      <c r="B10" s="213"/>
      <c r="C10" s="29">
        <v>121</v>
      </c>
      <c r="D10" s="52">
        <v>-51235</v>
      </c>
      <c r="E10" s="53">
        <v>-196827933</v>
      </c>
      <c r="F10" s="54">
        <f t="shared" si="1"/>
        <v>-196879168</v>
      </c>
      <c r="G10" s="52">
        <v>-85387</v>
      </c>
      <c r="H10" s="53">
        <v>-179885118</v>
      </c>
      <c r="I10" s="54">
        <f t="shared" si="2"/>
        <v>-179970505</v>
      </c>
    </row>
    <row r="11" spans="1:9" ht="22.5" customHeight="1" x14ac:dyDescent="0.25">
      <c r="A11" s="213" t="s">
        <v>194</v>
      </c>
      <c r="B11" s="213"/>
      <c r="C11" s="29">
        <v>122</v>
      </c>
      <c r="D11" s="52">
        <v>-499981</v>
      </c>
      <c r="E11" s="53">
        <v>-315392755</v>
      </c>
      <c r="F11" s="54">
        <f t="shared" si="1"/>
        <v>-315892736</v>
      </c>
      <c r="G11" s="52">
        <v>186548</v>
      </c>
      <c r="H11" s="53">
        <v>-292973393</v>
      </c>
      <c r="I11" s="54">
        <f t="shared" si="2"/>
        <v>-292786845</v>
      </c>
    </row>
    <row r="12" spans="1:9" ht="21.75" customHeight="1" x14ac:dyDescent="0.25">
      <c r="A12" s="213" t="s">
        <v>195</v>
      </c>
      <c r="B12" s="213"/>
      <c r="C12" s="29">
        <v>123</v>
      </c>
      <c r="D12" s="52">
        <v>-24614</v>
      </c>
      <c r="E12" s="53">
        <v>57621841</v>
      </c>
      <c r="F12" s="54">
        <f t="shared" si="1"/>
        <v>57597227</v>
      </c>
      <c r="G12" s="52">
        <v>-55698</v>
      </c>
      <c r="H12" s="53">
        <v>54991041</v>
      </c>
      <c r="I12" s="54">
        <f t="shared" si="2"/>
        <v>54935343</v>
      </c>
    </row>
    <row r="13" spans="1:9" x14ac:dyDescent="0.25">
      <c r="A13" s="211" t="s">
        <v>196</v>
      </c>
      <c r="B13" s="212"/>
      <c r="C13" s="32">
        <v>124</v>
      </c>
      <c r="D13" s="55">
        <f>D14+D15+D16+D17+D18+D19+D20</f>
        <v>74070255</v>
      </c>
      <c r="E13" s="56">
        <f>E14+E15+E16+E17+E18+E19+E20</f>
        <v>158690853</v>
      </c>
      <c r="F13" s="54">
        <f t="shared" si="1"/>
        <v>232761108</v>
      </c>
      <c r="G13" s="55">
        <f t="shared" ref="G13" si="3">G14+G15+G16+G17+G18+G19+G20</f>
        <v>110562243</v>
      </c>
      <c r="H13" s="56">
        <f>H14+H15+H16+H17+H18+H19+H20</f>
        <v>184291416</v>
      </c>
      <c r="I13" s="54">
        <f t="shared" si="2"/>
        <v>294853659</v>
      </c>
    </row>
    <row r="14" spans="1:9" ht="24" customHeight="1" x14ac:dyDescent="0.25">
      <c r="A14" s="213" t="s">
        <v>197</v>
      </c>
      <c r="B14" s="213"/>
      <c r="C14" s="29">
        <v>125</v>
      </c>
      <c r="D14" s="52">
        <v>377043</v>
      </c>
      <c r="E14" s="53">
        <v>27566585</v>
      </c>
      <c r="F14" s="54">
        <f t="shared" si="1"/>
        <v>27943628</v>
      </c>
      <c r="G14" s="52">
        <v>363532</v>
      </c>
      <c r="H14" s="53">
        <v>6200885</v>
      </c>
      <c r="I14" s="54">
        <f t="shared" si="2"/>
        <v>6564417</v>
      </c>
    </row>
    <row r="15" spans="1:9" ht="17.5" customHeight="1" x14ac:dyDescent="0.25">
      <c r="A15" s="213" t="s">
        <v>198</v>
      </c>
      <c r="B15" s="213"/>
      <c r="C15" s="29">
        <v>126</v>
      </c>
      <c r="D15" s="52">
        <v>31853</v>
      </c>
      <c r="E15" s="53">
        <v>49345717</v>
      </c>
      <c r="F15" s="54">
        <f t="shared" si="1"/>
        <v>49377570</v>
      </c>
      <c r="G15" s="52">
        <v>36949</v>
      </c>
      <c r="H15" s="53">
        <v>44404018</v>
      </c>
      <c r="I15" s="54">
        <f t="shared" si="2"/>
        <v>44440967</v>
      </c>
    </row>
    <row r="16" spans="1:9" x14ac:dyDescent="0.25">
      <c r="A16" s="213" t="s">
        <v>199</v>
      </c>
      <c r="B16" s="213"/>
      <c r="C16" s="29">
        <v>127</v>
      </c>
      <c r="D16" s="52">
        <v>60307042</v>
      </c>
      <c r="E16" s="53">
        <v>51934044</v>
      </c>
      <c r="F16" s="54">
        <f t="shared" si="1"/>
        <v>112241086</v>
      </c>
      <c r="G16" s="52">
        <v>54165656</v>
      </c>
      <c r="H16" s="53">
        <v>47191751</v>
      </c>
      <c r="I16" s="54">
        <f t="shared" si="2"/>
        <v>101357407</v>
      </c>
    </row>
    <row r="17" spans="1:9" x14ac:dyDescent="0.25">
      <c r="A17" s="213" t="s">
        <v>200</v>
      </c>
      <c r="B17" s="213"/>
      <c r="C17" s="29">
        <v>128</v>
      </c>
      <c r="D17" s="52">
        <v>1599198</v>
      </c>
      <c r="E17" s="53">
        <v>12438669</v>
      </c>
      <c r="F17" s="54">
        <f t="shared" si="1"/>
        <v>14037867</v>
      </c>
      <c r="G17" s="52">
        <v>1080004</v>
      </c>
      <c r="H17" s="53">
        <v>1121382</v>
      </c>
      <c r="I17" s="54">
        <f t="shared" si="2"/>
        <v>2201386</v>
      </c>
    </row>
    <row r="18" spans="1:9" x14ac:dyDescent="0.25">
      <c r="A18" s="213" t="s">
        <v>201</v>
      </c>
      <c r="B18" s="213"/>
      <c r="C18" s="29">
        <v>129</v>
      </c>
      <c r="D18" s="52">
        <v>11528325</v>
      </c>
      <c r="E18" s="53">
        <v>15743322</v>
      </c>
      <c r="F18" s="54">
        <f t="shared" si="1"/>
        <v>27271647</v>
      </c>
      <c r="G18" s="52">
        <v>14379916</v>
      </c>
      <c r="H18" s="53">
        <v>53594677</v>
      </c>
      <c r="I18" s="54">
        <f t="shared" si="2"/>
        <v>67974593</v>
      </c>
    </row>
    <row r="19" spans="1:9" x14ac:dyDescent="0.25">
      <c r="A19" s="213" t="s">
        <v>202</v>
      </c>
      <c r="B19" s="213"/>
      <c r="C19" s="29">
        <v>130</v>
      </c>
      <c r="D19" s="52">
        <v>0</v>
      </c>
      <c r="E19" s="53">
        <v>0</v>
      </c>
      <c r="F19" s="54">
        <f t="shared" si="1"/>
        <v>0</v>
      </c>
      <c r="G19" s="52">
        <v>40301844</v>
      </c>
      <c r="H19" s="53">
        <v>17099957</v>
      </c>
      <c r="I19" s="54">
        <f t="shared" si="2"/>
        <v>57401801</v>
      </c>
    </row>
    <row r="20" spans="1:9" x14ac:dyDescent="0.25">
      <c r="A20" s="213" t="s">
        <v>203</v>
      </c>
      <c r="B20" s="213"/>
      <c r="C20" s="29">
        <v>131</v>
      </c>
      <c r="D20" s="52">
        <v>226794</v>
      </c>
      <c r="E20" s="53">
        <v>1662516</v>
      </c>
      <c r="F20" s="54">
        <f t="shared" si="1"/>
        <v>1889310</v>
      </c>
      <c r="G20" s="52">
        <v>234342</v>
      </c>
      <c r="H20" s="53">
        <v>14678746</v>
      </c>
      <c r="I20" s="54">
        <f t="shared" si="2"/>
        <v>14913088</v>
      </c>
    </row>
    <row r="21" spans="1:9" x14ac:dyDescent="0.25">
      <c r="A21" s="214" t="s">
        <v>204</v>
      </c>
      <c r="B21" s="213"/>
      <c r="C21" s="29">
        <v>132</v>
      </c>
      <c r="D21" s="52">
        <v>1071559</v>
      </c>
      <c r="E21" s="53">
        <v>22747241</v>
      </c>
      <c r="F21" s="54">
        <f t="shared" si="1"/>
        <v>23818800</v>
      </c>
      <c r="G21" s="52">
        <v>1053552</v>
      </c>
      <c r="H21" s="53">
        <v>24230120</v>
      </c>
      <c r="I21" s="54">
        <f t="shared" si="2"/>
        <v>25283672</v>
      </c>
    </row>
    <row r="22" spans="1:9" ht="24.75" customHeight="1" x14ac:dyDescent="0.25">
      <c r="A22" s="214" t="s">
        <v>205</v>
      </c>
      <c r="B22" s="213"/>
      <c r="C22" s="29">
        <v>133</v>
      </c>
      <c r="D22" s="52">
        <v>128073</v>
      </c>
      <c r="E22" s="53">
        <v>22477126</v>
      </c>
      <c r="F22" s="54">
        <f t="shared" si="1"/>
        <v>22605199</v>
      </c>
      <c r="G22" s="52">
        <v>328609</v>
      </c>
      <c r="H22" s="53">
        <v>25646712</v>
      </c>
      <c r="I22" s="54">
        <f t="shared" si="2"/>
        <v>25975321</v>
      </c>
    </row>
    <row r="23" spans="1:9" x14ac:dyDescent="0.25">
      <c r="A23" s="214" t="s">
        <v>206</v>
      </c>
      <c r="B23" s="213"/>
      <c r="C23" s="29">
        <v>134</v>
      </c>
      <c r="D23" s="52">
        <v>29655</v>
      </c>
      <c r="E23" s="53">
        <v>55957589</v>
      </c>
      <c r="F23" s="54">
        <f t="shared" si="1"/>
        <v>55987244</v>
      </c>
      <c r="G23" s="52">
        <v>300973</v>
      </c>
      <c r="H23" s="53">
        <v>56120594</v>
      </c>
      <c r="I23" s="54">
        <f t="shared" si="2"/>
        <v>56421567</v>
      </c>
    </row>
    <row r="24" spans="1:9" ht="21" customHeight="1" x14ac:dyDescent="0.25">
      <c r="A24" s="211" t="s">
        <v>207</v>
      </c>
      <c r="B24" s="212"/>
      <c r="C24" s="32">
        <v>135</v>
      </c>
      <c r="D24" s="55">
        <f>D25+D28</f>
        <v>-199573993</v>
      </c>
      <c r="E24" s="56">
        <f>E25+E28</f>
        <v>-600385654</v>
      </c>
      <c r="F24" s="54">
        <f t="shared" si="1"/>
        <v>-799959647</v>
      </c>
      <c r="G24" s="55">
        <f t="shared" ref="G24:H24" si="4">G25+G28</f>
        <v>-316563144</v>
      </c>
      <c r="H24" s="56">
        <f t="shared" si="4"/>
        <v>-664748094</v>
      </c>
      <c r="I24" s="54">
        <f t="shared" si="2"/>
        <v>-981311238</v>
      </c>
    </row>
    <row r="25" spans="1:9" x14ac:dyDescent="0.25">
      <c r="A25" s="212" t="s">
        <v>208</v>
      </c>
      <c r="B25" s="212"/>
      <c r="C25" s="32">
        <v>136</v>
      </c>
      <c r="D25" s="55">
        <f>D26+D27</f>
        <v>-211022126</v>
      </c>
      <c r="E25" s="56">
        <f>E26+E27</f>
        <v>-595660923</v>
      </c>
      <c r="F25" s="54">
        <f t="shared" si="1"/>
        <v>-806683049</v>
      </c>
      <c r="G25" s="55">
        <f t="shared" ref="G25:H25" si="5">G26+G27</f>
        <v>-304171549</v>
      </c>
      <c r="H25" s="56">
        <f t="shared" si="5"/>
        <v>-610601288</v>
      </c>
      <c r="I25" s="54">
        <f t="shared" si="2"/>
        <v>-914772837</v>
      </c>
    </row>
    <row r="26" spans="1:9" x14ac:dyDescent="0.25">
      <c r="A26" s="213" t="s">
        <v>209</v>
      </c>
      <c r="B26" s="213"/>
      <c r="C26" s="29">
        <v>137</v>
      </c>
      <c r="D26" s="52">
        <v>-211022126</v>
      </c>
      <c r="E26" s="53">
        <v>-649184404</v>
      </c>
      <c r="F26" s="54">
        <f t="shared" si="1"/>
        <v>-860206530</v>
      </c>
      <c r="G26" s="52">
        <v>-304171549</v>
      </c>
      <c r="H26" s="53">
        <v>-634986852</v>
      </c>
      <c r="I26" s="54">
        <f t="shared" si="2"/>
        <v>-939158401</v>
      </c>
    </row>
    <row r="27" spans="1:9" x14ac:dyDescent="0.25">
      <c r="A27" s="213" t="s">
        <v>210</v>
      </c>
      <c r="B27" s="213"/>
      <c r="C27" s="29">
        <v>138</v>
      </c>
      <c r="D27" s="52">
        <v>0</v>
      </c>
      <c r="E27" s="53">
        <v>53523481</v>
      </c>
      <c r="F27" s="54">
        <f t="shared" si="1"/>
        <v>53523481</v>
      </c>
      <c r="G27" s="52">
        <v>0</v>
      </c>
      <c r="H27" s="53">
        <v>24385564</v>
      </c>
      <c r="I27" s="54">
        <f t="shared" si="2"/>
        <v>24385564</v>
      </c>
    </row>
    <row r="28" spans="1:9" x14ac:dyDescent="0.25">
      <c r="A28" s="212" t="s">
        <v>211</v>
      </c>
      <c r="B28" s="212"/>
      <c r="C28" s="32">
        <v>139</v>
      </c>
      <c r="D28" s="55">
        <f>D29+D30</f>
        <v>11448133</v>
      </c>
      <c r="E28" s="56">
        <f>E29+E30</f>
        <v>-4724731</v>
      </c>
      <c r="F28" s="54">
        <f t="shared" si="1"/>
        <v>6723402</v>
      </c>
      <c r="G28" s="55">
        <f t="shared" ref="G28:H28" si="6">G29+G30</f>
        <v>-12391595</v>
      </c>
      <c r="H28" s="56">
        <f t="shared" si="6"/>
        <v>-54146806</v>
      </c>
      <c r="I28" s="54">
        <f t="shared" si="2"/>
        <v>-66538401</v>
      </c>
    </row>
    <row r="29" spans="1:9" x14ac:dyDescent="0.25">
      <c r="A29" s="213" t="s">
        <v>212</v>
      </c>
      <c r="B29" s="213"/>
      <c r="C29" s="29">
        <v>140</v>
      </c>
      <c r="D29" s="52">
        <v>11448133</v>
      </c>
      <c r="E29" s="53">
        <v>1333342</v>
      </c>
      <c r="F29" s="54">
        <f t="shared" si="1"/>
        <v>12781475</v>
      </c>
      <c r="G29" s="52">
        <v>-12391595</v>
      </c>
      <c r="H29" s="53">
        <v>-141491970</v>
      </c>
      <c r="I29" s="54">
        <f t="shared" si="2"/>
        <v>-153883565</v>
      </c>
    </row>
    <row r="30" spans="1:9" x14ac:dyDescent="0.25">
      <c r="A30" s="213" t="s">
        <v>213</v>
      </c>
      <c r="B30" s="213"/>
      <c r="C30" s="29">
        <v>141</v>
      </c>
      <c r="D30" s="52">
        <v>0</v>
      </c>
      <c r="E30" s="53">
        <v>-6058073</v>
      </c>
      <c r="F30" s="54">
        <f t="shared" si="1"/>
        <v>-6058073</v>
      </c>
      <c r="G30" s="52">
        <v>0</v>
      </c>
      <c r="H30" s="53">
        <v>87345164</v>
      </c>
      <c r="I30" s="54">
        <f t="shared" si="2"/>
        <v>87345164</v>
      </c>
    </row>
    <row r="31" spans="1:9" ht="31.5" customHeight="1" x14ac:dyDescent="0.25">
      <c r="A31" s="211" t="s">
        <v>214</v>
      </c>
      <c r="B31" s="212"/>
      <c r="C31" s="32">
        <v>142</v>
      </c>
      <c r="D31" s="55">
        <f>D32+D35</f>
        <v>-184950551</v>
      </c>
      <c r="E31" s="56">
        <f>E32+E35</f>
        <v>5440188</v>
      </c>
      <c r="F31" s="54">
        <f t="shared" si="1"/>
        <v>-179510363</v>
      </c>
      <c r="G31" s="55">
        <f t="shared" ref="G31:H31" si="7">G32+G35</f>
        <v>10434254</v>
      </c>
      <c r="H31" s="56">
        <f t="shared" si="7"/>
        <v>16332663</v>
      </c>
      <c r="I31" s="54">
        <f t="shared" si="2"/>
        <v>26766917</v>
      </c>
    </row>
    <row r="32" spans="1:9" x14ac:dyDescent="0.25">
      <c r="A32" s="212" t="s">
        <v>215</v>
      </c>
      <c r="B32" s="212"/>
      <c r="C32" s="32">
        <v>143</v>
      </c>
      <c r="D32" s="55">
        <f>D33+D34</f>
        <v>-184950551</v>
      </c>
      <c r="E32" s="56">
        <f>E33+E34</f>
        <v>6284927</v>
      </c>
      <c r="F32" s="54">
        <f t="shared" si="1"/>
        <v>-178665624</v>
      </c>
      <c r="G32" s="55">
        <f t="shared" ref="G32:H32" si="8">G33+G34</f>
        <v>10434254</v>
      </c>
      <c r="H32" s="56">
        <f t="shared" si="8"/>
        <v>3689231</v>
      </c>
      <c r="I32" s="54">
        <f t="shared" si="2"/>
        <v>14123485</v>
      </c>
    </row>
    <row r="33" spans="1:9" x14ac:dyDescent="0.25">
      <c r="A33" s="213" t="s">
        <v>216</v>
      </c>
      <c r="B33" s="213"/>
      <c r="C33" s="29">
        <v>144</v>
      </c>
      <c r="D33" s="52">
        <v>-184945199</v>
      </c>
      <c r="E33" s="53">
        <v>6284927</v>
      </c>
      <c r="F33" s="54">
        <f t="shared" si="1"/>
        <v>-178660272</v>
      </c>
      <c r="G33" s="52">
        <v>10445045</v>
      </c>
      <c r="H33" s="53">
        <v>3689231</v>
      </c>
      <c r="I33" s="54">
        <f t="shared" si="2"/>
        <v>14134276</v>
      </c>
    </row>
    <row r="34" spans="1:9" x14ac:dyDescent="0.25">
      <c r="A34" s="213" t="s">
        <v>217</v>
      </c>
      <c r="B34" s="213"/>
      <c r="C34" s="29">
        <v>145</v>
      </c>
      <c r="D34" s="52">
        <v>-5352</v>
      </c>
      <c r="E34" s="53">
        <v>0</v>
      </c>
      <c r="F34" s="54">
        <f t="shared" si="1"/>
        <v>-5352</v>
      </c>
      <c r="G34" s="52">
        <v>-10791</v>
      </c>
      <c r="H34" s="53">
        <v>0</v>
      </c>
      <c r="I34" s="54">
        <f t="shared" si="2"/>
        <v>-10791</v>
      </c>
    </row>
    <row r="35" spans="1:9" ht="31.5" customHeight="1" x14ac:dyDescent="0.25">
      <c r="A35" s="212" t="s">
        <v>218</v>
      </c>
      <c r="B35" s="212"/>
      <c r="C35" s="32">
        <v>146</v>
      </c>
      <c r="D35" s="55">
        <f>D36+D37</f>
        <v>0</v>
      </c>
      <c r="E35" s="56">
        <f>E36+E37</f>
        <v>-844739</v>
      </c>
      <c r="F35" s="54">
        <f t="shared" si="1"/>
        <v>-844739</v>
      </c>
      <c r="G35" s="55">
        <f t="shared" ref="G35:H35" si="9">G36+G37</f>
        <v>0</v>
      </c>
      <c r="H35" s="56">
        <f t="shared" si="9"/>
        <v>12643432</v>
      </c>
      <c r="I35" s="54">
        <f t="shared" si="2"/>
        <v>12643432</v>
      </c>
    </row>
    <row r="36" spans="1:9" x14ac:dyDescent="0.25">
      <c r="A36" s="213" t="s">
        <v>219</v>
      </c>
      <c r="B36" s="213"/>
      <c r="C36" s="29">
        <v>147</v>
      </c>
      <c r="D36" s="52">
        <v>0</v>
      </c>
      <c r="E36" s="53">
        <v>-844739</v>
      </c>
      <c r="F36" s="54">
        <f t="shared" si="1"/>
        <v>-844739</v>
      </c>
      <c r="G36" s="52">
        <v>0</v>
      </c>
      <c r="H36" s="53">
        <v>12643432</v>
      </c>
      <c r="I36" s="54">
        <f t="shared" si="2"/>
        <v>12643432</v>
      </c>
    </row>
    <row r="37" spans="1:9" x14ac:dyDescent="0.25">
      <c r="A37" s="213" t="s">
        <v>220</v>
      </c>
      <c r="B37" s="213"/>
      <c r="C37" s="29">
        <v>148</v>
      </c>
      <c r="D37" s="52">
        <v>0</v>
      </c>
      <c r="E37" s="53">
        <v>0</v>
      </c>
      <c r="F37" s="54">
        <f t="shared" si="1"/>
        <v>0</v>
      </c>
      <c r="G37" s="52">
        <v>0</v>
      </c>
      <c r="H37" s="53">
        <v>0</v>
      </c>
      <c r="I37" s="54">
        <f t="shared" si="2"/>
        <v>0</v>
      </c>
    </row>
    <row r="38" spans="1:9" ht="45.75" customHeight="1" x14ac:dyDescent="0.25">
      <c r="A38" s="211" t="s">
        <v>221</v>
      </c>
      <c r="B38" s="212"/>
      <c r="C38" s="32">
        <v>149</v>
      </c>
      <c r="D38" s="55">
        <f>D39+D40</f>
        <v>6573222</v>
      </c>
      <c r="E38" s="56">
        <f>E39+E40</f>
        <v>0</v>
      </c>
      <c r="F38" s="54">
        <f t="shared" si="1"/>
        <v>6573222</v>
      </c>
      <c r="G38" s="55">
        <f t="shared" ref="G38:H38" si="10">G39+G40</f>
        <v>10158961</v>
      </c>
      <c r="H38" s="56">
        <f t="shared" si="10"/>
        <v>0</v>
      </c>
      <c r="I38" s="54">
        <f t="shared" si="2"/>
        <v>10158961</v>
      </c>
    </row>
    <row r="39" spans="1:9" x14ac:dyDescent="0.25">
      <c r="A39" s="213" t="s">
        <v>222</v>
      </c>
      <c r="B39" s="213"/>
      <c r="C39" s="29">
        <v>150</v>
      </c>
      <c r="D39" s="52">
        <v>6573222</v>
      </c>
      <c r="E39" s="53">
        <v>0</v>
      </c>
      <c r="F39" s="54">
        <f t="shared" si="1"/>
        <v>6573222</v>
      </c>
      <c r="G39" s="52">
        <v>10158961</v>
      </c>
      <c r="H39" s="53">
        <v>0</v>
      </c>
      <c r="I39" s="54">
        <f t="shared" si="2"/>
        <v>10158961</v>
      </c>
    </row>
    <row r="40" spans="1:9" x14ac:dyDescent="0.25">
      <c r="A40" s="213" t="s">
        <v>223</v>
      </c>
      <c r="B40" s="213"/>
      <c r="C40" s="29">
        <v>151</v>
      </c>
      <c r="D40" s="52">
        <v>0</v>
      </c>
      <c r="E40" s="53">
        <v>0</v>
      </c>
      <c r="F40" s="54">
        <f t="shared" si="1"/>
        <v>0</v>
      </c>
      <c r="G40" s="52">
        <v>0</v>
      </c>
      <c r="H40" s="53">
        <v>0</v>
      </c>
      <c r="I40" s="54">
        <f t="shared" si="2"/>
        <v>0</v>
      </c>
    </row>
    <row r="41" spans="1:9" ht="21" customHeight="1" x14ac:dyDescent="0.25">
      <c r="A41" s="211" t="s">
        <v>224</v>
      </c>
      <c r="B41" s="212"/>
      <c r="C41" s="32">
        <v>152</v>
      </c>
      <c r="D41" s="55">
        <f>D42+D43</f>
        <v>0</v>
      </c>
      <c r="E41" s="55">
        <f>E42+E43</f>
        <v>-3617378</v>
      </c>
      <c r="F41" s="54">
        <f t="shared" si="1"/>
        <v>-3617378</v>
      </c>
      <c r="G41" s="55">
        <f>G42+G43</f>
        <v>0</v>
      </c>
      <c r="H41" s="55">
        <f>H42+H43</f>
        <v>-5398961</v>
      </c>
      <c r="I41" s="54">
        <f t="shared" si="2"/>
        <v>-5398961</v>
      </c>
    </row>
    <row r="42" spans="1:9" x14ac:dyDescent="0.25">
      <c r="A42" s="213" t="s">
        <v>225</v>
      </c>
      <c r="B42" s="213"/>
      <c r="C42" s="29">
        <v>153</v>
      </c>
      <c r="D42" s="52">
        <v>0</v>
      </c>
      <c r="E42" s="53">
        <v>-2162318</v>
      </c>
      <c r="F42" s="54">
        <f t="shared" si="1"/>
        <v>-2162318</v>
      </c>
      <c r="G42" s="52">
        <v>0</v>
      </c>
      <c r="H42" s="53">
        <v>-3302718</v>
      </c>
      <c r="I42" s="54">
        <f t="shared" si="2"/>
        <v>-3302718</v>
      </c>
    </row>
    <row r="43" spans="1:9" x14ac:dyDescent="0.25">
      <c r="A43" s="213" t="s">
        <v>226</v>
      </c>
      <c r="B43" s="213"/>
      <c r="C43" s="29">
        <v>154</v>
      </c>
      <c r="D43" s="52">
        <v>0</v>
      </c>
      <c r="E43" s="53">
        <v>-1455060</v>
      </c>
      <c r="F43" s="54">
        <f t="shared" si="1"/>
        <v>-1455060</v>
      </c>
      <c r="G43" s="52">
        <v>0</v>
      </c>
      <c r="H43" s="53">
        <v>-2096243</v>
      </c>
      <c r="I43" s="54">
        <f t="shared" si="2"/>
        <v>-2096243</v>
      </c>
    </row>
    <row r="44" spans="1:9" ht="22.5" customHeight="1" x14ac:dyDescent="0.25">
      <c r="A44" s="211" t="s">
        <v>227</v>
      </c>
      <c r="B44" s="212"/>
      <c r="C44" s="32">
        <v>155</v>
      </c>
      <c r="D44" s="55">
        <f>D45+D49</f>
        <v>-57964559</v>
      </c>
      <c r="E44" s="56">
        <f>E45+E49</f>
        <v>-503175070</v>
      </c>
      <c r="F44" s="54">
        <f t="shared" si="1"/>
        <v>-561139629</v>
      </c>
      <c r="G44" s="55">
        <f t="shared" ref="G44:H44" si="11">G45+G49</f>
        <v>-42563461</v>
      </c>
      <c r="H44" s="56">
        <f t="shared" si="11"/>
        <v>-490211004</v>
      </c>
      <c r="I44" s="54">
        <f t="shared" si="2"/>
        <v>-532774465</v>
      </c>
    </row>
    <row r="45" spans="1:9" x14ac:dyDescent="0.25">
      <c r="A45" s="212" t="s">
        <v>228</v>
      </c>
      <c r="B45" s="212"/>
      <c r="C45" s="32">
        <v>156</v>
      </c>
      <c r="D45" s="55">
        <f>D46+D47+D48</f>
        <v>-32433807</v>
      </c>
      <c r="E45" s="56">
        <f>E46+E47+E48</f>
        <v>-261011018</v>
      </c>
      <c r="F45" s="54">
        <f t="shared" si="1"/>
        <v>-293444825</v>
      </c>
      <c r="G45" s="55">
        <f t="shared" ref="G45:H45" si="12">G46+G47+G48</f>
        <v>-20944669</v>
      </c>
      <c r="H45" s="56">
        <f t="shared" si="12"/>
        <v>-251173413</v>
      </c>
      <c r="I45" s="54">
        <f t="shared" si="2"/>
        <v>-272118082</v>
      </c>
    </row>
    <row r="46" spans="1:9" x14ac:dyDescent="0.25">
      <c r="A46" s="213" t="s">
        <v>229</v>
      </c>
      <c r="B46" s="213"/>
      <c r="C46" s="29">
        <v>157</v>
      </c>
      <c r="D46" s="52">
        <v>-17668091</v>
      </c>
      <c r="E46" s="53">
        <v>-159899794</v>
      </c>
      <c r="F46" s="54">
        <f t="shared" si="1"/>
        <v>-177567885</v>
      </c>
      <c r="G46" s="52">
        <v>-8178666</v>
      </c>
      <c r="H46" s="53">
        <v>-146877131</v>
      </c>
      <c r="I46" s="54">
        <f t="shared" si="2"/>
        <v>-155055797</v>
      </c>
    </row>
    <row r="47" spans="1:9" x14ac:dyDescent="0.25">
      <c r="A47" s="213" t="s">
        <v>230</v>
      </c>
      <c r="B47" s="213"/>
      <c r="C47" s="29">
        <v>158</v>
      </c>
      <c r="D47" s="52">
        <v>-14765716</v>
      </c>
      <c r="E47" s="53">
        <v>-115762018</v>
      </c>
      <c r="F47" s="54">
        <f t="shared" si="1"/>
        <v>-130527734</v>
      </c>
      <c r="G47" s="52">
        <v>-12766003</v>
      </c>
      <c r="H47" s="53">
        <v>-117824182</v>
      </c>
      <c r="I47" s="54">
        <f t="shared" si="2"/>
        <v>-130590185</v>
      </c>
    </row>
    <row r="48" spans="1:9" x14ac:dyDescent="0.25">
      <c r="A48" s="213" t="s">
        <v>231</v>
      </c>
      <c r="B48" s="213"/>
      <c r="C48" s="29">
        <v>159</v>
      </c>
      <c r="D48" s="52">
        <v>0</v>
      </c>
      <c r="E48" s="53">
        <v>14650794</v>
      </c>
      <c r="F48" s="54">
        <f t="shared" si="1"/>
        <v>14650794</v>
      </c>
      <c r="G48" s="52">
        <v>0</v>
      </c>
      <c r="H48" s="53">
        <v>13527900</v>
      </c>
      <c r="I48" s="54">
        <f t="shared" si="2"/>
        <v>13527900</v>
      </c>
    </row>
    <row r="49" spans="1:9" ht="24.75" customHeight="1" x14ac:dyDescent="0.25">
      <c r="A49" s="212" t="s">
        <v>232</v>
      </c>
      <c r="B49" s="212"/>
      <c r="C49" s="32">
        <v>160</v>
      </c>
      <c r="D49" s="55">
        <f>D50+D51+D52</f>
        <v>-25530752</v>
      </c>
      <c r="E49" s="56">
        <f>E50+E51+E52</f>
        <v>-242164052</v>
      </c>
      <c r="F49" s="54">
        <f t="shared" si="1"/>
        <v>-267694804</v>
      </c>
      <c r="G49" s="55">
        <f t="shared" ref="G49:H49" si="13">G50+G51+G52</f>
        <v>-21618792</v>
      </c>
      <c r="H49" s="56">
        <f t="shared" si="13"/>
        <v>-239037591</v>
      </c>
      <c r="I49" s="54">
        <f t="shared" si="2"/>
        <v>-260656383</v>
      </c>
    </row>
    <row r="50" spans="1:9" x14ac:dyDescent="0.25">
      <c r="A50" s="213" t="s">
        <v>233</v>
      </c>
      <c r="B50" s="213"/>
      <c r="C50" s="29">
        <v>161</v>
      </c>
      <c r="D50" s="52">
        <v>-2409386</v>
      </c>
      <c r="E50" s="53">
        <v>-35915686</v>
      </c>
      <c r="F50" s="54">
        <f t="shared" si="1"/>
        <v>-38325072</v>
      </c>
      <c r="G50" s="52">
        <v>-2245853</v>
      </c>
      <c r="H50" s="53">
        <v>-39120929</v>
      </c>
      <c r="I50" s="54">
        <f t="shared" si="2"/>
        <v>-41366782</v>
      </c>
    </row>
    <row r="51" spans="1:9" x14ac:dyDescent="0.25">
      <c r="A51" s="213" t="s">
        <v>234</v>
      </c>
      <c r="B51" s="213"/>
      <c r="C51" s="29">
        <v>162</v>
      </c>
      <c r="D51" s="52">
        <v>-11617362</v>
      </c>
      <c r="E51" s="53">
        <v>-101032529</v>
      </c>
      <c r="F51" s="54">
        <f t="shared" si="1"/>
        <v>-112649891</v>
      </c>
      <c r="G51" s="52">
        <v>-8141425</v>
      </c>
      <c r="H51" s="53">
        <v>-76449213</v>
      </c>
      <c r="I51" s="54">
        <f t="shared" si="2"/>
        <v>-84590638</v>
      </c>
    </row>
    <row r="52" spans="1:9" x14ac:dyDescent="0.25">
      <c r="A52" s="213" t="s">
        <v>235</v>
      </c>
      <c r="B52" s="213"/>
      <c r="C52" s="29">
        <v>163</v>
      </c>
      <c r="D52" s="52">
        <v>-11504004</v>
      </c>
      <c r="E52" s="53">
        <v>-105215837</v>
      </c>
      <c r="F52" s="54">
        <f t="shared" si="1"/>
        <v>-116719841</v>
      </c>
      <c r="G52" s="52">
        <v>-11231514</v>
      </c>
      <c r="H52" s="53">
        <v>-123467449</v>
      </c>
      <c r="I52" s="54">
        <f t="shared" si="2"/>
        <v>-134698963</v>
      </c>
    </row>
    <row r="53" spans="1:9" x14ac:dyDescent="0.25">
      <c r="A53" s="211" t="s">
        <v>236</v>
      </c>
      <c r="B53" s="212"/>
      <c r="C53" s="32">
        <v>164</v>
      </c>
      <c r="D53" s="55">
        <f>D54+D55+D56+D57+D58+D59+D60</f>
        <v>-10421950</v>
      </c>
      <c r="E53" s="56">
        <f>E54+E55+E56+E57+E58+E59+E60</f>
        <v>-29388261</v>
      </c>
      <c r="F53" s="54">
        <f t="shared" si="1"/>
        <v>-39810211</v>
      </c>
      <c r="G53" s="55">
        <f t="shared" ref="G53:H53" si="14">G54+G55+G56+G57+G58+G59+G60</f>
        <v>-18485218</v>
      </c>
      <c r="H53" s="56">
        <f t="shared" si="14"/>
        <v>-68516215</v>
      </c>
      <c r="I53" s="54">
        <f t="shared" si="2"/>
        <v>-87001433</v>
      </c>
    </row>
    <row r="54" spans="1:9" ht="24" customHeight="1" x14ac:dyDescent="0.25">
      <c r="A54" s="213" t="s">
        <v>237</v>
      </c>
      <c r="B54" s="213"/>
      <c r="C54" s="29">
        <v>165</v>
      </c>
      <c r="D54" s="52">
        <v>0</v>
      </c>
      <c r="E54" s="53">
        <v>0</v>
      </c>
      <c r="F54" s="54">
        <f t="shared" si="1"/>
        <v>0</v>
      </c>
      <c r="G54" s="52">
        <v>0</v>
      </c>
      <c r="H54" s="53">
        <v>0</v>
      </c>
      <c r="I54" s="54">
        <f t="shared" si="2"/>
        <v>0</v>
      </c>
    </row>
    <row r="55" spans="1:9" x14ac:dyDescent="0.25">
      <c r="A55" s="213" t="s">
        <v>238</v>
      </c>
      <c r="B55" s="213"/>
      <c r="C55" s="29">
        <v>166</v>
      </c>
      <c r="D55" s="52">
        <v>-726864</v>
      </c>
      <c r="E55" s="53">
        <v>-4560635</v>
      </c>
      <c r="F55" s="54">
        <f t="shared" si="1"/>
        <v>-5287499</v>
      </c>
      <c r="G55" s="52">
        <v>-755359</v>
      </c>
      <c r="H55" s="53">
        <v>-4768213</v>
      </c>
      <c r="I55" s="54">
        <f t="shared" si="2"/>
        <v>-5523572</v>
      </c>
    </row>
    <row r="56" spans="1:9" x14ac:dyDescent="0.25">
      <c r="A56" s="213" t="s">
        <v>239</v>
      </c>
      <c r="B56" s="213"/>
      <c r="C56" s="29">
        <v>167</v>
      </c>
      <c r="D56" s="52">
        <v>0</v>
      </c>
      <c r="E56" s="53">
        <v>-525548</v>
      </c>
      <c r="F56" s="54">
        <f t="shared" si="1"/>
        <v>-525548</v>
      </c>
      <c r="G56" s="52">
        <v>-1013854</v>
      </c>
      <c r="H56" s="53">
        <v>-3346600</v>
      </c>
      <c r="I56" s="54">
        <f t="shared" si="2"/>
        <v>-4360454</v>
      </c>
    </row>
    <row r="57" spans="1:9" x14ac:dyDescent="0.25">
      <c r="A57" s="213" t="s">
        <v>240</v>
      </c>
      <c r="B57" s="213"/>
      <c r="C57" s="29">
        <v>168</v>
      </c>
      <c r="D57" s="52">
        <v>-484817</v>
      </c>
      <c r="E57" s="53">
        <v>-2655367</v>
      </c>
      <c r="F57" s="54">
        <f t="shared" si="1"/>
        <v>-3140184</v>
      </c>
      <c r="G57" s="52">
        <v>-7240112</v>
      </c>
      <c r="H57" s="53">
        <v>-9317453</v>
      </c>
      <c r="I57" s="54">
        <f t="shared" si="2"/>
        <v>-16557565</v>
      </c>
    </row>
    <row r="58" spans="1:9" x14ac:dyDescent="0.25">
      <c r="A58" s="213" t="s">
        <v>241</v>
      </c>
      <c r="B58" s="213"/>
      <c r="C58" s="29">
        <v>169</v>
      </c>
      <c r="D58" s="52">
        <v>-11328</v>
      </c>
      <c r="E58" s="53">
        <v>-638452</v>
      </c>
      <c r="F58" s="54">
        <f t="shared" si="1"/>
        <v>-649780</v>
      </c>
      <c r="G58" s="52">
        <v>-7523969</v>
      </c>
      <c r="H58" s="53">
        <v>-30832330</v>
      </c>
      <c r="I58" s="54">
        <f t="shared" si="2"/>
        <v>-38356299</v>
      </c>
    </row>
    <row r="59" spans="1:9" x14ac:dyDescent="0.25">
      <c r="A59" s="213" t="s">
        <v>242</v>
      </c>
      <c r="B59" s="213"/>
      <c r="C59" s="29">
        <v>170</v>
      </c>
      <c r="D59" s="52">
        <v>-8045751</v>
      </c>
      <c r="E59" s="53">
        <v>-3495430</v>
      </c>
      <c r="F59" s="54">
        <f t="shared" si="1"/>
        <v>-11541181</v>
      </c>
      <c r="G59" s="52">
        <v>0</v>
      </c>
      <c r="H59" s="53">
        <v>0</v>
      </c>
      <c r="I59" s="54">
        <f t="shared" si="2"/>
        <v>0</v>
      </c>
    </row>
    <row r="60" spans="1:9" x14ac:dyDescent="0.25">
      <c r="A60" s="213" t="s">
        <v>243</v>
      </c>
      <c r="B60" s="213"/>
      <c r="C60" s="29">
        <v>171</v>
      </c>
      <c r="D60" s="52">
        <v>-1153190</v>
      </c>
      <c r="E60" s="53">
        <v>-17512829</v>
      </c>
      <c r="F60" s="54">
        <f t="shared" si="1"/>
        <v>-18666019</v>
      </c>
      <c r="G60" s="52">
        <v>-1951924</v>
      </c>
      <c r="H60" s="53">
        <v>-20251619</v>
      </c>
      <c r="I60" s="54">
        <f t="shared" si="2"/>
        <v>-22203543</v>
      </c>
    </row>
    <row r="61" spans="1:9" ht="29.25" customHeight="1" x14ac:dyDescent="0.25">
      <c r="A61" s="211" t="s">
        <v>244</v>
      </c>
      <c r="B61" s="212"/>
      <c r="C61" s="32">
        <v>172</v>
      </c>
      <c r="D61" s="55">
        <f>D62+D63</f>
        <v>-373564</v>
      </c>
      <c r="E61" s="56">
        <f>E62+E63</f>
        <v>-26432712</v>
      </c>
      <c r="F61" s="54">
        <f t="shared" si="1"/>
        <v>-26806276</v>
      </c>
      <c r="G61" s="55">
        <f t="shared" ref="G61:H61" si="15">G62+G63</f>
        <v>-706943</v>
      </c>
      <c r="H61" s="56">
        <f t="shared" si="15"/>
        <v>-30798277</v>
      </c>
      <c r="I61" s="54">
        <f t="shared" si="2"/>
        <v>-31505220</v>
      </c>
    </row>
    <row r="62" spans="1:9" x14ac:dyDescent="0.25">
      <c r="A62" s="213" t="s">
        <v>245</v>
      </c>
      <c r="B62" s="213"/>
      <c r="C62" s="29">
        <v>173</v>
      </c>
      <c r="D62" s="52">
        <v>0</v>
      </c>
      <c r="E62" s="53">
        <v>-508297</v>
      </c>
      <c r="F62" s="54">
        <f t="shared" si="1"/>
        <v>-508297</v>
      </c>
      <c r="G62" s="52">
        <v>0</v>
      </c>
      <c r="H62" s="53">
        <v>-873796</v>
      </c>
      <c r="I62" s="54">
        <f t="shared" si="2"/>
        <v>-873796</v>
      </c>
    </row>
    <row r="63" spans="1:9" x14ac:dyDescent="0.25">
      <c r="A63" s="213" t="s">
        <v>246</v>
      </c>
      <c r="B63" s="213"/>
      <c r="C63" s="29">
        <v>174</v>
      </c>
      <c r="D63" s="52">
        <v>-373564</v>
      </c>
      <c r="E63" s="53">
        <v>-25924415</v>
      </c>
      <c r="F63" s="54">
        <f t="shared" si="1"/>
        <v>-26297979</v>
      </c>
      <c r="G63" s="52">
        <v>-706943</v>
      </c>
      <c r="H63" s="53">
        <v>-29924481</v>
      </c>
      <c r="I63" s="54">
        <f t="shared" si="2"/>
        <v>-30631424</v>
      </c>
    </row>
    <row r="64" spans="1:9" x14ac:dyDescent="0.25">
      <c r="A64" s="214" t="s">
        <v>247</v>
      </c>
      <c r="B64" s="213"/>
      <c r="C64" s="29">
        <v>175</v>
      </c>
      <c r="D64" s="52">
        <v>-7916</v>
      </c>
      <c r="E64" s="53">
        <v>-1946674</v>
      </c>
      <c r="F64" s="54">
        <f t="shared" si="1"/>
        <v>-1954590</v>
      </c>
      <c r="G64" s="52">
        <v>-5377</v>
      </c>
      <c r="H64" s="53">
        <v>-1405388</v>
      </c>
      <c r="I64" s="54">
        <f t="shared" si="2"/>
        <v>-1410765</v>
      </c>
    </row>
    <row r="65" spans="1:9" ht="42" customHeight="1" x14ac:dyDescent="0.25">
      <c r="A65" s="211" t="s">
        <v>248</v>
      </c>
      <c r="B65" s="212"/>
      <c r="C65" s="32">
        <v>176</v>
      </c>
      <c r="D65" s="55">
        <f>D7+D13+D21+D22+D23+D24+D31+D38+D41+D53+D61+D64+D44</f>
        <v>26749997</v>
      </c>
      <c r="E65" s="56">
        <f>E7+E13+E21+E22+E23+E24+E31+E38+E41+E53+E61+E64+E44</f>
        <v>219872404</v>
      </c>
      <c r="F65" s="54">
        <f t="shared" si="1"/>
        <v>246622401</v>
      </c>
      <c r="G65" s="55">
        <f t="shared" ref="G65:H65" si="16">G7+G13+G21+G22+G23+G24+G31+G38+G41+G53+G61+G64+G44</f>
        <v>30594410</v>
      </c>
      <c r="H65" s="56">
        <f t="shared" si="16"/>
        <v>217566005</v>
      </c>
      <c r="I65" s="54">
        <f t="shared" si="2"/>
        <v>248160415</v>
      </c>
    </row>
    <row r="66" spans="1:9" x14ac:dyDescent="0.25">
      <c r="A66" s="211" t="s">
        <v>249</v>
      </c>
      <c r="B66" s="212"/>
      <c r="C66" s="32">
        <v>177</v>
      </c>
      <c r="D66" s="55">
        <f>D67+D68</f>
        <v>-5378995</v>
      </c>
      <c r="E66" s="56">
        <f>E67+E68</f>
        <v>-33586638</v>
      </c>
      <c r="F66" s="54">
        <f t="shared" si="1"/>
        <v>-38965633</v>
      </c>
      <c r="G66" s="55">
        <f t="shared" ref="G66:H66" si="17">G67+G68</f>
        <v>-4760211</v>
      </c>
      <c r="H66" s="56">
        <f t="shared" si="17"/>
        <v>-39059128</v>
      </c>
      <c r="I66" s="54">
        <f t="shared" si="2"/>
        <v>-43819339</v>
      </c>
    </row>
    <row r="67" spans="1:9" x14ac:dyDescent="0.25">
      <c r="A67" s="213" t="s">
        <v>250</v>
      </c>
      <c r="B67" s="213"/>
      <c r="C67" s="29">
        <v>178</v>
      </c>
      <c r="D67" s="52">
        <v>-5378995</v>
      </c>
      <c r="E67" s="53">
        <v>-33629644</v>
      </c>
      <c r="F67" s="54">
        <f t="shared" si="1"/>
        <v>-39008639</v>
      </c>
      <c r="G67" s="52">
        <v>-4760211</v>
      </c>
      <c r="H67" s="53">
        <v>-39102134</v>
      </c>
      <c r="I67" s="54">
        <f t="shared" si="2"/>
        <v>-43862345</v>
      </c>
    </row>
    <row r="68" spans="1:9" x14ac:dyDescent="0.25">
      <c r="A68" s="213" t="s">
        <v>251</v>
      </c>
      <c r="B68" s="213"/>
      <c r="C68" s="29">
        <v>179</v>
      </c>
      <c r="D68" s="52">
        <v>0</v>
      </c>
      <c r="E68" s="53">
        <v>43006</v>
      </c>
      <c r="F68" s="54">
        <f t="shared" si="1"/>
        <v>43006</v>
      </c>
      <c r="G68" s="52">
        <v>0</v>
      </c>
      <c r="H68" s="53">
        <v>43006</v>
      </c>
      <c r="I68" s="54">
        <f t="shared" si="2"/>
        <v>43006</v>
      </c>
    </row>
    <row r="69" spans="1:9" ht="24" customHeight="1" x14ac:dyDescent="0.25">
      <c r="A69" s="211" t="s">
        <v>252</v>
      </c>
      <c r="B69" s="212"/>
      <c r="C69" s="32">
        <v>180</v>
      </c>
      <c r="D69" s="55">
        <f>D65+D66</f>
        <v>21371002</v>
      </c>
      <c r="E69" s="56">
        <f>E65+E66</f>
        <v>186285766</v>
      </c>
      <c r="F69" s="54">
        <f t="shared" si="1"/>
        <v>207656768</v>
      </c>
      <c r="G69" s="55">
        <f t="shared" ref="G69:H69" si="18">G65+G66</f>
        <v>25834199</v>
      </c>
      <c r="H69" s="56">
        <f t="shared" si="18"/>
        <v>178506877</v>
      </c>
      <c r="I69" s="54">
        <f t="shared" si="2"/>
        <v>204341076</v>
      </c>
    </row>
    <row r="70" spans="1:9" x14ac:dyDescent="0.25">
      <c r="A70" s="207" t="s">
        <v>253</v>
      </c>
      <c r="B70" s="207"/>
      <c r="C70" s="29">
        <v>181</v>
      </c>
      <c r="D70" s="52">
        <v>21647926</v>
      </c>
      <c r="E70" s="53">
        <v>186102877</v>
      </c>
      <c r="F70" s="54">
        <f t="shared" si="1"/>
        <v>207750803</v>
      </c>
      <c r="G70" s="52">
        <v>25684862</v>
      </c>
      <c r="H70" s="53">
        <v>178350497</v>
      </c>
      <c r="I70" s="54">
        <f t="shared" si="2"/>
        <v>204035359</v>
      </c>
    </row>
    <row r="71" spans="1:9" x14ac:dyDescent="0.25">
      <c r="A71" s="207" t="s">
        <v>254</v>
      </c>
      <c r="B71" s="207"/>
      <c r="C71" s="29">
        <v>182</v>
      </c>
      <c r="D71" s="52">
        <v>-276924</v>
      </c>
      <c r="E71" s="53">
        <v>182889</v>
      </c>
      <c r="F71" s="54">
        <f t="shared" si="1"/>
        <v>-94035</v>
      </c>
      <c r="G71" s="52">
        <v>149337</v>
      </c>
      <c r="H71" s="53">
        <v>156380</v>
      </c>
      <c r="I71" s="54">
        <f t="shared" si="2"/>
        <v>305717</v>
      </c>
    </row>
    <row r="72" spans="1:9" ht="30" customHeight="1" x14ac:dyDescent="0.25">
      <c r="A72" s="211" t="s">
        <v>255</v>
      </c>
      <c r="B72" s="211"/>
      <c r="C72" s="32">
        <v>183</v>
      </c>
      <c r="D72" s="55">
        <f>D7+D13+D21+D22+D23+D68</f>
        <v>473469308</v>
      </c>
      <c r="E72" s="56">
        <f>E7+E13+E21+E22+E23+E68</f>
        <v>1379420971</v>
      </c>
      <c r="F72" s="54">
        <f t="shared" ref="F72:F86" si="19">D72+E72</f>
        <v>1852890279</v>
      </c>
      <c r="G72" s="55">
        <f t="shared" ref="G72:H72" si="20">G7+G13+G21+G22+G23+G68</f>
        <v>388325338</v>
      </c>
      <c r="H72" s="56">
        <f t="shared" si="20"/>
        <v>1462354287</v>
      </c>
      <c r="I72" s="54">
        <f t="shared" ref="I72:I86" si="21">G72+H72</f>
        <v>1850679625</v>
      </c>
    </row>
    <row r="73" spans="1:9" ht="31.5" customHeight="1" x14ac:dyDescent="0.25">
      <c r="A73" s="211" t="s">
        <v>256</v>
      </c>
      <c r="B73" s="211"/>
      <c r="C73" s="32">
        <v>184</v>
      </c>
      <c r="D73" s="55">
        <f>D24+D31+D38+D41+D44+D53+D61+D64+D67</f>
        <v>-452098306</v>
      </c>
      <c r="E73" s="56">
        <f>E24+E31+E38+E41+E44+E53+E61+E64+E67</f>
        <v>-1193135205</v>
      </c>
      <c r="F73" s="54">
        <f t="shared" si="19"/>
        <v>-1645233511</v>
      </c>
      <c r="G73" s="55">
        <f t="shared" ref="G73:H73" si="22">G24+G31+G38+G41+G44+G53+G61+G64+G67</f>
        <v>-362491139</v>
      </c>
      <c r="H73" s="56">
        <f t="shared" si="22"/>
        <v>-1283847410</v>
      </c>
      <c r="I73" s="54">
        <f t="shared" si="21"/>
        <v>-1646338549</v>
      </c>
    </row>
    <row r="74" spans="1:9" x14ac:dyDescent="0.25">
      <c r="A74" s="211" t="s">
        <v>257</v>
      </c>
      <c r="B74" s="212"/>
      <c r="C74" s="32">
        <v>185</v>
      </c>
      <c r="D74" s="55">
        <f>D75+D76+D77+D78+D79+D80+D81+D82</f>
        <v>67363884</v>
      </c>
      <c r="E74" s="56">
        <f>E75+E76+E77+E78+E79+E80+E81+E82</f>
        <v>96554674</v>
      </c>
      <c r="F74" s="54">
        <f t="shared" si="19"/>
        <v>163918558</v>
      </c>
      <c r="G74" s="55">
        <f t="shared" ref="G74:H74" si="23">G75+G76+G77+G78+G79+G80+G81+G82</f>
        <v>-40433049</v>
      </c>
      <c r="H74" s="56">
        <f t="shared" si="23"/>
        <v>-109074225</v>
      </c>
      <c r="I74" s="54">
        <f t="shared" si="21"/>
        <v>-149507274</v>
      </c>
    </row>
    <row r="75" spans="1:9" ht="27.75" customHeight="1" x14ac:dyDescent="0.25">
      <c r="A75" s="210" t="s">
        <v>258</v>
      </c>
      <c r="B75" s="210"/>
      <c r="C75" s="29">
        <v>186</v>
      </c>
      <c r="D75" s="57">
        <v>-431619</v>
      </c>
      <c r="E75" s="58">
        <v>-455084</v>
      </c>
      <c r="F75" s="54">
        <f t="shared" si="19"/>
        <v>-886703</v>
      </c>
      <c r="G75" s="57">
        <v>1325170</v>
      </c>
      <c r="H75" s="58">
        <v>2505602</v>
      </c>
      <c r="I75" s="54">
        <f t="shared" si="21"/>
        <v>3830772</v>
      </c>
    </row>
    <row r="76" spans="1:9" ht="21.65" customHeight="1" x14ac:dyDescent="0.25">
      <c r="A76" s="210" t="s">
        <v>259</v>
      </c>
      <c r="B76" s="210"/>
      <c r="C76" s="29">
        <v>187</v>
      </c>
      <c r="D76" s="57">
        <v>81725116</v>
      </c>
      <c r="E76" s="58">
        <v>117919194</v>
      </c>
      <c r="F76" s="54">
        <f t="shared" si="19"/>
        <v>199644310</v>
      </c>
      <c r="G76" s="57">
        <v>-51249573</v>
      </c>
      <c r="H76" s="58">
        <v>-135815220</v>
      </c>
      <c r="I76" s="54">
        <f t="shared" si="21"/>
        <v>-187064793</v>
      </c>
    </row>
    <row r="77" spans="1:9" ht="28.15" customHeight="1" x14ac:dyDescent="0.25">
      <c r="A77" s="210" t="s">
        <v>260</v>
      </c>
      <c r="B77" s="210"/>
      <c r="C77" s="29">
        <v>188</v>
      </c>
      <c r="D77" s="57">
        <v>0</v>
      </c>
      <c r="E77" s="58">
        <v>0</v>
      </c>
      <c r="F77" s="54">
        <f t="shared" si="19"/>
        <v>0</v>
      </c>
      <c r="G77" s="57">
        <v>0</v>
      </c>
      <c r="H77" s="58">
        <v>0</v>
      </c>
      <c r="I77" s="54">
        <f t="shared" si="21"/>
        <v>0</v>
      </c>
    </row>
    <row r="78" spans="1:9" ht="25.15" customHeight="1" x14ac:dyDescent="0.25">
      <c r="A78" s="210" t="s">
        <v>261</v>
      </c>
      <c r="B78" s="210"/>
      <c r="C78" s="29">
        <v>189</v>
      </c>
      <c r="D78" s="57">
        <v>0</v>
      </c>
      <c r="E78" s="58">
        <v>0</v>
      </c>
      <c r="F78" s="54">
        <f t="shared" si="19"/>
        <v>0</v>
      </c>
      <c r="G78" s="57">
        <v>0</v>
      </c>
      <c r="H78" s="58">
        <v>0</v>
      </c>
      <c r="I78" s="54">
        <f t="shared" si="21"/>
        <v>0</v>
      </c>
    </row>
    <row r="79" spans="1:9" x14ac:dyDescent="0.25">
      <c r="A79" s="210" t="s">
        <v>262</v>
      </c>
      <c r="B79" s="210"/>
      <c r="C79" s="29">
        <v>190</v>
      </c>
      <c r="D79" s="57">
        <v>0</v>
      </c>
      <c r="E79" s="58">
        <v>0</v>
      </c>
      <c r="F79" s="54">
        <f t="shared" si="19"/>
        <v>0</v>
      </c>
      <c r="G79" s="57">
        <v>0</v>
      </c>
      <c r="H79" s="58">
        <v>0</v>
      </c>
      <c r="I79" s="54">
        <f t="shared" si="21"/>
        <v>0</v>
      </c>
    </row>
    <row r="80" spans="1:9" ht="21" customHeight="1" x14ac:dyDescent="0.25">
      <c r="A80" s="210" t="s">
        <v>263</v>
      </c>
      <c r="B80" s="210"/>
      <c r="C80" s="29">
        <v>191</v>
      </c>
      <c r="D80" s="57">
        <v>0</v>
      </c>
      <c r="E80" s="58">
        <v>0</v>
      </c>
      <c r="F80" s="54">
        <f t="shared" si="19"/>
        <v>0</v>
      </c>
      <c r="G80" s="57">
        <v>0</v>
      </c>
      <c r="H80" s="58">
        <v>0</v>
      </c>
      <c r="I80" s="54">
        <f t="shared" si="21"/>
        <v>0</v>
      </c>
    </row>
    <row r="81" spans="1:9" ht="16.149999999999999" customHeight="1" x14ac:dyDescent="0.25">
      <c r="A81" s="210" t="s">
        <v>264</v>
      </c>
      <c r="B81" s="210"/>
      <c r="C81" s="29">
        <v>192</v>
      </c>
      <c r="D81" s="57">
        <v>0</v>
      </c>
      <c r="E81" s="58">
        <v>0</v>
      </c>
      <c r="F81" s="54">
        <f t="shared" si="19"/>
        <v>0</v>
      </c>
      <c r="G81" s="57">
        <v>0</v>
      </c>
      <c r="H81" s="58">
        <v>0</v>
      </c>
      <c r="I81" s="54">
        <f t="shared" si="21"/>
        <v>0</v>
      </c>
    </row>
    <row r="82" spans="1:9" x14ac:dyDescent="0.25">
      <c r="A82" s="210" t="s">
        <v>265</v>
      </c>
      <c r="B82" s="210"/>
      <c r="C82" s="29">
        <v>193</v>
      </c>
      <c r="D82" s="57">
        <v>-13929613</v>
      </c>
      <c r="E82" s="58">
        <v>-20909436</v>
      </c>
      <c r="F82" s="54">
        <f t="shared" si="19"/>
        <v>-34839049</v>
      </c>
      <c r="G82" s="57">
        <v>9491354</v>
      </c>
      <c r="H82" s="58">
        <v>24235393</v>
      </c>
      <c r="I82" s="54">
        <f t="shared" si="21"/>
        <v>33726747</v>
      </c>
    </row>
    <row r="83" spans="1:9" x14ac:dyDescent="0.25">
      <c r="A83" s="211" t="s">
        <v>266</v>
      </c>
      <c r="B83" s="212"/>
      <c r="C83" s="32">
        <v>194</v>
      </c>
      <c r="D83" s="55">
        <f>D69+D74</f>
        <v>88734886</v>
      </c>
      <c r="E83" s="56">
        <f>E69+E74</f>
        <v>282840440</v>
      </c>
      <c r="F83" s="54">
        <f t="shared" si="19"/>
        <v>371575326</v>
      </c>
      <c r="G83" s="55">
        <f t="shared" ref="G83:H83" si="24">G69+G74</f>
        <v>-14598850</v>
      </c>
      <c r="H83" s="56">
        <f t="shared" si="24"/>
        <v>69432652</v>
      </c>
      <c r="I83" s="54">
        <f t="shared" si="21"/>
        <v>54833802</v>
      </c>
    </row>
    <row r="84" spans="1:9" x14ac:dyDescent="0.25">
      <c r="A84" s="207" t="s">
        <v>267</v>
      </c>
      <c r="B84" s="207"/>
      <c r="C84" s="29">
        <v>195</v>
      </c>
      <c r="D84" s="52">
        <v>89014410</v>
      </c>
      <c r="E84" s="53">
        <v>282607263</v>
      </c>
      <c r="F84" s="54">
        <f t="shared" si="19"/>
        <v>371621673</v>
      </c>
      <c r="G84" s="52">
        <v>-14758258</v>
      </c>
      <c r="H84" s="53">
        <v>69218279</v>
      </c>
      <c r="I84" s="54">
        <f t="shared" si="21"/>
        <v>54460021</v>
      </c>
    </row>
    <row r="85" spans="1:9" x14ac:dyDescent="0.25">
      <c r="A85" s="207" t="s">
        <v>268</v>
      </c>
      <c r="B85" s="207"/>
      <c r="C85" s="29">
        <v>196</v>
      </c>
      <c r="D85" s="52">
        <v>-279524</v>
      </c>
      <c r="E85" s="53">
        <v>233177</v>
      </c>
      <c r="F85" s="54">
        <f t="shared" si="19"/>
        <v>-46347</v>
      </c>
      <c r="G85" s="52">
        <v>159408</v>
      </c>
      <c r="H85" s="53">
        <v>214373</v>
      </c>
      <c r="I85" s="54">
        <f t="shared" si="21"/>
        <v>373781</v>
      </c>
    </row>
    <row r="86" spans="1:9" x14ac:dyDescent="0.25">
      <c r="A86" s="208" t="s">
        <v>269</v>
      </c>
      <c r="B86" s="209"/>
      <c r="C86" s="30">
        <v>197</v>
      </c>
      <c r="D86" s="59">
        <v>0</v>
      </c>
      <c r="E86" s="60">
        <v>0</v>
      </c>
      <c r="F86" s="61">
        <f t="shared" si="19"/>
        <v>0</v>
      </c>
      <c r="G86" s="59">
        <v>0</v>
      </c>
      <c r="H86" s="60">
        <v>0</v>
      </c>
      <c r="I86" s="61">
        <f t="shared" si="21"/>
        <v>0</v>
      </c>
    </row>
  </sheetData>
  <sheetProtection algorithmName="SHA-512" hashValue="1YFVM61SR35/Y7NHGYD0iEVxj+sUZIYc0egwd6w7Oytjz9zDeifaLQaAhyl4IKD8hvEudbC0y1CxivZPrgg8IA==" saltValue="MoxvoIo50LSTnBSiT4jaRw==" spinCount="100000" sheet="1" objects="1" scenarios="1"/>
  <mergeCells count="88">
    <mergeCell ref="A1:I1"/>
    <mergeCell ref="A2:I2"/>
    <mergeCell ref="A3:I3"/>
    <mergeCell ref="A4:B5"/>
    <mergeCell ref="C4:C5"/>
    <mergeCell ref="D4:F4"/>
    <mergeCell ref="G4:I4"/>
    <mergeCell ref="A17:B17"/>
    <mergeCell ref="A6:B6"/>
    <mergeCell ref="A7:B7"/>
    <mergeCell ref="A8:B8"/>
    <mergeCell ref="A9:B9"/>
    <mergeCell ref="A10:B10"/>
    <mergeCell ref="A11:B11"/>
    <mergeCell ref="A12:B12"/>
    <mergeCell ref="A13:B13"/>
    <mergeCell ref="A14:B14"/>
    <mergeCell ref="A15:B15"/>
    <mergeCell ref="A16:B16"/>
    <mergeCell ref="A29:B29"/>
    <mergeCell ref="A18:B18"/>
    <mergeCell ref="A19:B19"/>
    <mergeCell ref="A20:B20"/>
    <mergeCell ref="A21:B21"/>
    <mergeCell ref="A22:B22"/>
    <mergeCell ref="A23:B23"/>
    <mergeCell ref="A24:B24"/>
    <mergeCell ref="A25:B25"/>
    <mergeCell ref="A26:B26"/>
    <mergeCell ref="A27:B27"/>
    <mergeCell ref="A28:B28"/>
    <mergeCell ref="A41:B41"/>
    <mergeCell ref="A30:B30"/>
    <mergeCell ref="A31:B31"/>
    <mergeCell ref="A32:B32"/>
    <mergeCell ref="A33:B33"/>
    <mergeCell ref="A34:B34"/>
    <mergeCell ref="A35:B35"/>
    <mergeCell ref="A36:B36"/>
    <mergeCell ref="A37:B37"/>
    <mergeCell ref="A38:B38"/>
    <mergeCell ref="A39:B39"/>
    <mergeCell ref="A40:B40"/>
    <mergeCell ref="A53:B53"/>
    <mergeCell ref="A42:B42"/>
    <mergeCell ref="A43:B43"/>
    <mergeCell ref="A44:B44"/>
    <mergeCell ref="A45:B45"/>
    <mergeCell ref="A46:B46"/>
    <mergeCell ref="A47:B47"/>
    <mergeCell ref="A48:B48"/>
    <mergeCell ref="A49:B49"/>
    <mergeCell ref="A50:B50"/>
    <mergeCell ref="A51:B51"/>
    <mergeCell ref="A52:B52"/>
    <mergeCell ref="A65:B65"/>
    <mergeCell ref="A54:B54"/>
    <mergeCell ref="A55:B55"/>
    <mergeCell ref="A56:B56"/>
    <mergeCell ref="A57:B57"/>
    <mergeCell ref="A58:B58"/>
    <mergeCell ref="A59:B59"/>
    <mergeCell ref="A60:B60"/>
    <mergeCell ref="A61:B61"/>
    <mergeCell ref="A62:B62"/>
    <mergeCell ref="A63:B63"/>
    <mergeCell ref="A64:B64"/>
    <mergeCell ref="A77:B77"/>
    <mergeCell ref="A66:B66"/>
    <mergeCell ref="A67:B67"/>
    <mergeCell ref="A68:B68"/>
    <mergeCell ref="A69:B69"/>
    <mergeCell ref="A70:B70"/>
    <mergeCell ref="A71:B71"/>
    <mergeCell ref="A72:B72"/>
    <mergeCell ref="A73:B73"/>
    <mergeCell ref="A74:B74"/>
    <mergeCell ref="A75:B75"/>
    <mergeCell ref="A76:B76"/>
    <mergeCell ref="A84:B84"/>
    <mergeCell ref="A85:B85"/>
    <mergeCell ref="A86:B86"/>
    <mergeCell ref="A78:B78"/>
    <mergeCell ref="A79:B79"/>
    <mergeCell ref="A80:B80"/>
    <mergeCell ref="A81:B81"/>
    <mergeCell ref="A82:B82"/>
    <mergeCell ref="A83:B83"/>
  </mergeCells>
  <dataValidations count="5">
    <dataValidation type="whole" operator="greaterThanOrEqual" allowBlank="1" showErrorMessage="1" errorTitle="Invalid entry" error="You can enter only positive whole numbers or a zero." sqref="D27:I27 D13:I23 D72:I72 D8:I8">
      <formula1>0</formula1>
    </dataValidation>
    <dataValidation type="whole" operator="lessThanOrEqual" allowBlank="1" showErrorMessage="1" errorTitle="Invalid entry" error="You can enter only negative whole numbers or a zero." sqref="D10:I10 D24:I26 D44:I47 D49:I64 D67:I67 D73:I73">
      <formula1>0</formula1>
    </dataValidation>
    <dataValidation type="whole" operator="notEqual" allowBlank="1" showErrorMessage="1" errorTitle="Invalid entry" error="You can enter only whole numbers (positive or negative) or a zero." sqref="D7:I7 D9:I9 D11:I12 D83:I86 D48:I48 D65:I66 D68:I71 D74:I81 D28:I43">
      <formula1>999999999</formula1>
    </dataValidation>
    <dataValidation type="whole" operator="notEqual" allowBlank="1" showErrorMessage="1" errorTitle="Invalid entry" error="You can enter only whole numbers." sqref="D82:I82">
      <formula1>99999999</formula1>
    </dataValidation>
    <dataValidation allowBlank="1" sqref="A87:I1048576 C6 A6 C4 H5:I6 A1:A4 D4:D6 E5:F6 G4:G6 J1:XFD1048576"/>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86"/>
  <sheetViews>
    <sheetView view="pageBreakPreview" zoomScale="70" zoomScaleNormal="100" zoomScaleSheetLayoutView="70" workbookViewId="0">
      <selection activeCell="I73" sqref="I73"/>
    </sheetView>
  </sheetViews>
  <sheetFormatPr defaultColWidth="8.81640625" defaultRowHeight="12.5" x14ac:dyDescent="0.25"/>
  <cols>
    <col min="1" max="1" width="26.7265625" style="3" customWidth="1"/>
    <col min="2" max="2" width="15" style="3" customWidth="1"/>
    <col min="3" max="3" width="8.81640625" style="3"/>
    <col min="4" max="4" width="10.453125" style="12" customWidth="1"/>
    <col min="5" max="6" width="11.7265625" style="12" customWidth="1"/>
    <col min="7" max="7" width="10.453125" style="12" customWidth="1"/>
    <col min="8" max="9" width="11.7265625" style="12" customWidth="1"/>
    <col min="10" max="10" width="8.81640625" style="3"/>
    <col min="11" max="11" width="14.7265625" style="3" bestFit="1" customWidth="1"/>
    <col min="12" max="13" width="16.26953125" style="3" bestFit="1" customWidth="1"/>
    <col min="14" max="14" width="14.7265625" style="3" bestFit="1" customWidth="1"/>
    <col min="15" max="16" width="11.26953125" style="3" customWidth="1"/>
    <col min="17" max="17" width="12.81640625" style="3" bestFit="1" customWidth="1"/>
    <col min="18" max="18" width="11.81640625" style="3" bestFit="1" customWidth="1"/>
    <col min="19" max="22" width="12.81640625" style="3" bestFit="1" customWidth="1"/>
    <col min="23" max="23" width="13.7265625" style="3" bestFit="1" customWidth="1"/>
    <col min="24" max="16384" width="8.81640625" style="3"/>
  </cols>
  <sheetData>
    <row r="1" spans="1:9" ht="15.5" x14ac:dyDescent="0.25">
      <c r="A1" s="219" t="s">
        <v>270</v>
      </c>
      <c r="B1" s="202"/>
      <c r="C1" s="202"/>
      <c r="D1" s="202"/>
      <c r="E1" s="202"/>
      <c r="F1" s="202"/>
      <c r="G1" s="202"/>
      <c r="H1" s="202"/>
      <c r="I1" s="202"/>
    </row>
    <row r="2" spans="1:9" x14ac:dyDescent="0.25">
      <c r="A2" s="203" t="s">
        <v>539</v>
      </c>
      <c r="B2" s="220"/>
      <c r="C2" s="220"/>
      <c r="D2" s="220"/>
      <c r="E2" s="220"/>
      <c r="F2" s="220"/>
      <c r="G2" s="220"/>
      <c r="H2" s="220"/>
      <c r="I2" s="220"/>
    </row>
    <row r="3" spans="1:9" x14ac:dyDescent="0.25">
      <c r="A3" s="221" t="s">
        <v>271</v>
      </c>
      <c r="B3" s="222"/>
      <c r="C3" s="222"/>
      <c r="D3" s="222"/>
      <c r="E3" s="222"/>
      <c r="F3" s="222"/>
      <c r="G3" s="222"/>
      <c r="H3" s="222"/>
      <c r="I3" s="222"/>
    </row>
    <row r="4" spans="1:9" ht="33.75" customHeight="1" x14ac:dyDescent="0.25">
      <c r="A4" s="205" t="s">
        <v>272</v>
      </c>
      <c r="B4" s="206"/>
      <c r="C4" s="205" t="s">
        <v>273</v>
      </c>
      <c r="D4" s="190" t="s">
        <v>274</v>
      </c>
      <c r="E4" s="191"/>
      <c r="F4" s="191"/>
      <c r="G4" s="190" t="s">
        <v>275</v>
      </c>
      <c r="H4" s="191"/>
      <c r="I4" s="191"/>
    </row>
    <row r="5" spans="1:9" ht="24" customHeight="1" x14ac:dyDescent="0.25">
      <c r="A5" s="206"/>
      <c r="B5" s="206"/>
      <c r="C5" s="206"/>
      <c r="D5" s="35" t="s">
        <v>276</v>
      </c>
      <c r="E5" s="35" t="s">
        <v>277</v>
      </c>
      <c r="F5" s="35" t="s">
        <v>278</v>
      </c>
      <c r="G5" s="35" t="s">
        <v>279</v>
      </c>
      <c r="H5" s="35" t="s">
        <v>280</v>
      </c>
      <c r="I5" s="35" t="s">
        <v>281</v>
      </c>
    </row>
    <row r="6" spans="1:9" x14ac:dyDescent="0.25">
      <c r="A6" s="205">
        <v>1</v>
      </c>
      <c r="B6" s="206"/>
      <c r="C6" s="25">
        <v>2</v>
      </c>
      <c r="D6" s="39">
        <v>3</v>
      </c>
      <c r="E6" s="39">
        <v>4</v>
      </c>
      <c r="F6" s="39" t="s">
        <v>282</v>
      </c>
      <c r="G6" s="39">
        <v>6</v>
      </c>
      <c r="H6" s="39">
        <v>7</v>
      </c>
      <c r="I6" s="39" t="s">
        <v>283</v>
      </c>
    </row>
    <row r="7" spans="1:9" ht="22.5" customHeight="1" x14ac:dyDescent="0.25">
      <c r="A7" s="195" t="s">
        <v>284</v>
      </c>
      <c r="B7" s="193"/>
      <c r="C7" s="26">
        <v>118</v>
      </c>
      <c r="D7" s="40">
        <f>D8+D9+D10+D11+D12</f>
        <v>207264030</v>
      </c>
      <c r="E7" s="40">
        <f>E8+E9+E10+E11+E12</f>
        <v>579970845</v>
      </c>
      <c r="F7" s="40">
        <f>D7+E7</f>
        <v>787234875</v>
      </c>
      <c r="G7" s="40">
        <f t="shared" ref="G7:H7" si="0">G8+G9+G10+G11+G12</f>
        <v>135531182</v>
      </c>
      <c r="H7" s="40">
        <f t="shared" si="0"/>
        <v>593895336</v>
      </c>
      <c r="I7" s="40">
        <f>G7+H7</f>
        <v>729426518</v>
      </c>
    </row>
    <row r="8" spans="1:9" x14ac:dyDescent="0.25">
      <c r="A8" s="194" t="s">
        <v>285</v>
      </c>
      <c r="B8" s="194"/>
      <c r="C8" s="27">
        <v>119</v>
      </c>
      <c r="D8" s="41">
        <v>207639833</v>
      </c>
      <c r="E8" s="41">
        <v>741088533</v>
      </c>
      <c r="F8" s="40">
        <f t="shared" ref="F8:F71" si="1">D8+E8</f>
        <v>948728366</v>
      </c>
      <c r="G8" s="41">
        <v>135504614</v>
      </c>
      <c r="H8" s="41">
        <v>749156122</v>
      </c>
      <c r="I8" s="40">
        <f t="shared" ref="I8:I71" si="2">G8+H8</f>
        <v>884660736</v>
      </c>
    </row>
    <row r="9" spans="1:9" ht="19.5" customHeight="1" x14ac:dyDescent="0.25">
      <c r="A9" s="194" t="s">
        <v>286</v>
      </c>
      <c r="B9" s="194"/>
      <c r="C9" s="27">
        <v>120</v>
      </c>
      <c r="D9" s="41">
        <v>0</v>
      </c>
      <c r="E9" s="41">
        <v>-7028110</v>
      </c>
      <c r="F9" s="40">
        <f t="shared" si="1"/>
        <v>-7028110</v>
      </c>
      <c r="G9" s="41">
        <v>0</v>
      </c>
      <c r="H9" s="41">
        <v>-7756532</v>
      </c>
      <c r="I9" s="40">
        <f t="shared" si="2"/>
        <v>-7756532</v>
      </c>
    </row>
    <row r="10" spans="1:9" x14ac:dyDescent="0.25">
      <c r="A10" s="194" t="s">
        <v>287</v>
      </c>
      <c r="B10" s="194"/>
      <c r="C10" s="27">
        <v>121</v>
      </c>
      <c r="D10" s="41">
        <v>-3619</v>
      </c>
      <c r="E10" s="41">
        <v>-73943134</v>
      </c>
      <c r="F10" s="40">
        <f t="shared" si="1"/>
        <v>-73946753</v>
      </c>
      <c r="G10" s="41">
        <v>-32978</v>
      </c>
      <c r="H10" s="41">
        <v>-68159793</v>
      </c>
      <c r="I10" s="40">
        <f t="shared" si="2"/>
        <v>-68192771</v>
      </c>
    </row>
    <row r="11" spans="1:9" ht="22.5" customHeight="1" x14ac:dyDescent="0.25">
      <c r="A11" s="194" t="s">
        <v>288</v>
      </c>
      <c r="B11" s="194"/>
      <c r="C11" s="27">
        <v>122</v>
      </c>
      <c r="D11" s="41">
        <v>-350706</v>
      </c>
      <c r="E11" s="41">
        <v>-75620879</v>
      </c>
      <c r="F11" s="40">
        <f t="shared" si="1"/>
        <v>-75971585</v>
      </c>
      <c r="G11" s="41">
        <v>99973</v>
      </c>
      <c r="H11" s="41">
        <v>-76648547</v>
      </c>
      <c r="I11" s="40">
        <f t="shared" si="2"/>
        <v>-76548574</v>
      </c>
    </row>
    <row r="12" spans="1:9" ht="21.75" customHeight="1" x14ac:dyDescent="0.25">
      <c r="A12" s="194" t="s">
        <v>289</v>
      </c>
      <c r="B12" s="194"/>
      <c r="C12" s="27">
        <v>123</v>
      </c>
      <c r="D12" s="41">
        <v>-21478</v>
      </c>
      <c r="E12" s="41">
        <v>-4525565</v>
      </c>
      <c r="F12" s="40">
        <f t="shared" si="1"/>
        <v>-4547043</v>
      </c>
      <c r="G12" s="41">
        <v>-40427</v>
      </c>
      <c r="H12" s="41">
        <v>-2695914</v>
      </c>
      <c r="I12" s="40">
        <f t="shared" si="2"/>
        <v>-2736341</v>
      </c>
    </row>
    <row r="13" spans="1:9" x14ac:dyDescent="0.25">
      <c r="A13" s="195" t="s">
        <v>290</v>
      </c>
      <c r="B13" s="193"/>
      <c r="C13" s="26">
        <v>124</v>
      </c>
      <c r="D13" s="40">
        <f>D14+D15+D16+D17+D18+D19+D20</f>
        <v>35964506</v>
      </c>
      <c r="E13" s="40">
        <f>E14+E15+E16+E17+E18+E19+E20</f>
        <v>87025087</v>
      </c>
      <c r="F13" s="40">
        <f t="shared" si="1"/>
        <v>122989593</v>
      </c>
      <c r="G13" s="40">
        <f t="shared" ref="G13" si="3">G14+G15+G16+G17+G18+G19+G20</f>
        <v>10786819</v>
      </c>
      <c r="H13" s="40">
        <f>H14+H15+H16+H17+H18+H19+H20</f>
        <v>53408927</v>
      </c>
      <c r="I13" s="40">
        <f t="shared" si="2"/>
        <v>64195746</v>
      </c>
    </row>
    <row r="14" spans="1:9" ht="24" customHeight="1" x14ac:dyDescent="0.25">
      <c r="A14" s="194" t="s">
        <v>291</v>
      </c>
      <c r="B14" s="194"/>
      <c r="C14" s="27">
        <v>125</v>
      </c>
      <c r="D14" s="41">
        <v>377043</v>
      </c>
      <c r="E14" s="41">
        <v>24375175</v>
      </c>
      <c r="F14" s="40">
        <f t="shared" si="1"/>
        <v>24752218</v>
      </c>
      <c r="G14" s="41">
        <v>128091</v>
      </c>
      <c r="H14" s="41">
        <v>3198582</v>
      </c>
      <c r="I14" s="40">
        <f t="shared" si="2"/>
        <v>3326673</v>
      </c>
    </row>
    <row r="15" spans="1:9" ht="24.75" customHeight="1" x14ac:dyDescent="0.25">
      <c r="A15" s="194" t="s">
        <v>292</v>
      </c>
      <c r="B15" s="194"/>
      <c r="C15" s="27">
        <v>126</v>
      </c>
      <c r="D15" s="41">
        <v>15924</v>
      </c>
      <c r="E15" s="41">
        <v>24444549</v>
      </c>
      <c r="F15" s="40">
        <f t="shared" si="1"/>
        <v>24460473</v>
      </c>
      <c r="G15" s="41">
        <v>18595</v>
      </c>
      <c r="H15" s="41">
        <v>24103010</v>
      </c>
      <c r="I15" s="40">
        <f t="shared" si="2"/>
        <v>24121605</v>
      </c>
    </row>
    <row r="16" spans="1:9" x14ac:dyDescent="0.25">
      <c r="A16" s="194" t="s">
        <v>293</v>
      </c>
      <c r="B16" s="194"/>
      <c r="C16" s="27">
        <v>127</v>
      </c>
      <c r="D16" s="41">
        <v>30189019</v>
      </c>
      <c r="E16" s="41">
        <v>25475299</v>
      </c>
      <c r="F16" s="40">
        <f t="shared" si="1"/>
        <v>55664318</v>
      </c>
      <c r="G16" s="41">
        <v>25568734</v>
      </c>
      <c r="H16" s="41">
        <v>22334726</v>
      </c>
      <c r="I16" s="40">
        <f t="shared" si="2"/>
        <v>47903460</v>
      </c>
    </row>
    <row r="17" spans="1:9" x14ac:dyDescent="0.25">
      <c r="A17" s="194" t="s">
        <v>294</v>
      </c>
      <c r="B17" s="194"/>
      <c r="C17" s="27">
        <v>128</v>
      </c>
      <c r="D17" s="41">
        <v>1275865</v>
      </c>
      <c r="E17" s="41">
        <v>9410130</v>
      </c>
      <c r="F17" s="40">
        <f t="shared" si="1"/>
        <v>10685995</v>
      </c>
      <c r="G17" s="41">
        <v>935391</v>
      </c>
      <c r="H17" s="41">
        <v>934674</v>
      </c>
      <c r="I17" s="40">
        <f t="shared" si="2"/>
        <v>1870065</v>
      </c>
    </row>
    <row r="18" spans="1:9" x14ac:dyDescent="0.25">
      <c r="A18" s="194" t="s">
        <v>295</v>
      </c>
      <c r="B18" s="194"/>
      <c r="C18" s="27">
        <v>129</v>
      </c>
      <c r="D18" s="41">
        <v>6655954</v>
      </c>
      <c r="E18" s="41">
        <v>5573551</v>
      </c>
      <c r="F18" s="40">
        <f t="shared" si="1"/>
        <v>12229505</v>
      </c>
      <c r="G18" s="41">
        <v>2243918</v>
      </c>
      <c r="H18" s="41">
        <v>10125563</v>
      </c>
      <c r="I18" s="40">
        <f t="shared" si="2"/>
        <v>12369481</v>
      </c>
    </row>
    <row r="19" spans="1:9" x14ac:dyDescent="0.25">
      <c r="A19" s="194" t="s">
        <v>296</v>
      </c>
      <c r="B19" s="194"/>
      <c r="C19" s="27">
        <v>130</v>
      </c>
      <c r="D19" s="41">
        <v>-2663633</v>
      </c>
      <c r="E19" s="41">
        <v>-3613672</v>
      </c>
      <c r="F19" s="40">
        <f t="shared" si="1"/>
        <v>-6277305</v>
      </c>
      <c r="G19" s="41">
        <v>-18221801</v>
      </c>
      <c r="H19" s="41">
        <v>-11149766</v>
      </c>
      <c r="I19" s="40">
        <f t="shared" si="2"/>
        <v>-29371567</v>
      </c>
    </row>
    <row r="20" spans="1:9" x14ac:dyDescent="0.25">
      <c r="A20" s="194" t="s">
        <v>297</v>
      </c>
      <c r="B20" s="194"/>
      <c r="C20" s="27">
        <v>131</v>
      </c>
      <c r="D20" s="41">
        <v>114334</v>
      </c>
      <c r="E20" s="41">
        <v>1360055</v>
      </c>
      <c r="F20" s="40">
        <f t="shared" si="1"/>
        <v>1474389</v>
      </c>
      <c r="G20" s="41">
        <v>113891</v>
      </c>
      <c r="H20" s="41">
        <v>3862138</v>
      </c>
      <c r="I20" s="40">
        <f t="shared" si="2"/>
        <v>3976029</v>
      </c>
    </row>
    <row r="21" spans="1:9" x14ac:dyDescent="0.25">
      <c r="A21" s="233" t="s">
        <v>298</v>
      </c>
      <c r="B21" s="194"/>
      <c r="C21" s="27">
        <v>132</v>
      </c>
      <c r="D21" s="41">
        <v>539516</v>
      </c>
      <c r="E21" s="41">
        <v>13720059</v>
      </c>
      <c r="F21" s="40">
        <f t="shared" si="1"/>
        <v>14259575</v>
      </c>
      <c r="G21" s="41">
        <v>517203</v>
      </c>
      <c r="H21" s="41">
        <v>15980137</v>
      </c>
      <c r="I21" s="40">
        <f t="shared" si="2"/>
        <v>16497340</v>
      </c>
    </row>
    <row r="22" spans="1:9" ht="24.75" customHeight="1" x14ac:dyDescent="0.25">
      <c r="A22" s="233" t="s">
        <v>299</v>
      </c>
      <c r="B22" s="194"/>
      <c r="C22" s="27">
        <v>133</v>
      </c>
      <c r="D22" s="41">
        <v>83819</v>
      </c>
      <c r="E22" s="41">
        <v>14435785</v>
      </c>
      <c r="F22" s="40">
        <f t="shared" si="1"/>
        <v>14519604</v>
      </c>
      <c r="G22" s="41">
        <v>150140</v>
      </c>
      <c r="H22" s="41">
        <v>17385270</v>
      </c>
      <c r="I22" s="40">
        <f t="shared" si="2"/>
        <v>17535410</v>
      </c>
    </row>
    <row r="23" spans="1:9" x14ac:dyDescent="0.25">
      <c r="A23" s="233" t="s">
        <v>300</v>
      </c>
      <c r="B23" s="194"/>
      <c r="C23" s="27">
        <v>134</v>
      </c>
      <c r="D23" s="41">
        <v>13685</v>
      </c>
      <c r="E23" s="41">
        <v>28919059</v>
      </c>
      <c r="F23" s="40">
        <f t="shared" si="1"/>
        <v>28932744</v>
      </c>
      <c r="G23" s="41">
        <v>97148</v>
      </c>
      <c r="H23" s="41">
        <v>30010217</v>
      </c>
      <c r="I23" s="40">
        <f t="shared" si="2"/>
        <v>30107365</v>
      </c>
    </row>
    <row r="24" spans="1:9" ht="21" customHeight="1" x14ac:dyDescent="0.25">
      <c r="A24" s="195" t="s">
        <v>301</v>
      </c>
      <c r="B24" s="193"/>
      <c r="C24" s="26">
        <v>135</v>
      </c>
      <c r="D24" s="40">
        <f>D25+D28</f>
        <v>-90972497</v>
      </c>
      <c r="E24" s="40">
        <f>E25+E28</f>
        <v>-309821990</v>
      </c>
      <c r="F24" s="40">
        <f t="shared" si="1"/>
        <v>-400794487</v>
      </c>
      <c r="G24" s="40">
        <f t="shared" ref="G24:H24" si="4">G25+G28</f>
        <v>-105600703</v>
      </c>
      <c r="H24" s="40">
        <f t="shared" si="4"/>
        <v>-330315439</v>
      </c>
      <c r="I24" s="40">
        <f t="shared" si="2"/>
        <v>-435916142</v>
      </c>
    </row>
    <row r="25" spans="1:9" x14ac:dyDescent="0.25">
      <c r="A25" s="193" t="s">
        <v>302</v>
      </c>
      <c r="B25" s="193"/>
      <c r="C25" s="26">
        <v>136</v>
      </c>
      <c r="D25" s="40">
        <f>D26+D27</f>
        <v>-90150743</v>
      </c>
      <c r="E25" s="40">
        <f>E26+E27</f>
        <v>-293935223</v>
      </c>
      <c r="F25" s="40">
        <f t="shared" si="1"/>
        <v>-384085966</v>
      </c>
      <c r="G25" s="40">
        <f t="shared" ref="G25:H25" si="5">G26+G27</f>
        <v>-120357120</v>
      </c>
      <c r="H25" s="40">
        <f t="shared" si="5"/>
        <v>-290178992</v>
      </c>
      <c r="I25" s="40">
        <f t="shared" si="2"/>
        <v>-410536112</v>
      </c>
    </row>
    <row r="26" spans="1:9" x14ac:dyDescent="0.25">
      <c r="A26" s="194" t="s">
        <v>303</v>
      </c>
      <c r="B26" s="194"/>
      <c r="C26" s="27">
        <v>137</v>
      </c>
      <c r="D26" s="41">
        <v>-90150743</v>
      </c>
      <c r="E26" s="41">
        <v>-303767816</v>
      </c>
      <c r="F26" s="40">
        <f t="shared" si="1"/>
        <v>-393918559</v>
      </c>
      <c r="G26" s="41">
        <v>-120357120</v>
      </c>
      <c r="H26" s="41">
        <v>-299365406</v>
      </c>
      <c r="I26" s="40">
        <f t="shared" si="2"/>
        <v>-419722526</v>
      </c>
    </row>
    <row r="27" spans="1:9" x14ac:dyDescent="0.25">
      <c r="A27" s="194" t="s">
        <v>304</v>
      </c>
      <c r="B27" s="194"/>
      <c r="C27" s="27">
        <v>138</v>
      </c>
      <c r="D27" s="41">
        <v>0</v>
      </c>
      <c r="E27" s="41">
        <v>9832593</v>
      </c>
      <c r="F27" s="40">
        <f t="shared" si="1"/>
        <v>9832593</v>
      </c>
      <c r="G27" s="41">
        <v>0</v>
      </c>
      <c r="H27" s="41">
        <v>9186414</v>
      </c>
      <c r="I27" s="40">
        <f t="shared" si="2"/>
        <v>9186414</v>
      </c>
    </row>
    <row r="28" spans="1:9" x14ac:dyDescent="0.25">
      <c r="A28" s="193" t="s">
        <v>305</v>
      </c>
      <c r="B28" s="193"/>
      <c r="C28" s="26">
        <v>139</v>
      </c>
      <c r="D28" s="40">
        <f>D29+D30</f>
        <v>-821754</v>
      </c>
      <c r="E28" s="40">
        <f>E29+E30</f>
        <v>-15886767</v>
      </c>
      <c r="F28" s="40">
        <f t="shared" si="1"/>
        <v>-16708521</v>
      </c>
      <c r="G28" s="40">
        <f t="shared" ref="G28:H28" si="6">G29+G30</f>
        <v>14756417</v>
      </c>
      <c r="H28" s="40">
        <f t="shared" si="6"/>
        <v>-40136447</v>
      </c>
      <c r="I28" s="40">
        <f t="shared" si="2"/>
        <v>-25380030</v>
      </c>
    </row>
    <row r="29" spans="1:9" x14ac:dyDescent="0.25">
      <c r="A29" s="194" t="s">
        <v>306</v>
      </c>
      <c r="B29" s="194"/>
      <c r="C29" s="27">
        <v>140</v>
      </c>
      <c r="D29" s="41">
        <v>-821754</v>
      </c>
      <c r="E29" s="41">
        <v>-22060190</v>
      </c>
      <c r="F29" s="40">
        <f t="shared" si="1"/>
        <v>-22881944</v>
      </c>
      <c r="G29" s="41">
        <v>14756417</v>
      </c>
      <c r="H29" s="41">
        <v>-103472097</v>
      </c>
      <c r="I29" s="40">
        <f t="shared" si="2"/>
        <v>-88715680</v>
      </c>
    </row>
    <row r="30" spans="1:9" x14ac:dyDescent="0.25">
      <c r="A30" s="194" t="s">
        <v>307</v>
      </c>
      <c r="B30" s="194"/>
      <c r="C30" s="27">
        <v>141</v>
      </c>
      <c r="D30" s="41">
        <v>0</v>
      </c>
      <c r="E30" s="41">
        <v>6173423</v>
      </c>
      <c r="F30" s="40">
        <f t="shared" si="1"/>
        <v>6173423</v>
      </c>
      <c r="G30" s="41">
        <v>0</v>
      </c>
      <c r="H30" s="41">
        <v>63335650</v>
      </c>
      <c r="I30" s="40">
        <f t="shared" si="2"/>
        <v>63335650</v>
      </c>
    </row>
    <row r="31" spans="1:9" ht="31.5" customHeight="1" x14ac:dyDescent="0.25">
      <c r="A31" s="195" t="s">
        <v>308</v>
      </c>
      <c r="B31" s="193"/>
      <c r="C31" s="26">
        <v>142</v>
      </c>
      <c r="D31" s="40">
        <f>D32+D35</f>
        <v>-108156436</v>
      </c>
      <c r="E31" s="40">
        <f>E32+E35</f>
        <v>-138146</v>
      </c>
      <c r="F31" s="40">
        <f t="shared" si="1"/>
        <v>-108294582</v>
      </c>
      <c r="G31" s="40">
        <f t="shared" ref="G31:H31" si="7">G32+G35</f>
        <v>-10145952</v>
      </c>
      <c r="H31" s="40">
        <f t="shared" si="7"/>
        <v>-3495917</v>
      </c>
      <c r="I31" s="40">
        <f t="shared" si="2"/>
        <v>-13641869</v>
      </c>
    </row>
    <row r="32" spans="1:9" x14ac:dyDescent="0.25">
      <c r="A32" s="193" t="s">
        <v>309</v>
      </c>
      <c r="B32" s="193"/>
      <c r="C32" s="26">
        <v>143</v>
      </c>
      <c r="D32" s="40">
        <f>D33+D34</f>
        <v>-108156436</v>
      </c>
      <c r="E32" s="40">
        <f>E33+E34</f>
        <v>3266191</v>
      </c>
      <c r="F32" s="40">
        <f t="shared" si="1"/>
        <v>-104890245</v>
      </c>
      <c r="G32" s="40">
        <f t="shared" ref="G32:H32" si="8">G33+G34</f>
        <v>-10145952</v>
      </c>
      <c r="H32" s="40">
        <f t="shared" si="8"/>
        <v>1660320</v>
      </c>
      <c r="I32" s="40">
        <f t="shared" si="2"/>
        <v>-8485632</v>
      </c>
    </row>
    <row r="33" spans="1:9" x14ac:dyDescent="0.25">
      <c r="A33" s="194" t="s">
        <v>310</v>
      </c>
      <c r="B33" s="194"/>
      <c r="C33" s="27">
        <v>144</v>
      </c>
      <c r="D33" s="41">
        <v>-108153740</v>
      </c>
      <c r="E33" s="41">
        <v>3266191</v>
      </c>
      <c r="F33" s="40">
        <f t="shared" si="1"/>
        <v>-104887549</v>
      </c>
      <c r="G33" s="41">
        <v>-10140799</v>
      </c>
      <c r="H33" s="41">
        <v>1660320</v>
      </c>
      <c r="I33" s="40">
        <f t="shared" si="2"/>
        <v>-8480479</v>
      </c>
    </row>
    <row r="34" spans="1:9" x14ac:dyDescent="0.25">
      <c r="A34" s="194" t="s">
        <v>311</v>
      </c>
      <c r="B34" s="194"/>
      <c r="C34" s="27">
        <v>145</v>
      </c>
      <c r="D34" s="41">
        <v>-2696</v>
      </c>
      <c r="E34" s="41">
        <v>0</v>
      </c>
      <c r="F34" s="40">
        <f t="shared" si="1"/>
        <v>-2696</v>
      </c>
      <c r="G34" s="41">
        <v>-5153</v>
      </c>
      <c r="H34" s="41">
        <v>0</v>
      </c>
      <c r="I34" s="40">
        <f t="shared" si="2"/>
        <v>-5153</v>
      </c>
    </row>
    <row r="35" spans="1:9" ht="31.5" customHeight="1" x14ac:dyDescent="0.25">
      <c r="A35" s="193" t="s">
        <v>312</v>
      </c>
      <c r="B35" s="193"/>
      <c r="C35" s="26">
        <v>146</v>
      </c>
      <c r="D35" s="40">
        <f>D36+D37</f>
        <v>0</v>
      </c>
      <c r="E35" s="40">
        <f>E36+E37</f>
        <v>-3404337</v>
      </c>
      <c r="F35" s="40">
        <f t="shared" si="1"/>
        <v>-3404337</v>
      </c>
      <c r="G35" s="40">
        <f t="shared" ref="G35:H35" si="9">G36+G37</f>
        <v>0</v>
      </c>
      <c r="H35" s="40">
        <f t="shared" si="9"/>
        <v>-5156237</v>
      </c>
      <c r="I35" s="40">
        <f t="shared" si="2"/>
        <v>-5156237</v>
      </c>
    </row>
    <row r="36" spans="1:9" x14ac:dyDescent="0.25">
      <c r="A36" s="194" t="s">
        <v>313</v>
      </c>
      <c r="B36" s="194"/>
      <c r="C36" s="27">
        <v>147</v>
      </c>
      <c r="D36" s="41">
        <v>0</v>
      </c>
      <c r="E36" s="41">
        <v>-3404337</v>
      </c>
      <c r="F36" s="40">
        <f t="shared" si="1"/>
        <v>-3404337</v>
      </c>
      <c r="G36" s="41">
        <v>0</v>
      </c>
      <c r="H36" s="41">
        <v>-5156237</v>
      </c>
      <c r="I36" s="40">
        <f t="shared" si="2"/>
        <v>-5156237</v>
      </c>
    </row>
    <row r="37" spans="1:9" x14ac:dyDescent="0.25">
      <c r="A37" s="194" t="s">
        <v>314</v>
      </c>
      <c r="B37" s="194"/>
      <c r="C37" s="27">
        <v>148</v>
      </c>
      <c r="D37" s="41">
        <v>0</v>
      </c>
      <c r="E37" s="41">
        <v>0</v>
      </c>
      <c r="F37" s="40">
        <f t="shared" si="1"/>
        <v>0</v>
      </c>
      <c r="G37" s="41">
        <v>0</v>
      </c>
      <c r="H37" s="41">
        <v>0</v>
      </c>
      <c r="I37" s="40">
        <f t="shared" si="2"/>
        <v>0</v>
      </c>
    </row>
    <row r="38" spans="1:9" ht="45.75" customHeight="1" x14ac:dyDescent="0.25">
      <c r="A38" s="195" t="s">
        <v>315</v>
      </c>
      <c r="B38" s="193"/>
      <c r="C38" s="26">
        <v>149</v>
      </c>
      <c r="D38" s="40">
        <f>D39+D40</f>
        <v>4521796</v>
      </c>
      <c r="E38" s="40">
        <f>E39+E40</f>
        <v>0</v>
      </c>
      <c r="F38" s="40">
        <f t="shared" si="1"/>
        <v>4521796</v>
      </c>
      <c r="G38" s="40">
        <f t="shared" ref="G38:H38" si="10">G39+G40</f>
        <v>1385418</v>
      </c>
      <c r="H38" s="40">
        <f t="shared" si="10"/>
        <v>0</v>
      </c>
      <c r="I38" s="40">
        <f t="shared" si="2"/>
        <v>1385418</v>
      </c>
    </row>
    <row r="39" spans="1:9" x14ac:dyDescent="0.25">
      <c r="A39" s="194" t="s">
        <v>316</v>
      </c>
      <c r="B39" s="194"/>
      <c r="C39" s="27">
        <v>150</v>
      </c>
      <c r="D39" s="41">
        <v>4521796</v>
      </c>
      <c r="E39" s="41">
        <v>0</v>
      </c>
      <c r="F39" s="40">
        <f t="shared" si="1"/>
        <v>4521796</v>
      </c>
      <c r="G39" s="41">
        <v>1385418</v>
      </c>
      <c r="H39" s="41">
        <v>0</v>
      </c>
      <c r="I39" s="40">
        <f t="shared" si="2"/>
        <v>1385418</v>
      </c>
    </row>
    <row r="40" spans="1:9" x14ac:dyDescent="0.25">
      <c r="A40" s="194" t="s">
        <v>317</v>
      </c>
      <c r="B40" s="194"/>
      <c r="C40" s="27">
        <v>151</v>
      </c>
      <c r="D40" s="41">
        <v>0</v>
      </c>
      <c r="E40" s="41">
        <v>0</v>
      </c>
      <c r="F40" s="40">
        <f t="shared" si="1"/>
        <v>0</v>
      </c>
      <c r="G40" s="41">
        <v>0</v>
      </c>
      <c r="H40" s="41">
        <v>0</v>
      </c>
      <c r="I40" s="40">
        <f t="shared" si="2"/>
        <v>0</v>
      </c>
    </row>
    <row r="41" spans="1:9" ht="22.9" customHeight="1" x14ac:dyDescent="0.25">
      <c r="A41" s="233" t="s">
        <v>318</v>
      </c>
      <c r="B41" s="194"/>
      <c r="C41" s="27">
        <v>152</v>
      </c>
      <c r="D41" s="62">
        <f>D42+D43</f>
        <v>0</v>
      </c>
      <c r="E41" s="62">
        <f>E42+E43</f>
        <v>-1936466</v>
      </c>
      <c r="F41" s="40">
        <f t="shared" si="1"/>
        <v>-1936466</v>
      </c>
      <c r="G41" s="62">
        <f>G42+G43</f>
        <v>0</v>
      </c>
      <c r="H41" s="62">
        <f>H42+H43</f>
        <v>-1856454</v>
      </c>
      <c r="I41" s="40">
        <f t="shared" si="2"/>
        <v>-1856454</v>
      </c>
    </row>
    <row r="42" spans="1:9" x14ac:dyDescent="0.25">
      <c r="A42" s="194" t="s">
        <v>319</v>
      </c>
      <c r="B42" s="194"/>
      <c r="C42" s="27">
        <v>153</v>
      </c>
      <c r="D42" s="41">
        <v>0</v>
      </c>
      <c r="E42" s="41">
        <v>-695621</v>
      </c>
      <c r="F42" s="40">
        <f t="shared" si="1"/>
        <v>-695621</v>
      </c>
      <c r="G42" s="41">
        <v>0</v>
      </c>
      <c r="H42" s="41">
        <v>-1110063</v>
      </c>
      <c r="I42" s="40">
        <f t="shared" si="2"/>
        <v>-1110063</v>
      </c>
    </row>
    <row r="43" spans="1:9" x14ac:dyDescent="0.25">
      <c r="A43" s="194" t="s">
        <v>320</v>
      </c>
      <c r="B43" s="194"/>
      <c r="C43" s="27">
        <v>154</v>
      </c>
      <c r="D43" s="41">
        <v>0</v>
      </c>
      <c r="E43" s="41">
        <v>-1240845</v>
      </c>
      <c r="F43" s="40">
        <f t="shared" si="1"/>
        <v>-1240845</v>
      </c>
      <c r="G43" s="41">
        <v>0</v>
      </c>
      <c r="H43" s="41">
        <v>-746391</v>
      </c>
      <c r="I43" s="40">
        <f t="shared" si="2"/>
        <v>-746391</v>
      </c>
    </row>
    <row r="44" spans="1:9" ht="22.5" customHeight="1" x14ac:dyDescent="0.25">
      <c r="A44" s="195" t="s">
        <v>321</v>
      </c>
      <c r="B44" s="193"/>
      <c r="C44" s="26">
        <v>155</v>
      </c>
      <c r="D44" s="40">
        <f>D45+D49</f>
        <v>-29609435</v>
      </c>
      <c r="E44" s="40">
        <f>E45+E49</f>
        <v>-260069671</v>
      </c>
      <c r="F44" s="40">
        <f t="shared" si="1"/>
        <v>-289679106</v>
      </c>
      <c r="G44" s="40">
        <f t="shared" ref="G44:H44" si="11">G45+G49</f>
        <v>-20484880</v>
      </c>
      <c r="H44" s="40">
        <f t="shared" si="11"/>
        <v>-261903294</v>
      </c>
      <c r="I44" s="40">
        <f t="shared" si="2"/>
        <v>-282388174</v>
      </c>
    </row>
    <row r="45" spans="1:9" x14ac:dyDescent="0.25">
      <c r="A45" s="193" t="s">
        <v>322</v>
      </c>
      <c r="B45" s="193"/>
      <c r="C45" s="26">
        <v>156</v>
      </c>
      <c r="D45" s="40">
        <f>D46+D47+D48</f>
        <v>-16732845</v>
      </c>
      <c r="E45" s="40">
        <f>E46+E47+E48</f>
        <v>-137393836</v>
      </c>
      <c r="F45" s="40">
        <f t="shared" si="1"/>
        <v>-154126681</v>
      </c>
      <c r="G45" s="40">
        <f t="shared" ref="G45:H45" si="12">G46+G47+G48</f>
        <v>-9649924</v>
      </c>
      <c r="H45" s="40">
        <f t="shared" si="12"/>
        <v>-138963226</v>
      </c>
      <c r="I45" s="40">
        <f t="shared" si="2"/>
        <v>-148613150</v>
      </c>
    </row>
    <row r="46" spans="1:9" x14ac:dyDescent="0.25">
      <c r="A46" s="194" t="s">
        <v>323</v>
      </c>
      <c r="B46" s="194"/>
      <c r="C46" s="27">
        <v>157</v>
      </c>
      <c r="D46" s="41">
        <v>-9167320</v>
      </c>
      <c r="E46" s="41">
        <v>-76293476</v>
      </c>
      <c r="F46" s="40">
        <f t="shared" si="1"/>
        <v>-85460796</v>
      </c>
      <c r="G46" s="41">
        <v>-3288508</v>
      </c>
      <c r="H46" s="41">
        <v>-71796188</v>
      </c>
      <c r="I46" s="40">
        <f t="shared" si="2"/>
        <v>-75084696</v>
      </c>
    </row>
    <row r="47" spans="1:9" x14ac:dyDescent="0.25">
      <c r="A47" s="194" t="s">
        <v>324</v>
      </c>
      <c r="B47" s="194"/>
      <c r="C47" s="27">
        <v>158</v>
      </c>
      <c r="D47" s="41">
        <v>-7565525</v>
      </c>
      <c r="E47" s="41">
        <v>-61961497</v>
      </c>
      <c r="F47" s="40">
        <f t="shared" si="1"/>
        <v>-69527022</v>
      </c>
      <c r="G47" s="41">
        <v>-6361416</v>
      </c>
      <c r="H47" s="41">
        <v>-70632870</v>
      </c>
      <c r="I47" s="40">
        <f t="shared" si="2"/>
        <v>-76994286</v>
      </c>
    </row>
    <row r="48" spans="1:9" x14ac:dyDescent="0.25">
      <c r="A48" s="194" t="s">
        <v>325</v>
      </c>
      <c r="B48" s="194"/>
      <c r="C48" s="27">
        <v>159</v>
      </c>
      <c r="D48" s="41">
        <v>0</v>
      </c>
      <c r="E48" s="41">
        <v>861137</v>
      </c>
      <c r="F48" s="40">
        <f t="shared" si="1"/>
        <v>861137</v>
      </c>
      <c r="G48" s="41">
        <v>0</v>
      </c>
      <c r="H48" s="41">
        <v>3465832</v>
      </c>
      <c r="I48" s="40">
        <f t="shared" si="2"/>
        <v>3465832</v>
      </c>
    </row>
    <row r="49" spans="1:9" ht="24.75" customHeight="1" x14ac:dyDescent="0.25">
      <c r="A49" s="193" t="s">
        <v>326</v>
      </c>
      <c r="B49" s="193"/>
      <c r="C49" s="26">
        <v>160</v>
      </c>
      <c r="D49" s="40">
        <f>D50+D51+D52</f>
        <v>-12876590</v>
      </c>
      <c r="E49" s="40">
        <f>E50+E51+E52</f>
        <v>-122675835</v>
      </c>
      <c r="F49" s="40">
        <f t="shared" si="1"/>
        <v>-135552425</v>
      </c>
      <c r="G49" s="40">
        <f t="shared" ref="G49:H49" si="13">G50+G51+G52</f>
        <v>-10834956</v>
      </c>
      <c r="H49" s="40">
        <f t="shared" si="13"/>
        <v>-122940068</v>
      </c>
      <c r="I49" s="40">
        <f t="shared" si="2"/>
        <v>-133775024</v>
      </c>
    </row>
    <row r="50" spans="1:9" x14ac:dyDescent="0.25">
      <c r="A50" s="194" t="s">
        <v>327</v>
      </c>
      <c r="B50" s="194"/>
      <c r="C50" s="27">
        <v>161</v>
      </c>
      <c r="D50" s="41">
        <v>-1230829</v>
      </c>
      <c r="E50" s="41">
        <v>-17880795</v>
      </c>
      <c r="F50" s="40">
        <f t="shared" si="1"/>
        <v>-19111624</v>
      </c>
      <c r="G50" s="41">
        <v>-1128002</v>
      </c>
      <c r="H50" s="41">
        <v>-19711471</v>
      </c>
      <c r="I50" s="40">
        <f t="shared" si="2"/>
        <v>-20839473</v>
      </c>
    </row>
    <row r="51" spans="1:9" x14ac:dyDescent="0.25">
      <c r="A51" s="194" t="s">
        <v>328</v>
      </c>
      <c r="B51" s="194"/>
      <c r="C51" s="27">
        <v>162</v>
      </c>
      <c r="D51" s="41">
        <v>-6569118</v>
      </c>
      <c r="E51" s="41">
        <v>-56288667</v>
      </c>
      <c r="F51" s="40">
        <f t="shared" si="1"/>
        <v>-62857785</v>
      </c>
      <c r="G51" s="41">
        <v>-3934519</v>
      </c>
      <c r="H51" s="41">
        <v>-32058866</v>
      </c>
      <c r="I51" s="40">
        <f t="shared" si="2"/>
        <v>-35993385</v>
      </c>
    </row>
    <row r="52" spans="1:9" x14ac:dyDescent="0.25">
      <c r="A52" s="194" t="s">
        <v>329</v>
      </c>
      <c r="B52" s="194"/>
      <c r="C52" s="27">
        <v>163</v>
      </c>
      <c r="D52" s="41">
        <v>-5076643</v>
      </c>
      <c r="E52" s="41">
        <v>-48506373</v>
      </c>
      <c r="F52" s="40">
        <f t="shared" si="1"/>
        <v>-53583016</v>
      </c>
      <c r="G52" s="41">
        <v>-5772435</v>
      </c>
      <c r="H52" s="41">
        <v>-71169731</v>
      </c>
      <c r="I52" s="40">
        <f t="shared" si="2"/>
        <v>-76942166</v>
      </c>
    </row>
    <row r="53" spans="1:9" x14ac:dyDescent="0.25">
      <c r="A53" s="195" t="s">
        <v>330</v>
      </c>
      <c r="B53" s="193"/>
      <c r="C53" s="26">
        <v>164</v>
      </c>
      <c r="D53" s="40">
        <f>D54+D55+D56+D57+D58+D59+D60</f>
        <v>-9036347</v>
      </c>
      <c r="E53" s="40">
        <f>E54+E55+E56+E57+E58+E59+E60</f>
        <v>-13192475</v>
      </c>
      <c r="F53" s="40">
        <f t="shared" si="1"/>
        <v>-22228822</v>
      </c>
      <c r="G53" s="40">
        <f t="shared" ref="G53:H53" si="14">G54+G55+G56+G57+G58+G59+G60</f>
        <v>-1020674</v>
      </c>
      <c r="H53" s="40">
        <f t="shared" si="14"/>
        <v>-3413929</v>
      </c>
      <c r="I53" s="40">
        <f t="shared" si="2"/>
        <v>-4434603</v>
      </c>
    </row>
    <row r="54" spans="1:9" ht="24" customHeight="1" x14ac:dyDescent="0.25">
      <c r="A54" s="194" t="s">
        <v>331</v>
      </c>
      <c r="B54" s="194"/>
      <c r="C54" s="27">
        <v>165</v>
      </c>
      <c r="D54" s="41">
        <v>0</v>
      </c>
      <c r="E54" s="41">
        <v>0</v>
      </c>
      <c r="F54" s="40">
        <f t="shared" si="1"/>
        <v>0</v>
      </c>
      <c r="G54" s="41">
        <v>0</v>
      </c>
      <c r="H54" s="41">
        <v>0</v>
      </c>
      <c r="I54" s="40">
        <f t="shared" si="2"/>
        <v>0</v>
      </c>
    </row>
    <row r="55" spans="1:9" x14ac:dyDescent="0.25">
      <c r="A55" s="194" t="s">
        <v>332</v>
      </c>
      <c r="B55" s="194"/>
      <c r="C55" s="27">
        <v>166</v>
      </c>
      <c r="D55" s="41">
        <v>-385490</v>
      </c>
      <c r="E55" s="41">
        <v>-1607650</v>
      </c>
      <c r="F55" s="40">
        <f t="shared" si="1"/>
        <v>-1993140</v>
      </c>
      <c r="G55" s="41">
        <v>-373281</v>
      </c>
      <c r="H55" s="41">
        <v>-2396261</v>
      </c>
      <c r="I55" s="40">
        <f t="shared" si="2"/>
        <v>-2769542</v>
      </c>
    </row>
    <row r="56" spans="1:9" x14ac:dyDescent="0.25">
      <c r="A56" s="194" t="s">
        <v>333</v>
      </c>
      <c r="B56" s="194"/>
      <c r="C56" s="27">
        <v>167</v>
      </c>
      <c r="D56" s="41">
        <v>0</v>
      </c>
      <c r="E56" s="41">
        <v>-201914</v>
      </c>
      <c r="F56" s="40">
        <f t="shared" si="1"/>
        <v>-201914</v>
      </c>
      <c r="G56" s="41">
        <v>0</v>
      </c>
      <c r="H56" s="41">
        <v>-852084</v>
      </c>
      <c r="I56" s="40">
        <f t="shared" si="2"/>
        <v>-852084</v>
      </c>
    </row>
    <row r="57" spans="1:9" x14ac:dyDescent="0.25">
      <c r="A57" s="194" t="s">
        <v>334</v>
      </c>
      <c r="B57" s="194"/>
      <c r="C57" s="27">
        <v>168</v>
      </c>
      <c r="D57" s="41">
        <v>0</v>
      </c>
      <c r="E57" s="41">
        <v>-366260</v>
      </c>
      <c r="F57" s="40">
        <f t="shared" si="1"/>
        <v>-366260</v>
      </c>
      <c r="G57" s="41">
        <v>-2197731</v>
      </c>
      <c r="H57" s="41">
        <v>-4684578</v>
      </c>
      <c r="I57" s="40">
        <f t="shared" si="2"/>
        <v>-6882309</v>
      </c>
    </row>
    <row r="58" spans="1:9" x14ac:dyDescent="0.25">
      <c r="A58" s="194" t="s">
        <v>335</v>
      </c>
      <c r="B58" s="194"/>
      <c r="C58" s="27">
        <v>169</v>
      </c>
      <c r="D58" s="41">
        <v>-11328</v>
      </c>
      <c r="E58" s="41">
        <v>589605</v>
      </c>
      <c r="F58" s="40">
        <f t="shared" si="1"/>
        <v>578277</v>
      </c>
      <c r="G58" s="41">
        <v>1982986</v>
      </c>
      <c r="H58" s="41">
        <v>10127679</v>
      </c>
      <c r="I58" s="40">
        <f t="shared" si="2"/>
        <v>12110665</v>
      </c>
    </row>
    <row r="59" spans="1:9" x14ac:dyDescent="0.25">
      <c r="A59" s="194" t="s">
        <v>336</v>
      </c>
      <c r="B59" s="194"/>
      <c r="C59" s="27">
        <v>170</v>
      </c>
      <c r="D59" s="41">
        <v>-8045751</v>
      </c>
      <c r="E59" s="41">
        <v>-3495430</v>
      </c>
      <c r="F59" s="40">
        <f t="shared" si="1"/>
        <v>-11541181</v>
      </c>
      <c r="G59" s="41">
        <v>0</v>
      </c>
      <c r="H59" s="41">
        <v>0</v>
      </c>
      <c r="I59" s="40">
        <f t="shared" si="2"/>
        <v>0</v>
      </c>
    </row>
    <row r="60" spans="1:9" x14ac:dyDescent="0.25">
      <c r="A60" s="194" t="s">
        <v>337</v>
      </c>
      <c r="B60" s="194"/>
      <c r="C60" s="27">
        <v>171</v>
      </c>
      <c r="D60" s="41">
        <v>-593778</v>
      </c>
      <c r="E60" s="41">
        <v>-8110826</v>
      </c>
      <c r="F60" s="40">
        <f t="shared" si="1"/>
        <v>-8704604</v>
      </c>
      <c r="G60" s="41">
        <v>-432648</v>
      </c>
      <c r="H60" s="41">
        <v>-5608685</v>
      </c>
      <c r="I60" s="40">
        <f t="shared" si="2"/>
        <v>-6041333</v>
      </c>
    </row>
    <row r="61" spans="1:9" ht="29.25" customHeight="1" x14ac:dyDescent="0.25">
      <c r="A61" s="195" t="s">
        <v>338</v>
      </c>
      <c r="B61" s="193"/>
      <c r="C61" s="26">
        <v>172</v>
      </c>
      <c r="D61" s="40">
        <f>D62+D63</f>
        <v>-69095</v>
      </c>
      <c r="E61" s="40">
        <f>E62+E63</f>
        <v>-14042641</v>
      </c>
      <c r="F61" s="40">
        <f t="shared" si="1"/>
        <v>-14111736</v>
      </c>
      <c r="G61" s="40">
        <f t="shared" ref="G61:H61" si="15">G62+G63</f>
        <v>-371575</v>
      </c>
      <c r="H61" s="40">
        <f t="shared" si="15"/>
        <v>-17174551</v>
      </c>
      <c r="I61" s="40">
        <f t="shared" si="2"/>
        <v>-17546126</v>
      </c>
    </row>
    <row r="62" spans="1:9" x14ac:dyDescent="0.25">
      <c r="A62" s="194" t="s">
        <v>339</v>
      </c>
      <c r="B62" s="194"/>
      <c r="C62" s="27">
        <v>173</v>
      </c>
      <c r="D62" s="41">
        <v>0</v>
      </c>
      <c r="E62" s="41">
        <v>-227835</v>
      </c>
      <c r="F62" s="40">
        <f t="shared" si="1"/>
        <v>-227835</v>
      </c>
      <c r="G62" s="41">
        <v>0</v>
      </c>
      <c r="H62" s="41">
        <v>-545902</v>
      </c>
      <c r="I62" s="40">
        <f t="shared" si="2"/>
        <v>-545902</v>
      </c>
    </row>
    <row r="63" spans="1:9" x14ac:dyDescent="0.25">
      <c r="A63" s="194" t="s">
        <v>340</v>
      </c>
      <c r="B63" s="194"/>
      <c r="C63" s="27">
        <v>174</v>
      </c>
      <c r="D63" s="41">
        <v>-69095</v>
      </c>
      <c r="E63" s="41">
        <v>-13814806</v>
      </c>
      <c r="F63" s="40">
        <f t="shared" si="1"/>
        <v>-13883901</v>
      </c>
      <c r="G63" s="41">
        <v>-371575</v>
      </c>
      <c r="H63" s="41">
        <v>-16628649</v>
      </c>
      <c r="I63" s="40">
        <f t="shared" si="2"/>
        <v>-17000224</v>
      </c>
    </row>
    <row r="64" spans="1:9" x14ac:dyDescent="0.25">
      <c r="A64" s="233" t="s">
        <v>341</v>
      </c>
      <c r="B64" s="194"/>
      <c r="C64" s="27">
        <v>175</v>
      </c>
      <c r="D64" s="41">
        <v>-3848</v>
      </c>
      <c r="E64" s="41">
        <v>-1385132</v>
      </c>
      <c r="F64" s="40">
        <f t="shared" si="1"/>
        <v>-1388980</v>
      </c>
      <c r="G64" s="41">
        <v>-1852</v>
      </c>
      <c r="H64" s="41">
        <v>-422276</v>
      </c>
      <c r="I64" s="40">
        <f t="shared" si="2"/>
        <v>-424128</v>
      </c>
    </row>
    <row r="65" spans="1:9" ht="42" customHeight="1" x14ac:dyDescent="0.25">
      <c r="A65" s="195" t="s">
        <v>342</v>
      </c>
      <c r="B65" s="193"/>
      <c r="C65" s="26">
        <v>176</v>
      </c>
      <c r="D65" s="40">
        <f>D7+D13+D21+D22+D23+D24+D31+D38+D41+D53+D61+D64+D44</f>
        <v>10539694</v>
      </c>
      <c r="E65" s="40">
        <f>E7+E13+E21+E22+E23+E24+E31+E38+E41+E53+E61+E64+E44</f>
        <v>123484314</v>
      </c>
      <c r="F65" s="40">
        <f t="shared" si="1"/>
        <v>134024008</v>
      </c>
      <c r="G65" s="40">
        <f t="shared" ref="G65:H65" si="16">G7+G13+G21+G22+G23+G24+G31+G38+G41+G53+G61+G64+G44</f>
        <v>10842274</v>
      </c>
      <c r="H65" s="40">
        <f t="shared" si="16"/>
        <v>92098027</v>
      </c>
      <c r="I65" s="40">
        <f t="shared" si="2"/>
        <v>102940301</v>
      </c>
    </row>
    <row r="66" spans="1:9" x14ac:dyDescent="0.25">
      <c r="A66" s="195" t="s">
        <v>343</v>
      </c>
      <c r="B66" s="193"/>
      <c r="C66" s="26">
        <v>177</v>
      </c>
      <c r="D66" s="40">
        <f>D67+D68</f>
        <v>-2193716</v>
      </c>
      <c r="E66" s="40">
        <f>E67+E68</f>
        <v>-16856867</v>
      </c>
      <c r="F66" s="40">
        <f t="shared" si="1"/>
        <v>-19050583</v>
      </c>
      <c r="G66" s="40">
        <f t="shared" ref="G66:H66" si="17">G67+G68</f>
        <v>-1389074</v>
      </c>
      <c r="H66" s="40">
        <f t="shared" si="17"/>
        <v>-16317006</v>
      </c>
      <c r="I66" s="40">
        <f t="shared" si="2"/>
        <v>-17706080</v>
      </c>
    </row>
    <row r="67" spans="1:9" x14ac:dyDescent="0.25">
      <c r="A67" s="194" t="s">
        <v>344</v>
      </c>
      <c r="B67" s="194"/>
      <c r="C67" s="27">
        <v>178</v>
      </c>
      <c r="D67" s="41">
        <v>-2193716</v>
      </c>
      <c r="E67" s="41">
        <v>-16878370</v>
      </c>
      <c r="F67" s="40">
        <f t="shared" si="1"/>
        <v>-19072086</v>
      </c>
      <c r="G67" s="41">
        <v>-1389074</v>
      </c>
      <c r="H67" s="41">
        <v>-16338509</v>
      </c>
      <c r="I67" s="40">
        <f t="shared" si="2"/>
        <v>-17727583</v>
      </c>
    </row>
    <row r="68" spans="1:9" x14ac:dyDescent="0.25">
      <c r="A68" s="194" t="s">
        <v>345</v>
      </c>
      <c r="B68" s="194"/>
      <c r="C68" s="27">
        <v>179</v>
      </c>
      <c r="D68" s="41">
        <v>0</v>
      </c>
      <c r="E68" s="41">
        <v>21503</v>
      </c>
      <c r="F68" s="40">
        <f t="shared" si="1"/>
        <v>21503</v>
      </c>
      <c r="G68" s="41">
        <v>0</v>
      </c>
      <c r="H68" s="41">
        <v>21503</v>
      </c>
      <c r="I68" s="40">
        <f t="shared" si="2"/>
        <v>21503</v>
      </c>
    </row>
    <row r="69" spans="1:9" ht="24" customHeight="1" x14ac:dyDescent="0.25">
      <c r="A69" s="195" t="s">
        <v>346</v>
      </c>
      <c r="B69" s="193"/>
      <c r="C69" s="26">
        <v>180</v>
      </c>
      <c r="D69" s="40">
        <f>D65+D66</f>
        <v>8345978</v>
      </c>
      <c r="E69" s="40">
        <f>E65+E66</f>
        <v>106627447</v>
      </c>
      <c r="F69" s="40">
        <f t="shared" si="1"/>
        <v>114973425</v>
      </c>
      <c r="G69" s="40">
        <f t="shared" ref="G69:H69" si="18">G65+G66</f>
        <v>9453200</v>
      </c>
      <c r="H69" s="40">
        <f t="shared" si="18"/>
        <v>75781021</v>
      </c>
      <c r="I69" s="40">
        <f t="shared" si="2"/>
        <v>85234221</v>
      </c>
    </row>
    <row r="70" spans="1:9" x14ac:dyDescent="0.25">
      <c r="A70" s="232" t="s">
        <v>347</v>
      </c>
      <c r="B70" s="232"/>
      <c r="C70" s="27">
        <v>181</v>
      </c>
      <c r="D70" s="41">
        <v>8515367</v>
      </c>
      <c r="E70" s="41">
        <v>106525388</v>
      </c>
      <c r="F70" s="40">
        <f t="shared" si="1"/>
        <v>115040755</v>
      </c>
      <c r="G70" s="41">
        <v>9367534</v>
      </c>
      <c r="H70" s="41">
        <v>75686836</v>
      </c>
      <c r="I70" s="40">
        <f t="shared" si="2"/>
        <v>85054370</v>
      </c>
    </row>
    <row r="71" spans="1:9" x14ac:dyDescent="0.25">
      <c r="A71" s="232" t="s">
        <v>348</v>
      </c>
      <c r="B71" s="232"/>
      <c r="C71" s="27">
        <v>182</v>
      </c>
      <c r="D71" s="41">
        <v>-169389</v>
      </c>
      <c r="E71" s="41">
        <v>102059</v>
      </c>
      <c r="F71" s="40">
        <f t="shared" si="1"/>
        <v>-67330</v>
      </c>
      <c r="G71" s="41">
        <v>85666</v>
      </c>
      <c r="H71" s="41">
        <v>94185</v>
      </c>
      <c r="I71" s="40">
        <f t="shared" si="2"/>
        <v>179851</v>
      </c>
    </row>
    <row r="72" spans="1:9" ht="30" customHeight="1" x14ac:dyDescent="0.25">
      <c r="A72" s="195" t="s">
        <v>349</v>
      </c>
      <c r="B72" s="195"/>
      <c r="C72" s="26">
        <v>183</v>
      </c>
      <c r="D72" s="40">
        <f>D7+D13+D21+D22+D23+D68</f>
        <v>243865556</v>
      </c>
      <c r="E72" s="40">
        <f>E7+E13+E21+E22+E23+E68</f>
        <v>724092338</v>
      </c>
      <c r="F72" s="40">
        <f t="shared" ref="F72:F86" si="19">D72+E72</f>
        <v>967957894</v>
      </c>
      <c r="G72" s="40">
        <f t="shared" ref="G72:H72" si="20">G7+G13+G21+G22+G23+G68</f>
        <v>147082492</v>
      </c>
      <c r="H72" s="40">
        <f t="shared" si="20"/>
        <v>710701390</v>
      </c>
      <c r="I72" s="40">
        <f t="shared" ref="I72:I86" si="21">G72+H72</f>
        <v>857783882</v>
      </c>
    </row>
    <row r="73" spans="1:9" ht="31.5" customHeight="1" x14ac:dyDescent="0.25">
      <c r="A73" s="195" t="s">
        <v>350</v>
      </c>
      <c r="B73" s="195"/>
      <c r="C73" s="26">
        <v>184</v>
      </c>
      <c r="D73" s="40">
        <f>D24+D31+D38+D41+D44+D53+D61+D64+D67</f>
        <v>-235519578</v>
      </c>
      <c r="E73" s="40">
        <f>E24+E31+E38+E41+E44+E53+E61+E64+E67</f>
        <v>-617464891</v>
      </c>
      <c r="F73" s="40">
        <f t="shared" si="19"/>
        <v>-852984469</v>
      </c>
      <c r="G73" s="40">
        <f t="shared" ref="G73:H73" si="22">G24+G31+G38+G41+G44+G53+G61+G64+G67</f>
        <v>-137629292</v>
      </c>
      <c r="H73" s="40">
        <f t="shared" si="22"/>
        <v>-634920369</v>
      </c>
      <c r="I73" s="40">
        <f t="shared" si="21"/>
        <v>-772549661</v>
      </c>
    </row>
    <row r="74" spans="1:9" x14ac:dyDescent="0.25">
      <c r="A74" s="195" t="s">
        <v>351</v>
      </c>
      <c r="B74" s="193"/>
      <c r="C74" s="26">
        <v>185</v>
      </c>
      <c r="D74" s="40">
        <f>D75+D76+D77+D78+D79+D80+D81+D82</f>
        <v>19973912</v>
      </c>
      <c r="E74" s="40">
        <f>E75+E76+E77+E78+E79+E80+E81+E82</f>
        <v>27045561</v>
      </c>
      <c r="F74" s="40">
        <f t="shared" si="19"/>
        <v>47019473</v>
      </c>
      <c r="G74" s="40">
        <f t="shared" ref="G74:H74" si="23">G75+G76+G77+G78+G79+G80+G81+G82</f>
        <v>28944128</v>
      </c>
      <c r="H74" s="40">
        <f t="shared" si="23"/>
        <v>39025542</v>
      </c>
      <c r="I74" s="40">
        <f t="shared" si="21"/>
        <v>67969670</v>
      </c>
    </row>
    <row r="75" spans="1:9" ht="27.75" customHeight="1" x14ac:dyDescent="0.25">
      <c r="A75" s="192" t="s">
        <v>352</v>
      </c>
      <c r="B75" s="192"/>
      <c r="C75" s="27">
        <v>186</v>
      </c>
      <c r="D75" s="63">
        <v>-487686</v>
      </c>
      <c r="E75" s="63">
        <v>-633064</v>
      </c>
      <c r="F75" s="40">
        <f t="shared" si="19"/>
        <v>-1120750</v>
      </c>
      <c r="G75" s="63">
        <v>-826434</v>
      </c>
      <c r="H75" s="63">
        <v>-1202303</v>
      </c>
      <c r="I75" s="40">
        <f t="shared" si="21"/>
        <v>-2028737</v>
      </c>
    </row>
    <row r="76" spans="1:9" ht="22.9" customHeight="1" x14ac:dyDescent="0.25">
      <c r="A76" s="192" t="s">
        <v>353</v>
      </c>
      <c r="B76" s="192"/>
      <c r="C76" s="27">
        <v>187</v>
      </c>
      <c r="D76" s="63">
        <v>24947037</v>
      </c>
      <c r="E76" s="63">
        <v>33736868</v>
      </c>
      <c r="F76" s="40">
        <f t="shared" si="19"/>
        <v>58683905</v>
      </c>
      <c r="G76" s="63">
        <v>36654700</v>
      </c>
      <c r="H76" s="63">
        <v>49160409</v>
      </c>
      <c r="I76" s="40">
        <f t="shared" si="21"/>
        <v>85815109</v>
      </c>
    </row>
    <row r="77" spans="1:9" ht="32.25" customHeight="1" x14ac:dyDescent="0.25">
      <c r="A77" s="192" t="s">
        <v>354</v>
      </c>
      <c r="B77" s="192"/>
      <c r="C77" s="27">
        <v>188</v>
      </c>
      <c r="D77" s="63">
        <v>0</v>
      </c>
      <c r="E77" s="63">
        <v>0</v>
      </c>
      <c r="F77" s="40">
        <f t="shared" si="19"/>
        <v>0</v>
      </c>
      <c r="G77" s="63">
        <v>0</v>
      </c>
      <c r="H77" s="63">
        <v>0</v>
      </c>
      <c r="I77" s="40">
        <f t="shared" si="21"/>
        <v>0</v>
      </c>
    </row>
    <row r="78" spans="1:9" ht="32.25" customHeight="1" x14ac:dyDescent="0.25">
      <c r="A78" s="192" t="s">
        <v>355</v>
      </c>
      <c r="B78" s="192"/>
      <c r="C78" s="27">
        <v>189</v>
      </c>
      <c r="D78" s="63">
        <v>0</v>
      </c>
      <c r="E78" s="63">
        <v>0</v>
      </c>
      <c r="F78" s="40">
        <f t="shared" si="19"/>
        <v>0</v>
      </c>
      <c r="G78" s="63">
        <v>0</v>
      </c>
      <c r="H78" s="63">
        <v>0</v>
      </c>
      <c r="I78" s="40">
        <f t="shared" si="21"/>
        <v>0</v>
      </c>
    </row>
    <row r="79" spans="1:9" x14ac:dyDescent="0.25">
      <c r="A79" s="192" t="s">
        <v>356</v>
      </c>
      <c r="B79" s="192"/>
      <c r="C79" s="27">
        <v>190</v>
      </c>
      <c r="D79" s="63">
        <v>0</v>
      </c>
      <c r="E79" s="63">
        <v>0</v>
      </c>
      <c r="F79" s="40">
        <f t="shared" si="19"/>
        <v>0</v>
      </c>
      <c r="G79" s="63">
        <v>0</v>
      </c>
      <c r="H79" s="63">
        <v>0</v>
      </c>
      <c r="I79" s="40">
        <f t="shared" si="21"/>
        <v>0</v>
      </c>
    </row>
    <row r="80" spans="1:9" ht="21" customHeight="1" x14ac:dyDescent="0.25">
      <c r="A80" s="192" t="s">
        <v>357</v>
      </c>
      <c r="B80" s="192"/>
      <c r="C80" s="27">
        <v>191</v>
      </c>
      <c r="D80" s="63">
        <v>0</v>
      </c>
      <c r="E80" s="63">
        <v>0</v>
      </c>
      <c r="F80" s="40">
        <f t="shared" si="19"/>
        <v>0</v>
      </c>
      <c r="G80" s="63">
        <v>0</v>
      </c>
      <c r="H80" s="63">
        <v>0</v>
      </c>
      <c r="I80" s="40">
        <f t="shared" si="21"/>
        <v>0</v>
      </c>
    </row>
    <row r="81" spans="1:9" ht="18.649999999999999" customHeight="1" x14ac:dyDescent="0.25">
      <c r="A81" s="192" t="s">
        <v>358</v>
      </c>
      <c r="B81" s="192"/>
      <c r="C81" s="27">
        <v>192</v>
      </c>
      <c r="D81" s="63">
        <v>0</v>
      </c>
      <c r="E81" s="63">
        <v>0</v>
      </c>
      <c r="F81" s="40">
        <f t="shared" si="19"/>
        <v>0</v>
      </c>
      <c r="G81" s="63">
        <v>0</v>
      </c>
      <c r="H81" s="63">
        <v>0</v>
      </c>
      <c r="I81" s="40">
        <f t="shared" si="21"/>
        <v>0</v>
      </c>
    </row>
    <row r="82" spans="1:9" x14ac:dyDescent="0.25">
      <c r="A82" s="192" t="s">
        <v>359</v>
      </c>
      <c r="B82" s="192"/>
      <c r="C82" s="27">
        <v>193</v>
      </c>
      <c r="D82" s="63">
        <v>-4485439</v>
      </c>
      <c r="E82" s="63">
        <v>-6058243</v>
      </c>
      <c r="F82" s="40">
        <f t="shared" si="19"/>
        <v>-10543682</v>
      </c>
      <c r="G82" s="63">
        <v>-6884138</v>
      </c>
      <c r="H82" s="63">
        <v>-8932564</v>
      </c>
      <c r="I82" s="40">
        <f t="shared" si="21"/>
        <v>-15816702</v>
      </c>
    </row>
    <row r="83" spans="1:9" x14ac:dyDescent="0.25">
      <c r="A83" s="195" t="s">
        <v>360</v>
      </c>
      <c r="B83" s="193"/>
      <c r="C83" s="26">
        <v>194</v>
      </c>
      <c r="D83" s="40">
        <f>D69+D74</f>
        <v>28319890</v>
      </c>
      <c r="E83" s="40">
        <f>E69+E74</f>
        <v>133673008</v>
      </c>
      <c r="F83" s="40">
        <f t="shared" si="19"/>
        <v>161992898</v>
      </c>
      <c r="G83" s="40">
        <f t="shared" ref="G83:H83" si="24">G69+G74</f>
        <v>38397328</v>
      </c>
      <c r="H83" s="40">
        <f t="shared" si="24"/>
        <v>114806563</v>
      </c>
      <c r="I83" s="40">
        <f t="shared" si="21"/>
        <v>153203891</v>
      </c>
    </row>
    <row r="84" spans="1:9" x14ac:dyDescent="0.25">
      <c r="A84" s="232" t="s">
        <v>361</v>
      </c>
      <c r="B84" s="232"/>
      <c r="C84" s="27">
        <v>195</v>
      </c>
      <c r="D84" s="41">
        <v>28492850</v>
      </c>
      <c r="E84" s="41">
        <v>133539729</v>
      </c>
      <c r="F84" s="40">
        <f t="shared" si="19"/>
        <v>162032579</v>
      </c>
      <c r="G84" s="41">
        <v>38316254</v>
      </c>
      <c r="H84" s="41">
        <v>114724344</v>
      </c>
      <c r="I84" s="40">
        <f t="shared" si="21"/>
        <v>153040598</v>
      </c>
    </row>
    <row r="85" spans="1:9" x14ac:dyDescent="0.25">
      <c r="A85" s="232" t="s">
        <v>362</v>
      </c>
      <c r="B85" s="232"/>
      <c r="C85" s="27">
        <v>196</v>
      </c>
      <c r="D85" s="41">
        <v>-172960</v>
      </c>
      <c r="E85" s="41">
        <v>133279</v>
      </c>
      <c r="F85" s="40">
        <f t="shared" si="19"/>
        <v>-39681</v>
      </c>
      <c r="G85" s="41">
        <v>81074</v>
      </c>
      <c r="H85" s="41">
        <v>82219</v>
      </c>
      <c r="I85" s="40">
        <f t="shared" si="21"/>
        <v>163293</v>
      </c>
    </row>
    <row r="86" spans="1:9" x14ac:dyDescent="0.25">
      <c r="A86" s="198" t="s">
        <v>363</v>
      </c>
      <c r="B86" s="192"/>
      <c r="C86" s="27">
        <v>197</v>
      </c>
      <c r="D86" s="63">
        <v>0</v>
      </c>
      <c r="E86" s="63">
        <v>0</v>
      </c>
      <c r="F86" s="40">
        <f t="shared" si="19"/>
        <v>0</v>
      </c>
      <c r="G86" s="63">
        <v>0</v>
      </c>
      <c r="H86" s="63">
        <v>0</v>
      </c>
      <c r="I86" s="40">
        <f t="shared" si="21"/>
        <v>0</v>
      </c>
    </row>
  </sheetData>
  <sheetProtection algorithmName="SHA-512" hashValue="Nwt3jHlqE3I5ZqagMnZqMAp22H/hdvXXqvZPz7aS5HUMjLBpKyNkvfD2SiRD0XaoE+iIb4RcRl4c9NWHNvwKFg==" saltValue="D4wxhbY3hjikgniVjynydQ==" spinCount="100000" sheet="1" objects="1" scenarios="1"/>
  <mergeCells count="88">
    <mergeCell ref="A1:I1"/>
    <mergeCell ref="A2:I2"/>
    <mergeCell ref="A3:I3"/>
    <mergeCell ref="C4:C5"/>
    <mergeCell ref="A4:B5"/>
    <mergeCell ref="D4:F4"/>
    <mergeCell ref="G4:I4"/>
    <mergeCell ref="A57:B57"/>
    <mergeCell ref="A58:B58"/>
    <mergeCell ref="A59:B59"/>
    <mergeCell ref="A6:B6"/>
    <mergeCell ref="A76:B76"/>
    <mergeCell ref="A40:B40"/>
    <mergeCell ref="A41:B41"/>
    <mergeCell ref="A42:B42"/>
    <mergeCell ref="A43:B43"/>
    <mergeCell ref="A44:B44"/>
    <mergeCell ref="A35:B35"/>
    <mergeCell ref="A36:B36"/>
    <mergeCell ref="A37:B37"/>
    <mergeCell ref="A38:B38"/>
    <mergeCell ref="A39:B39"/>
    <mergeCell ref="A22:B22"/>
    <mergeCell ref="A53:B53"/>
    <mergeCell ref="A54:B54"/>
    <mergeCell ref="A55:B55"/>
    <mergeCell ref="A56:B56"/>
    <mergeCell ref="A50:B50"/>
    <mergeCell ref="A51:B51"/>
    <mergeCell ref="A52:B52"/>
    <mergeCell ref="A27:B27"/>
    <mergeCell ref="A25:B25"/>
    <mergeCell ref="A82:B82"/>
    <mergeCell ref="A67:B67"/>
    <mergeCell ref="A68:B68"/>
    <mergeCell ref="A69:B69"/>
    <mergeCell ref="A70:B70"/>
    <mergeCell ref="A71:B71"/>
    <mergeCell ref="A72:B72"/>
    <mergeCell ref="A73:B73"/>
    <mergeCell ref="A74:B74"/>
    <mergeCell ref="A75:B75"/>
    <mergeCell ref="A80:B80"/>
    <mergeCell ref="A81:B81"/>
    <mergeCell ref="A45:B45"/>
    <mergeCell ref="A46:B46"/>
    <mergeCell ref="A19:B19"/>
    <mergeCell ref="A20:B20"/>
    <mergeCell ref="A23:B23"/>
    <mergeCell ref="A24:B24"/>
    <mergeCell ref="A26:B26"/>
    <mergeCell ref="A7:B7"/>
    <mergeCell ref="A8:B8"/>
    <mergeCell ref="A31:B31"/>
    <mergeCell ref="A32:B32"/>
    <mergeCell ref="A33:B33"/>
    <mergeCell ref="A9:B9"/>
    <mergeCell ref="A10:B10"/>
    <mergeCell ref="A11:B11"/>
    <mergeCell ref="A21:B21"/>
    <mergeCell ref="A12:B12"/>
    <mergeCell ref="A13:B13"/>
    <mergeCell ref="A14:B14"/>
    <mergeCell ref="A15:B15"/>
    <mergeCell ref="A16:B16"/>
    <mergeCell ref="A17:B17"/>
    <mergeCell ref="A18:B18"/>
    <mergeCell ref="A34:B34"/>
    <mergeCell ref="A28:B28"/>
    <mergeCell ref="A29:B29"/>
    <mergeCell ref="A30:B30"/>
    <mergeCell ref="A49:B49"/>
    <mergeCell ref="A47:B47"/>
    <mergeCell ref="A48:B48"/>
    <mergeCell ref="A60:B60"/>
    <mergeCell ref="A61:B61"/>
    <mergeCell ref="A85:B85"/>
    <mergeCell ref="A86:B86"/>
    <mergeCell ref="A62:B62"/>
    <mergeCell ref="A63:B63"/>
    <mergeCell ref="A64:B64"/>
    <mergeCell ref="A65:B65"/>
    <mergeCell ref="A66:B66"/>
    <mergeCell ref="A83:B83"/>
    <mergeCell ref="A84:B84"/>
    <mergeCell ref="A77:B77"/>
    <mergeCell ref="A78:B78"/>
    <mergeCell ref="A79:B79"/>
  </mergeCells>
  <phoneticPr fontId="3" type="noConversion"/>
  <dataValidations count="5">
    <dataValidation allowBlank="1" sqref="A87:I1048576 C6 A6 C4 H5:I6 A1:A4 D4:D6 E5:F6 G4:G6 J1:XFD1048576"/>
    <dataValidation type="whole" operator="notEqual" allowBlank="1" showErrorMessage="1" errorTitle="Invalid entry" error="You can enter only whole numbers." sqref="D82:I82">
      <formula1>99999999</formula1>
    </dataValidation>
    <dataValidation type="whole" operator="notEqual" allowBlank="1" showErrorMessage="1" errorTitle="Invalid entry" error="You can enter only whole numbers (positive or negative) or a zero." sqref="D7:I7 D9:I9 D11:I12 D83:I86 D48:I48 D65:I66 D68:I71 D74:I81 D28:I43">
      <formula1>999999999</formula1>
    </dataValidation>
    <dataValidation type="whole" operator="lessThanOrEqual" allowBlank="1" showErrorMessage="1" errorTitle="Invalid entry" error="You can enter only negative whole numbers or a zero." sqref="D10:I10 D24:I26 D44:I47 D49:I64 D67:I67 D73:I73">
      <formula1>0</formula1>
    </dataValidation>
    <dataValidation type="whole" operator="greaterThanOrEqual" allowBlank="1" showErrorMessage="1" errorTitle="Invalid entry" error="You can enter only positive whole numbers or a zero." sqref="D27:I27 D13:I23 D72:I72 D8:I8">
      <formula1>0</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62"/>
  <sheetViews>
    <sheetView view="pageBreakPreview" zoomScale="80" zoomScaleNormal="100" zoomScaleSheetLayoutView="80" workbookViewId="0">
      <selection activeCell="I17" sqref="I17"/>
    </sheetView>
  </sheetViews>
  <sheetFormatPr defaultColWidth="9.1796875" defaultRowHeight="12.5" x14ac:dyDescent="0.25"/>
  <cols>
    <col min="1" max="7" width="9.1796875" style="18"/>
    <col min="8" max="8" width="13.26953125" style="70" customWidth="1"/>
    <col min="9" max="9" width="13.26953125" style="17" customWidth="1"/>
    <col min="10" max="10" width="16.26953125" style="17" bestFit="1" customWidth="1"/>
    <col min="11" max="16384" width="9.1796875" style="18"/>
  </cols>
  <sheetData>
    <row r="1" spans="1:9" x14ac:dyDescent="0.25">
      <c r="A1" s="201" t="s">
        <v>364</v>
      </c>
      <c r="B1" s="202"/>
      <c r="C1" s="202"/>
      <c r="D1" s="202"/>
      <c r="E1" s="202"/>
      <c r="F1" s="202"/>
      <c r="G1" s="202"/>
      <c r="H1" s="202"/>
    </row>
    <row r="2" spans="1:9" x14ac:dyDescent="0.25">
      <c r="A2" s="203" t="s">
        <v>540</v>
      </c>
      <c r="B2" s="204"/>
      <c r="C2" s="204"/>
      <c r="D2" s="204"/>
      <c r="E2" s="204"/>
      <c r="F2" s="204"/>
      <c r="G2" s="204"/>
      <c r="H2" s="204"/>
    </row>
    <row r="3" spans="1:9" x14ac:dyDescent="0.25">
      <c r="A3" s="243" t="s">
        <v>365</v>
      </c>
      <c r="B3" s="244"/>
      <c r="C3" s="244"/>
      <c r="D3" s="244"/>
      <c r="E3" s="244"/>
      <c r="F3" s="244"/>
      <c r="G3" s="244"/>
      <c r="H3" s="244"/>
    </row>
    <row r="4" spans="1:9" ht="22.5" thickBot="1" x14ac:dyDescent="0.3">
      <c r="A4" s="245" t="s">
        <v>366</v>
      </c>
      <c r="B4" s="246"/>
      <c r="C4" s="246"/>
      <c r="D4" s="246"/>
      <c r="E4" s="246"/>
      <c r="F4" s="247"/>
      <c r="G4" s="19" t="s">
        <v>367</v>
      </c>
      <c r="H4" s="64" t="s">
        <v>368</v>
      </c>
      <c r="I4" s="64" t="s">
        <v>369</v>
      </c>
    </row>
    <row r="5" spans="1:9" ht="12.75" customHeight="1" x14ac:dyDescent="0.25">
      <c r="A5" s="248">
        <v>1</v>
      </c>
      <c r="B5" s="249"/>
      <c r="C5" s="249"/>
      <c r="D5" s="249"/>
      <c r="E5" s="249"/>
      <c r="F5" s="250"/>
      <c r="G5" s="20">
        <v>2</v>
      </c>
      <c r="H5" s="65">
        <v>3</v>
      </c>
      <c r="I5" s="65">
        <v>4</v>
      </c>
    </row>
    <row r="6" spans="1:9" x14ac:dyDescent="0.25">
      <c r="A6" s="251" t="s">
        <v>370</v>
      </c>
      <c r="B6" s="252"/>
      <c r="C6" s="252"/>
      <c r="D6" s="252"/>
      <c r="E6" s="252"/>
      <c r="F6" s="252"/>
      <c r="G6" s="21">
        <v>1</v>
      </c>
      <c r="H6" s="66">
        <f>H7+H18+H36</f>
        <v>-119098352</v>
      </c>
      <c r="I6" s="66">
        <f>I7+I18+I36</f>
        <v>229103003</v>
      </c>
    </row>
    <row r="7" spans="1:9" ht="21" customHeight="1" x14ac:dyDescent="0.25">
      <c r="A7" s="238" t="s">
        <v>371</v>
      </c>
      <c r="B7" s="240"/>
      <c r="C7" s="240"/>
      <c r="D7" s="240"/>
      <c r="E7" s="240"/>
      <c r="F7" s="240"/>
      <c r="G7" s="22">
        <v>2</v>
      </c>
      <c r="H7" s="67">
        <f>H8+H9</f>
        <v>146180730</v>
      </c>
      <c r="I7" s="67">
        <f>I8+I9</f>
        <v>227868872</v>
      </c>
    </row>
    <row r="8" spans="1:9" x14ac:dyDescent="0.25">
      <c r="A8" s="234" t="s">
        <v>372</v>
      </c>
      <c r="B8" s="235"/>
      <c r="C8" s="235"/>
      <c r="D8" s="235"/>
      <c r="E8" s="235"/>
      <c r="F8" s="235"/>
      <c r="G8" s="23">
        <v>3</v>
      </c>
      <c r="H8" s="68">
        <v>246622401</v>
      </c>
      <c r="I8" s="68">
        <v>248160415</v>
      </c>
    </row>
    <row r="9" spans="1:9" x14ac:dyDescent="0.25">
      <c r="A9" s="240" t="s">
        <v>373</v>
      </c>
      <c r="B9" s="240"/>
      <c r="C9" s="240"/>
      <c r="D9" s="240"/>
      <c r="E9" s="240"/>
      <c r="F9" s="240"/>
      <c r="G9" s="22">
        <v>4</v>
      </c>
      <c r="H9" s="67">
        <f>SUM(H10:H17)</f>
        <v>-100441671</v>
      </c>
      <c r="I9" s="67">
        <f>SUM(I10:I17)</f>
        <v>-20291543</v>
      </c>
    </row>
    <row r="10" spans="1:9" x14ac:dyDescent="0.25">
      <c r="A10" s="234" t="s">
        <v>374</v>
      </c>
      <c r="B10" s="235"/>
      <c r="C10" s="235"/>
      <c r="D10" s="235"/>
      <c r="E10" s="235"/>
      <c r="F10" s="235"/>
      <c r="G10" s="23">
        <v>5</v>
      </c>
      <c r="H10" s="68">
        <v>28805978</v>
      </c>
      <c r="I10" s="68">
        <v>30806719</v>
      </c>
    </row>
    <row r="11" spans="1:9" x14ac:dyDescent="0.25">
      <c r="A11" s="234" t="s">
        <v>375</v>
      </c>
      <c r="B11" s="235"/>
      <c r="C11" s="235"/>
      <c r="D11" s="235"/>
      <c r="E11" s="235"/>
      <c r="F11" s="235"/>
      <c r="G11" s="23">
        <v>6</v>
      </c>
      <c r="H11" s="68">
        <v>9519094</v>
      </c>
      <c r="I11" s="68">
        <v>10560063</v>
      </c>
    </row>
    <row r="12" spans="1:9" ht="23.25" customHeight="1" x14ac:dyDescent="0.25">
      <c r="A12" s="234" t="s">
        <v>376</v>
      </c>
      <c r="B12" s="235"/>
      <c r="C12" s="235"/>
      <c r="D12" s="235"/>
      <c r="E12" s="235"/>
      <c r="F12" s="235"/>
      <c r="G12" s="23">
        <v>7</v>
      </c>
      <c r="H12" s="68">
        <v>-2849609</v>
      </c>
      <c r="I12" s="68">
        <v>35745065</v>
      </c>
    </row>
    <row r="13" spans="1:9" x14ac:dyDescent="0.25">
      <c r="A13" s="234" t="s">
        <v>377</v>
      </c>
      <c r="B13" s="235"/>
      <c r="C13" s="235"/>
      <c r="D13" s="235"/>
      <c r="E13" s="235"/>
      <c r="F13" s="235"/>
      <c r="G13" s="23">
        <v>8</v>
      </c>
      <c r="H13" s="68">
        <v>5287499</v>
      </c>
      <c r="I13" s="68">
        <v>5523572</v>
      </c>
    </row>
    <row r="14" spans="1:9" x14ac:dyDescent="0.25">
      <c r="A14" s="234" t="s">
        <v>378</v>
      </c>
      <c r="B14" s="235"/>
      <c r="C14" s="235"/>
      <c r="D14" s="235"/>
      <c r="E14" s="235"/>
      <c r="F14" s="235"/>
      <c r="G14" s="23">
        <v>9</v>
      </c>
      <c r="H14" s="68">
        <v>-112241086</v>
      </c>
      <c r="I14" s="68">
        <v>-101357407</v>
      </c>
    </row>
    <row r="15" spans="1:9" x14ac:dyDescent="0.25">
      <c r="A15" s="234" t="s">
        <v>379</v>
      </c>
      <c r="B15" s="235"/>
      <c r="C15" s="235"/>
      <c r="D15" s="235"/>
      <c r="E15" s="235"/>
      <c r="F15" s="235"/>
      <c r="G15" s="23">
        <v>10</v>
      </c>
      <c r="H15" s="68">
        <v>-6320042</v>
      </c>
      <c r="I15" s="68">
        <v>-4932224</v>
      </c>
    </row>
    <row r="16" spans="1:9" ht="24.75" customHeight="1" x14ac:dyDescent="0.25">
      <c r="A16" s="234" t="s">
        <v>380</v>
      </c>
      <c r="B16" s="235"/>
      <c r="C16" s="235"/>
      <c r="D16" s="235"/>
      <c r="E16" s="235"/>
      <c r="F16" s="235"/>
      <c r="G16" s="23">
        <v>11</v>
      </c>
      <c r="H16" s="68">
        <v>-203385</v>
      </c>
      <c r="I16" s="68">
        <v>536765</v>
      </c>
    </row>
    <row r="17" spans="1:9" x14ac:dyDescent="0.25">
      <c r="A17" s="234" t="s">
        <v>381</v>
      </c>
      <c r="B17" s="235"/>
      <c r="C17" s="235"/>
      <c r="D17" s="235"/>
      <c r="E17" s="235"/>
      <c r="F17" s="235"/>
      <c r="G17" s="23">
        <v>12</v>
      </c>
      <c r="H17" s="68">
        <v>-22440120</v>
      </c>
      <c r="I17" s="68">
        <v>2825904</v>
      </c>
    </row>
    <row r="18" spans="1:9" ht="30.75" customHeight="1" x14ac:dyDescent="0.25">
      <c r="A18" s="238" t="s">
        <v>382</v>
      </c>
      <c r="B18" s="240"/>
      <c r="C18" s="240"/>
      <c r="D18" s="240"/>
      <c r="E18" s="240"/>
      <c r="F18" s="240"/>
      <c r="G18" s="22">
        <v>13</v>
      </c>
      <c r="H18" s="67">
        <f>SUM(H19:H35)</f>
        <v>-237415531</v>
      </c>
      <c r="I18" s="67">
        <f>SUM(I19:I35)</f>
        <v>38680917</v>
      </c>
    </row>
    <row r="19" spans="1:9" x14ac:dyDescent="0.25">
      <c r="A19" s="234" t="s">
        <v>383</v>
      </c>
      <c r="B19" s="235"/>
      <c r="C19" s="235"/>
      <c r="D19" s="235"/>
      <c r="E19" s="235"/>
      <c r="F19" s="235"/>
      <c r="G19" s="23">
        <v>14</v>
      </c>
      <c r="H19" s="68">
        <v>-366382486</v>
      </c>
      <c r="I19" s="68">
        <v>-58643757</v>
      </c>
    </row>
    <row r="20" spans="1:9" ht="24.75" customHeight="1" x14ac:dyDescent="0.25">
      <c r="A20" s="234" t="s">
        <v>384</v>
      </c>
      <c r="B20" s="235"/>
      <c r="C20" s="235"/>
      <c r="D20" s="235"/>
      <c r="E20" s="235"/>
      <c r="F20" s="235"/>
      <c r="G20" s="23">
        <v>15</v>
      </c>
      <c r="H20" s="68">
        <v>121964290</v>
      </c>
      <c r="I20" s="68">
        <v>-7054262</v>
      </c>
    </row>
    <row r="21" spans="1:9" x14ac:dyDescent="0.25">
      <c r="A21" s="234" t="s">
        <v>385</v>
      </c>
      <c r="B21" s="235"/>
      <c r="C21" s="235"/>
      <c r="D21" s="235"/>
      <c r="E21" s="235"/>
      <c r="F21" s="235"/>
      <c r="G21" s="23">
        <v>16</v>
      </c>
      <c r="H21" s="68">
        <v>-127622480</v>
      </c>
      <c r="I21" s="68">
        <v>-24357143</v>
      </c>
    </row>
    <row r="22" spans="1:9" x14ac:dyDescent="0.25">
      <c r="A22" s="234" t="s">
        <v>386</v>
      </c>
      <c r="B22" s="235"/>
      <c r="C22" s="235"/>
      <c r="D22" s="235"/>
      <c r="E22" s="235"/>
      <c r="F22" s="235"/>
      <c r="G22" s="23">
        <v>17</v>
      </c>
      <c r="H22" s="68">
        <v>0</v>
      </c>
      <c r="I22" s="68">
        <v>0</v>
      </c>
    </row>
    <row r="23" spans="1:9" ht="30" customHeight="1" x14ac:dyDescent="0.25">
      <c r="A23" s="234" t="s">
        <v>387</v>
      </c>
      <c r="B23" s="235"/>
      <c r="C23" s="235"/>
      <c r="D23" s="235"/>
      <c r="E23" s="235"/>
      <c r="F23" s="235"/>
      <c r="G23" s="23">
        <v>18</v>
      </c>
      <c r="H23" s="68">
        <v>-8237722</v>
      </c>
      <c r="I23" s="68">
        <v>10022208</v>
      </c>
    </row>
    <row r="24" spans="1:9" x14ac:dyDescent="0.25">
      <c r="A24" s="234" t="s">
        <v>388</v>
      </c>
      <c r="B24" s="235"/>
      <c r="C24" s="235"/>
      <c r="D24" s="235"/>
      <c r="E24" s="235"/>
      <c r="F24" s="235"/>
      <c r="G24" s="23">
        <v>19</v>
      </c>
      <c r="H24" s="68">
        <v>-51732571</v>
      </c>
      <c r="I24" s="68">
        <v>-142583780</v>
      </c>
    </row>
    <row r="25" spans="1:9" x14ac:dyDescent="0.25">
      <c r="A25" s="234" t="s">
        <v>389</v>
      </c>
      <c r="B25" s="235"/>
      <c r="C25" s="235"/>
      <c r="D25" s="235"/>
      <c r="E25" s="235"/>
      <c r="F25" s="235"/>
      <c r="G25" s="23">
        <v>20</v>
      </c>
      <c r="H25" s="68">
        <v>-14518823</v>
      </c>
      <c r="I25" s="68">
        <v>-17769717</v>
      </c>
    </row>
    <row r="26" spans="1:9" x14ac:dyDescent="0.25">
      <c r="A26" s="234" t="s">
        <v>390</v>
      </c>
      <c r="B26" s="235"/>
      <c r="C26" s="235"/>
      <c r="D26" s="235"/>
      <c r="E26" s="235"/>
      <c r="F26" s="235"/>
      <c r="G26" s="23">
        <v>21</v>
      </c>
      <c r="H26" s="68">
        <v>-292114926</v>
      </c>
      <c r="I26" s="68">
        <v>-228934704</v>
      </c>
    </row>
    <row r="27" spans="1:9" x14ac:dyDescent="0.25">
      <c r="A27" s="234" t="s">
        <v>391</v>
      </c>
      <c r="B27" s="235"/>
      <c r="C27" s="235"/>
      <c r="D27" s="235"/>
      <c r="E27" s="235"/>
      <c r="F27" s="235"/>
      <c r="G27" s="23">
        <v>22</v>
      </c>
      <c r="H27" s="68">
        <v>0</v>
      </c>
      <c r="I27" s="68">
        <v>0</v>
      </c>
    </row>
    <row r="28" spans="1:9" ht="25.5" customHeight="1" x14ac:dyDescent="0.25">
      <c r="A28" s="234" t="s">
        <v>392</v>
      </c>
      <c r="B28" s="235"/>
      <c r="C28" s="235"/>
      <c r="D28" s="235"/>
      <c r="E28" s="235"/>
      <c r="F28" s="235"/>
      <c r="G28" s="23">
        <v>23</v>
      </c>
      <c r="H28" s="68">
        <v>-22503407</v>
      </c>
      <c r="I28" s="68">
        <v>-22994716</v>
      </c>
    </row>
    <row r="29" spans="1:9" x14ac:dyDescent="0.25">
      <c r="A29" s="234" t="s">
        <v>393</v>
      </c>
      <c r="B29" s="235"/>
      <c r="C29" s="235"/>
      <c r="D29" s="235"/>
      <c r="E29" s="235"/>
      <c r="F29" s="235"/>
      <c r="G29" s="23">
        <v>24</v>
      </c>
      <c r="H29" s="68">
        <v>480110630</v>
      </c>
      <c r="I29" s="68">
        <v>433913319</v>
      </c>
    </row>
    <row r="30" spans="1:9" ht="33" customHeight="1" x14ac:dyDescent="0.25">
      <c r="A30" s="234" t="s">
        <v>394</v>
      </c>
      <c r="B30" s="235"/>
      <c r="C30" s="235"/>
      <c r="D30" s="235"/>
      <c r="E30" s="235"/>
      <c r="F30" s="235"/>
      <c r="G30" s="23">
        <v>25</v>
      </c>
      <c r="H30" s="68">
        <v>8237722</v>
      </c>
      <c r="I30" s="68">
        <v>-10022208</v>
      </c>
    </row>
    <row r="31" spans="1:9" x14ac:dyDescent="0.25">
      <c r="A31" s="234" t="s">
        <v>395</v>
      </c>
      <c r="B31" s="235"/>
      <c r="C31" s="235"/>
      <c r="D31" s="235"/>
      <c r="E31" s="235"/>
      <c r="F31" s="235"/>
      <c r="G31" s="23">
        <v>26</v>
      </c>
      <c r="H31" s="68">
        <v>3674105</v>
      </c>
      <c r="I31" s="68">
        <v>15915255</v>
      </c>
    </row>
    <row r="32" spans="1:9" ht="23.25" customHeight="1" x14ac:dyDescent="0.25">
      <c r="A32" s="234" t="s">
        <v>396</v>
      </c>
      <c r="B32" s="235"/>
      <c r="C32" s="235"/>
      <c r="D32" s="235"/>
      <c r="E32" s="235"/>
      <c r="F32" s="235"/>
      <c r="G32" s="23">
        <v>27</v>
      </c>
      <c r="H32" s="68">
        <v>0</v>
      </c>
      <c r="I32" s="68">
        <v>0</v>
      </c>
    </row>
    <row r="33" spans="1:9" x14ac:dyDescent="0.25">
      <c r="A33" s="234" t="s">
        <v>397</v>
      </c>
      <c r="B33" s="235"/>
      <c r="C33" s="235"/>
      <c r="D33" s="235"/>
      <c r="E33" s="235"/>
      <c r="F33" s="235"/>
      <c r="G33" s="23">
        <v>28</v>
      </c>
      <c r="H33" s="68">
        <v>2518444</v>
      </c>
      <c r="I33" s="68">
        <v>89117483</v>
      </c>
    </row>
    <row r="34" spans="1:9" x14ac:dyDescent="0.25">
      <c r="A34" s="234" t="s">
        <v>398</v>
      </c>
      <c r="B34" s="235"/>
      <c r="C34" s="235"/>
      <c r="D34" s="235"/>
      <c r="E34" s="235"/>
      <c r="F34" s="235"/>
      <c r="G34" s="23">
        <v>29</v>
      </c>
      <c r="H34" s="68">
        <v>32755411</v>
      </c>
      <c r="I34" s="68">
        <v>1670161</v>
      </c>
    </row>
    <row r="35" spans="1:9" ht="21" customHeight="1" x14ac:dyDescent="0.25">
      <c r="A35" s="234" t="s">
        <v>399</v>
      </c>
      <c r="B35" s="235"/>
      <c r="C35" s="235"/>
      <c r="D35" s="235"/>
      <c r="E35" s="235"/>
      <c r="F35" s="235"/>
      <c r="G35" s="23">
        <v>30</v>
      </c>
      <c r="H35" s="68">
        <v>-3563718</v>
      </c>
      <c r="I35" s="68">
        <v>402778</v>
      </c>
    </row>
    <row r="36" spans="1:9" x14ac:dyDescent="0.25">
      <c r="A36" s="236" t="s">
        <v>400</v>
      </c>
      <c r="B36" s="235"/>
      <c r="C36" s="235"/>
      <c r="D36" s="235"/>
      <c r="E36" s="235"/>
      <c r="F36" s="235"/>
      <c r="G36" s="23">
        <v>31</v>
      </c>
      <c r="H36" s="68">
        <v>-27863551</v>
      </c>
      <c r="I36" s="68">
        <v>-37446786</v>
      </c>
    </row>
    <row r="37" spans="1:9" x14ac:dyDescent="0.25">
      <c r="A37" s="238" t="s">
        <v>401</v>
      </c>
      <c r="B37" s="240"/>
      <c r="C37" s="240"/>
      <c r="D37" s="240"/>
      <c r="E37" s="240"/>
      <c r="F37" s="240"/>
      <c r="G37" s="22">
        <v>32</v>
      </c>
      <c r="H37" s="67">
        <f>SUM(H38:H51)</f>
        <v>-38016543</v>
      </c>
      <c r="I37" s="67">
        <f>SUM(I38:I51)</f>
        <v>258044511</v>
      </c>
    </row>
    <row r="38" spans="1:9" x14ac:dyDescent="0.25">
      <c r="A38" s="234" t="s">
        <v>402</v>
      </c>
      <c r="B38" s="235"/>
      <c r="C38" s="235"/>
      <c r="D38" s="235"/>
      <c r="E38" s="235"/>
      <c r="F38" s="235"/>
      <c r="G38" s="23">
        <v>33</v>
      </c>
      <c r="H38" s="68">
        <v>927010</v>
      </c>
      <c r="I38" s="68">
        <v>3299651</v>
      </c>
    </row>
    <row r="39" spans="1:9" x14ac:dyDescent="0.25">
      <c r="A39" s="234" t="s">
        <v>403</v>
      </c>
      <c r="B39" s="235"/>
      <c r="C39" s="235"/>
      <c r="D39" s="235"/>
      <c r="E39" s="235"/>
      <c r="F39" s="235"/>
      <c r="G39" s="23">
        <v>34</v>
      </c>
      <c r="H39" s="68">
        <v>-11902700</v>
      </c>
      <c r="I39" s="68">
        <v>-20079654</v>
      </c>
    </row>
    <row r="40" spans="1:9" x14ac:dyDescent="0.25">
      <c r="A40" s="234" t="s">
        <v>404</v>
      </c>
      <c r="B40" s="235"/>
      <c r="C40" s="235"/>
      <c r="D40" s="235"/>
      <c r="E40" s="235"/>
      <c r="F40" s="235"/>
      <c r="G40" s="23">
        <v>35</v>
      </c>
      <c r="H40" s="68">
        <v>629925</v>
      </c>
      <c r="I40" s="68">
        <v>0</v>
      </c>
    </row>
    <row r="41" spans="1:9" x14ac:dyDescent="0.25">
      <c r="A41" s="234" t="s">
        <v>405</v>
      </c>
      <c r="B41" s="235"/>
      <c r="C41" s="235"/>
      <c r="D41" s="235"/>
      <c r="E41" s="235"/>
      <c r="F41" s="235"/>
      <c r="G41" s="23">
        <v>36</v>
      </c>
      <c r="H41" s="68">
        <v>-9490550</v>
      </c>
      <c r="I41" s="68">
        <v>-25286703</v>
      </c>
    </row>
    <row r="42" spans="1:9" ht="25.5" customHeight="1" x14ac:dyDescent="0.25">
      <c r="A42" s="234" t="s">
        <v>406</v>
      </c>
      <c r="B42" s="235"/>
      <c r="C42" s="235"/>
      <c r="D42" s="235"/>
      <c r="E42" s="235"/>
      <c r="F42" s="235"/>
      <c r="G42" s="23">
        <v>37</v>
      </c>
      <c r="H42" s="68">
        <v>7314474</v>
      </c>
      <c r="I42" s="68">
        <v>80056554</v>
      </c>
    </row>
    <row r="43" spans="1:9" ht="21.75" customHeight="1" x14ac:dyDescent="0.25">
      <c r="A43" s="234" t="s">
        <v>407</v>
      </c>
      <c r="B43" s="235"/>
      <c r="C43" s="235"/>
      <c r="D43" s="235"/>
      <c r="E43" s="235"/>
      <c r="F43" s="235"/>
      <c r="G43" s="23">
        <v>38</v>
      </c>
      <c r="H43" s="68">
        <v>-2355181</v>
      </c>
      <c r="I43" s="68">
        <v>-23690605</v>
      </c>
    </row>
    <row r="44" spans="1:9" ht="24" customHeight="1" x14ac:dyDescent="0.25">
      <c r="A44" s="234" t="s">
        <v>408</v>
      </c>
      <c r="B44" s="235"/>
      <c r="C44" s="235"/>
      <c r="D44" s="235"/>
      <c r="E44" s="235"/>
      <c r="F44" s="235"/>
      <c r="G44" s="23">
        <v>39</v>
      </c>
      <c r="H44" s="68">
        <v>13500000</v>
      </c>
      <c r="I44" s="68">
        <v>-77987290</v>
      </c>
    </row>
    <row r="45" spans="1:9" x14ac:dyDescent="0.25">
      <c r="A45" s="234" t="s">
        <v>409</v>
      </c>
      <c r="B45" s="235"/>
      <c r="C45" s="235"/>
      <c r="D45" s="235"/>
      <c r="E45" s="235"/>
      <c r="F45" s="235"/>
      <c r="G45" s="23">
        <v>40</v>
      </c>
      <c r="H45" s="68">
        <v>76501735</v>
      </c>
      <c r="I45" s="68">
        <v>407023898</v>
      </c>
    </row>
    <row r="46" spans="1:9" x14ac:dyDescent="0.25">
      <c r="A46" s="234" t="s">
        <v>410</v>
      </c>
      <c r="B46" s="235"/>
      <c r="C46" s="235"/>
      <c r="D46" s="235"/>
      <c r="E46" s="235"/>
      <c r="F46" s="235"/>
      <c r="G46" s="23">
        <v>41</v>
      </c>
      <c r="H46" s="68">
        <v>-141157902</v>
      </c>
      <c r="I46" s="68">
        <v>-110488319</v>
      </c>
    </row>
    <row r="47" spans="1:9" x14ac:dyDescent="0.25">
      <c r="A47" s="234" t="s">
        <v>411</v>
      </c>
      <c r="B47" s="235"/>
      <c r="C47" s="235"/>
      <c r="D47" s="235"/>
      <c r="E47" s="235"/>
      <c r="F47" s="235"/>
      <c r="G47" s="23">
        <v>42</v>
      </c>
      <c r="H47" s="68">
        <v>0</v>
      </c>
      <c r="I47" s="68">
        <v>0</v>
      </c>
    </row>
    <row r="48" spans="1:9" x14ac:dyDescent="0.25">
      <c r="A48" s="234" t="s">
        <v>412</v>
      </c>
      <c r="B48" s="235"/>
      <c r="C48" s="235"/>
      <c r="D48" s="235"/>
      <c r="E48" s="235"/>
      <c r="F48" s="235"/>
      <c r="G48" s="23">
        <v>43</v>
      </c>
      <c r="H48" s="68">
        <v>0</v>
      </c>
      <c r="I48" s="68">
        <v>0</v>
      </c>
    </row>
    <row r="49" spans="1:9" x14ac:dyDescent="0.25">
      <c r="A49" s="234" t="s">
        <v>413</v>
      </c>
      <c r="B49" s="237"/>
      <c r="C49" s="237"/>
      <c r="D49" s="237"/>
      <c r="E49" s="237"/>
      <c r="F49" s="237"/>
      <c r="G49" s="23">
        <v>44</v>
      </c>
      <c r="H49" s="68">
        <v>20728777</v>
      </c>
      <c r="I49" s="68">
        <v>1632192</v>
      </c>
    </row>
    <row r="50" spans="1:9" x14ac:dyDescent="0.25">
      <c r="A50" s="234" t="s">
        <v>414</v>
      </c>
      <c r="B50" s="237"/>
      <c r="C50" s="237"/>
      <c r="D50" s="237"/>
      <c r="E50" s="237"/>
      <c r="F50" s="237"/>
      <c r="G50" s="23">
        <v>45</v>
      </c>
      <c r="H50" s="68">
        <v>21986134</v>
      </c>
      <c r="I50" s="68">
        <v>38908661</v>
      </c>
    </row>
    <row r="51" spans="1:9" x14ac:dyDescent="0.25">
      <c r="A51" s="234" t="s">
        <v>415</v>
      </c>
      <c r="B51" s="237"/>
      <c r="C51" s="237"/>
      <c r="D51" s="237"/>
      <c r="E51" s="237"/>
      <c r="F51" s="237"/>
      <c r="G51" s="23">
        <v>46</v>
      </c>
      <c r="H51" s="68">
        <v>-14698265</v>
      </c>
      <c r="I51" s="68">
        <v>-15343874</v>
      </c>
    </row>
    <row r="52" spans="1:9" x14ac:dyDescent="0.25">
      <c r="A52" s="238" t="s">
        <v>416</v>
      </c>
      <c r="B52" s="239"/>
      <c r="C52" s="239"/>
      <c r="D52" s="239"/>
      <c r="E52" s="239"/>
      <c r="F52" s="239"/>
      <c r="G52" s="22">
        <v>47</v>
      </c>
      <c r="H52" s="67">
        <f>SUM(H53:H57)</f>
        <v>-12546383</v>
      </c>
      <c r="I52" s="67">
        <f>SUM(I53:I57)</f>
        <v>-11865455</v>
      </c>
    </row>
    <row r="53" spans="1:9" x14ac:dyDescent="0.25">
      <c r="A53" s="234" t="s">
        <v>417</v>
      </c>
      <c r="B53" s="237"/>
      <c r="C53" s="237"/>
      <c r="D53" s="237"/>
      <c r="E53" s="237"/>
      <c r="F53" s="237"/>
      <c r="G53" s="23">
        <v>48</v>
      </c>
      <c r="H53" s="68">
        <v>0</v>
      </c>
      <c r="I53" s="68">
        <v>0</v>
      </c>
    </row>
    <row r="54" spans="1:9" x14ac:dyDescent="0.25">
      <c r="A54" s="234" t="s">
        <v>418</v>
      </c>
      <c r="B54" s="237"/>
      <c r="C54" s="237"/>
      <c r="D54" s="237"/>
      <c r="E54" s="237"/>
      <c r="F54" s="237"/>
      <c r="G54" s="23">
        <v>49</v>
      </c>
      <c r="H54" s="68">
        <v>0</v>
      </c>
      <c r="I54" s="68">
        <v>0</v>
      </c>
    </row>
    <row r="55" spans="1:9" x14ac:dyDescent="0.25">
      <c r="A55" s="234" t="s">
        <v>419</v>
      </c>
      <c r="B55" s="237"/>
      <c r="C55" s="237"/>
      <c r="D55" s="237"/>
      <c r="E55" s="237"/>
      <c r="F55" s="237"/>
      <c r="G55" s="23">
        <v>50</v>
      </c>
      <c r="H55" s="68">
        <v>-12433819</v>
      </c>
      <c r="I55" s="68">
        <v>-11708704</v>
      </c>
    </row>
    <row r="56" spans="1:9" x14ac:dyDescent="0.25">
      <c r="A56" s="234" t="s">
        <v>420</v>
      </c>
      <c r="B56" s="237"/>
      <c r="C56" s="237"/>
      <c r="D56" s="237"/>
      <c r="E56" s="237"/>
      <c r="F56" s="237"/>
      <c r="G56" s="23">
        <v>51</v>
      </c>
      <c r="H56" s="68">
        <v>0</v>
      </c>
      <c r="I56" s="68">
        <v>0</v>
      </c>
    </row>
    <row r="57" spans="1:9" x14ac:dyDescent="0.25">
      <c r="A57" s="234" t="s">
        <v>421</v>
      </c>
      <c r="B57" s="237"/>
      <c r="C57" s="237"/>
      <c r="D57" s="237"/>
      <c r="E57" s="237"/>
      <c r="F57" s="237"/>
      <c r="G57" s="23">
        <v>52</v>
      </c>
      <c r="H57" s="68">
        <v>-112564</v>
      </c>
      <c r="I57" s="68">
        <v>-156751</v>
      </c>
    </row>
    <row r="58" spans="1:9" x14ac:dyDescent="0.25">
      <c r="A58" s="238" t="s">
        <v>422</v>
      </c>
      <c r="B58" s="239"/>
      <c r="C58" s="239"/>
      <c r="D58" s="239"/>
      <c r="E58" s="239"/>
      <c r="F58" s="239"/>
      <c r="G58" s="22">
        <v>53</v>
      </c>
      <c r="H58" s="67">
        <f>H6+H37+H52</f>
        <v>-169661278</v>
      </c>
      <c r="I58" s="67">
        <f>I6+I37+I52</f>
        <v>475282059</v>
      </c>
    </row>
    <row r="59" spans="1:9" ht="24.75" customHeight="1" x14ac:dyDescent="0.25">
      <c r="A59" s="236" t="s">
        <v>423</v>
      </c>
      <c r="B59" s="237"/>
      <c r="C59" s="237"/>
      <c r="D59" s="237"/>
      <c r="E59" s="237"/>
      <c r="F59" s="237"/>
      <c r="G59" s="23">
        <v>54</v>
      </c>
      <c r="H59" s="68">
        <v>11541181</v>
      </c>
      <c r="I59" s="68">
        <v>-57401793</v>
      </c>
    </row>
    <row r="60" spans="1:9" ht="27.75" customHeight="1" x14ac:dyDescent="0.25">
      <c r="A60" s="238" t="s">
        <v>424</v>
      </c>
      <c r="B60" s="239"/>
      <c r="C60" s="239"/>
      <c r="D60" s="239"/>
      <c r="E60" s="239"/>
      <c r="F60" s="239"/>
      <c r="G60" s="22">
        <v>55</v>
      </c>
      <c r="H60" s="67">
        <f>H58+H59</f>
        <v>-158120097</v>
      </c>
      <c r="I60" s="67">
        <f>I58+I59</f>
        <v>417880266</v>
      </c>
    </row>
    <row r="61" spans="1:9" x14ac:dyDescent="0.25">
      <c r="A61" s="234" t="s">
        <v>425</v>
      </c>
      <c r="B61" s="237"/>
      <c r="C61" s="237"/>
      <c r="D61" s="237"/>
      <c r="E61" s="237"/>
      <c r="F61" s="237"/>
      <c r="G61" s="23">
        <v>56</v>
      </c>
      <c r="H61" s="68">
        <v>446207971</v>
      </c>
      <c r="I61" s="68">
        <v>220351390</v>
      </c>
    </row>
    <row r="62" spans="1:9" x14ac:dyDescent="0.25">
      <c r="A62" s="241" t="s">
        <v>426</v>
      </c>
      <c r="B62" s="242"/>
      <c r="C62" s="242"/>
      <c r="D62" s="242"/>
      <c r="E62" s="242"/>
      <c r="F62" s="242"/>
      <c r="G62" s="24">
        <v>57</v>
      </c>
      <c r="H62" s="69">
        <f>H60+H61</f>
        <v>288087874</v>
      </c>
      <c r="I62" s="69">
        <f>I60+I61</f>
        <v>638231656</v>
      </c>
    </row>
  </sheetData>
  <sheetProtection algorithmName="SHA-512" hashValue="8tk+b29+eD+dO2mi3GsWq4OEm5AIjk6QLM02TV6vDBXZZABPgbGPJDh9/Z3TZbjOd1Ir2krzdhj/dTejwr6Ziw==" saltValue="pzc690VMFVsvghoPzcxQ1g==" spinCount="100000" sheet="1" objects="1" scenarios="1"/>
  <mergeCells count="62">
    <mergeCell ref="A61:F61"/>
    <mergeCell ref="A62:F62"/>
    <mergeCell ref="A1:H1"/>
    <mergeCell ref="A2:H2"/>
    <mergeCell ref="A3:H3"/>
    <mergeCell ref="A4:F4"/>
    <mergeCell ref="A5:F5"/>
    <mergeCell ref="A27:F27"/>
    <mergeCell ref="A28:F28"/>
    <mergeCell ref="A29:F29"/>
    <mergeCell ref="A30:F30"/>
    <mergeCell ref="A31:F31"/>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51:F51"/>
    <mergeCell ref="A52:F52"/>
    <mergeCell ref="A53:F53"/>
    <mergeCell ref="A54:F54"/>
    <mergeCell ref="A55:F55"/>
    <mergeCell ref="A46:F46"/>
    <mergeCell ref="A47:F47"/>
    <mergeCell ref="A48:F48"/>
    <mergeCell ref="A49:F49"/>
    <mergeCell ref="A50:F50"/>
    <mergeCell ref="A34:F34"/>
    <mergeCell ref="A35:F35"/>
    <mergeCell ref="A36:F36"/>
    <mergeCell ref="A37:F37"/>
    <mergeCell ref="A38:F38"/>
    <mergeCell ref="A25:F25"/>
    <mergeCell ref="A26:F26"/>
    <mergeCell ref="A59:F59"/>
    <mergeCell ref="A60:F60"/>
    <mergeCell ref="A41:F41"/>
    <mergeCell ref="A42:F42"/>
    <mergeCell ref="A43:F43"/>
    <mergeCell ref="A44:F44"/>
    <mergeCell ref="A45:F45"/>
    <mergeCell ref="A32:F32"/>
    <mergeCell ref="A33:F33"/>
    <mergeCell ref="A56:F56"/>
    <mergeCell ref="A57:F57"/>
    <mergeCell ref="A58:F58"/>
    <mergeCell ref="A39:F39"/>
    <mergeCell ref="A40:F40"/>
    <mergeCell ref="A20:F20"/>
    <mergeCell ref="A21:F21"/>
    <mergeCell ref="A22:F22"/>
    <mergeCell ref="A23:F23"/>
    <mergeCell ref="A24:F24"/>
  </mergeCells>
  <phoneticPr fontId="3" type="noConversion"/>
  <dataValidations count="2">
    <dataValidation allowBlank="1" sqref="A1:A5 J1:XFD1048576 I1:I3 G4:I5 A63:I1048576"/>
    <dataValidation type="whole" operator="notEqual" allowBlank="1" showInputMessage="1" showErrorMessage="1" errorTitle="Invalid entry" error="You can enter only rounded whole numbers." sqref="H6:I62">
      <formula1>9999999999</formula1>
    </dataValidation>
  </dataValidations>
  <pageMargins left="0.75" right="0.75" top="1" bottom="1" header="0.5" footer="0.5"/>
  <pageSetup paperSize="9" scale="70" orientation="portrait" r:id="rId1"/>
  <rowBreaks count="1" manualBreakCount="1">
    <brk id="64" max="8"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42"/>
  <sheetViews>
    <sheetView view="pageBreakPreview" zoomScale="70" zoomScaleNormal="100" zoomScaleSheetLayoutView="70" workbookViewId="0">
      <pane xSplit="4" ySplit="6" topLeftCell="E7" activePane="bottomRight" state="frozen"/>
      <selection activeCell="L1" sqref="L1"/>
      <selection pane="topRight" activeCell="L1" sqref="L1"/>
      <selection pane="bottomLeft" activeCell="L1" sqref="L1"/>
      <selection pane="bottomRight" activeCell="A31" sqref="A31:C31"/>
    </sheetView>
  </sheetViews>
  <sheetFormatPr defaultColWidth="8.81640625" defaultRowHeight="12.5" x14ac:dyDescent="0.25"/>
  <cols>
    <col min="1" max="3" width="9.1796875" style="15" customWidth="1"/>
    <col min="4" max="4" width="8.81640625" style="16"/>
    <col min="5" max="6" width="10.81640625" style="12" customWidth="1"/>
    <col min="7" max="7" width="11.7265625" style="12" customWidth="1"/>
    <col min="8" max="9" width="10.81640625" style="12" customWidth="1"/>
    <col min="10" max="10" width="12.26953125" style="12" customWidth="1"/>
    <col min="11" max="11" width="14.26953125" style="12" customWidth="1"/>
    <col min="12" max="12" width="12" style="12" customWidth="1"/>
    <col min="13" max="13" width="12.26953125" style="12" customWidth="1"/>
    <col min="14" max="14" width="11.1796875" style="1" bestFit="1" customWidth="1"/>
    <col min="15" max="23" width="13.1796875" style="2" customWidth="1"/>
    <col min="24" max="28" width="13.1796875" style="1" customWidth="1"/>
    <col min="29" max="29" width="11.7265625" style="1" bestFit="1" customWidth="1"/>
    <col min="30" max="30" width="13.453125" style="1" bestFit="1" customWidth="1"/>
    <col min="31" max="31" width="11.7265625" style="1" bestFit="1" customWidth="1"/>
    <col min="32" max="32" width="13.453125" style="3" bestFit="1" customWidth="1"/>
    <col min="33" max="16384" width="8.81640625" style="3"/>
  </cols>
  <sheetData>
    <row r="1" spans="1:34" ht="22.5" customHeight="1" x14ac:dyDescent="0.35">
      <c r="A1" s="258" t="s">
        <v>427</v>
      </c>
      <c r="B1" s="259"/>
      <c r="C1" s="259"/>
      <c r="D1" s="259"/>
      <c r="E1" s="260"/>
      <c r="F1" s="261"/>
      <c r="G1" s="261"/>
      <c r="H1" s="261"/>
      <c r="I1" s="261"/>
      <c r="J1" s="261"/>
      <c r="K1" s="262"/>
      <c r="L1" s="202"/>
      <c r="M1" s="202"/>
    </row>
    <row r="2" spans="1:34" ht="19.5" customHeight="1" x14ac:dyDescent="0.25">
      <c r="A2" s="203" t="s">
        <v>541</v>
      </c>
      <c r="B2" s="204"/>
      <c r="C2" s="204"/>
      <c r="D2" s="204"/>
      <c r="E2" s="204"/>
      <c r="F2" s="204"/>
      <c r="G2" s="204"/>
      <c r="H2" s="204"/>
      <c r="I2" s="204"/>
      <c r="J2" s="204"/>
      <c r="K2" s="204"/>
      <c r="L2" s="204"/>
      <c r="M2" s="204"/>
    </row>
    <row r="3" spans="1:34" ht="13" x14ac:dyDescent="0.25">
      <c r="A3" s="4"/>
      <c r="B3" s="5"/>
      <c r="C3" s="5"/>
      <c r="D3" s="6"/>
      <c r="E3" s="71"/>
      <c r="F3" s="72"/>
      <c r="G3" s="72"/>
      <c r="H3" s="72"/>
      <c r="I3" s="72"/>
      <c r="J3" s="72"/>
      <c r="K3" s="72"/>
      <c r="L3" s="263" t="s">
        <v>428</v>
      </c>
      <c r="M3" s="263"/>
    </row>
    <row r="4" spans="1:34" ht="13.5" customHeight="1" x14ac:dyDescent="0.25">
      <c r="A4" s="264" t="s">
        <v>429</v>
      </c>
      <c r="B4" s="264"/>
      <c r="C4" s="264"/>
      <c r="D4" s="257" t="s">
        <v>430</v>
      </c>
      <c r="E4" s="190" t="s">
        <v>431</v>
      </c>
      <c r="F4" s="190"/>
      <c r="G4" s="190"/>
      <c r="H4" s="190"/>
      <c r="I4" s="190"/>
      <c r="J4" s="190"/>
      <c r="K4" s="190"/>
      <c r="L4" s="190" t="s">
        <v>432</v>
      </c>
      <c r="M4" s="190" t="s">
        <v>433</v>
      </c>
    </row>
    <row r="5" spans="1:34" ht="42" x14ac:dyDescent="0.25">
      <c r="A5" s="264"/>
      <c r="B5" s="264"/>
      <c r="C5" s="264"/>
      <c r="D5" s="257"/>
      <c r="E5" s="35" t="s">
        <v>434</v>
      </c>
      <c r="F5" s="35" t="s">
        <v>435</v>
      </c>
      <c r="G5" s="35" t="s">
        <v>436</v>
      </c>
      <c r="H5" s="35" t="s">
        <v>437</v>
      </c>
      <c r="I5" s="35" t="s">
        <v>438</v>
      </c>
      <c r="J5" s="35" t="s">
        <v>439</v>
      </c>
      <c r="K5" s="35" t="s">
        <v>440</v>
      </c>
      <c r="L5" s="190"/>
      <c r="M5" s="190"/>
    </row>
    <row r="6" spans="1:34" ht="13" x14ac:dyDescent="0.3">
      <c r="A6" s="190">
        <v>1</v>
      </c>
      <c r="B6" s="190"/>
      <c r="C6" s="190"/>
      <c r="D6" s="7">
        <v>2</v>
      </c>
      <c r="E6" s="39" t="s">
        <v>441</v>
      </c>
      <c r="F6" s="39" t="s">
        <v>442</v>
      </c>
      <c r="G6" s="39" t="s">
        <v>443</v>
      </c>
      <c r="H6" s="39" t="s">
        <v>444</v>
      </c>
      <c r="I6" s="39" t="s">
        <v>445</v>
      </c>
      <c r="J6" s="39" t="s">
        <v>446</v>
      </c>
      <c r="K6" s="39" t="s">
        <v>447</v>
      </c>
      <c r="L6" s="39" t="s">
        <v>448</v>
      </c>
      <c r="M6" s="39" t="s">
        <v>449</v>
      </c>
      <c r="P6" s="8"/>
      <c r="Q6" s="9"/>
      <c r="X6" s="10"/>
    </row>
    <row r="7" spans="1:34" ht="21" customHeight="1" x14ac:dyDescent="0.25">
      <c r="A7" s="256" t="s">
        <v>450</v>
      </c>
      <c r="B7" s="256"/>
      <c r="C7" s="256"/>
      <c r="D7" s="11">
        <v>1</v>
      </c>
      <c r="E7" s="73">
        <v>589325800</v>
      </c>
      <c r="F7" s="73">
        <v>681482525</v>
      </c>
      <c r="G7" s="73">
        <v>340283451</v>
      </c>
      <c r="H7" s="73">
        <v>402038575</v>
      </c>
      <c r="I7" s="73">
        <v>858901275</v>
      </c>
      <c r="J7" s="73">
        <v>337079883</v>
      </c>
      <c r="K7" s="74">
        <f>SUM(E7:J7)</f>
        <v>3209111509</v>
      </c>
      <c r="L7" s="73">
        <v>12213767</v>
      </c>
      <c r="M7" s="74">
        <f>K7+L7</f>
        <v>3221325276</v>
      </c>
      <c r="X7" s="2"/>
      <c r="Y7" s="2"/>
      <c r="Z7" s="2"/>
      <c r="AA7" s="2"/>
      <c r="AB7" s="2"/>
      <c r="AC7" s="2"/>
      <c r="AD7" s="2"/>
      <c r="AE7" s="2"/>
      <c r="AF7" s="12"/>
      <c r="AG7" s="12"/>
      <c r="AH7" s="12"/>
    </row>
    <row r="8" spans="1:34" ht="22.5" customHeight="1" x14ac:dyDescent="0.25">
      <c r="A8" s="254" t="s">
        <v>451</v>
      </c>
      <c r="B8" s="254"/>
      <c r="C8" s="254"/>
      <c r="D8" s="11">
        <v>2</v>
      </c>
      <c r="E8" s="73">
        <v>0</v>
      </c>
      <c r="F8" s="73">
        <v>0</v>
      </c>
      <c r="G8" s="73">
        <v>0</v>
      </c>
      <c r="H8" s="73">
        <v>0</v>
      </c>
      <c r="I8" s="73">
        <v>0</v>
      </c>
      <c r="J8" s="73">
        <v>0</v>
      </c>
      <c r="K8" s="74">
        <f t="shared" ref="K8:K40" si="0">SUM(E8:J8)</f>
        <v>0</v>
      </c>
      <c r="L8" s="73">
        <v>0</v>
      </c>
      <c r="M8" s="74">
        <f t="shared" ref="M8:M40" si="1">K8+L8</f>
        <v>0</v>
      </c>
      <c r="X8" s="2"/>
      <c r="Y8" s="2"/>
      <c r="Z8" s="2"/>
      <c r="AA8" s="2"/>
      <c r="AB8" s="2"/>
      <c r="AC8" s="2"/>
      <c r="AD8" s="2"/>
      <c r="AE8" s="2"/>
      <c r="AF8" s="12"/>
    </row>
    <row r="9" spans="1:34" ht="21.75" customHeight="1" x14ac:dyDescent="0.25">
      <c r="A9" s="254" t="s">
        <v>452</v>
      </c>
      <c r="B9" s="254"/>
      <c r="C9" s="254"/>
      <c r="D9" s="11">
        <v>3</v>
      </c>
      <c r="E9" s="73">
        <v>0</v>
      </c>
      <c r="F9" s="73">
        <v>0</v>
      </c>
      <c r="G9" s="73">
        <v>0</v>
      </c>
      <c r="H9" s="73">
        <v>0</v>
      </c>
      <c r="I9" s="73">
        <v>0</v>
      </c>
      <c r="J9" s="73">
        <v>0</v>
      </c>
      <c r="K9" s="74">
        <f t="shared" si="0"/>
        <v>0</v>
      </c>
      <c r="L9" s="73">
        <v>0</v>
      </c>
      <c r="M9" s="74">
        <f t="shared" si="1"/>
        <v>0</v>
      </c>
      <c r="X9" s="2"/>
      <c r="Y9" s="2"/>
      <c r="Z9" s="2"/>
      <c r="AA9" s="2"/>
      <c r="AB9" s="2"/>
      <c r="AC9" s="2"/>
      <c r="AD9" s="2"/>
      <c r="AE9" s="2"/>
      <c r="AF9" s="12"/>
    </row>
    <row r="10" spans="1:34" ht="35.5" customHeight="1" x14ac:dyDescent="0.25">
      <c r="A10" s="253" t="s">
        <v>453</v>
      </c>
      <c r="B10" s="253"/>
      <c r="C10" s="253"/>
      <c r="D10" s="13">
        <v>4</v>
      </c>
      <c r="E10" s="74">
        <f>E7+E8+E9</f>
        <v>589325800</v>
      </c>
      <c r="F10" s="74">
        <f t="shared" ref="F10:L10" si="2">F7+F8+F9</f>
        <v>681482525</v>
      </c>
      <c r="G10" s="74">
        <f>G7+G8+G9</f>
        <v>340283451</v>
      </c>
      <c r="H10" s="74">
        <f t="shared" si="2"/>
        <v>402038575</v>
      </c>
      <c r="I10" s="74">
        <f t="shared" si="2"/>
        <v>858901275</v>
      </c>
      <c r="J10" s="74">
        <f t="shared" si="2"/>
        <v>337079883</v>
      </c>
      <c r="K10" s="74">
        <f t="shared" si="0"/>
        <v>3209111509</v>
      </c>
      <c r="L10" s="74">
        <f t="shared" si="2"/>
        <v>12213767</v>
      </c>
      <c r="M10" s="74">
        <f t="shared" si="1"/>
        <v>3221325276</v>
      </c>
      <c r="X10" s="2"/>
      <c r="Y10" s="2"/>
      <c r="Z10" s="2"/>
      <c r="AA10" s="2"/>
      <c r="AB10" s="2"/>
      <c r="AC10" s="2"/>
      <c r="AD10" s="2"/>
      <c r="AE10" s="2"/>
      <c r="AF10" s="12"/>
    </row>
    <row r="11" spans="1:34" ht="37.5" customHeight="1" x14ac:dyDescent="0.25">
      <c r="A11" s="253" t="s">
        <v>454</v>
      </c>
      <c r="B11" s="253"/>
      <c r="C11" s="253"/>
      <c r="D11" s="13">
        <v>5</v>
      </c>
      <c r="E11" s="74">
        <f>E12+E13</f>
        <v>0</v>
      </c>
      <c r="F11" s="74">
        <f t="shared" ref="F11:L11" si="3">F12+F13</f>
        <v>0</v>
      </c>
      <c r="G11" s="74">
        <f t="shared" si="3"/>
        <v>270729624</v>
      </c>
      <c r="H11" s="74">
        <f t="shared" si="3"/>
        <v>0</v>
      </c>
      <c r="I11" s="74">
        <f t="shared" si="3"/>
        <v>0</v>
      </c>
      <c r="J11" s="74">
        <f t="shared" si="3"/>
        <v>339392129</v>
      </c>
      <c r="K11" s="74">
        <f t="shared" si="0"/>
        <v>610121753</v>
      </c>
      <c r="L11" s="74">
        <f t="shared" si="3"/>
        <v>449227</v>
      </c>
      <c r="M11" s="74">
        <f t="shared" si="1"/>
        <v>610570980</v>
      </c>
      <c r="X11" s="2"/>
      <c r="Y11" s="2"/>
      <c r="Z11" s="2"/>
      <c r="AA11" s="2"/>
      <c r="AB11" s="2"/>
      <c r="AC11" s="2"/>
      <c r="AD11" s="2"/>
      <c r="AE11" s="2"/>
      <c r="AF11" s="12"/>
    </row>
    <row r="12" spans="1:34" ht="12.75" customHeight="1" x14ac:dyDescent="0.25">
      <c r="A12" s="254" t="s">
        <v>455</v>
      </c>
      <c r="B12" s="254"/>
      <c r="C12" s="254"/>
      <c r="D12" s="11">
        <v>6</v>
      </c>
      <c r="E12" s="73">
        <v>0</v>
      </c>
      <c r="F12" s="73">
        <v>0</v>
      </c>
      <c r="G12" s="73">
        <v>0</v>
      </c>
      <c r="H12" s="73">
        <v>0</v>
      </c>
      <c r="I12" s="73">
        <v>0</v>
      </c>
      <c r="J12" s="73">
        <v>339392129</v>
      </c>
      <c r="K12" s="74">
        <f t="shared" si="0"/>
        <v>339392129</v>
      </c>
      <c r="L12" s="73">
        <v>347362</v>
      </c>
      <c r="M12" s="74">
        <f t="shared" si="1"/>
        <v>339739491</v>
      </c>
      <c r="X12" s="2"/>
      <c r="Y12" s="2"/>
      <c r="Z12" s="2"/>
      <c r="AA12" s="2"/>
      <c r="AB12" s="2"/>
      <c r="AC12" s="2"/>
      <c r="AD12" s="2"/>
      <c r="AE12" s="2"/>
      <c r="AF12" s="12"/>
    </row>
    <row r="13" spans="1:34" ht="39" customHeight="1" x14ac:dyDescent="0.25">
      <c r="A13" s="255" t="s">
        <v>456</v>
      </c>
      <c r="B13" s="255"/>
      <c r="C13" s="255"/>
      <c r="D13" s="13">
        <v>7</v>
      </c>
      <c r="E13" s="74">
        <f>E14+E15+E16+E17</f>
        <v>0</v>
      </c>
      <c r="F13" s="74">
        <f t="shared" ref="F13:L13" si="4">F14+F15+F16+F17</f>
        <v>0</v>
      </c>
      <c r="G13" s="74">
        <f t="shared" si="4"/>
        <v>270729624</v>
      </c>
      <c r="H13" s="74">
        <f t="shared" si="4"/>
        <v>0</v>
      </c>
      <c r="I13" s="74">
        <f t="shared" si="4"/>
        <v>0</v>
      </c>
      <c r="J13" s="74">
        <f t="shared" si="4"/>
        <v>0</v>
      </c>
      <c r="K13" s="74">
        <f t="shared" si="0"/>
        <v>270729624</v>
      </c>
      <c r="L13" s="74">
        <f t="shared" si="4"/>
        <v>101865</v>
      </c>
      <c r="M13" s="74">
        <f t="shared" si="1"/>
        <v>270831489</v>
      </c>
      <c r="X13" s="2"/>
      <c r="Y13" s="2"/>
      <c r="Z13" s="2"/>
      <c r="AA13" s="2"/>
      <c r="AB13" s="2"/>
      <c r="AC13" s="2"/>
      <c r="AD13" s="2"/>
      <c r="AE13" s="2"/>
      <c r="AF13" s="12"/>
    </row>
    <row r="14" spans="1:34" ht="38.5" customHeight="1" x14ac:dyDescent="0.25">
      <c r="A14" s="254" t="s">
        <v>457</v>
      </c>
      <c r="B14" s="254"/>
      <c r="C14" s="254"/>
      <c r="D14" s="11">
        <v>8</v>
      </c>
      <c r="E14" s="73">
        <v>0</v>
      </c>
      <c r="F14" s="73">
        <v>0</v>
      </c>
      <c r="G14" s="73">
        <v>19583202</v>
      </c>
      <c r="H14" s="73">
        <v>0</v>
      </c>
      <c r="I14" s="73">
        <v>0</v>
      </c>
      <c r="J14" s="73">
        <v>0</v>
      </c>
      <c r="K14" s="74">
        <f>SUM(E14:J14)</f>
        <v>19583202</v>
      </c>
      <c r="L14" s="73">
        <v>25970</v>
      </c>
      <c r="M14" s="74">
        <f>K14+L14</f>
        <v>19609172</v>
      </c>
      <c r="X14" s="2"/>
      <c r="Y14" s="2"/>
      <c r="Z14" s="2"/>
      <c r="AA14" s="2"/>
      <c r="AB14" s="2"/>
      <c r="AC14" s="2"/>
      <c r="AD14" s="2"/>
      <c r="AE14" s="2"/>
      <c r="AF14" s="12"/>
    </row>
    <row r="15" spans="1:34" ht="38.5" customHeight="1" x14ac:dyDescent="0.25">
      <c r="A15" s="254" t="s">
        <v>458</v>
      </c>
      <c r="B15" s="254"/>
      <c r="C15" s="254"/>
      <c r="D15" s="11">
        <v>9</v>
      </c>
      <c r="E15" s="73">
        <v>0</v>
      </c>
      <c r="F15" s="73">
        <v>0</v>
      </c>
      <c r="G15" s="73">
        <v>277011573</v>
      </c>
      <c r="H15" s="73">
        <v>0</v>
      </c>
      <c r="I15" s="73">
        <v>0</v>
      </c>
      <c r="J15" s="73">
        <v>0</v>
      </c>
      <c r="K15" s="74">
        <f t="shared" si="0"/>
        <v>277011573</v>
      </c>
      <c r="L15" s="73">
        <v>58287</v>
      </c>
      <c r="M15" s="74">
        <f t="shared" si="1"/>
        <v>277069860</v>
      </c>
      <c r="X15" s="2"/>
      <c r="Y15" s="2"/>
      <c r="Z15" s="2"/>
      <c r="AA15" s="2"/>
      <c r="AB15" s="2"/>
      <c r="AC15" s="2"/>
      <c r="AD15" s="2"/>
      <c r="AE15" s="2"/>
      <c r="AF15" s="12"/>
    </row>
    <row r="16" spans="1:34" ht="38.5" customHeight="1" x14ac:dyDescent="0.25">
      <c r="A16" s="254" t="s">
        <v>459</v>
      </c>
      <c r="B16" s="254"/>
      <c r="C16" s="254"/>
      <c r="D16" s="11">
        <v>10</v>
      </c>
      <c r="E16" s="73">
        <v>0</v>
      </c>
      <c r="F16" s="73">
        <v>0</v>
      </c>
      <c r="G16" s="73">
        <v>-27005744</v>
      </c>
      <c r="H16" s="73">
        <v>0</v>
      </c>
      <c r="I16" s="73">
        <v>0</v>
      </c>
      <c r="J16" s="73">
        <v>0</v>
      </c>
      <c r="K16" s="74">
        <f t="shared" si="0"/>
        <v>-27005744</v>
      </c>
      <c r="L16" s="73">
        <v>0</v>
      </c>
      <c r="M16" s="74">
        <f t="shared" si="1"/>
        <v>-27005744</v>
      </c>
      <c r="X16" s="2"/>
      <c r="Y16" s="2"/>
      <c r="Z16" s="2"/>
      <c r="AA16" s="2"/>
      <c r="AB16" s="2"/>
      <c r="AC16" s="2"/>
      <c r="AD16" s="2"/>
      <c r="AE16" s="2"/>
      <c r="AF16" s="12"/>
    </row>
    <row r="17" spans="1:32" ht="21.75" customHeight="1" x14ac:dyDescent="0.25">
      <c r="A17" s="254" t="s">
        <v>460</v>
      </c>
      <c r="B17" s="254"/>
      <c r="C17" s="254"/>
      <c r="D17" s="11">
        <v>11</v>
      </c>
      <c r="E17" s="73">
        <v>0</v>
      </c>
      <c r="F17" s="73">
        <v>0</v>
      </c>
      <c r="G17" s="73">
        <v>1140593</v>
      </c>
      <c r="H17" s="73">
        <v>0</v>
      </c>
      <c r="I17" s="73">
        <v>0</v>
      </c>
      <c r="J17" s="73">
        <v>0</v>
      </c>
      <c r="K17" s="74">
        <f t="shared" si="0"/>
        <v>1140593</v>
      </c>
      <c r="L17" s="73">
        <v>17608</v>
      </c>
      <c r="M17" s="74">
        <f t="shared" si="1"/>
        <v>1158201</v>
      </c>
      <c r="X17" s="2"/>
      <c r="Y17" s="2"/>
      <c r="Z17" s="2"/>
      <c r="AA17" s="2"/>
      <c r="AB17" s="2"/>
      <c r="AC17" s="2"/>
      <c r="AD17" s="2"/>
      <c r="AE17" s="2"/>
      <c r="AF17" s="12"/>
    </row>
    <row r="18" spans="1:32" ht="24" customHeight="1" x14ac:dyDescent="0.25">
      <c r="A18" s="253" t="s">
        <v>461</v>
      </c>
      <c r="B18" s="253"/>
      <c r="C18" s="253"/>
      <c r="D18" s="13">
        <v>12</v>
      </c>
      <c r="E18" s="74">
        <f>E19+E20+E21+E22</f>
        <v>0</v>
      </c>
      <c r="F18" s="74">
        <f t="shared" ref="F18:L18" si="5">F19+F20+F21+F22</f>
        <v>0</v>
      </c>
      <c r="G18" s="74">
        <f t="shared" si="5"/>
        <v>-1673804</v>
      </c>
      <c r="H18" s="74">
        <f t="shared" si="5"/>
        <v>0</v>
      </c>
      <c r="I18" s="74">
        <f t="shared" si="5"/>
        <v>339160857</v>
      </c>
      <c r="J18" s="74">
        <f t="shared" si="5"/>
        <v>-337079883</v>
      </c>
      <c r="K18" s="74">
        <f t="shared" si="0"/>
        <v>407170</v>
      </c>
      <c r="L18" s="74">
        <f t="shared" si="5"/>
        <v>-109636</v>
      </c>
      <c r="M18" s="74">
        <f t="shared" si="1"/>
        <v>297534</v>
      </c>
      <c r="X18" s="2"/>
      <c r="Y18" s="2"/>
      <c r="Z18" s="2"/>
      <c r="AA18" s="2"/>
      <c r="AB18" s="2"/>
      <c r="AC18" s="2"/>
      <c r="AD18" s="2"/>
      <c r="AE18" s="2"/>
      <c r="AF18" s="12"/>
    </row>
    <row r="19" spans="1:32" ht="25.15" customHeight="1" x14ac:dyDescent="0.25">
      <c r="A19" s="254" t="s">
        <v>462</v>
      </c>
      <c r="B19" s="254"/>
      <c r="C19" s="254"/>
      <c r="D19" s="11">
        <v>13</v>
      </c>
      <c r="E19" s="73">
        <v>0</v>
      </c>
      <c r="F19" s="73">
        <v>0</v>
      </c>
      <c r="G19" s="73">
        <v>0</v>
      </c>
      <c r="H19" s="73">
        <v>0</v>
      </c>
      <c r="I19" s="73">
        <v>0</v>
      </c>
      <c r="J19" s="73">
        <v>0</v>
      </c>
      <c r="K19" s="74">
        <f t="shared" si="0"/>
        <v>0</v>
      </c>
      <c r="L19" s="73">
        <v>0</v>
      </c>
      <c r="M19" s="74">
        <f t="shared" si="1"/>
        <v>0</v>
      </c>
      <c r="X19" s="2"/>
      <c r="Y19" s="2"/>
      <c r="Z19" s="2"/>
      <c r="AA19" s="2"/>
      <c r="AB19" s="2"/>
      <c r="AC19" s="2"/>
      <c r="AD19" s="2"/>
      <c r="AE19" s="2"/>
      <c r="AF19" s="12"/>
    </row>
    <row r="20" spans="1:32" ht="18.649999999999999" customHeight="1" x14ac:dyDescent="0.25">
      <c r="A20" s="254" t="s">
        <v>463</v>
      </c>
      <c r="B20" s="254"/>
      <c r="C20" s="254"/>
      <c r="D20" s="11">
        <v>14</v>
      </c>
      <c r="E20" s="73">
        <v>0</v>
      </c>
      <c r="F20" s="73">
        <v>0</v>
      </c>
      <c r="G20" s="73">
        <v>0</v>
      </c>
      <c r="H20" s="73">
        <v>0</v>
      </c>
      <c r="I20" s="73">
        <v>0</v>
      </c>
      <c r="J20" s="73">
        <v>0</v>
      </c>
      <c r="K20" s="74">
        <f t="shared" si="0"/>
        <v>0</v>
      </c>
      <c r="L20" s="73">
        <v>0</v>
      </c>
      <c r="M20" s="74">
        <f t="shared" si="1"/>
        <v>0</v>
      </c>
      <c r="X20" s="2"/>
      <c r="Y20" s="2"/>
      <c r="Z20" s="2"/>
      <c r="AA20" s="2"/>
      <c r="AB20" s="2"/>
      <c r="AC20" s="2"/>
      <c r="AD20" s="2"/>
      <c r="AE20" s="2"/>
      <c r="AF20" s="12"/>
    </row>
    <row r="21" spans="1:32" ht="18" customHeight="1" x14ac:dyDescent="0.25">
      <c r="A21" s="254" t="s">
        <v>464</v>
      </c>
      <c r="B21" s="254"/>
      <c r="C21" s="254"/>
      <c r="D21" s="11">
        <v>15</v>
      </c>
      <c r="E21" s="73">
        <v>0</v>
      </c>
      <c r="F21" s="73">
        <v>0</v>
      </c>
      <c r="G21" s="73">
        <v>0</v>
      </c>
      <c r="H21" s="73">
        <v>0</v>
      </c>
      <c r="I21" s="73">
        <v>0</v>
      </c>
      <c r="J21" s="73">
        <v>0</v>
      </c>
      <c r="K21" s="74">
        <f t="shared" si="0"/>
        <v>0</v>
      </c>
      <c r="L21" s="73">
        <v>-112563</v>
      </c>
      <c r="M21" s="74">
        <f t="shared" si="1"/>
        <v>-112563</v>
      </c>
      <c r="X21" s="2"/>
      <c r="Y21" s="2"/>
      <c r="Z21" s="2"/>
      <c r="AA21" s="2"/>
      <c r="AB21" s="2"/>
      <c r="AC21" s="2"/>
      <c r="AD21" s="2"/>
      <c r="AE21" s="2"/>
      <c r="AF21" s="12"/>
    </row>
    <row r="22" spans="1:32" ht="16.149999999999999" customHeight="1" x14ac:dyDescent="0.25">
      <c r="A22" s="254" t="s">
        <v>465</v>
      </c>
      <c r="B22" s="254"/>
      <c r="C22" s="254"/>
      <c r="D22" s="11">
        <v>16</v>
      </c>
      <c r="E22" s="73">
        <v>0</v>
      </c>
      <c r="F22" s="73">
        <v>0</v>
      </c>
      <c r="G22" s="73">
        <v>-1673804</v>
      </c>
      <c r="H22" s="73">
        <v>0</v>
      </c>
      <c r="I22" s="73">
        <v>339160857</v>
      </c>
      <c r="J22" s="73">
        <v>-337079883</v>
      </c>
      <c r="K22" s="74">
        <f t="shared" si="0"/>
        <v>407170</v>
      </c>
      <c r="L22" s="73">
        <v>2927</v>
      </c>
      <c r="M22" s="74">
        <f t="shared" si="1"/>
        <v>410097</v>
      </c>
      <c r="X22" s="2"/>
      <c r="Y22" s="2"/>
      <c r="Z22" s="2"/>
      <c r="AA22" s="2"/>
      <c r="AB22" s="2"/>
      <c r="AC22" s="2"/>
      <c r="AD22" s="2"/>
      <c r="AE22" s="2"/>
      <c r="AF22" s="12"/>
    </row>
    <row r="23" spans="1:32" ht="36" customHeight="1" x14ac:dyDescent="0.25">
      <c r="A23" s="253" t="s">
        <v>466</v>
      </c>
      <c r="B23" s="253"/>
      <c r="C23" s="253"/>
      <c r="D23" s="13">
        <v>17</v>
      </c>
      <c r="E23" s="74">
        <f>E18+E11+E10</f>
        <v>589325800</v>
      </c>
      <c r="F23" s="74">
        <f t="shared" ref="F23:J23" si="6">F18+F11+F10</f>
        <v>681482525</v>
      </c>
      <c r="G23" s="74">
        <f t="shared" si="6"/>
        <v>609339271</v>
      </c>
      <c r="H23" s="74">
        <f t="shared" si="6"/>
        <v>402038575</v>
      </c>
      <c r="I23" s="74">
        <f t="shared" si="6"/>
        <v>1198062132</v>
      </c>
      <c r="J23" s="74">
        <f t="shared" si="6"/>
        <v>339392129</v>
      </c>
      <c r="K23" s="74">
        <f t="shared" si="0"/>
        <v>3819640432</v>
      </c>
      <c r="L23" s="74">
        <f t="shared" ref="L23" si="7">L18+L11+L10</f>
        <v>12553358</v>
      </c>
      <c r="M23" s="74">
        <f t="shared" si="1"/>
        <v>3832193790</v>
      </c>
      <c r="X23" s="2"/>
      <c r="Y23" s="2"/>
      <c r="Z23" s="2"/>
      <c r="AA23" s="2"/>
      <c r="AB23" s="2"/>
      <c r="AC23" s="2"/>
      <c r="AD23" s="2"/>
      <c r="AE23" s="2"/>
      <c r="AF23" s="12"/>
    </row>
    <row r="24" spans="1:32" ht="24" customHeight="1" x14ac:dyDescent="0.25">
      <c r="A24" s="256" t="s">
        <v>467</v>
      </c>
      <c r="B24" s="256"/>
      <c r="C24" s="256"/>
      <c r="D24" s="11">
        <v>18</v>
      </c>
      <c r="E24" s="73">
        <v>589325800</v>
      </c>
      <c r="F24" s="73">
        <v>681482525</v>
      </c>
      <c r="G24" s="73">
        <v>609339271</v>
      </c>
      <c r="H24" s="73">
        <v>402038575</v>
      </c>
      <c r="I24" s="73">
        <v>1198062132</v>
      </c>
      <c r="J24" s="73">
        <v>339392129</v>
      </c>
      <c r="K24" s="74">
        <f t="shared" si="0"/>
        <v>3819640432</v>
      </c>
      <c r="L24" s="73">
        <v>12553358</v>
      </c>
      <c r="M24" s="74">
        <f t="shared" si="1"/>
        <v>3832193790</v>
      </c>
      <c r="X24" s="2"/>
      <c r="Y24" s="2"/>
      <c r="Z24" s="2"/>
      <c r="AA24" s="2"/>
      <c r="AB24" s="2"/>
      <c r="AC24" s="2"/>
      <c r="AD24" s="2"/>
      <c r="AE24" s="2"/>
      <c r="AF24" s="12"/>
    </row>
    <row r="25" spans="1:32" ht="16.149999999999999" customHeight="1" x14ac:dyDescent="0.25">
      <c r="A25" s="254" t="s">
        <v>468</v>
      </c>
      <c r="B25" s="254"/>
      <c r="C25" s="254"/>
      <c r="D25" s="11">
        <v>19</v>
      </c>
      <c r="E25" s="73">
        <v>0</v>
      </c>
      <c r="F25" s="73">
        <v>0</v>
      </c>
      <c r="G25" s="73">
        <v>0</v>
      </c>
      <c r="H25" s="73">
        <v>0</v>
      </c>
      <c r="I25" s="73">
        <v>0</v>
      </c>
      <c r="J25" s="73">
        <v>0</v>
      </c>
      <c r="K25" s="74">
        <f t="shared" si="0"/>
        <v>0</v>
      </c>
      <c r="L25" s="73">
        <v>0</v>
      </c>
      <c r="M25" s="74">
        <f t="shared" si="1"/>
        <v>0</v>
      </c>
      <c r="X25" s="2"/>
      <c r="Y25" s="2"/>
      <c r="Z25" s="2"/>
      <c r="AA25" s="2"/>
      <c r="AB25" s="2"/>
      <c r="AC25" s="2"/>
      <c r="AD25" s="2"/>
      <c r="AE25" s="2"/>
      <c r="AF25" s="12"/>
    </row>
    <row r="26" spans="1:32" ht="22.15" customHeight="1" x14ac:dyDescent="0.25">
      <c r="A26" s="254" t="s">
        <v>469</v>
      </c>
      <c r="B26" s="254"/>
      <c r="C26" s="254"/>
      <c r="D26" s="11">
        <v>20</v>
      </c>
      <c r="E26" s="73">
        <v>0</v>
      </c>
      <c r="F26" s="73">
        <v>0</v>
      </c>
      <c r="G26" s="73">
        <v>0</v>
      </c>
      <c r="H26" s="73">
        <v>0</v>
      </c>
      <c r="I26" s="73">
        <v>0</v>
      </c>
      <c r="J26" s="73">
        <v>0</v>
      </c>
      <c r="K26" s="74">
        <f t="shared" si="0"/>
        <v>0</v>
      </c>
      <c r="L26" s="73">
        <v>0</v>
      </c>
      <c r="M26" s="74">
        <f t="shared" si="1"/>
        <v>0</v>
      </c>
      <c r="X26" s="2"/>
      <c r="Y26" s="2"/>
      <c r="Z26" s="2"/>
      <c r="AA26" s="2"/>
      <c r="AB26" s="2"/>
      <c r="AC26" s="2"/>
      <c r="AD26" s="2"/>
      <c r="AE26" s="2"/>
      <c r="AF26" s="12"/>
    </row>
    <row r="27" spans="1:32" ht="21.75" customHeight="1" x14ac:dyDescent="0.25">
      <c r="A27" s="253" t="s">
        <v>470</v>
      </c>
      <c r="B27" s="253"/>
      <c r="C27" s="253"/>
      <c r="D27" s="13">
        <v>21</v>
      </c>
      <c r="E27" s="74">
        <f>E24+E25+E26</f>
        <v>589325800</v>
      </c>
      <c r="F27" s="74">
        <f t="shared" ref="F27:L27" si="8">F24+F25+F26</f>
        <v>681482525</v>
      </c>
      <c r="G27" s="74">
        <f t="shared" si="8"/>
        <v>609339271</v>
      </c>
      <c r="H27" s="74">
        <f t="shared" si="8"/>
        <v>402038575</v>
      </c>
      <c r="I27" s="74">
        <f t="shared" si="8"/>
        <v>1198062132</v>
      </c>
      <c r="J27" s="74">
        <f t="shared" si="8"/>
        <v>339392129</v>
      </c>
      <c r="K27" s="74">
        <f t="shared" si="0"/>
        <v>3819640432</v>
      </c>
      <c r="L27" s="74">
        <f t="shared" si="8"/>
        <v>12553358</v>
      </c>
      <c r="M27" s="74">
        <f t="shared" si="1"/>
        <v>3832193790</v>
      </c>
      <c r="N27" s="14"/>
      <c r="X27" s="2"/>
      <c r="Y27" s="2"/>
      <c r="Z27" s="2"/>
      <c r="AA27" s="2"/>
      <c r="AB27" s="2"/>
      <c r="AC27" s="2"/>
      <c r="AD27" s="2"/>
      <c r="AE27" s="2"/>
      <c r="AF27" s="12"/>
    </row>
    <row r="28" spans="1:32" ht="42" customHeight="1" x14ac:dyDescent="0.25">
      <c r="A28" s="253" t="s">
        <v>471</v>
      </c>
      <c r="B28" s="253"/>
      <c r="C28" s="253"/>
      <c r="D28" s="13">
        <v>22</v>
      </c>
      <c r="E28" s="74">
        <f>E29+E30</f>
        <v>0</v>
      </c>
      <c r="F28" s="74">
        <f t="shared" ref="F28:L28" si="9">F29+F30</f>
        <v>0</v>
      </c>
      <c r="G28" s="74">
        <f t="shared" si="9"/>
        <v>-149575338</v>
      </c>
      <c r="H28" s="74">
        <f t="shared" si="9"/>
        <v>0</v>
      </c>
      <c r="I28" s="74">
        <f t="shared" si="9"/>
        <v>0</v>
      </c>
      <c r="J28" s="74">
        <f t="shared" si="9"/>
        <v>204035359</v>
      </c>
      <c r="K28" s="74">
        <f t="shared" si="0"/>
        <v>54460021</v>
      </c>
      <c r="L28" s="74">
        <f t="shared" si="9"/>
        <v>373781</v>
      </c>
      <c r="M28" s="74">
        <f t="shared" si="1"/>
        <v>54833802</v>
      </c>
      <c r="X28" s="2"/>
      <c r="Y28" s="2"/>
      <c r="Z28" s="2"/>
      <c r="AA28" s="2"/>
      <c r="AB28" s="2"/>
      <c r="AC28" s="2"/>
      <c r="AD28" s="2"/>
      <c r="AE28" s="2"/>
      <c r="AF28" s="12"/>
    </row>
    <row r="29" spans="1:32" ht="24.75" customHeight="1" x14ac:dyDescent="0.25">
      <c r="A29" s="254" t="s">
        <v>472</v>
      </c>
      <c r="B29" s="254"/>
      <c r="C29" s="254"/>
      <c r="D29" s="11">
        <v>23</v>
      </c>
      <c r="E29" s="73">
        <v>0</v>
      </c>
      <c r="F29" s="73">
        <v>0</v>
      </c>
      <c r="G29" s="73">
        <v>0</v>
      </c>
      <c r="H29" s="73">
        <v>0</v>
      </c>
      <c r="I29" s="73">
        <v>0</v>
      </c>
      <c r="J29" s="73">
        <v>204035359</v>
      </c>
      <c r="K29" s="74">
        <f t="shared" si="0"/>
        <v>204035359</v>
      </c>
      <c r="L29" s="73">
        <v>305717</v>
      </c>
      <c r="M29" s="74">
        <f t="shared" si="1"/>
        <v>204341076</v>
      </c>
      <c r="X29" s="2"/>
      <c r="Y29" s="2"/>
      <c r="Z29" s="2"/>
      <c r="AA29" s="2"/>
      <c r="AB29" s="2"/>
      <c r="AC29" s="2"/>
      <c r="AD29" s="2"/>
      <c r="AE29" s="2"/>
      <c r="AF29" s="12"/>
    </row>
    <row r="30" spans="1:32" ht="33.75" customHeight="1" x14ac:dyDescent="0.25">
      <c r="A30" s="255" t="s">
        <v>473</v>
      </c>
      <c r="B30" s="255"/>
      <c r="C30" s="255"/>
      <c r="D30" s="13">
        <v>24</v>
      </c>
      <c r="E30" s="74">
        <f>E31+E32+E33+E34</f>
        <v>0</v>
      </c>
      <c r="F30" s="74">
        <f t="shared" ref="F30:L30" si="10">F31+F32+F33+F34</f>
        <v>0</v>
      </c>
      <c r="G30" s="74">
        <f t="shared" si="10"/>
        <v>-149575338</v>
      </c>
      <c r="H30" s="74">
        <f t="shared" si="10"/>
        <v>0</v>
      </c>
      <c r="I30" s="74">
        <f t="shared" si="10"/>
        <v>0</v>
      </c>
      <c r="J30" s="74">
        <f t="shared" si="10"/>
        <v>0</v>
      </c>
      <c r="K30" s="74">
        <f t="shared" si="0"/>
        <v>-149575338</v>
      </c>
      <c r="L30" s="74">
        <f t="shared" si="10"/>
        <v>68064</v>
      </c>
      <c r="M30" s="74">
        <f t="shared" si="1"/>
        <v>-149507274</v>
      </c>
      <c r="X30" s="2"/>
      <c r="Y30" s="2"/>
      <c r="Z30" s="2"/>
      <c r="AA30" s="2"/>
      <c r="AB30" s="2"/>
      <c r="AC30" s="2"/>
      <c r="AD30" s="2"/>
      <c r="AE30" s="2"/>
      <c r="AF30" s="12"/>
    </row>
    <row r="31" spans="1:32" ht="34.5" customHeight="1" x14ac:dyDescent="0.25">
      <c r="A31" s="254" t="s">
        <v>474</v>
      </c>
      <c r="B31" s="254"/>
      <c r="C31" s="254"/>
      <c r="D31" s="11">
        <v>25</v>
      </c>
      <c r="E31" s="73">
        <v>0</v>
      </c>
      <c r="F31" s="73">
        <v>0</v>
      </c>
      <c r="G31" s="73">
        <v>0</v>
      </c>
      <c r="H31" s="73">
        <v>0</v>
      </c>
      <c r="I31" s="73">
        <v>0</v>
      </c>
      <c r="J31" s="73">
        <v>0</v>
      </c>
      <c r="K31" s="74">
        <f t="shared" si="0"/>
        <v>0</v>
      </c>
      <c r="L31" s="73">
        <v>0</v>
      </c>
      <c r="M31" s="74">
        <f t="shared" si="1"/>
        <v>0</v>
      </c>
      <c r="X31" s="2"/>
      <c r="Y31" s="2"/>
      <c r="Z31" s="2"/>
      <c r="AA31" s="2"/>
      <c r="AB31" s="2"/>
      <c r="AC31" s="2"/>
      <c r="AD31" s="2"/>
      <c r="AE31" s="2"/>
      <c r="AF31" s="12"/>
    </row>
    <row r="32" spans="1:32" ht="33.75" customHeight="1" x14ac:dyDescent="0.25">
      <c r="A32" s="254" t="s">
        <v>475</v>
      </c>
      <c r="B32" s="254"/>
      <c r="C32" s="254"/>
      <c r="D32" s="11">
        <v>26</v>
      </c>
      <c r="E32" s="73">
        <v>0</v>
      </c>
      <c r="F32" s="73">
        <v>0</v>
      </c>
      <c r="G32" s="73">
        <v>-110034111</v>
      </c>
      <c r="H32" s="73">
        <v>0</v>
      </c>
      <c r="I32" s="73">
        <v>0</v>
      </c>
      <c r="J32" s="73">
        <v>0</v>
      </c>
      <c r="K32" s="74">
        <f t="shared" si="0"/>
        <v>-110034111</v>
      </c>
      <c r="L32" s="73">
        <v>-13466</v>
      </c>
      <c r="M32" s="74">
        <f t="shared" si="1"/>
        <v>-110047577</v>
      </c>
      <c r="X32" s="2"/>
      <c r="Y32" s="2"/>
      <c r="Z32" s="2"/>
      <c r="AA32" s="2"/>
      <c r="AB32" s="2"/>
      <c r="AC32" s="2"/>
      <c r="AD32" s="2"/>
      <c r="AE32" s="2"/>
      <c r="AF32" s="12"/>
    </row>
    <row r="33" spans="1:32" ht="22.5" customHeight="1" x14ac:dyDescent="0.25">
      <c r="A33" s="254" t="s">
        <v>476</v>
      </c>
      <c r="B33" s="254"/>
      <c r="C33" s="254"/>
      <c r="D33" s="11">
        <v>27</v>
      </c>
      <c r="E33" s="73">
        <v>0</v>
      </c>
      <c r="F33" s="73">
        <v>0</v>
      </c>
      <c r="G33" s="73">
        <v>-43290469</v>
      </c>
      <c r="H33" s="73">
        <v>0</v>
      </c>
      <c r="I33" s="73">
        <v>0</v>
      </c>
      <c r="J33" s="73">
        <v>0</v>
      </c>
      <c r="K33" s="74">
        <f t="shared" si="0"/>
        <v>-43290469</v>
      </c>
      <c r="L33" s="73">
        <v>0</v>
      </c>
      <c r="M33" s="74">
        <f t="shared" si="1"/>
        <v>-43290469</v>
      </c>
      <c r="X33" s="2"/>
      <c r="Y33" s="2"/>
      <c r="Z33" s="2"/>
      <c r="AA33" s="2"/>
      <c r="AB33" s="2"/>
      <c r="AC33" s="2"/>
      <c r="AD33" s="2"/>
      <c r="AE33" s="2"/>
      <c r="AF33" s="12"/>
    </row>
    <row r="34" spans="1:32" ht="21" customHeight="1" x14ac:dyDescent="0.25">
      <c r="A34" s="254" t="s">
        <v>477</v>
      </c>
      <c r="B34" s="254"/>
      <c r="C34" s="254"/>
      <c r="D34" s="11">
        <v>28</v>
      </c>
      <c r="E34" s="73">
        <v>0</v>
      </c>
      <c r="F34" s="73">
        <v>0</v>
      </c>
      <c r="G34" s="73">
        <v>3749242</v>
      </c>
      <c r="H34" s="73">
        <v>0</v>
      </c>
      <c r="I34" s="73">
        <v>0</v>
      </c>
      <c r="J34" s="73">
        <v>0</v>
      </c>
      <c r="K34" s="74">
        <f t="shared" si="0"/>
        <v>3749242</v>
      </c>
      <c r="L34" s="73">
        <v>81530</v>
      </c>
      <c r="M34" s="74">
        <f t="shared" si="1"/>
        <v>3830772</v>
      </c>
      <c r="X34" s="2"/>
      <c r="Y34" s="2"/>
      <c r="Z34" s="2"/>
      <c r="AA34" s="2"/>
      <c r="AB34" s="2"/>
      <c r="AC34" s="2"/>
      <c r="AD34" s="2"/>
      <c r="AE34" s="2"/>
      <c r="AF34" s="12"/>
    </row>
    <row r="35" spans="1:32" ht="33.75" customHeight="1" x14ac:dyDescent="0.25">
      <c r="A35" s="253" t="s">
        <v>478</v>
      </c>
      <c r="B35" s="253"/>
      <c r="C35" s="253"/>
      <c r="D35" s="13">
        <v>29</v>
      </c>
      <c r="E35" s="74">
        <f>E36+E37+E38+E39</f>
        <v>0</v>
      </c>
      <c r="F35" s="74">
        <f t="shared" ref="F35:L35" si="11">F36+F37+F38+F39</f>
        <v>0</v>
      </c>
      <c r="G35" s="74">
        <f t="shared" si="11"/>
        <v>-1038484</v>
      </c>
      <c r="H35" s="74">
        <f t="shared" si="11"/>
        <v>0</v>
      </c>
      <c r="I35" s="74">
        <f t="shared" si="11"/>
        <v>338891784</v>
      </c>
      <c r="J35" s="74">
        <f t="shared" si="11"/>
        <v>-339392129</v>
      </c>
      <c r="K35" s="74">
        <f t="shared" si="0"/>
        <v>-1538829</v>
      </c>
      <c r="L35" s="74">
        <f t="shared" si="11"/>
        <v>-195846</v>
      </c>
      <c r="M35" s="74">
        <f t="shared" si="1"/>
        <v>-1734675</v>
      </c>
      <c r="X35" s="2"/>
      <c r="Y35" s="2"/>
      <c r="Z35" s="2"/>
      <c r="AA35" s="2"/>
      <c r="AB35" s="2"/>
      <c r="AC35" s="2"/>
      <c r="AD35" s="2"/>
      <c r="AE35" s="2"/>
      <c r="AF35" s="12"/>
    </row>
    <row r="36" spans="1:32" ht="26.25" customHeight="1" x14ac:dyDescent="0.25">
      <c r="A36" s="254" t="s">
        <v>479</v>
      </c>
      <c r="B36" s="254"/>
      <c r="C36" s="254"/>
      <c r="D36" s="11">
        <v>30</v>
      </c>
      <c r="E36" s="73">
        <v>0</v>
      </c>
      <c r="F36" s="73">
        <v>0</v>
      </c>
      <c r="G36" s="73">
        <v>0</v>
      </c>
      <c r="H36" s="73">
        <v>0</v>
      </c>
      <c r="I36" s="73">
        <v>0</v>
      </c>
      <c r="J36" s="73">
        <v>0</v>
      </c>
      <c r="K36" s="74">
        <f t="shared" si="0"/>
        <v>0</v>
      </c>
      <c r="L36" s="73">
        <v>0</v>
      </c>
      <c r="M36" s="74">
        <f t="shared" si="1"/>
        <v>0</v>
      </c>
      <c r="X36" s="2"/>
      <c r="Y36" s="2"/>
      <c r="Z36" s="2"/>
      <c r="AA36" s="2"/>
      <c r="AB36" s="2"/>
      <c r="AC36" s="2"/>
      <c r="AD36" s="2"/>
      <c r="AE36" s="2"/>
      <c r="AF36" s="12"/>
    </row>
    <row r="37" spans="1:32" ht="12.75" customHeight="1" x14ac:dyDescent="0.25">
      <c r="A37" s="254" t="s">
        <v>480</v>
      </c>
      <c r="B37" s="254"/>
      <c r="C37" s="254"/>
      <c r="D37" s="11">
        <v>31</v>
      </c>
      <c r="E37" s="73">
        <v>0</v>
      </c>
      <c r="F37" s="73">
        <v>0</v>
      </c>
      <c r="G37" s="73">
        <v>0</v>
      </c>
      <c r="H37" s="73">
        <v>0</v>
      </c>
      <c r="I37" s="73">
        <v>0</v>
      </c>
      <c r="J37" s="73">
        <v>0</v>
      </c>
      <c r="K37" s="74">
        <f t="shared" si="0"/>
        <v>0</v>
      </c>
      <c r="L37" s="73">
        <v>0</v>
      </c>
      <c r="M37" s="74">
        <f t="shared" si="1"/>
        <v>0</v>
      </c>
      <c r="X37" s="2"/>
      <c r="Y37" s="2"/>
      <c r="Z37" s="2"/>
      <c r="AA37" s="2"/>
      <c r="AB37" s="2"/>
      <c r="AC37" s="2"/>
      <c r="AD37" s="2"/>
      <c r="AE37" s="2"/>
      <c r="AF37" s="12"/>
    </row>
    <row r="38" spans="1:32" ht="12.75" customHeight="1" x14ac:dyDescent="0.25">
      <c r="A38" s="254" t="s">
        <v>481</v>
      </c>
      <c r="B38" s="254"/>
      <c r="C38" s="254"/>
      <c r="D38" s="11">
        <v>32</v>
      </c>
      <c r="E38" s="73">
        <v>0</v>
      </c>
      <c r="F38" s="73">
        <v>0</v>
      </c>
      <c r="G38" s="73">
        <v>0</v>
      </c>
      <c r="H38" s="73">
        <v>0</v>
      </c>
      <c r="I38" s="73">
        <v>0</v>
      </c>
      <c r="J38" s="73">
        <v>0</v>
      </c>
      <c r="K38" s="74">
        <f t="shared" si="0"/>
        <v>0</v>
      </c>
      <c r="L38" s="73">
        <v>-156751</v>
      </c>
      <c r="M38" s="74">
        <f t="shared" si="1"/>
        <v>-156751</v>
      </c>
      <c r="X38" s="2"/>
      <c r="Y38" s="2"/>
      <c r="Z38" s="2"/>
      <c r="AA38" s="2"/>
      <c r="AB38" s="2"/>
      <c r="AC38" s="2"/>
      <c r="AD38" s="2"/>
      <c r="AE38" s="2"/>
      <c r="AF38" s="12"/>
    </row>
    <row r="39" spans="1:32" ht="12.75" customHeight="1" x14ac:dyDescent="0.25">
      <c r="A39" s="254" t="s">
        <v>482</v>
      </c>
      <c r="B39" s="254"/>
      <c r="C39" s="254"/>
      <c r="D39" s="11">
        <v>33</v>
      </c>
      <c r="E39" s="73">
        <v>0</v>
      </c>
      <c r="F39" s="73">
        <v>0</v>
      </c>
      <c r="G39" s="73">
        <v>-1038484</v>
      </c>
      <c r="H39" s="73">
        <v>0</v>
      </c>
      <c r="I39" s="73">
        <v>338891784</v>
      </c>
      <c r="J39" s="73">
        <v>-339392129</v>
      </c>
      <c r="K39" s="74">
        <f t="shared" si="0"/>
        <v>-1538829</v>
      </c>
      <c r="L39" s="73">
        <v>-39095</v>
      </c>
      <c r="M39" s="74">
        <f t="shared" si="1"/>
        <v>-1577924</v>
      </c>
      <c r="X39" s="2"/>
      <c r="Y39" s="2"/>
      <c r="Z39" s="2"/>
      <c r="AA39" s="2"/>
      <c r="AB39" s="2"/>
      <c r="AC39" s="2"/>
      <c r="AD39" s="2"/>
      <c r="AE39" s="2"/>
      <c r="AF39" s="12"/>
    </row>
    <row r="40" spans="1:32" ht="48.75" customHeight="1" x14ac:dyDescent="0.25">
      <c r="A40" s="253" t="s">
        <v>483</v>
      </c>
      <c r="B40" s="253"/>
      <c r="C40" s="253"/>
      <c r="D40" s="13">
        <v>34</v>
      </c>
      <c r="E40" s="74">
        <f>E35+E28+E27</f>
        <v>589325800</v>
      </c>
      <c r="F40" s="74">
        <f t="shared" ref="F40:J40" si="12">F35+F28+F27</f>
        <v>681482525</v>
      </c>
      <c r="G40" s="74">
        <f t="shared" si="12"/>
        <v>458725449</v>
      </c>
      <c r="H40" s="74">
        <f t="shared" si="12"/>
        <v>402038575</v>
      </c>
      <c r="I40" s="74">
        <f t="shared" si="12"/>
        <v>1536953916</v>
      </c>
      <c r="J40" s="74">
        <f t="shared" si="12"/>
        <v>204035359</v>
      </c>
      <c r="K40" s="74">
        <f t="shared" si="0"/>
        <v>3872561624</v>
      </c>
      <c r="L40" s="74">
        <f t="shared" ref="L40" si="13">L35+L28+L27</f>
        <v>12731293</v>
      </c>
      <c r="M40" s="74">
        <f t="shared" si="1"/>
        <v>3885292917</v>
      </c>
      <c r="X40" s="2"/>
      <c r="Y40" s="2"/>
      <c r="Z40" s="2"/>
      <c r="AA40" s="2"/>
      <c r="AB40" s="2"/>
      <c r="AC40" s="2"/>
      <c r="AD40" s="2"/>
      <c r="AE40" s="2"/>
      <c r="AF40" s="12"/>
    </row>
    <row r="41" spans="1:32" x14ac:dyDescent="0.25">
      <c r="X41" s="2"/>
      <c r="Y41" s="2"/>
      <c r="Z41" s="2"/>
      <c r="AA41" s="2"/>
      <c r="AB41" s="2"/>
      <c r="AC41" s="2"/>
      <c r="AD41" s="2"/>
      <c r="AE41" s="2"/>
      <c r="AF41" s="12"/>
    </row>
    <row r="42" spans="1:32" x14ac:dyDescent="0.25">
      <c r="X42" s="2"/>
      <c r="Y42" s="2"/>
      <c r="Z42" s="2"/>
      <c r="AA42" s="2"/>
      <c r="AB42" s="2"/>
      <c r="AC42" s="2"/>
      <c r="AD42" s="2"/>
      <c r="AE42" s="2"/>
      <c r="AF42" s="12"/>
    </row>
  </sheetData>
  <sheetProtection algorithmName="SHA-512" hashValue="HTlpLeReT6gWAZkwsiyGiclZ0qIx0evA9gpJ/lQFyJIM6tDxezB9hV6OpSvqsfDpKLir8tj52bQjhLTOSW/OEg==" saltValue="iqP5aqKZyp5uwSKwLxXazA==" spinCount="100000" sheet="1" objects="1" scenarios="1"/>
  <mergeCells count="43">
    <mergeCell ref="A21:C21"/>
    <mergeCell ref="A16:C16"/>
    <mergeCell ref="A17:C17"/>
    <mergeCell ref="A18:C18"/>
    <mergeCell ref="A19:C19"/>
    <mergeCell ref="A12:C12"/>
    <mergeCell ref="A13:C13"/>
    <mergeCell ref="A6:C6"/>
    <mergeCell ref="A7:C7"/>
    <mergeCell ref="A4:C5"/>
    <mergeCell ref="D4:D5"/>
    <mergeCell ref="A2:M2"/>
    <mergeCell ref="A1:M1"/>
    <mergeCell ref="A26:C26"/>
    <mergeCell ref="A27:C27"/>
    <mergeCell ref="L4:L5"/>
    <mergeCell ref="M4:M5"/>
    <mergeCell ref="E4:K4"/>
    <mergeCell ref="L3:M3"/>
    <mergeCell ref="A20:C20"/>
    <mergeCell ref="A14:C14"/>
    <mergeCell ref="A15:C15"/>
    <mergeCell ref="A8:C8"/>
    <mergeCell ref="A9:C9"/>
    <mergeCell ref="A10:C10"/>
    <mergeCell ref="A11:C11"/>
    <mergeCell ref="A28:C28"/>
    <mergeCell ref="A29:C29"/>
    <mergeCell ref="A22:C22"/>
    <mergeCell ref="A23:C23"/>
    <mergeCell ref="A24:C24"/>
    <mergeCell ref="A25:C25"/>
    <mergeCell ref="A30:C30"/>
    <mergeCell ref="A31:C31"/>
    <mergeCell ref="A34:C34"/>
    <mergeCell ref="A35:C35"/>
    <mergeCell ref="A32:C32"/>
    <mergeCell ref="A33:C33"/>
    <mergeCell ref="A40:C40"/>
    <mergeCell ref="A36:C36"/>
    <mergeCell ref="A37:C37"/>
    <mergeCell ref="A38:C38"/>
    <mergeCell ref="A39:C39"/>
  </mergeCells>
  <phoneticPr fontId="3" type="noConversion"/>
  <dataValidations count="1">
    <dataValidation allowBlank="1" sqref="O6:P6 B1:K1 A6:M6 A1:A5 N1:P5 B3:M5 A7:P65535 Q1:IV1048576"/>
  </dataValidations>
  <pageMargins left="0.75" right="0.75" top="1" bottom="1" header="0.5" footer="0.5"/>
  <pageSetup paperSize="9" scale="37" orientation="portrait" r:id="rId1"/>
  <colBreaks count="1" manualBreakCount="1">
    <brk id="13" max="40" man="1"/>
  </colBreaks>
  <customProperties>
    <customPr name="EpmWorksheetKeyString_GUID" r:id="rId2"/>
  </customProperties>
  <ignoredErrors>
    <ignoredError sqref="E6:M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80" zoomScaleNormal="80" workbookViewId="0">
      <selection activeCell="L11" sqref="L11"/>
    </sheetView>
  </sheetViews>
  <sheetFormatPr defaultRowHeight="12.5" x14ac:dyDescent="0.25"/>
  <sheetData>
    <row r="1" spans="1:9" x14ac:dyDescent="0.25">
      <c r="A1" s="265" t="s">
        <v>542</v>
      </c>
      <c r="B1" s="266"/>
      <c r="C1" s="266"/>
      <c r="D1" s="266"/>
      <c r="E1" s="266"/>
      <c r="F1" s="266"/>
      <c r="G1" s="266"/>
      <c r="H1" s="266"/>
      <c r="I1" s="266"/>
    </row>
    <row r="2" spans="1:9" x14ac:dyDescent="0.25">
      <c r="A2" s="266"/>
      <c r="B2" s="266"/>
      <c r="C2" s="266"/>
      <c r="D2" s="266"/>
      <c r="E2" s="266"/>
      <c r="F2" s="266"/>
      <c r="G2" s="266"/>
      <c r="H2" s="266"/>
      <c r="I2" s="266"/>
    </row>
    <row r="3" spans="1:9" x14ac:dyDescent="0.25">
      <c r="A3" s="266"/>
      <c r="B3" s="266"/>
      <c r="C3" s="266"/>
      <c r="D3" s="266"/>
      <c r="E3" s="266"/>
      <c r="F3" s="266"/>
      <c r="G3" s="266"/>
      <c r="H3" s="266"/>
      <c r="I3" s="266"/>
    </row>
    <row r="4" spans="1:9" x14ac:dyDescent="0.25">
      <c r="A4" s="266"/>
      <c r="B4" s="266"/>
      <c r="C4" s="266"/>
      <c r="D4" s="266"/>
      <c r="E4" s="266"/>
      <c r="F4" s="266"/>
      <c r="G4" s="266"/>
      <c r="H4" s="266"/>
      <c r="I4" s="266"/>
    </row>
    <row r="5" spans="1:9" x14ac:dyDescent="0.25">
      <c r="A5" s="266"/>
      <c r="B5" s="266"/>
      <c r="C5" s="266"/>
      <c r="D5" s="266"/>
      <c r="E5" s="266"/>
      <c r="F5" s="266"/>
      <c r="G5" s="266"/>
      <c r="H5" s="266"/>
      <c r="I5" s="266"/>
    </row>
    <row r="6" spans="1:9" x14ac:dyDescent="0.25">
      <c r="A6" s="266"/>
      <c r="B6" s="266"/>
      <c r="C6" s="266"/>
      <c r="D6" s="266"/>
      <c r="E6" s="266"/>
      <c r="F6" s="266"/>
      <c r="G6" s="266"/>
      <c r="H6" s="266"/>
      <c r="I6" s="266"/>
    </row>
    <row r="7" spans="1:9" x14ac:dyDescent="0.25">
      <c r="A7" s="266"/>
      <c r="B7" s="266"/>
      <c r="C7" s="266"/>
      <c r="D7" s="266"/>
      <c r="E7" s="266"/>
      <c r="F7" s="266"/>
      <c r="G7" s="266"/>
      <c r="H7" s="266"/>
      <c r="I7" s="266"/>
    </row>
    <row r="8" spans="1:9" x14ac:dyDescent="0.25">
      <c r="A8" s="266"/>
      <c r="B8" s="266"/>
      <c r="C8" s="266"/>
      <c r="D8" s="266"/>
      <c r="E8" s="266"/>
      <c r="F8" s="266"/>
      <c r="G8" s="266"/>
      <c r="H8" s="266"/>
      <c r="I8" s="266"/>
    </row>
    <row r="9" spans="1:9" x14ac:dyDescent="0.25">
      <c r="A9" s="266"/>
      <c r="B9" s="266"/>
      <c r="C9" s="266"/>
      <c r="D9" s="266"/>
      <c r="E9" s="266"/>
      <c r="F9" s="266"/>
      <c r="G9" s="266"/>
      <c r="H9" s="266"/>
      <c r="I9" s="266"/>
    </row>
    <row r="10" spans="1:9" x14ac:dyDescent="0.25">
      <c r="A10" s="266"/>
      <c r="B10" s="266"/>
      <c r="C10" s="266"/>
      <c r="D10" s="266"/>
      <c r="E10" s="266"/>
      <c r="F10" s="266"/>
      <c r="G10" s="266"/>
      <c r="H10" s="266"/>
      <c r="I10" s="266"/>
    </row>
    <row r="11" spans="1:9" x14ac:dyDescent="0.25">
      <c r="A11" s="266"/>
      <c r="B11" s="266"/>
      <c r="C11" s="266"/>
      <c r="D11" s="266"/>
      <c r="E11" s="266"/>
      <c r="F11" s="266"/>
      <c r="G11" s="266"/>
      <c r="H11" s="266"/>
      <c r="I11" s="266"/>
    </row>
    <row r="12" spans="1:9" x14ac:dyDescent="0.25">
      <c r="A12" s="266"/>
      <c r="B12" s="266"/>
      <c r="C12" s="266"/>
      <c r="D12" s="266"/>
      <c r="E12" s="266"/>
      <c r="F12" s="266"/>
      <c r="G12" s="266"/>
      <c r="H12" s="266"/>
      <c r="I12" s="266"/>
    </row>
    <row r="13" spans="1:9" x14ac:dyDescent="0.25">
      <c r="A13" s="266"/>
      <c r="B13" s="266"/>
      <c r="C13" s="266"/>
      <c r="D13" s="266"/>
      <c r="E13" s="266"/>
      <c r="F13" s="266"/>
      <c r="G13" s="266"/>
      <c r="H13" s="266"/>
      <c r="I13" s="266"/>
    </row>
    <row r="14" spans="1:9" x14ac:dyDescent="0.25">
      <c r="A14" s="266"/>
      <c r="B14" s="266"/>
      <c r="C14" s="266"/>
      <c r="D14" s="266"/>
      <c r="E14" s="266"/>
      <c r="F14" s="266"/>
      <c r="G14" s="266"/>
      <c r="H14" s="266"/>
      <c r="I14" s="266"/>
    </row>
    <row r="15" spans="1:9" x14ac:dyDescent="0.25">
      <c r="A15" s="266"/>
      <c r="B15" s="266"/>
      <c r="C15" s="266"/>
      <c r="D15" s="266"/>
      <c r="E15" s="266"/>
      <c r="F15" s="266"/>
      <c r="G15" s="266"/>
      <c r="H15" s="266"/>
      <c r="I15" s="266"/>
    </row>
    <row r="16" spans="1:9" x14ac:dyDescent="0.25">
      <c r="A16" s="266"/>
      <c r="B16" s="266"/>
      <c r="C16" s="266"/>
      <c r="D16" s="266"/>
      <c r="E16" s="266"/>
      <c r="F16" s="266"/>
      <c r="G16" s="266"/>
      <c r="H16" s="266"/>
      <c r="I16" s="266"/>
    </row>
    <row r="17" spans="1:9" x14ac:dyDescent="0.25">
      <c r="A17" s="266"/>
      <c r="B17" s="266"/>
      <c r="C17" s="266"/>
      <c r="D17" s="266"/>
      <c r="E17" s="266"/>
      <c r="F17" s="266"/>
      <c r="G17" s="266"/>
      <c r="H17" s="266"/>
      <c r="I17" s="266"/>
    </row>
    <row r="18" spans="1:9" x14ac:dyDescent="0.25">
      <c r="A18" s="266"/>
      <c r="B18" s="266"/>
      <c r="C18" s="266"/>
      <c r="D18" s="266"/>
      <c r="E18" s="266"/>
      <c r="F18" s="266"/>
      <c r="G18" s="266"/>
      <c r="H18" s="266"/>
      <c r="I18" s="266"/>
    </row>
    <row r="19" spans="1:9" x14ac:dyDescent="0.25">
      <c r="A19" s="266"/>
      <c r="B19" s="266"/>
      <c r="C19" s="266"/>
      <c r="D19" s="266"/>
      <c r="E19" s="266"/>
      <c r="F19" s="266"/>
      <c r="G19" s="266"/>
      <c r="H19" s="266"/>
      <c r="I19" s="266"/>
    </row>
    <row r="20" spans="1:9" x14ac:dyDescent="0.25">
      <c r="A20" s="266"/>
      <c r="B20" s="266"/>
      <c r="C20" s="266"/>
      <c r="D20" s="266"/>
      <c r="E20" s="266"/>
      <c r="F20" s="266"/>
      <c r="G20" s="266"/>
      <c r="H20" s="266"/>
      <c r="I20" s="266"/>
    </row>
    <row r="21" spans="1:9" x14ac:dyDescent="0.25">
      <c r="A21" s="266"/>
      <c r="B21" s="266"/>
      <c r="C21" s="266"/>
      <c r="D21" s="266"/>
      <c r="E21" s="266"/>
      <c r="F21" s="266"/>
      <c r="G21" s="266"/>
      <c r="H21" s="266"/>
      <c r="I21" s="266"/>
    </row>
    <row r="22" spans="1:9" x14ac:dyDescent="0.25">
      <c r="A22" s="266"/>
      <c r="B22" s="266"/>
      <c r="C22" s="266"/>
      <c r="D22" s="266"/>
      <c r="E22" s="266"/>
      <c r="F22" s="266"/>
      <c r="G22" s="266"/>
      <c r="H22" s="266"/>
      <c r="I22" s="266"/>
    </row>
    <row r="23" spans="1:9" x14ac:dyDescent="0.25">
      <c r="A23" s="266"/>
      <c r="B23" s="266"/>
      <c r="C23" s="266"/>
      <c r="D23" s="266"/>
      <c r="E23" s="266"/>
      <c r="F23" s="266"/>
      <c r="G23" s="266"/>
      <c r="H23" s="266"/>
      <c r="I23" s="266"/>
    </row>
    <row r="24" spans="1:9" x14ac:dyDescent="0.25">
      <c r="A24" s="266"/>
      <c r="B24" s="266"/>
      <c r="C24" s="266"/>
      <c r="D24" s="266"/>
      <c r="E24" s="266"/>
      <c r="F24" s="266"/>
      <c r="G24" s="266"/>
      <c r="H24" s="266"/>
      <c r="I24" s="266"/>
    </row>
    <row r="25" spans="1:9" x14ac:dyDescent="0.25">
      <c r="A25" s="266"/>
      <c r="B25" s="266"/>
      <c r="C25" s="266"/>
      <c r="D25" s="266"/>
      <c r="E25" s="266"/>
      <c r="F25" s="266"/>
      <c r="G25" s="266"/>
      <c r="H25" s="266"/>
      <c r="I25" s="266"/>
    </row>
    <row r="26" spans="1:9" x14ac:dyDescent="0.25">
      <c r="A26" s="266"/>
      <c r="B26" s="266"/>
      <c r="C26" s="266"/>
      <c r="D26" s="266"/>
      <c r="E26" s="266"/>
      <c r="F26" s="266"/>
      <c r="G26" s="266"/>
      <c r="H26" s="266"/>
      <c r="I26" s="266"/>
    </row>
    <row r="27" spans="1:9" x14ac:dyDescent="0.25">
      <c r="A27" s="266"/>
      <c r="B27" s="266"/>
      <c r="C27" s="266"/>
      <c r="D27" s="266"/>
      <c r="E27" s="266"/>
      <c r="F27" s="266"/>
      <c r="G27" s="266"/>
      <c r="H27" s="266"/>
      <c r="I27" s="266"/>
    </row>
    <row r="28" spans="1:9" x14ac:dyDescent="0.25">
      <c r="A28" s="266"/>
      <c r="B28" s="266"/>
      <c r="C28" s="266"/>
      <c r="D28" s="266"/>
      <c r="E28" s="266"/>
      <c r="F28" s="266"/>
      <c r="G28" s="266"/>
      <c r="H28" s="266"/>
      <c r="I28" s="266"/>
    </row>
    <row r="29" spans="1:9" x14ac:dyDescent="0.25">
      <c r="A29" s="266"/>
      <c r="B29" s="266"/>
      <c r="C29" s="266"/>
      <c r="D29" s="266"/>
      <c r="E29" s="266"/>
      <c r="F29" s="266"/>
      <c r="G29" s="266"/>
      <c r="H29" s="266"/>
      <c r="I29" s="266"/>
    </row>
    <row r="30" spans="1:9" x14ac:dyDescent="0.25">
      <c r="A30" s="266"/>
      <c r="B30" s="266"/>
      <c r="C30" s="266"/>
      <c r="D30" s="266"/>
      <c r="E30" s="266"/>
      <c r="F30" s="266"/>
      <c r="G30" s="266"/>
      <c r="H30" s="266"/>
      <c r="I30" s="266"/>
    </row>
    <row r="31" spans="1:9" x14ac:dyDescent="0.25">
      <c r="A31" s="266"/>
      <c r="B31" s="266"/>
      <c r="C31" s="266"/>
      <c r="D31" s="266"/>
      <c r="E31" s="266"/>
      <c r="F31" s="266"/>
      <c r="G31" s="266"/>
      <c r="H31" s="266"/>
      <c r="I31" s="266"/>
    </row>
    <row r="32" spans="1:9" x14ac:dyDescent="0.25">
      <c r="A32" s="266"/>
      <c r="B32" s="266"/>
      <c r="C32" s="266"/>
      <c r="D32" s="266"/>
      <c r="E32" s="266"/>
      <c r="F32" s="266"/>
      <c r="G32" s="266"/>
      <c r="H32" s="266"/>
      <c r="I32" s="266"/>
    </row>
    <row r="33" spans="1:9" x14ac:dyDescent="0.25">
      <c r="A33" s="266"/>
      <c r="B33" s="266"/>
      <c r="C33" s="266"/>
      <c r="D33" s="266"/>
      <c r="E33" s="266"/>
      <c r="F33" s="266"/>
      <c r="G33" s="266"/>
      <c r="H33" s="266"/>
      <c r="I33" s="266"/>
    </row>
    <row r="34" spans="1:9" x14ac:dyDescent="0.25">
      <c r="A34" s="266"/>
      <c r="B34" s="266"/>
      <c r="C34" s="266"/>
      <c r="D34" s="266"/>
      <c r="E34" s="266"/>
      <c r="F34" s="266"/>
      <c r="G34" s="266"/>
      <c r="H34" s="266"/>
      <c r="I34" s="266"/>
    </row>
    <row r="35" spans="1:9" x14ac:dyDescent="0.25">
      <c r="A35" s="266"/>
      <c r="B35" s="266"/>
      <c r="C35" s="266"/>
      <c r="D35" s="266"/>
      <c r="E35" s="266"/>
      <c r="F35" s="266"/>
      <c r="G35" s="266"/>
      <c r="H35" s="266"/>
      <c r="I35" s="266"/>
    </row>
    <row r="36" spans="1:9" x14ac:dyDescent="0.25">
      <c r="A36" s="266"/>
      <c r="B36" s="266"/>
      <c r="C36" s="266"/>
      <c r="D36" s="266"/>
      <c r="E36" s="266"/>
      <c r="F36" s="266"/>
      <c r="G36" s="266"/>
      <c r="H36" s="266"/>
      <c r="I36" s="266"/>
    </row>
    <row r="37" spans="1:9" x14ac:dyDescent="0.25">
      <c r="A37" s="266"/>
      <c r="B37" s="266"/>
      <c r="C37" s="266"/>
      <c r="D37" s="266"/>
      <c r="E37" s="266"/>
      <c r="F37" s="266"/>
      <c r="G37" s="266"/>
      <c r="H37" s="266"/>
      <c r="I37" s="266"/>
    </row>
    <row r="38" spans="1:9" x14ac:dyDescent="0.25">
      <c r="A38" s="266"/>
      <c r="B38" s="266"/>
      <c r="C38" s="266"/>
      <c r="D38" s="266"/>
      <c r="E38" s="266"/>
      <c r="F38" s="266"/>
      <c r="G38" s="266"/>
      <c r="H38" s="266"/>
      <c r="I38" s="266"/>
    </row>
    <row r="39" spans="1:9" x14ac:dyDescent="0.25">
      <c r="A39" s="266"/>
      <c r="B39" s="266"/>
      <c r="C39" s="266"/>
      <c r="D39" s="266"/>
      <c r="E39" s="266"/>
      <c r="F39" s="266"/>
      <c r="G39" s="266"/>
      <c r="H39" s="266"/>
      <c r="I39" s="266"/>
    </row>
    <row r="40" spans="1:9" x14ac:dyDescent="0.25">
      <c r="A40" s="266"/>
      <c r="B40" s="266"/>
      <c r="C40" s="266"/>
      <c r="D40" s="266"/>
      <c r="E40" s="266"/>
      <c r="F40" s="266"/>
      <c r="G40" s="266"/>
      <c r="H40" s="266"/>
      <c r="I40" s="266"/>
    </row>
  </sheetData>
  <mergeCells count="1">
    <mergeCell ref="A1:I40"/>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22F6A4-59A1-41A3-867B-200B3ABEEAFF}">
  <ds:schemaRefs>
    <ds:schemaRef ds:uri="http://schemas.microsoft.com/sharepoint/v3/contenttype/forms"/>
  </ds:schemaRefs>
</ds:datastoreItem>
</file>

<file path=customXml/itemProps2.xml><?xml version="1.0" encoding="utf-8"?>
<ds:datastoreItem xmlns:ds="http://schemas.openxmlformats.org/officeDocument/2006/customXml" ds:itemID="{1A1D740F-F875-4DB7-9B53-43ECE1786358}">
  <ds:schemaRefs>
    <ds:schemaRef ds:uri="http://purl.org/dc/dcmitype/"/>
    <ds:schemaRef ds:uri="http://schemas.microsoft.com/office/2006/documentManagement/types"/>
    <ds:schemaRef ds:uri="22baa3bd-a2fa-4ea9-9ebb-3a9c6a55952b"/>
    <ds:schemaRef ds:uri="d8745bc5-821e-4205-946a-621c2da728c8"/>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385D442-F799-457C-93AF-BA5D65875E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P&amp;L-cumulative</vt:lpstr>
      <vt:lpstr>P&amp;L-current</vt:lpstr>
      <vt:lpstr>CF</vt:lpstr>
      <vt:lpstr>SOCE</vt:lpstr>
      <vt:lpstr>Notes</vt:lpstr>
      <vt:lpstr>'Balance sheet'!Print_Area</vt:lpstr>
      <vt:lpstr>CF!Print_Area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Jelena Matijević</cp:lastModifiedBy>
  <cp:lastPrinted>2015-04-30T06:30:17Z</cp:lastPrinted>
  <dcterms:created xsi:type="dcterms:W3CDTF">2008-10-17T11:51:54Z</dcterms:created>
  <dcterms:modified xsi:type="dcterms:W3CDTF">2020-07-27T08:47:03Z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