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95" windowHeight="8715" firstSheet="1" activeTab="3"/>
  </bookViews>
  <sheets>
    <sheet name="Skriveni" sheetId="1" state="hidden" r:id="rId1"/>
    <sheet name="OPCI PODACI" sheetId="2" r:id="rId2"/>
    <sheet name="Bilanca" sheetId="3" r:id="rId3"/>
    <sheet name="RDG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datum_izrade">'[1]Naslovni'!$E$5</definedName>
    <definedName name="drustvo">'[1]Naslovni'!$B$5</definedName>
    <definedName name="p" localSheetId="6">#REF!</definedName>
    <definedName name="p" localSheetId="1">#REF!</definedName>
    <definedName name="p">#REF!</definedName>
    <definedName name="_xlnm.Print_Area" localSheetId="6">'BILJEŠKE '!$A$1:$J$38</definedName>
    <definedName name="_xlnm.Print_Area" localSheetId="1">'OPCI PODACI'!$A$1:$I$65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<sst xmlns="http://schemas.openxmlformats.org/spreadsheetml/2006/main" count="904" uniqueCount="498">
  <si>
    <t>VP</t>
  </si>
  <si>
    <t>VER</t>
  </si>
  <si>
    <t>(osoba ovlaštene za zastupanje)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</si>
  <si>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</si>
  <si>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</si>
  <si>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</si>
  <si>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</si>
  <si>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</si>
  <si>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</si>
  <si>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</si>
  <si>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</si>
  <si>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</si>
  <si>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Osobni identifikacijski broj (OIB):</t>
  </si>
  <si>
    <t>Naziv pozicije</t>
  </si>
  <si>
    <t>AOP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</si>
  <si>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</si>
  <si>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</si>
  <si>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</si>
  <si>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</si>
  <si>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</si>
  <si>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</si>
  <si>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</si>
  <si>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</si>
  <si>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</si>
  <si>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</si>
  <si>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</si>
  <si>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</si>
  <si>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</si>
  <si>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</si>
  <si>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</si>
  <si>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</si>
  <si>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</si>
  <si>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</si>
  <si>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</si>
  <si>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</si>
  <si>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</si>
  <si>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</si>
  <si>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</si>
  <si>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</si>
  <si>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</si>
  <si>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</si>
  <si>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</si>
  <si>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</si>
  <si>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</si>
  <si>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</si>
  <si>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</si>
  <si>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</si>
  <si>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</si>
  <si>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</si>
  <si>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</si>
  <si>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</si>
  <si>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</si>
  <si>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</si>
  <si>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</si>
  <si>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</si>
  <si>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</si>
  <si>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</si>
  <si>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</si>
  <si>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</si>
  <si>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</si>
  <si>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</si>
  <si>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</si>
  <si>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</si>
  <si>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</si>
  <si>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</si>
  <si>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</si>
  <si>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</si>
  <si>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>DODATAK BILANCI</t>
    </r>
    <r>
      <rPr>
        <b/>
        <sz val="8"/>
        <rFont val="Arial"/>
        <family val="2"/>
      </rPr>
      <t xml:space="preserve"> (popunjava obveznik koji sastavlja konsolidirani godišnji financijski izvještaj)</t>
    </r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</si>
  <si>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</si>
  <si>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</si>
  <si>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</si>
  <si>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</si>
  <si>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</si>
  <si>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</si>
  <si>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</si>
  <si>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</si>
  <si>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</si>
  <si>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</si>
  <si>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</si>
  <si>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</si>
  <si>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</si>
  <si>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</si>
  <si>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</si>
  <si>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</si>
  <si>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</si>
  <si>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</si>
  <si>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</si>
  <si>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</si>
  <si>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</si>
  <si>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(krajem godine)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</si>
  <si>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</si>
  <si>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</si>
  <si>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</si>
  <si>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</si>
  <si>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</si>
  <si>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</si>
  <si>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</si>
  <si>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Za razdoblje: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</si>
  <si>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</si>
  <si>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</si>
  <si>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</si>
  <si>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</si>
  <si>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</si>
  <si>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</si>
  <si>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</si>
  <si>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</si>
  <si>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</si>
  <si>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</si>
  <si>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</si>
  <si>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</si>
  <si>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</si>
  <si>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</si>
  <si>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</si>
  <si>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</si>
  <si>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Napomena: Podatak pod AOP oznakama 121 do 123 popunjavaju društva za osiguranje koja sastavljaju konsolidirane godišnje financijske izvještaje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</si>
  <si>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</si>
  <si>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</si>
  <si>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</si>
  <si>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</si>
  <si>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</si>
  <si>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</si>
  <si>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</si>
  <si>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</si>
  <si>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</si>
  <si>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</si>
  <si>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</si>
  <si>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</si>
  <si>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</si>
  <si>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</si>
  <si>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</si>
  <si>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</si>
  <si>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</si>
  <si>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</si>
  <si>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</si>
  <si>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</si>
  <si>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</si>
  <si>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</si>
  <si>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</si>
  <si>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</si>
  <si>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</si>
  <si>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</si>
  <si>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</si>
  <si>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</si>
  <si>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</si>
  <si>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</si>
  <si>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</si>
  <si>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</si>
  <si>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</si>
  <si>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</si>
  <si>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</si>
  <si>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</si>
  <si>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</si>
  <si>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</si>
  <si>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</si>
  <si>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</si>
  <si>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</si>
  <si>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</si>
  <si>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</si>
  <si>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</si>
  <si>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</si>
  <si>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</si>
  <si>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</si>
  <si>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</si>
  <si>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</si>
  <si>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</si>
  <si>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</si>
  <si>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</si>
  <si>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</si>
  <si>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</si>
  <si>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</si>
  <si>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</si>
  <si>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</si>
  <si>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</si>
  <si>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</si>
  <si>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</si>
  <si>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</si>
  <si>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</si>
  <si>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</si>
  <si>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</si>
  <si>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</si>
  <si>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</si>
  <si>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</si>
  <si>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</si>
  <si>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</si>
  <si>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</si>
  <si>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</si>
  <si>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</si>
  <si>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</si>
  <si>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</si>
  <si>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</si>
  <si>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</si>
  <si>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</si>
  <si>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</si>
  <si>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</si>
  <si>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</si>
  <si>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</si>
  <si>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</si>
  <si>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</si>
  <si>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</si>
  <si>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</si>
  <si>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</si>
  <si>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</si>
  <si>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</si>
  <si>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</si>
  <si>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</si>
  <si>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</si>
  <si>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</si>
  <si>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</si>
  <si>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</si>
  <si>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</si>
  <si>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</si>
  <si>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</si>
  <si>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</si>
  <si>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</si>
  <si>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</si>
  <si>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</si>
  <si>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</si>
  <si>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</si>
  <si>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</si>
  <si>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</si>
  <si>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</si>
  <si>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</si>
  <si>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</si>
  <si>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</si>
  <si>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</si>
  <si>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</si>
  <si>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</si>
  <si>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</si>
  <si>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</si>
  <si>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</si>
  <si>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</si>
  <si>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</si>
  <si>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</si>
  <si>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</si>
  <si>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</si>
  <si>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</si>
  <si>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</si>
  <si>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</si>
  <si>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</si>
  <si>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</si>
  <si>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</si>
  <si>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>SIF_OBL_ORG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</si>
  <si>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</si>
  <si>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</si>
  <si>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</si>
  <si>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</si>
  <si>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</si>
  <si>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</si>
  <si>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</si>
  <si>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</si>
  <si>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>Izvještaj o sveobuhvatnoj dobiti (Račun dobiti i gubitka)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</si>
  <si>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</si>
  <si>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</si>
  <si>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</si>
  <si>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</si>
  <si>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</si>
  <si>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t>Napomena: Podatke pod AOP 200, 201, 214 i 215 popunjavaju društva za osiguranje koja sastavljaju konsolidirane godišnje financijske izvještaje</t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</si>
  <si>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</si>
  <si>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</si>
  <si>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</si>
  <si>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</si>
  <si>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</si>
  <si>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</si>
  <si>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</si>
  <si>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</si>
  <si>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</si>
  <si>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</si>
  <si>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</si>
  <si>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</si>
  <si>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</si>
  <si>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</si>
  <si>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</si>
  <si>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</si>
  <si>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</si>
  <si>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</si>
  <si>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</si>
  <si>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</si>
  <si>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</si>
  <si>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</si>
  <si>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</si>
  <si>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BIL</t>
  </si>
  <si>
    <t>DOD</t>
  </si>
  <si>
    <t>NTI</t>
  </si>
  <si>
    <t>NTD</t>
  </si>
  <si>
    <t>DECIMALE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</si>
  <si>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</si>
  <si>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</si>
  <si>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</si>
  <si>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</si>
  <si>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</si>
  <si>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</si>
  <si>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</si>
  <si>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</si>
  <si>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</si>
  <si>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</si>
  <si>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</si>
  <si>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</si>
  <si>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</si>
  <si>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</si>
  <si>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</si>
  <si>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</si>
  <si>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</si>
  <si>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</si>
  <si>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</si>
  <si>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</si>
  <si>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</si>
  <si>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</si>
  <si>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</si>
  <si>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</si>
  <si>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</si>
  <si>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</si>
  <si>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</si>
  <si>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</si>
  <si>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</si>
  <si>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</si>
  <si>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>BILJESKA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</si>
  <si>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</si>
  <si>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</si>
  <si>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</si>
  <si>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</si>
  <si>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</si>
  <si>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</si>
  <si>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</si>
  <si>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</si>
  <si>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</si>
  <si>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</si>
  <si>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</si>
  <si>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</si>
  <si>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</si>
  <si>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</si>
  <si>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</si>
  <si>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</si>
  <si>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</si>
  <si>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</si>
  <si>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</si>
  <si>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</si>
  <si>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</si>
  <si>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</si>
  <si>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</si>
  <si>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</si>
  <si>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</si>
  <si>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</si>
  <si>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</si>
  <si>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</si>
  <si>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</si>
  <si>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</si>
  <si>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</si>
  <si>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</si>
  <si>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</si>
  <si>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</si>
  <si>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</si>
  <si>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</si>
  <si>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</si>
  <si>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</si>
  <si>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</si>
  <si>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</si>
  <si>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</si>
  <si>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</si>
  <si>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</si>
  <si>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</si>
  <si>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</si>
  <si>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</si>
  <si>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</si>
  <si>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</si>
  <si>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</si>
  <si>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</si>
  <si>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</si>
  <si>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</si>
  <si>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</si>
  <si>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</si>
  <si>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2000</t>
  </si>
  <si>
    <t>GOD_OBR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</si>
  <si>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</si>
  <si>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</si>
  <si>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</si>
  <si>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</si>
  <si>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</si>
  <si>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</si>
  <si>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</si>
  <si>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</si>
  <si>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</si>
  <si>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</si>
  <si>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</si>
  <si>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</si>
  <si>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>RDG</t>
  </si>
  <si>
    <t>PK</t>
  </si>
  <si>
    <t>KNTRLISTE</t>
  </si>
  <si>
    <t>KTR_BROJ</t>
  </si>
  <si>
    <t>KTR_LISTAMB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</si>
  <si>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</si>
  <si>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</si>
  <si>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</si>
  <si>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</si>
  <si>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</si>
  <si>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</si>
  <si>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</si>
  <si>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</si>
  <si>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</si>
  <si>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</si>
  <si>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</si>
  <si>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</si>
  <si>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</si>
  <si>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</si>
  <si>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</si>
  <si>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</si>
  <si>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</si>
  <si>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</si>
  <si>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</si>
  <si>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</si>
  <si>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</si>
  <si>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</si>
  <si>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</si>
  <si>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</si>
  <si>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</si>
  <si>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</si>
  <si>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</si>
  <si>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</si>
  <si>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</si>
  <si>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</si>
  <si>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</si>
  <si>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</si>
  <si>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</si>
  <si>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</si>
  <si>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</si>
  <si>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</si>
  <si>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</si>
  <si>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</si>
  <si>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</si>
  <si>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</si>
  <si>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</si>
  <si>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</si>
  <si>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</si>
  <si>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</si>
  <si>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</si>
  <si>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</si>
  <si>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</si>
  <si>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</si>
  <si>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</si>
  <si>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</si>
  <si>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</si>
  <si>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</si>
  <si>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</si>
  <si>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</si>
  <si>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</si>
  <si>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</si>
  <si>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</si>
  <si>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</si>
  <si>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</si>
  <si>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</si>
  <si>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</si>
  <si>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</si>
  <si>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</si>
  <si>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</si>
  <si>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</si>
  <si>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</si>
  <si>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</si>
  <si>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</si>
  <si>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Bilješke uz financijske izvještaje</t>
  </si>
  <si>
    <t>Život</t>
  </si>
  <si>
    <t>Neživot</t>
  </si>
  <si>
    <t>Ukupno</t>
  </si>
  <si>
    <t xml:space="preserve">    3. Ostali plaćeni troškovi budućeg razdoblja i nedospjela naplata prihoda </t>
  </si>
  <si>
    <t>U razdoblju: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</si>
  <si>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</si>
  <si>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</si>
  <si>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</si>
  <si>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</si>
  <si>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</si>
  <si>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</si>
  <si>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1. Revidirani godišnji financijski izvještaji s revizorskim izvješćem</t>
  </si>
  <si>
    <t>Godišnji financijski izvještaj društava za osiguranje odnosno društava za reosiguranje 
GFI-OSIG/RE</t>
  </si>
  <si>
    <t>01.01.2010.</t>
  </si>
  <si>
    <t>31.12.2010.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</si>
  <si>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</si>
  <si>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</si>
  <si>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</si>
  <si>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</si>
  <si>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</si>
  <si>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</si>
  <si>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</si>
  <si>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6512</t>
  </si>
  <si>
    <t>KATICA KUZMANOVIĆ</t>
  </si>
  <si>
    <t>01/6333-117</t>
  </si>
  <si>
    <t>01/6170-381</t>
  </si>
  <si>
    <t>katica.kuzmanovic@crosig.hr</t>
  </si>
  <si>
    <t>ZDRAVKO ZRINUŠIĆ, SILVANA IVANČIĆ</t>
  </si>
  <si>
    <t>Stanje na dan: 31.12.2010.</t>
  </si>
  <si>
    <t>U razdoblju: 31.12.2010.</t>
  </si>
  <si>
    <t>Isto razdoblje 
prethodne godine</t>
  </si>
  <si>
    <t>Tekuće poslovno 
razdoblje</t>
  </si>
  <si>
    <r>
      <t xml:space="preserve">II.  Stanje 1. siječnja prethodne godine
     (prepravljeno) </t>
    </r>
    <r>
      <rPr>
        <sz val="8"/>
        <rFont val="Arial"/>
        <family val="2"/>
      </rPr>
      <t>(AOP 001 do 003)</t>
    </r>
  </si>
  <si>
    <r>
      <t>III. Sveobuhvatna dobit ili gubitak
     prethodne godine</t>
    </r>
    <r>
      <rPr>
        <sz val="8"/>
        <rFont val="Arial"/>
        <family val="2"/>
      </rPr>
      <t xml:space="preserve"> (AOP 006+007)</t>
    </r>
  </si>
  <si>
    <r>
      <t xml:space="preserve">IV. Transakcije s vlasnicima
      </t>
    </r>
    <r>
      <rPr>
        <sz val="8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</si>
  <si>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</si>
  <si>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"/>
        <rFont val="Arial"/>
        <family val="2"/>
      </rPr>
      <t>(AOP 018 do 020)</t>
    </r>
  </si>
  <si>
    <r>
      <t>VIII. Sveobuhvatna dobit ili gubitak
        tekuće godine</t>
    </r>
    <r>
      <rPr>
        <sz val="8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</si>
  <si>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</si>
  <si>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"/>
        <rFont val="Arial"/>
        <family val="2"/>
      </rPr>
      <t xml:space="preserve">    (AOP 021+022+029)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</si>
</sst>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hair"/>
      <bottom style="double"/>
    </border>
    <border>
      <left style="thin"/>
      <right style="thin"/>
      <top style="double">
        <color indexed="8"/>
      </top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0" fillId="0" borderId="0">
      <alignment vertical="top"/>
      <protection/>
    </xf>
    <xf numFmtId="0" fontId="10" fillId="0" borderId="0">
      <alignment vertical="top"/>
      <protection/>
    </xf>
    <xf numFmtId="0" fontId="10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19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0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0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6" fillId="0" borderId="31" xfId="0" applyNumberFormat="1" applyFont="1" applyFill="1" applyBorder="1" applyAlignment="1">
      <alignment horizontal="center" vertical="center"/>
    </xf>
    <xf numFmtId="167" fontId="6" fillId="0" borderId="32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167" fontId="6" fillId="0" borderId="33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3" fontId="1" fillId="32" borderId="24" xfId="0" applyNumberFormat="1" applyFont="1" applyFill="1" applyBorder="1" applyAlignment="1">
      <alignment horizontal="right" vertical="center" shrinkToFit="1"/>
    </xf>
    <xf numFmtId="3" fontId="1" fillId="32" borderId="29" xfId="0" applyNumberFormat="1" applyFont="1" applyFill="1" applyBorder="1" applyAlignment="1" applyProtection="1">
      <alignment vertical="center" shrinkToFit="1"/>
      <protection hidden="1"/>
    </xf>
    <xf numFmtId="3" fontId="1" fillId="32" borderId="30" xfId="0" applyNumberFormat="1" applyFont="1" applyFill="1" applyBorder="1" applyAlignment="1" applyProtection="1">
      <alignment vertical="center" shrinkToFit="1"/>
      <protection/>
    </xf>
    <xf numFmtId="3" fontId="1" fillId="0" borderId="30" xfId="0" applyNumberFormat="1" applyFont="1" applyFill="1" applyBorder="1" applyAlignment="1" applyProtection="1">
      <alignment vertical="center" shrinkToFit="1"/>
      <protection locked="0"/>
    </xf>
    <xf numFmtId="3" fontId="1" fillId="32" borderId="30" xfId="0" applyNumberFormat="1" applyFont="1" applyFill="1" applyBorder="1" applyAlignment="1" applyProtection="1">
      <alignment vertical="center" shrinkToFit="1"/>
      <protection hidden="1"/>
    </xf>
    <xf numFmtId="3" fontId="1" fillId="32" borderId="31" xfId="0" applyNumberFormat="1" applyFont="1" applyFill="1" applyBorder="1" applyAlignment="1" applyProtection="1">
      <alignment vertical="center" shrinkToFit="1"/>
      <protection hidden="1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2" fontId="0" fillId="0" borderId="37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3" fontId="1" fillId="0" borderId="21" xfId="0" applyNumberFormat="1" applyFont="1" applyBorder="1" applyAlignment="1" applyProtection="1">
      <alignment horizontal="right" vertical="center" shrinkToFit="1"/>
      <protection locked="0"/>
    </xf>
    <xf numFmtId="3" fontId="1" fillId="0" borderId="22" xfId="0" applyNumberFormat="1" applyFont="1" applyBorder="1" applyAlignment="1" applyProtection="1">
      <alignment horizontal="right" vertical="center" shrinkToFit="1"/>
      <protection locked="0"/>
    </xf>
    <xf numFmtId="3" fontId="1" fillId="0" borderId="19" xfId="0" applyNumberFormat="1" applyFont="1" applyBorder="1" applyAlignment="1" applyProtection="1">
      <alignment horizontal="right" vertical="center" shrinkToFit="1"/>
      <protection locked="0"/>
    </xf>
    <xf numFmtId="3" fontId="1" fillId="0" borderId="20" xfId="0" applyNumberFormat="1" applyFont="1" applyBorder="1" applyAlignment="1" applyProtection="1">
      <alignment horizontal="right" vertical="center" shrinkToFit="1"/>
      <protection locked="0"/>
    </xf>
    <xf numFmtId="1" fontId="0" fillId="0" borderId="18" xfId="0" applyNumberFormat="1" applyBorder="1" applyAlignment="1">
      <alignment/>
    </xf>
    <xf numFmtId="0" fontId="6" fillId="33" borderId="39" xfId="0" applyFont="1" applyFill="1" applyBorder="1" applyAlignment="1" applyProtection="1">
      <alignment horizontal="center" vertical="center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11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8" applyFont="1" applyFill="1" applyBorder="1" applyAlignment="1" applyProtection="1">
      <alignment horizontal="left" vertical="center" wrapText="1"/>
      <protection hidden="1"/>
    </xf>
    <xf numFmtId="0" fontId="12" fillId="0" borderId="0" xfId="58" applyFont="1">
      <alignment vertical="top"/>
      <protection/>
    </xf>
    <xf numFmtId="0" fontId="12" fillId="0" borderId="0" xfId="58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Protection="1">
      <alignment vertical="top"/>
      <protection hidden="1"/>
    </xf>
    <xf numFmtId="0" fontId="12" fillId="0" borderId="0" xfId="58" applyFont="1" applyBorder="1" applyAlignment="1" applyProtection="1">
      <alignment/>
      <protection hidden="1"/>
    </xf>
    <xf numFmtId="0" fontId="12" fillId="0" borderId="0" xfId="58" applyFont="1" applyAlignment="1" applyProtection="1">
      <alignment/>
      <protection hidden="1"/>
    </xf>
    <xf numFmtId="0" fontId="14" fillId="0" borderId="0" xfId="58" applyFont="1" applyBorder="1" applyAlignment="1" applyProtection="1">
      <alignment horizontal="right" vertical="center"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4" fillId="0" borderId="0" xfId="58" applyFont="1" applyFill="1" applyBorder="1" applyAlignment="1" applyProtection="1">
      <alignment horizontal="left"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12" fillId="0" borderId="0" xfId="58" applyFont="1" applyAlignment="1" applyProtection="1">
      <alignment horizontal="right" vertical="center"/>
      <protection hidden="1"/>
    </xf>
    <xf numFmtId="0" fontId="12" fillId="0" borderId="0" xfId="58" applyFont="1" applyAlignment="1" applyProtection="1">
      <alignment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Font="1" applyProtection="1">
      <alignment vertical="top"/>
      <protection hidden="1"/>
    </xf>
    <xf numFmtId="0" fontId="12" fillId="0" borderId="0" xfId="58" applyFont="1" applyAlignment="1" applyProtection="1">
      <alignment horizontal="right" wrapText="1"/>
      <protection hidden="1"/>
    </xf>
    <xf numFmtId="0" fontId="12" fillId="0" borderId="0" xfId="58" applyFont="1" applyBorder="1" applyAlignment="1" applyProtection="1">
      <alignment horizontal="left"/>
      <protection hidden="1"/>
    </xf>
    <xf numFmtId="0" fontId="12" fillId="0" borderId="0" xfId="58" applyFont="1" applyBorder="1" applyAlignment="1">
      <alignment horizontal="left" vertical="center"/>
      <protection/>
    </xf>
    <xf numFmtId="0" fontId="12" fillId="0" borderId="0" xfId="58" applyFont="1" applyBorder="1" applyAlignment="1" applyProtection="1">
      <alignment vertical="top"/>
      <protection hidden="1"/>
    </xf>
    <xf numFmtId="1" fontId="11" fillId="32" borderId="45" xfId="58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8" applyFont="1" applyBorder="1" applyAlignment="1" applyProtection="1">
      <alignment horizontal="right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12" fillId="0" borderId="0" xfId="58" applyFont="1" applyBorder="1" applyProtection="1">
      <alignment vertical="top"/>
      <protection hidden="1"/>
    </xf>
    <xf numFmtId="3" fontId="11" fillId="32" borderId="45" xfId="58" applyNumberFormat="1" applyFont="1" applyFill="1" applyBorder="1" applyAlignment="1" applyProtection="1">
      <alignment horizontal="right" vertical="center"/>
      <protection hidden="1" locked="0"/>
    </xf>
    <xf numFmtId="0" fontId="11" fillId="32" borderId="4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Border="1" applyAlignment="1" applyProtection="1">
      <alignment vertical="top"/>
      <protection hidden="1"/>
    </xf>
    <xf numFmtId="0" fontId="12" fillId="0" borderId="0" xfId="58" applyFont="1" applyAlignment="1" applyProtection="1">
      <alignment/>
      <protection hidden="1"/>
    </xf>
    <xf numFmtId="49" fontId="11" fillId="32" borderId="45" xfId="58" applyNumberFormat="1" applyFont="1" applyFill="1" applyBorder="1" applyAlignment="1" applyProtection="1">
      <alignment horizontal="right" vertical="center"/>
      <protection hidden="1" locked="0"/>
    </xf>
    <xf numFmtId="0" fontId="12" fillId="0" borderId="0" xfId="58" applyFont="1" applyBorder="1" applyAlignment="1" applyProtection="1">
      <alignment horizontal="left" vertical="top" wrapText="1"/>
      <protection hidden="1"/>
    </xf>
    <xf numFmtId="0" fontId="12" fillId="0" borderId="0" xfId="58" applyFont="1" applyFill="1" applyBorder="1" applyProtection="1">
      <alignment vertical="top"/>
      <protection hidden="1"/>
    </xf>
    <xf numFmtId="0" fontId="12" fillId="0" borderId="0" xfId="58" applyFont="1" applyBorder="1" applyAlignment="1" applyProtection="1">
      <alignment horizontal="center" vertical="center"/>
      <protection hidden="1" locked="0"/>
    </xf>
    <xf numFmtId="0" fontId="12" fillId="0" borderId="0" xfId="58" applyFont="1" applyBorder="1" applyAlignment="1" applyProtection="1">
      <alignment vertical="top" wrapText="1"/>
      <protection hidden="1"/>
    </xf>
    <xf numFmtId="0" fontId="12" fillId="0" borderId="0" xfId="58" applyFont="1" applyBorder="1" applyAlignment="1" applyProtection="1">
      <alignment wrapText="1"/>
      <protection hidden="1"/>
    </xf>
    <xf numFmtId="0" fontId="12" fillId="0" borderId="0" xfId="58" applyFont="1" applyAlignment="1" applyProtection="1">
      <alignment horizontal="left" vertical="top" indent="2"/>
      <protection hidden="1"/>
    </xf>
    <xf numFmtId="0" fontId="12" fillId="0" borderId="0" xfId="58" applyFont="1" applyAlignment="1" applyProtection="1">
      <alignment horizontal="left" vertical="top" wrapText="1" indent="2"/>
      <protection hidden="1"/>
    </xf>
    <xf numFmtId="0" fontId="12" fillId="0" borderId="0" xfId="58" applyFont="1" applyBorder="1" applyAlignment="1" applyProtection="1">
      <alignment horizontal="right" vertical="top"/>
      <protection hidden="1"/>
    </xf>
    <xf numFmtId="0" fontId="12" fillId="0" borderId="0" xfId="58" applyFont="1" applyBorder="1" applyAlignment="1" applyProtection="1">
      <alignment horizontal="center" vertical="top"/>
      <protection hidden="1"/>
    </xf>
    <xf numFmtId="0" fontId="12" fillId="0" borderId="0" xfId="58" applyFont="1" applyBorder="1" applyAlignment="1" applyProtection="1">
      <alignment horizontal="center"/>
      <protection hidden="1"/>
    </xf>
    <xf numFmtId="0" fontId="12" fillId="0" borderId="0" xfId="58" applyFont="1" applyBorder="1" applyAlignment="1" applyProtection="1">
      <alignment horizontal="left" vertical="top"/>
      <protection hidden="1"/>
    </xf>
    <xf numFmtId="0" fontId="12" fillId="0" borderId="10" xfId="58" applyFont="1" applyBorder="1" applyProtection="1">
      <alignment vertical="top"/>
      <protection hidden="1"/>
    </xf>
    <xf numFmtId="0" fontId="12" fillId="0" borderId="0" xfId="58" applyFont="1" applyAlignment="1" applyProtection="1">
      <alignment vertical="top"/>
      <protection hidden="1"/>
    </xf>
    <xf numFmtId="0" fontId="12" fillId="0" borderId="0" xfId="58" applyFont="1" applyAlignment="1" applyProtection="1">
      <alignment horizontal="left"/>
      <protection hidden="1"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 vertical="center"/>
      <protection hidden="1"/>
    </xf>
    <xf numFmtId="0" fontId="11" fillId="0" borderId="0" xfId="58" applyFont="1" applyAlignment="1" applyProtection="1">
      <alignment vertical="center"/>
      <protection hidden="1"/>
    </xf>
    <xf numFmtId="0" fontId="12" fillId="0" borderId="46" xfId="58" applyFont="1" applyBorder="1" applyProtection="1">
      <alignment vertical="top"/>
      <protection hidden="1"/>
    </xf>
    <xf numFmtId="0" fontId="12" fillId="0" borderId="46" xfId="58" applyFont="1" applyBorder="1">
      <alignment vertical="top"/>
      <protection/>
    </xf>
    <xf numFmtId="0" fontId="12" fillId="0" borderId="0" xfId="58" applyFont="1" applyFill="1" applyBorder="1" applyAlignment="1" applyProtection="1">
      <alignment horizontal="right" vertical="top" wrapText="1"/>
      <protection hidden="1"/>
    </xf>
    <xf numFmtId="0" fontId="12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9" applyFont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vertical="center"/>
      <protection hidden="1"/>
    </xf>
    <xf numFmtId="0" fontId="12" fillId="0" borderId="0" xfId="59" applyFont="1" applyBorder="1" applyAlignment="1" applyProtection="1">
      <alignment/>
      <protection hidden="1"/>
    </xf>
    <xf numFmtId="0" fontId="10" fillId="0" borderId="0" xfId="59" applyAlignment="1">
      <alignment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12" fillId="0" borderId="0" xfId="59" applyFont="1" applyAlignment="1" applyProtection="1">
      <alignment/>
      <protection hidden="1"/>
    </xf>
    <xf numFmtId="0" fontId="11" fillId="0" borderId="0" xfId="58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33" borderId="47" xfId="0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0" fontId="6" fillId="33" borderId="49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49" fontId="6" fillId="33" borderId="44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 applyProtection="1">
      <alignment horizontal="center" vertical="top" wrapText="1"/>
      <protection hidden="1"/>
    </xf>
    <xf numFmtId="0" fontId="0" fillId="34" borderId="14" xfId="0" applyFont="1" applyFill="1" applyBorder="1" applyAlignment="1" applyProtection="1">
      <alignment horizontal="center" vertical="top" wrapText="1"/>
      <protection hidden="1"/>
    </xf>
    <xf numFmtId="0" fontId="0" fillId="34" borderId="14" xfId="0" applyFont="1" applyFill="1" applyBorder="1" applyAlignment="1" applyProtection="1">
      <alignment vertical="top" wrapText="1"/>
      <protection hidden="1"/>
    </xf>
    <xf numFmtId="0" fontId="1" fillId="34" borderId="14" xfId="0" applyFont="1" applyFill="1" applyBorder="1" applyAlignment="1" applyProtection="1">
      <alignment vertical="top"/>
      <protection hidden="1"/>
    </xf>
    <xf numFmtId="0" fontId="1" fillId="34" borderId="14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7" fillId="34" borderId="14" xfId="0" applyFont="1" applyFill="1" applyBorder="1" applyAlignment="1" applyProtection="1">
      <alignment horizontal="center" vertical="top" wrapText="1"/>
      <protection hidden="1"/>
    </xf>
    <xf numFmtId="0" fontId="0" fillId="34" borderId="14" xfId="0" applyFill="1" applyBorder="1" applyAlignment="1" applyProtection="1">
      <alignment horizontal="center" vertical="top" wrapText="1"/>
      <protection hidden="1"/>
    </xf>
    <xf numFmtId="0" fontId="0" fillId="34" borderId="14" xfId="0" applyFont="1" applyFill="1" applyBorder="1" applyAlignment="1" applyProtection="1">
      <alignment horizontal="center" vertical="top"/>
      <protection hidden="1"/>
    </xf>
    <xf numFmtId="0" fontId="0" fillId="34" borderId="14" xfId="0" applyFill="1" applyBorder="1" applyAlignment="1" applyProtection="1">
      <alignment horizontal="center" vertical="top"/>
      <protection hidden="1"/>
    </xf>
    <xf numFmtId="0" fontId="8" fillId="34" borderId="14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center" wrapText="1"/>
    </xf>
    <xf numFmtId="49" fontId="6" fillId="33" borderId="39" xfId="0" applyNumberFormat="1" applyFont="1" applyFill="1" applyBorder="1" applyAlignment="1">
      <alignment horizontal="right" vertical="center" wrapText="1"/>
    </xf>
    <xf numFmtId="49" fontId="6" fillId="33" borderId="39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6" fillId="34" borderId="14" xfId="0" applyFont="1" applyFill="1" applyBorder="1" applyAlignment="1">
      <alignment horizontal="right" vertical="center" wrapText="1"/>
    </xf>
    <xf numFmtId="167" fontId="6" fillId="0" borderId="50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2" borderId="29" xfId="0" applyNumberFormat="1" applyFont="1" applyFill="1" applyBorder="1" applyAlignment="1" applyProtection="1">
      <alignment horizontal="right" vertical="center" wrapText="1" shrinkToFit="1"/>
      <protection hidden="1"/>
    </xf>
    <xf numFmtId="167" fontId="6" fillId="0" borderId="30" xfId="0" applyNumberFormat="1" applyFont="1" applyFill="1" applyBorder="1" applyAlignment="1">
      <alignment horizontal="right" vertical="center" wrapText="1"/>
    </xf>
    <xf numFmtId="3" fontId="1" fillId="0" borderId="30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2" borderId="30" xfId="0" applyNumberFormat="1" applyFont="1" applyFill="1" applyBorder="1" applyAlignment="1" applyProtection="1">
      <alignment horizontal="right" vertical="center" wrapText="1" shrinkToFit="1"/>
      <protection hidden="1"/>
    </xf>
    <xf numFmtId="167" fontId="6" fillId="0" borderId="51" xfId="0" applyNumberFormat="1" applyFont="1" applyFill="1" applyBorder="1" applyAlignment="1">
      <alignment horizontal="right" vertical="center" wrapText="1"/>
    </xf>
    <xf numFmtId="3" fontId="1" fillId="32" borderId="52" xfId="0" applyNumberFormat="1" applyFont="1" applyFill="1" applyBorder="1" applyAlignment="1" applyProtection="1">
      <alignment horizontal="right" vertical="center" wrapText="1" shrinkToFit="1"/>
      <protection hidden="1"/>
    </xf>
    <xf numFmtId="167" fontId="6" fillId="0" borderId="53" xfId="0" applyNumberFormat="1" applyFont="1" applyFill="1" applyBorder="1" applyAlignment="1">
      <alignment horizontal="right" vertical="center" wrapText="1"/>
    </xf>
    <xf numFmtId="3" fontId="1" fillId="0" borderId="54" xfId="0" applyNumberFormat="1" applyFont="1" applyFill="1" applyBorder="1" applyAlignment="1" applyProtection="1">
      <alignment horizontal="right" vertical="center" wrapText="1" shrinkToFit="1"/>
      <protection locked="0"/>
    </xf>
    <xf numFmtId="3" fontId="1" fillId="32" borderId="54" xfId="0" applyNumberFormat="1" applyFont="1" applyFill="1" applyBorder="1" applyAlignment="1" applyProtection="1">
      <alignment horizontal="right" vertical="center" wrapText="1" shrinkToFit="1"/>
      <protection hidden="1"/>
    </xf>
    <xf numFmtId="167" fontId="6" fillId="0" borderId="31" xfId="0" applyNumberFormat="1" applyFont="1" applyFill="1" applyBorder="1" applyAlignment="1">
      <alignment horizontal="right" vertical="center" wrapText="1"/>
    </xf>
    <xf numFmtId="3" fontId="1" fillId="32" borderId="31" xfId="0" applyNumberFormat="1" applyFont="1" applyFill="1" applyBorder="1" applyAlignment="1" applyProtection="1">
      <alignment horizontal="right" vertical="center" wrapText="1" shrinkToFit="1"/>
      <protection hidden="1"/>
    </xf>
    <xf numFmtId="0" fontId="0" fillId="34" borderId="14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12" fillId="0" borderId="0" xfId="58" applyFont="1" applyBorder="1" applyAlignment="1" applyProtection="1">
      <alignment vertical="center"/>
      <protection hidden="1"/>
    </xf>
    <xf numFmtId="0" fontId="12" fillId="0" borderId="0" xfId="58" applyFont="1" applyAlignment="1" applyProtection="1">
      <alignment horizontal="right" vertical="center" wrapText="1"/>
      <protection hidden="1"/>
    </xf>
    <xf numFmtId="0" fontId="12" fillId="0" borderId="12" xfId="58" applyFont="1" applyBorder="1" applyAlignment="1" applyProtection="1">
      <alignment horizontal="right" wrapText="1"/>
      <protection hidden="1"/>
    </xf>
    <xf numFmtId="0" fontId="12" fillId="0" borderId="55" xfId="58" applyFont="1" applyBorder="1" applyAlignment="1" applyProtection="1">
      <alignment horizontal="center" vertical="top"/>
      <protection hidden="1"/>
    </xf>
    <xf numFmtId="0" fontId="12" fillId="0" borderId="55" xfId="58" applyFont="1" applyBorder="1" applyAlignment="1">
      <alignment horizontal="center"/>
      <protection/>
    </xf>
    <xf numFmtId="0" fontId="12" fillId="0" borderId="55" xfId="58" applyFont="1" applyBorder="1" applyAlignment="1">
      <alignment/>
      <protection/>
    </xf>
    <xf numFmtId="0" fontId="12" fillId="0" borderId="0" xfId="58" applyFont="1" applyFill="1" applyBorder="1" applyAlignment="1" applyProtection="1">
      <alignment horizontal="center" vertical="top"/>
      <protection hidden="1"/>
    </xf>
    <xf numFmtId="0" fontId="12" fillId="0" borderId="0" xfId="58" applyFont="1" applyFill="1" applyBorder="1" applyAlignment="1" applyProtection="1">
      <alignment horizontal="center"/>
      <protection hidden="1"/>
    </xf>
    <xf numFmtId="0" fontId="11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1" fillId="32" borderId="36" xfId="58" applyNumberFormat="1" applyFont="1" applyFill="1" applyBorder="1" applyAlignment="1" applyProtection="1">
      <alignment horizontal="center" vertical="center"/>
      <protection hidden="1" locked="0"/>
    </xf>
    <xf numFmtId="14" fontId="11" fillId="32" borderId="38" xfId="58" applyNumberFormat="1" applyFont="1" applyFill="1" applyBorder="1" applyAlignment="1" applyProtection="1">
      <alignment horizontal="center" vertical="center"/>
      <protection hidden="1" locked="0"/>
    </xf>
    <xf numFmtId="49" fontId="4" fillId="32" borderId="13" xfId="53" applyNumberFormat="1" applyFill="1" applyBorder="1" applyAlignment="1" applyProtection="1">
      <alignment horizontal="left" vertical="center"/>
      <protection hidden="1" locked="0"/>
    </xf>
    <xf numFmtId="49" fontId="11" fillId="0" borderId="14" xfId="58" applyNumberFormat="1" applyFont="1" applyBorder="1" applyAlignment="1" applyProtection="1">
      <alignment horizontal="left" vertical="center"/>
      <protection hidden="1" locked="0"/>
    </xf>
    <xf numFmtId="49" fontId="11" fillId="0" borderId="15" xfId="58" applyNumberFormat="1" applyFont="1" applyBorder="1" applyAlignment="1" applyProtection="1">
      <alignment horizontal="left" vertical="center"/>
      <protection hidden="1" locked="0"/>
    </xf>
    <xf numFmtId="0" fontId="12" fillId="0" borderId="0" xfId="58" applyFont="1" applyAlignment="1" applyProtection="1">
      <alignment horizontal="right" vertical="center"/>
      <protection hidden="1"/>
    </xf>
    <xf numFmtId="0" fontId="12" fillId="0" borderId="12" xfId="58" applyFont="1" applyBorder="1" applyAlignment="1" applyProtection="1">
      <alignment horizontal="right"/>
      <protection hidden="1"/>
    </xf>
    <xf numFmtId="49" fontId="11" fillId="32" borderId="13" xfId="58" applyNumberFormat="1" applyFont="1" applyFill="1" applyBorder="1" applyAlignment="1" applyProtection="1">
      <alignment horizontal="left" vertical="center"/>
      <protection hidden="1" locked="0"/>
    </xf>
    <xf numFmtId="0" fontId="12" fillId="0" borderId="15" xfId="58" applyFont="1" applyBorder="1" applyAlignment="1">
      <alignment horizontal="left" vertical="center"/>
      <protection/>
    </xf>
    <xf numFmtId="0" fontId="12" fillId="0" borderId="0" xfId="57" applyFont="1" applyBorder="1" applyAlignment="1" applyProtection="1">
      <alignment horizontal="left" vertical="center"/>
      <protection hidden="1"/>
    </xf>
    <xf numFmtId="0" fontId="11" fillId="32" borderId="13" xfId="58" applyFont="1" applyFill="1" applyBorder="1" applyAlignment="1" applyProtection="1">
      <alignment horizontal="right" vertical="center"/>
      <protection hidden="1" locked="0"/>
    </xf>
    <xf numFmtId="0" fontId="12" fillId="0" borderId="14" xfId="58" applyFont="1" applyBorder="1" applyAlignment="1">
      <alignment/>
      <protection/>
    </xf>
    <xf numFmtId="49" fontId="11" fillId="32" borderId="13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15" xfId="58" applyNumberFormat="1" applyFont="1" applyBorder="1" applyAlignment="1" applyProtection="1">
      <alignment horizontal="center" vertical="center"/>
      <protection hidden="1" locked="0"/>
    </xf>
    <xf numFmtId="0" fontId="11" fillId="32" borderId="13" xfId="58" applyFont="1" applyFill="1" applyBorder="1" applyAlignment="1" applyProtection="1">
      <alignment horizontal="left" vertical="center"/>
      <protection hidden="1" locked="0"/>
    </xf>
    <xf numFmtId="0" fontId="12" fillId="0" borderId="15" xfId="58" applyFont="1" applyBorder="1" applyAlignment="1">
      <alignment/>
      <protection/>
    </xf>
    <xf numFmtId="0" fontId="12" fillId="0" borderId="0" xfId="58" applyFont="1" applyBorder="1" applyAlignment="1" applyProtection="1">
      <alignment horizontal="center" vertical="top"/>
      <protection hidden="1"/>
    </xf>
    <xf numFmtId="0" fontId="12" fillId="0" borderId="0" xfId="58" applyFont="1" applyBorder="1" applyAlignment="1" applyProtection="1">
      <alignment horizontal="center"/>
      <protection hidden="1"/>
    </xf>
    <xf numFmtId="0" fontId="12" fillId="0" borderId="10" xfId="58" applyFont="1" applyBorder="1" applyAlignment="1" applyProtection="1">
      <alignment horizontal="center"/>
      <protection hidden="1"/>
    </xf>
    <xf numFmtId="0" fontId="11" fillId="0" borderId="14" xfId="58" applyFont="1" applyBorder="1" applyAlignment="1" applyProtection="1">
      <alignment horizontal="left" vertical="center"/>
      <protection hidden="1" locked="0"/>
    </xf>
    <xf numFmtId="0" fontId="12" fillId="0" borderId="0" xfId="58" applyFont="1" applyBorder="1" applyAlignment="1" applyProtection="1">
      <alignment vertical="top" wrapText="1"/>
      <protection hidden="1"/>
    </xf>
    <xf numFmtId="0" fontId="12" fillId="0" borderId="0" xfId="58" applyFont="1" applyBorder="1" applyAlignment="1" applyProtection="1">
      <alignment wrapText="1"/>
      <protection hidden="1"/>
    </xf>
    <xf numFmtId="0" fontId="12" fillId="0" borderId="0" xfId="58" applyFont="1" applyAlignment="1">
      <alignment horizontal="center" vertical="center"/>
      <protection/>
    </xf>
    <xf numFmtId="0" fontId="12" fillId="0" borderId="0" xfId="58" applyFont="1" applyAlignment="1">
      <alignment vertical="center"/>
      <protection/>
    </xf>
    <xf numFmtId="0" fontId="12" fillId="0" borderId="0" xfId="58" applyFont="1" applyAlignment="1">
      <alignment horizontal="center"/>
      <protection/>
    </xf>
    <xf numFmtId="0" fontId="12" fillId="0" borderId="14" xfId="58" applyFont="1" applyBorder="1" applyAlignment="1">
      <alignment horizontal="left"/>
      <protection/>
    </xf>
    <xf numFmtId="0" fontId="12" fillId="0" borderId="15" xfId="58" applyFont="1" applyBorder="1" applyAlignment="1">
      <alignment horizontal="left"/>
      <protection/>
    </xf>
    <xf numFmtId="0" fontId="17" fillId="32" borderId="13" xfId="53" applyFont="1" applyFill="1" applyBorder="1" applyAlignment="1" applyProtection="1">
      <alignment/>
      <protection hidden="1" locked="0"/>
    </xf>
    <xf numFmtId="0" fontId="11" fillId="0" borderId="14" xfId="58" applyFont="1" applyBorder="1" applyAlignment="1" applyProtection="1">
      <alignment/>
      <protection hidden="1" locked="0"/>
    </xf>
    <xf numFmtId="0" fontId="11" fillId="0" borderId="15" xfId="58" applyFont="1" applyBorder="1" applyAlignment="1" applyProtection="1">
      <alignment/>
      <protection hidden="1" locked="0"/>
    </xf>
    <xf numFmtId="0" fontId="4" fillId="32" borderId="13" xfId="53" applyFill="1" applyBorder="1" applyAlignment="1" applyProtection="1">
      <alignment/>
      <protection hidden="1" locked="0"/>
    </xf>
    <xf numFmtId="0" fontId="12" fillId="0" borderId="11" xfId="58" applyFont="1" applyBorder="1" applyAlignment="1" applyProtection="1">
      <alignment horizontal="right" vertical="center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12" fillId="0" borderId="0" xfId="58" applyFont="1" applyAlignment="1" applyProtection="1">
      <alignment horizontal="center" vertical="center"/>
      <protection hidden="1"/>
    </xf>
    <xf numFmtId="0" fontId="12" fillId="0" borderId="0" xfId="58" applyFont="1" applyAlignment="1">
      <alignment horizontal="center" vertical="center"/>
      <protection/>
    </xf>
    <xf numFmtId="0" fontId="12" fillId="0" borderId="0" xfId="58" applyFont="1" applyAlignment="1">
      <alignment horizontal="center"/>
      <protection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Border="1" applyAlignment="1" applyProtection="1">
      <alignment horizontal="right" wrapText="1"/>
      <protection hidden="1"/>
    </xf>
    <xf numFmtId="0" fontId="12" fillId="0" borderId="0" xfId="58" applyFont="1" applyAlignment="1" applyProtection="1">
      <alignment horizontal="right" wrapText="1"/>
      <protection hidden="1"/>
    </xf>
    <xf numFmtId="0" fontId="12" fillId="0" borderId="14" xfId="58" applyFont="1" applyBorder="1" applyAlignment="1">
      <alignment horizontal="left" vertical="center"/>
      <protection/>
    </xf>
    <xf numFmtId="1" fontId="11" fillId="32" borderId="13" xfId="58" applyNumberFormat="1" applyFont="1" applyFill="1" applyBorder="1" applyAlignment="1" applyProtection="1">
      <alignment horizontal="center" vertical="center"/>
      <protection hidden="1" locked="0"/>
    </xf>
    <xf numFmtId="1" fontId="11" fillId="32" borderId="15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12" xfId="58" applyFont="1" applyFill="1" applyBorder="1" applyAlignment="1" applyProtection="1">
      <alignment horizontal="left" vertical="center" wrapText="1"/>
      <protection hidden="1"/>
    </xf>
    <xf numFmtId="0" fontId="13" fillId="0" borderId="0" xfId="58" applyFont="1" applyBorder="1" applyAlignment="1" applyProtection="1">
      <alignment horizontal="center" vertical="center" wrapText="1"/>
      <protection hidden="1"/>
    </xf>
    <xf numFmtId="0" fontId="12" fillId="0" borderId="0" xfId="58" applyFont="1" applyAlignment="1" applyProtection="1">
      <alignment wrapText="1"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12" xfId="58" applyFont="1" applyBorder="1" applyAlignment="1" applyProtection="1">
      <alignment horizontal="right" wrapText="1"/>
      <protection hidden="1"/>
    </xf>
    <xf numFmtId="0" fontId="16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56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1" fillId="0" borderId="58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6" fillId="0" borderId="60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62" xfId="0" applyFont="1" applyBorder="1" applyAlignment="1">
      <alignment vertical="center" wrapText="1"/>
    </xf>
    <xf numFmtId="0" fontId="2" fillId="35" borderId="36" xfId="0" applyFont="1" applyFill="1" applyBorder="1" applyAlignment="1">
      <alignment horizontal="left" vertical="center" shrinkToFit="1"/>
    </xf>
    <xf numFmtId="0" fontId="2" fillId="35" borderId="37" xfId="0" applyFont="1" applyFill="1" applyBorder="1" applyAlignment="1">
      <alignment horizontal="left" vertical="center" shrinkToFit="1"/>
    </xf>
    <xf numFmtId="0" fontId="2" fillId="35" borderId="38" xfId="0" applyFont="1" applyFill="1" applyBorder="1" applyAlignment="1">
      <alignment horizontal="left" vertical="center" shrinkToFit="1"/>
    </xf>
    <xf numFmtId="0" fontId="6" fillId="0" borderId="63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6" fillId="35" borderId="36" xfId="0" applyFont="1" applyFill="1" applyBorder="1" applyAlignment="1">
      <alignment horizontal="left" vertical="center" wrapText="1"/>
    </xf>
    <xf numFmtId="0" fontId="1" fillId="35" borderId="37" xfId="0" applyFont="1" applyFill="1" applyBorder="1" applyAlignment="1">
      <alignment vertical="center"/>
    </xf>
    <xf numFmtId="0" fontId="1" fillId="35" borderId="38" xfId="0" applyFont="1" applyFill="1" applyBorder="1" applyAlignment="1">
      <alignment vertical="center"/>
    </xf>
    <xf numFmtId="0" fontId="6" fillId="0" borderId="64" xfId="0" applyFont="1" applyBorder="1" applyAlignment="1">
      <alignment vertical="center" wrapText="1"/>
    </xf>
    <xf numFmtId="0" fontId="1" fillId="0" borderId="6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6" xfId="0" applyFont="1" applyFill="1" applyBorder="1" applyAlignment="1" applyProtection="1">
      <alignment horizontal="center" vertical="center"/>
      <protection hidden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6" fillId="33" borderId="69" xfId="0" applyFont="1" applyFill="1" applyBorder="1" applyAlignment="1" applyProtection="1">
      <alignment horizontal="center" vertical="center" wrapText="1"/>
      <protection hidden="1"/>
    </xf>
    <xf numFmtId="0" fontId="6" fillId="33" borderId="70" xfId="0" applyFont="1" applyFill="1" applyBorder="1" applyAlignment="1" applyProtection="1">
      <alignment horizontal="center" vertical="center" wrapText="1"/>
      <protection hidden="1"/>
    </xf>
    <xf numFmtId="0" fontId="6" fillId="33" borderId="71" xfId="0" applyFont="1" applyFill="1" applyBorder="1" applyAlignment="1" applyProtection="1">
      <alignment horizontal="center" vertical="center" wrapText="1"/>
      <protection hidden="1"/>
    </xf>
    <xf numFmtId="0" fontId="0" fillId="34" borderId="14" xfId="0" applyFill="1" applyBorder="1" applyAlignment="1" applyProtection="1">
      <alignment horizontal="center" vertical="top"/>
      <protection hidden="1"/>
    </xf>
    <xf numFmtId="0" fontId="0" fillId="34" borderId="14" xfId="0" applyFill="1" applyBorder="1" applyAlignment="1" applyProtection="1">
      <alignment horizontal="center" vertical="top" wrapText="1"/>
      <protection hidden="1"/>
    </xf>
    <xf numFmtId="0" fontId="2" fillId="35" borderId="13" xfId="0" applyFont="1" applyFill="1" applyBorder="1" applyAlignment="1">
      <alignment horizontal="left" vertical="center" wrapText="1"/>
    </xf>
    <xf numFmtId="0" fontId="0" fillId="35" borderId="14" xfId="0" applyFont="1" applyFill="1" applyBorder="1" applyAlignment="1">
      <alignment horizontal="left" vertical="center" wrapText="1"/>
    </xf>
    <xf numFmtId="0" fontId="0" fillId="35" borderId="15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6" fillId="33" borderId="75" xfId="0" applyFont="1" applyFill="1" applyBorder="1" applyAlignment="1" applyProtection="1">
      <alignment horizontal="center" vertical="center" wrapText="1"/>
      <protection hidden="1"/>
    </xf>
    <xf numFmtId="0" fontId="1" fillId="0" borderId="76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1" fillId="0" borderId="57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right" vertical="center"/>
    </xf>
    <xf numFmtId="0" fontId="1" fillId="0" borderId="76" xfId="0" applyFont="1" applyBorder="1" applyAlignment="1">
      <alignment horizontal="center" vertical="center"/>
    </xf>
    <xf numFmtId="0" fontId="6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6" fillId="0" borderId="77" xfId="0" applyFont="1" applyFill="1" applyBorder="1" applyAlignment="1">
      <alignment vertical="center" wrapText="1"/>
    </xf>
    <xf numFmtId="0" fontId="1" fillId="0" borderId="78" xfId="0" applyFont="1" applyBorder="1" applyAlignment="1">
      <alignment wrapText="1"/>
    </xf>
    <xf numFmtId="0" fontId="1" fillId="0" borderId="79" xfId="0" applyFont="1" applyBorder="1" applyAlignment="1">
      <alignment wrapText="1"/>
    </xf>
    <xf numFmtId="0" fontId="1" fillId="0" borderId="77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vertical="center" wrapText="1"/>
    </xf>
    <xf numFmtId="0" fontId="1" fillId="0" borderId="81" xfId="0" applyFont="1" applyBorder="1" applyAlignment="1">
      <alignment wrapText="1"/>
    </xf>
    <xf numFmtId="0" fontId="1" fillId="0" borderId="82" xfId="0" applyFont="1" applyBorder="1" applyAlignment="1">
      <alignment wrapText="1"/>
    </xf>
    <xf numFmtId="0" fontId="0" fillId="34" borderId="14" xfId="0" applyFont="1" applyFill="1" applyBorder="1" applyAlignment="1">
      <alignment horizontal="center" vertical="top" wrapText="1"/>
    </xf>
    <xf numFmtId="0" fontId="1" fillId="0" borderId="78" xfId="0" applyFont="1" applyBorder="1" applyAlignment="1">
      <alignment vertical="center" wrapText="1"/>
    </xf>
    <xf numFmtId="0" fontId="1" fillId="0" borderId="79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" fillId="0" borderId="85" xfId="0" applyFont="1" applyBorder="1" applyAlignment="1">
      <alignment vertical="center" wrapText="1"/>
    </xf>
    <xf numFmtId="0" fontId="6" fillId="0" borderId="80" xfId="0" applyFont="1" applyFill="1" applyBorder="1" applyAlignment="1">
      <alignment horizontal="right" vertical="center" wrapText="1"/>
    </xf>
    <xf numFmtId="0" fontId="1" fillId="0" borderId="81" xfId="0" applyFont="1" applyFill="1" applyBorder="1" applyAlignment="1">
      <alignment horizontal="right" vertical="center" wrapText="1"/>
    </xf>
    <xf numFmtId="0" fontId="1" fillId="0" borderId="77" xfId="0" applyFont="1" applyFill="1" applyBorder="1" applyAlignment="1">
      <alignment horizontal="right" vertical="center" wrapText="1"/>
    </xf>
    <xf numFmtId="0" fontId="1" fillId="0" borderId="78" xfId="0" applyFont="1" applyFill="1" applyBorder="1" applyAlignment="1">
      <alignment horizontal="right" vertical="center" wrapText="1"/>
    </xf>
    <xf numFmtId="0" fontId="6" fillId="0" borderId="77" xfId="0" applyFont="1" applyFill="1" applyBorder="1" applyAlignment="1">
      <alignment horizontal="right" vertical="center" wrapText="1"/>
    </xf>
    <xf numFmtId="0" fontId="6" fillId="0" borderId="86" xfId="0" applyFont="1" applyFill="1" applyBorder="1" applyAlignment="1">
      <alignment horizontal="right" vertical="center" wrapText="1"/>
    </xf>
    <xf numFmtId="0" fontId="1" fillId="0" borderId="87" xfId="0" applyFont="1" applyFill="1" applyBorder="1" applyAlignment="1">
      <alignment horizontal="right" vertical="center" wrapText="1"/>
    </xf>
    <xf numFmtId="0" fontId="6" fillId="0" borderId="88" xfId="0" applyFont="1" applyFill="1" applyBorder="1" applyAlignment="1">
      <alignment horizontal="right" vertical="center" wrapText="1"/>
    </xf>
    <xf numFmtId="0" fontId="1" fillId="0" borderId="89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49" fontId="6" fillId="33" borderId="39" xfId="0" applyNumberFormat="1" applyFont="1" applyFill="1" applyBorder="1" applyAlignment="1">
      <alignment horizontal="right" vertical="center" wrapText="1"/>
    </xf>
    <xf numFmtId="0" fontId="6" fillId="0" borderId="90" xfId="0" applyFont="1" applyFill="1" applyBorder="1" applyAlignment="1">
      <alignment horizontal="right" vertical="center" wrapText="1"/>
    </xf>
    <xf numFmtId="0" fontId="1" fillId="0" borderId="91" xfId="0" applyFont="1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92" xfId="0" applyFont="1" applyFill="1" applyBorder="1" applyAlignment="1">
      <alignment horizontal="center" vertical="center" wrapText="1"/>
    </xf>
    <xf numFmtId="0" fontId="6" fillId="33" borderId="93" xfId="0" applyFont="1" applyFill="1" applyBorder="1" applyAlignment="1">
      <alignment horizontal="center" vertical="center" wrapText="1"/>
    </xf>
    <xf numFmtId="0" fontId="6" fillId="33" borderId="9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right" vertical="center" wrapText="1"/>
    </xf>
    <xf numFmtId="0" fontId="6" fillId="0" borderId="78" xfId="0" applyFont="1" applyFill="1" applyBorder="1" applyAlignment="1">
      <alignment horizontal="right" vertical="center" wrapText="1"/>
    </xf>
    <xf numFmtId="0" fontId="9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6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katica.kuzmanovic@crosig.hr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4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6" hidden="1" customWidth="1"/>
    <col min="9" max="9" width="10.421875" style="0" hidden="1" customWidth="1"/>
    <col min="10" max="11" width="10.140625" style="12" hidden="1" customWidth="1"/>
    <col min="12" max="20" width="8.421875" style="12" hidden="1" customWidth="1"/>
    <col min="21" max="24" width="9.140625" style="12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3" t="s">
        <v>166</v>
      </c>
      <c r="B1" s="14" t="s">
        <v>167</v>
      </c>
      <c r="C1" s="13"/>
      <c r="D1" s="13" t="s">
        <v>168</v>
      </c>
      <c r="E1" s="13" t="s">
        <v>169</v>
      </c>
      <c r="F1" s="13" t="s">
        <v>14</v>
      </c>
      <c r="G1" s="13" t="s">
        <v>315</v>
      </c>
      <c r="H1" s="18" t="s">
        <v>144</v>
      </c>
      <c r="I1" s="13" t="s">
        <v>284</v>
      </c>
      <c r="J1" s="19" t="s">
        <v>145</v>
      </c>
      <c r="K1" s="19" t="s">
        <v>146</v>
      </c>
      <c r="L1" s="19" t="s">
        <v>147</v>
      </c>
      <c r="M1" s="19" t="s">
        <v>148</v>
      </c>
      <c r="N1" s="19" t="s">
        <v>149</v>
      </c>
      <c r="O1" s="19" t="s">
        <v>150</v>
      </c>
      <c r="P1" s="19" t="s">
        <v>151</v>
      </c>
      <c r="Q1" s="19" t="s">
        <v>152</v>
      </c>
      <c r="R1" s="19" t="s">
        <v>153</v>
      </c>
      <c r="S1" s="19" t="s">
        <v>154</v>
      </c>
      <c r="T1" s="19" t="s">
        <v>155</v>
      </c>
      <c r="U1" s="19" t="s">
        <v>350</v>
      </c>
      <c r="V1" s="19" t="s">
        <v>351</v>
      </c>
      <c r="W1" s="19" t="s">
        <v>352</v>
      </c>
      <c r="X1" s="19" t="s">
        <v>353</v>
      </c>
      <c r="Y1" s="13" t="s">
        <v>354</v>
      </c>
      <c r="Z1" s="13" t="s">
        <v>355</v>
      </c>
      <c r="AA1" s="13" t="s">
        <v>356</v>
      </c>
      <c r="AB1" s="13" t="s">
        <v>357</v>
      </c>
      <c r="AC1" s="15" t="s">
        <v>386</v>
      </c>
    </row>
    <row r="2" spans="1:29" ht="12.75" hidden="1">
      <c r="A2" s="7" t="s">
        <v>371</v>
      </c>
      <c r="B2" s="17" t="e">
        <f>#REF!</f>
        <v>#REF!</v>
      </c>
      <c r="D2" s="23" t="s">
        <v>280</v>
      </c>
      <c r="E2" s="5">
        <v>1</v>
      </c>
      <c r="F2" s="5" t="e">
        <f>#REF!</f>
        <v>#REF!</v>
      </c>
      <c r="G2" s="5" t="e">
        <f>IF(#REF!=0,"",#REF!)</f>
        <v>#REF!</v>
      </c>
      <c r="H2" s="43" t="e">
        <f>J2/100*F2+2*K2/100*F2+3*L2/100*F2+4*M2/100*F2+5*N2/100*F2+6*O2/100*F2</f>
        <v>#REF!</v>
      </c>
      <c r="I2" s="35" t="e">
        <f>ABS(ROUND(J2,0)-J2)+ABS(ROUND(K2,0)-K2)+ABS(ROUND(L2,0)-L2)+ABS(ROUND(M2,0)-M2)+ABS(ROUND(N2,0)-N2)+ABS(ROUND(O2,0)-O2)</f>
        <v>#REF!</v>
      </c>
      <c r="J2" s="35" t="e">
        <f>#REF!</f>
        <v>#REF!</v>
      </c>
      <c r="K2" s="35" t="e">
        <f>#REF!</f>
        <v>#REF!</v>
      </c>
      <c r="L2" s="35" t="e">
        <f>#REF!</f>
        <v>#REF!</v>
      </c>
      <c r="M2" s="35" t="e">
        <f>#REF!</f>
        <v>#REF!</v>
      </c>
      <c r="N2" s="35" t="e">
        <f>#REF!</f>
        <v>#REF!</v>
      </c>
      <c r="O2" s="36" t="e">
        <f>#REF!</f>
        <v>#REF!</v>
      </c>
      <c r="P2" s="35"/>
      <c r="Q2" s="35"/>
      <c r="R2" s="35"/>
      <c r="S2" s="35"/>
      <c r="T2" s="35"/>
      <c r="U2" s="35"/>
      <c r="V2" s="35"/>
      <c r="W2" s="35"/>
      <c r="X2" s="36"/>
      <c r="Y2" s="7" t="e">
        <f>IF(#REF!&lt;&gt;"",TEXT(#REF!,"00000000"),"")</f>
        <v>#REF!</v>
      </c>
      <c r="Z2" s="7" t="e">
        <f>IF(#REF!&lt;&gt;"",#REF!,"")</f>
        <v>#REF!</v>
      </c>
      <c r="AA2" s="7" t="e">
        <f>IF(#REF!&lt;&gt;"",#REF!,"")</f>
        <v>#REF!</v>
      </c>
      <c r="AB2" s="8" t="e">
        <f>IF(#REF!&lt;&gt;"",#REF!,0)</f>
        <v>#REF!</v>
      </c>
      <c r="AC2" t="e">
        <f>LEN(Y2)+LEN(Z2)+LEN(AA2)+INT(AB2)</f>
        <v>#REF!</v>
      </c>
    </row>
    <row r="3" spans="1:29" ht="12.75" hidden="1">
      <c r="A3" s="7" t="s">
        <v>0</v>
      </c>
      <c r="B3" s="17" t="s">
        <v>170</v>
      </c>
      <c r="D3" s="6" t="s">
        <v>280</v>
      </c>
      <c r="E3" s="7">
        <v>1</v>
      </c>
      <c r="F3" s="7" t="e">
        <f>#REF!</f>
        <v>#REF!</v>
      </c>
      <c r="G3" s="7" t="e">
        <f>IF(#REF!=0,"",#REF!)</f>
        <v>#REF!</v>
      </c>
      <c r="H3" s="44" t="e">
        <f>J3/100*F3+2*K3/100*F3+3*L3/100*F3+4*M3/100*F3+5*N3/100*F3+6*O3/100*F3</f>
        <v>#REF!</v>
      </c>
      <c r="I3" s="22" t="e">
        <f>ABS(ROUND(J3,0)-J3)+ABS(ROUND(K3,0)-K3)+ABS(ROUND(L3,0)-L3)+ABS(ROUND(M3,0)-M3)+ABS(ROUND(N3,0)-N3)+ABS(ROUND(O3,0)-O3)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1" t="e">
        <f>#REF!</f>
        <v>#REF!</v>
      </c>
      <c r="P3" s="22"/>
      <c r="Q3" s="22"/>
      <c r="R3" s="22"/>
      <c r="S3" s="22"/>
      <c r="T3" s="22"/>
      <c r="U3" s="22"/>
      <c r="V3" s="22"/>
      <c r="W3" s="22"/>
      <c r="X3" s="21"/>
      <c r="Y3" s="7" t="e">
        <f>IF(#REF!&lt;&gt;"",TEXT(#REF!,"00000000"),"")</f>
        <v>#REF!</v>
      </c>
      <c r="Z3" s="7" t="e">
        <f>IF(#REF!&lt;&gt;"",#REF!,"")</f>
        <v>#REF!</v>
      </c>
      <c r="AA3" s="7" t="e">
        <f>IF(#REF!&lt;&gt;"",#REF!,"")</f>
        <v>#REF!</v>
      </c>
      <c r="AB3" s="8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7" t="s">
        <v>1</v>
      </c>
      <c r="B4" s="17" t="s">
        <v>370</v>
      </c>
      <c r="D4" s="6" t="s">
        <v>280</v>
      </c>
      <c r="E4" s="7">
        <v>1</v>
      </c>
      <c r="F4" s="7" t="e">
        <f>#REF!</f>
        <v>#REF!</v>
      </c>
      <c r="G4" s="7" t="e">
        <f>IF(#REF!=0,"",#REF!)</f>
        <v>#REF!</v>
      </c>
      <c r="H4" s="44" t="e">
        <f>J4/100*F4+2*K4/100*F4+3*L4/100*F4+4*M4/100*F4+5*N4/100*F4+6*O4/100*F4</f>
        <v>#REF!</v>
      </c>
      <c r="I4" s="22" t="e">
        <f>ABS(ROUND(J4,0)-J4)+ABS(ROUND(K4,0)-K4)+ABS(ROUND(L4,0)-L4)+ABS(ROUND(M4,0)-M4)+ABS(ROUND(N4,0)-N4)+ABS(ROUND(O4,0)-O4)</f>
        <v>#REF!</v>
      </c>
      <c r="J4" s="22" t="e">
        <f>#REF!</f>
        <v>#REF!</v>
      </c>
      <c r="K4" s="22" t="e">
        <f>#REF!</f>
        <v>#REF!</v>
      </c>
      <c r="L4" s="22" t="e">
        <f>#REF!</f>
        <v>#REF!</v>
      </c>
      <c r="M4" s="22" t="e">
        <f>#REF!</f>
        <v>#REF!</v>
      </c>
      <c r="N4" s="22" t="e">
        <f>#REF!</f>
        <v>#REF!</v>
      </c>
      <c r="O4" s="21" t="e">
        <f>#REF!</f>
        <v>#REF!</v>
      </c>
      <c r="P4" s="22"/>
      <c r="Q4" s="22"/>
      <c r="R4" s="22"/>
      <c r="S4" s="22"/>
      <c r="T4" s="22"/>
      <c r="U4" s="22"/>
      <c r="V4" s="22"/>
      <c r="W4" s="22"/>
      <c r="X4" s="21"/>
      <c r="Y4" s="7" t="e">
        <f>IF(#REF!&lt;&gt;"",TEXT(#REF!,"00000000"),"")</f>
        <v>#REF!</v>
      </c>
      <c r="Z4" s="7" t="e">
        <f>IF(#REF!&lt;&gt;"",#REF!,"")</f>
        <v>#REF!</v>
      </c>
      <c r="AA4" s="7" t="e">
        <f>IF(#REF!&lt;&gt;"",#REF!,"")</f>
        <v>#REF!</v>
      </c>
      <c r="AB4" s="8" t="e">
        <f>IF(#REF!&lt;&gt;"",#REF!,0)</f>
        <v>#REF!</v>
      </c>
      <c r="AC4" t="e">
        <f t="shared" si="0"/>
        <v>#REF!</v>
      </c>
    </row>
    <row r="5" spans="1:29" ht="12.75" hidden="1">
      <c r="A5" t="s">
        <v>165</v>
      </c>
      <c r="B5" s="4">
        <f>IF(ISNUMBER(#REF!),#REF!,0)</f>
        <v>0</v>
      </c>
      <c r="D5" s="6" t="s">
        <v>280</v>
      </c>
      <c r="E5" s="7">
        <v>1</v>
      </c>
      <c r="F5" s="7" t="e">
        <f>#REF!</f>
        <v>#REF!</v>
      </c>
      <c r="G5" s="7" t="e">
        <f>IF(#REF!=0,"",#REF!)</f>
        <v>#REF!</v>
      </c>
      <c r="H5" s="44" t="e">
        <f>J5/100*F5+2*K5/100*F5+3*L5/100*F5+4*M5/100*F5+5*N5/100*F5+6*O5/100*F5</f>
        <v>#REF!</v>
      </c>
      <c r="I5" s="22" t="e">
        <f>ABS(ROUND(J5,0)-J5)+ABS(ROUND(K5,0)-K5)+ABS(ROUND(L5,0)-L5)+ABS(ROUND(M5,0)-M5)+ABS(ROUND(N5,0)-N5)+ABS(ROUND(O5,0)-O5)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1" t="e">
        <f>#REF!</f>
        <v>#REF!</v>
      </c>
      <c r="P5" s="22"/>
      <c r="Q5" s="22"/>
      <c r="R5" s="22"/>
      <c r="S5" s="22"/>
      <c r="T5" s="22"/>
      <c r="U5" s="22"/>
      <c r="V5" s="22"/>
      <c r="W5" s="22"/>
      <c r="X5" s="21"/>
      <c r="Y5" s="7" t="e">
        <f>IF(#REF!&lt;&gt;"",TEXT(#REF!,"00000000"),"")</f>
        <v>#REF!</v>
      </c>
      <c r="Z5" s="7" t="e">
        <f>IF(#REF!&lt;&gt;"",#REF!,"")</f>
        <v>#REF!</v>
      </c>
      <c r="AA5" s="7" t="e">
        <f>IF(#REF!&lt;&gt;"",#REF!,"")</f>
        <v>#REF!</v>
      </c>
      <c r="AB5" s="8" t="e">
        <f>IF(#REF!&lt;&gt;"",#REF!,0)</f>
        <v>#REF!</v>
      </c>
      <c r="AC5" t="e">
        <f t="shared" si="0"/>
        <v>#REF!</v>
      </c>
    </row>
    <row r="6" spans="1:29" ht="12.75" hidden="1">
      <c r="A6" t="s">
        <v>156</v>
      </c>
      <c r="B6" s="4" t="e">
        <f>#REF!</f>
        <v>#REF!</v>
      </c>
      <c r="D6" s="6" t="s">
        <v>280</v>
      </c>
      <c r="E6" s="7">
        <v>1</v>
      </c>
      <c r="F6" s="7" t="e">
        <f>#REF!</f>
        <v>#REF!</v>
      </c>
      <c r="G6" s="7" t="e">
        <f>IF(#REF!=0,"",#REF!)</f>
        <v>#REF!</v>
      </c>
      <c r="H6" s="44" t="e">
        <f aca="true" t="shared" si="1" ref="H6:H69">J6/100*F6+2*K6/100*F6+3*L6/100*F6+4*M6/100*F6+5*N6/100*F6+6*O6/100*F6</f>
        <v>#REF!</v>
      </c>
      <c r="I6" s="22" t="e">
        <f aca="true" t="shared" si="2" ref="I6:I69">ABS(ROUND(J6,0)-J6)+ABS(ROUND(K6,0)-K6)+ABS(ROUND(L6,0)-L6)+ABS(ROUND(M6,0)-M6)+ABS(ROUND(N6,0)-N6)+ABS(ROUND(O6,0)-O6)</f>
        <v>#REF!</v>
      </c>
      <c r="J6" s="22" t="e">
        <f>#REF!</f>
        <v>#REF!</v>
      </c>
      <c r="K6" s="22" t="e">
        <f>#REF!</f>
        <v>#REF!</v>
      </c>
      <c r="L6" s="22" t="e">
        <f>#REF!</f>
        <v>#REF!</v>
      </c>
      <c r="M6" s="22" t="e">
        <f>#REF!</f>
        <v>#REF!</v>
      </c>
      <c r="N6" s="22" t="e">
        <f>#REF!</f>
        <v>#REF!</v>
      </c>
      <c r="O6" s="21" t="e">
        <f>#REF!</f>
        <v>#REF!</v>
      </c>
      <c r="P6" s="22"/>
      <c r="Q6" s="22"/>
      <c r="R6" s="22"/>
      <c r="S6" s="22"/>
      <c r="T6" s="22"/>
      <c r="U6" s="22"/>
      <c r="V6" s="22"/>
      <c r="W6" s="22"/>
      <c r="X6" s="21"/>
      <c r="Y6" s="7" t="e">
        <f>IF(#REF!&lt;&gt;"",TEXT(#REF!,"00000000"),"")</f>
        <v>#REF!</v>
      </c>
      <c r="Z6" s="7" t="e">
        <f>IF(#REF!&lt;&gt;"",#REF!,"")</f>
        <v>#REF!</v>
      </c>
      <c r="AA6" s="7" t="e">
        <f>IF(#REF!&lt;&gt;"",#REF!,"")</f>
        <v>#REF!</v>
      </c>
      <c r="AB6" s="8" t="e">
        <f>IF(#REF!&lt;&gt;"",#REF!,0)</f>
        <v>#REF!</v>
      </c>
      <c r="AC6" t="e">
        <f t="shared" si="0"/>
        <v>#REF!</v>
      </c>
    </row>
    <row r="7" spans="1:29" ht="12.75" hidden="1">
      <c r="A7" t="s">
        <v>157</v>
      </c>
      <c r="B7" s="4" t="e">
        <f>#REF!</f>
        <v>#REF!</v>
      </c>
      <c r="D7" s="6" t="s">
        <v>280</v>
      </c>
      <c r="E7" s="7">
        <v>1</v>
      </c>
      <c r="F7" s="7" t="e">
        <f>#REF!</f>
        <v>#REF!</v>
      </c>
      <c r="G7" s="7" t="e">
        <f>IF(#REF!=0,"",#REF!)</f>
        <v>#REF!</v>
      </c>
      <c r="H7" s="44" t="e">
        <f t="shared" si="1"/>
        <v>#REF!</v>
      </c>
      <c r="I7" s="22" t="e">
        <f t="shared" si="2"/>
        <v>#REF!</v>
      </c>
      <c r="J7" s="22" t="e">
        <f>#REF!</f>
        <v>#REF!</v>
      </c>
      <c r="K7" s="22" t="e">
        <f>#REF!</f>
        <v>#REF!</v>
      </c>
      <c r="L7" s="22" t="e">
        <f>#REF!</f>
        <v>#REF!</v>
      </c>
      <c r="M7" s="22" t="e">
        <f>#REF!</f>
        <v>#REF!</v>
      </c>
      <c r="N7" s="22" t="e">
        <f>#REF!</f>
        <v>#REF!</v>
      </c>
      <c r="O7" s="21" t="e">
        <f>#REF!</f>
        <v>#REF!</v>
      </c>
      <c r="P7" s="22"/>
      <c r="Q7" s="22"/>
      <c r="R7" s="22"/>
      <c r="S7" s="22"/>
      <c r="T7" s="22"/>
      <c r="U7" s="22"/>
      <c r="V7" s="22"/>
      <c r="W7" s="22"/>
      <c r="X7" s="21"/>
      <c r="Y7" s="7" t="e">
        <f>IF(#REF!&lt;&gt;"",TEXT(#REF!,"00000000"),"")</f>
        <v>#REF!</v>
      </c>
      <c r="Z7" s="7" t="e">
        <f>IF(#REF!&lt;&gt;"",#REF!,"")</f>
        <v>#REF!</v>
      </c>
      <c r="AA7" s="7" t="e">
        <f>IF(#REF!&lt;&gt;"",#REF!,"")</f>
        <v>#REF!</v>
      </c>
      <c r="AB7" s="8" t="e">
        <f>IF(#REF!&lt;&gt;"",#REF!,0)</f>
        <v>#REF!</v>
      </c>
      <c r="AC7" t="e">
        <f t="shared" si="0"/>
        <v>#REF!</v>
      </c>
    </row>
    <row r="8" spans="1:29" ht="12.75" hidden="1">
      <c r="A8" t="s">
        <v>429</v>
      </c>
      <c r="B8" s="4" t="e">
        <f>#REF!</f>
        <v>#REF!</v>
      </c>
      <c r="D8" s="6" t="s">
        <v>280</v>
      </c>
      <c r="E8" s="7">
        <v>1</v>
      </c>
      <c r="F8" s="7" t="e">
        <f>#REF!</f>
        <v>#REF!</v>
      </c>
      <c r="G8" s="7" t="e">
        <f>IF(#REF!=0,"",#REF!)</f>
        <v>#REF!</v>
      </c>
      <c r="H8" s="44" t="e">
        <f t="shared" si="1"/>
        <v>#REF!</v>
      </c>
      <c r="I8" s="22" t="e">
        <f t="shared" si="2"/>
        <v>#REF!</v>
      </c>
      <c r="J8" s="22" t="e">
        <f>#REF!</f>
        <v>#REF!</v>
      </c>
      <c r="K8" s="22" t="e">
        <f>#REF!</f>
        <v>#REF!</v>
      </c>
      <c r="L8" s="22" t="e">
        <f>#REF!</f>
        <v>#REF!</v>
      </c>
      <c r="M8" s="22" t="e">
        <f>#REF!</f>
        <v>#REF!</v>
      </c>
      <c r="N8" s="22" t="e">
        <f>#REF!</f>
        <v>#REF!</v>
      </c>
      <c r="O8" s="21" t="e">
        <f>#REF!</f>
        <v>#REF!</v>
      </c>
      <c r="P8" s="22"/>
      <c r="Q8" s="22"/>
      <c r="R8" s="22"/>
      <c r="S8" s="22"/>
      <c r="T8" s="22"/>
      <c r="U8" s="22"/>
      <c r="V8" s="22"/>
      <c r="W8" s="22"/>
      <c r="X8" s="21"/>
      <c r="Y8" s="7" t="e">
        <f>IF(#REF!&lt;&gt;"",TEXT(#REF!,"00000000"),"")</f>
        <v>#REF!</v>
      </c>
      <c r="Z8" s="7" t="e">
        <f>IF(#REF!&lt;&gt;"",#REF!,"")</f>
        <v>#REF!</v>
      </c>
      <c r="AA8" s="7" t="e">
        <f>IF(#REF!&lt;&gt;"",#REF!,"")</f>
        <v>#REF!</v>
      </c>
      <c r="AB8" s="8" t="e">
        <f>IF(#REF!&lt;&gt;"",#REF!,0)</f>
        <v>#REF!</v>
      </c>
      <c r="AC8" t="e">
        <f t="shared" si="0"/>
        <v>#REF!</v>
      </c>
    </row>
    <row r="9" spans="1:29" ht="12.75" hidden="1">
      <c r="A9" t="s">
        <v>158</v>
      </c>
      <c r="B9" s="4" t="e">
        <f>TRIM(#REF!)</f>
        <v>#REF!</v>
      </c>
      <c r="D9" s="6" t="s">
        <v>280</v>
      </c>
      <c r="E9" s="7">
        <v>1</v>
      </c>
      <c r="F9" s="7" t="e">
        <f>#REF!</f>
        <v>#REF!</v>
      </c>
      <c r="G9" s="7" t="e">
        <f>IF(#REF!=0,"",#REF!)</f>
        <v>#REF!</v>
      </c>
      <c r="H9" s="44" t="e">
        <f t="shared" si="1"/>
        <v>#REF!</v>
      </c>
      <c r="I9" s="22" t="e">
        <f t="shared" si="2"/>
        <v>#REF!</v>
      </c>
      <c r="J9" s="22" t="e">
        <f>#REF!</f>
        <v>#REF!</v>
      </c>
      <c r="K9" s="22" t="e">
        <f>#REF!</f>
        <v>#REF!</v>
      </c>
      <c r="L9" s="22" t="e">
        <f>#REF!</f>
        <v>#REF!</v>
      </c>
      <c r="M9" s="22" t="e">
        <f>#REF!</f>
        <v>#REF!</v>
      </c>
      <c r="N9" s="22" t="e">
        <f>#REF!</f>
        <v>#REF!</v>
      </c>
      <c r="O9" s="21" t="e">
        <f>#REF!</f>
        <v>#REF!</v>
      </c>
      <c r="P9" s="22"/>
      <c r="Q9" s="22"/>
      <c r="R9" s="22"/>
      <c r="S9" s="22"/>
      <c r="T9" s="22"/>
      <c r="U9" s="22"/>
      <c r="V9" s="22"/>
      <c r="W9" s="22"/>
      <c r="X9" s="21"/>
      <c r="Y9" s="7" t="e">
        <f>IF(#REF!&lt;&gt;"",TEXT(#REF!,"00000000"),"")</f>
        <v>#REF!</v>
      </c>
      <c r="Z9" s="7" t="e">
        <f>IF(#REF!&lt;&gt;"",#REF!,"")</f>
        <v>#REF!</v>
      </c>
      <c r="AA9" s="7" t="e">
        <f>IF(#REF!&lt;&gt;"",#REF!,"")</f>
        <v>#REF!</v>
      </c>
      <c r="AB9" s="8" t="e">
        <f>IF(#REF!&lt;&gt;"",#REF!,0)</f>
        <v>#REF!</v>
      </c>
      <c r="AC9" t="e">
        <f t="shared" si="0"/>
        <v>#REF!</v>
      </c>
    </row>
    <row r="10" spans="1:29" ht="12.75" hidden="1">
      <c r="A10" t="s">
        <v>159</v>
      </c>
      <c r="B10" s="4" t="e">
        <f>TEXT(#REF!,"00000")</f>
        <v>#REF!</v>
      </c>
      <c r="D10" s="6" t="s">
        <v>280</v>
      </c>
      <c r="E10" s="7">
        <v>1</v>
      </c>
      <c r="F10" s="7" t="e">
        <f>#REF!</f>
        <v>#REF!</v>
      </c>
      <c r="G10" s="7" t="e">
        <f>IF(#REF!=0,"",#REF!)</f>
        <v>#REF!</v>
      </c>
      <c r="H10" s="44" t="e">
        <f t="shared" si="1"/>
        <v>#REF!</v>
      </c>
      <c r="I10" s="22" t="e">
        <f t="shared" si="2"/>
        <v>#REF!</v>
      </c>
      <c r="J10" s="22" t="e">
        <f>#REF!</f>
        <v>#REF!</v>
      </c>
      <c r="K10" s="22" t="e">
        <f>#REF!</f>
        <v>#REF!</v>
      </c>
      <c r="L10" s="22" t="e">
        <f>#REF!</f>
        <v>#REF!</v>
      </c>
      <c r="M10" s="22" t="e">
        <f>#REF!</f>
        <v>#REF!</v>
      </c>
      <c r="N10" s="22" t="e">
        <f>#REF!</f>
        <v>#REF!</v>
      </c>
      <c r="O10" s="21" t="e">
        <f>#REF!</f>
        <v>#REF!</v>
      </c>
      <c r="P10" s="22"/>
      <c r="Q10" s="22"/>
      <c r="R10" s="22"/>
      <c r="S10" s="22"/>
      <c r="T10" s="22"/>
      <c r="U10" s="22"/>
      <c r="V10" s="22"/>
      <c r="W10" s="22"/>
      <c r="X10" s="21"/>
      <c r="Y10" s="7" t="e">
        <f>IF(#REF!&lt;&gt;"",TEXT(#REF!,"00000000"),"")</f>
        <v>#REF!</v>
      </c>
      <c r="Z10" s="7" t="e">
        <f>IF(#REF!&lt;&gt;"",#REF!,"")</f>
        <v>#REF!</v>
      </c>
      <c r="AA10" s="7" t="e">
        <f>IF(#REF!&lt;&gt;"",#REF!,"")</f>
        <v>#REF!</v>
      </c>
      <c r="AB10" s="8" t="e">
        <f>IF(#REF!&lt;&gt;"",#REF!,0)</f>
        <v>#REF!</v>
      </c>
      <c r="AC10" t="e">
        <f t="shared" si="0"/>
        <v>#REF!</v>
      </c>
    </row>
    <row r="11" spans="1:29" ht="12.75" hidden="1">
      <c r="A11" t="s">
        <v>160</v>
      </c>
      <c r="B11" s="4" t="e">
        <f>TRIM(#REF!)</f>
        <v>#REF!</v>
      </c>
      <c r="D11" s="6" t="s">
        <v>280</v>
      </c>
      <c r="E11" s="7">
        <v>1</v>
      </c>
      <c r="F11" s="7" t="e">
        <f>#REF!</f>
        <v>#REF!</v>
      </c>
      <c r="G11" s="7" t="e">
        <f>IF(#REF!=0,"",#REF!)</f>
        <v>#REF!</v>
      </c>
      <c r="H11" s="44" t="e">
        <f t="shared" si="1"/>
        <v>#REF!</v>
      </c>
      <c r="I11" s="22" t="e">
        <f t="shared" si="2"/>
        <v>#REF!</v>
      </c>
      <c r="J11" s="22" t="e">
        <f>#REF!</f>
        <v>#REF!</v>
      </c>
      <c r="K11" s="22" t="e">
        <f>#REF!</f>
        <v>#REF!</v>
      </c>
      <c r="L11" s="22" t="e">
        <f>#REF!</f>
        <v>#REF!</v>
      </c>
      <c r="M11" s="22" t="e">
        <f>#REF!</f>
        <v>#REF!</v>
      </c>
      <c r="N11" s="22" t="e">
        <f>#REF!</f>
        <v>#REF!</v>
      </c>
      <c r="O11" s="21" t="e">
        <f>#REF!</f>
        <v>#REF!</v>
      </c>
      <c r="P11" s="22"/>
      <c r="Q11" s="22"/>
      <c r="R11" s="22"/>
      <c r="S11" s="22"/>
      <c r="T11" s="22"/>
      <c r="U11" s="22"/>
      <c r="V11" s="22"/>
      <c r="W11" s="22"/>
      <c r="X11" s="21"/>
      <c r="Y11" s="7" t="e">
        <f>IF(#REF!&lt;&gt;"",TEXT(#REF!,"00000000"),"")</f>
        <v>#REF!</v>
      </c>
      <c r="Z11" s="7" t="e">
        <f>IF(#REF!&lt;&gt;"",#REF!,"")</f>
        <v>#REF!</v>
      </c>
      <c r="AA11" s="7" t="e">
        <f>IF(#REF!&lt;&gt;"",#REF!,"")</f>
        <v>#REF!</v>
      </c>
      <c r="AB11" s="8" t="e">
        <f>IF(#REF!&lt;&gt;"",#REF!,0)</f>
        <v>#REF!</v>
      </c>
      <c r="AC11" t="e">
        <f t="shared" si="0"/>
        <v>#REF!</v>
      </c>
    </row>
    <row r="12" spans="1:29" ht="12.75" hidden="1">
      <c r="A12" t="s">
        <v>161</v>
      </c>
      <c r="B12" s="4" t="e">
        <f>TRIM(#REF!)</f>
        <v>#REF!</v>
      </c>
      <c r="D12" s="6" t="s">
        <v>280</v>
      </c>
      <c r="E12" s="7">
        <v>1</v>
      </c>
      <c r="F12" s="7" t="e">
        <f>#REF!</f>
        <v>#REF!</v>
      </c>
      <c r="G12" s="7" t="e">
        <f>IF(#REF!=0,"",#REF!)</f>
        <v>#REF!</v>
      </c>
      <c r="H12" s="44" t="e">
        <f t="shared" si="1"/>
        <v>#REF!</v>
      </c>
      <c r="I12" s="22" t="e">
        <f t="shared" si="2"/>
        <v>#REF!</v>
      </c>
      <c r="J12" s="22" t="e">
        <f>#REF!</f>
        <v>#REF!</v>
      </c>
      <c r="K12" s="22" t="e">
        <f>#REF!</f>
        <v>#REF!</v>
      </c>
      <c r="L12" s="22" t="e">
        <f>#REF!</f>
        <v>#REF!</v>
      </c>
      <c r="M12" s="22" t="e">
        <f>#REF!</f>
        <v>#REF!</v>
      </c>
      <c r="N12" s="22" t="e">
        <f>#REF!</f>
        <v>#REF!</v>
      </c>
      <c r="O12" s="21" t="e">
        <f>#REF!</f>
        <v>#REF!</v>
      </c>
      <c r="P12" s="22"/>
      <c r="Q12" s="22"/>
      <c r="R12" s="22"/>
      <c r="S12" s="22"/>
      <c r="T12" s="22"/>
      <c r="U12" s="22"/>
      <c r="V12" s="22"/>
      <c r="W12" s="22"/>
      <c r="X12" s="21"/>
      <c r="Y12" s="7" t="e">
        <f>IF(#REF!&lt;&gt;"",TEXT(#REF!,"00000000"),"")</f>
        <v>#REF!</v>
      </c>
      <c r="Z12" s="7" t="e">
        <f>IF(#REF!&lt;&gt;"",#REF!,"")</f>
        <v>#REF!</v>
      </c>
      <c r="AA12" s="7" t="e">
        <f>IF(#REF!&lt;&gt;"",#REF!,"")</f>
        <v>#REF!</v>
      </c>
      <c r="AB12" s="8" t="e">
        <f>IF(#REF!&lt;&gt;"",#REF!,0)</f>
        <v>#REF!</v>
      </c>
      <c r="AC12" t="e">
        <f t="shared" si="0"/>
        <v>#REF!</v>
      </c>
    </row>
    <row r="13" spans="1:29" ht="12.75" hidden="1">
      <c r="A13" t="s">
        <v>430</v>
      </c>
      <c r="B13" s="4" t="e">
        <f>TRIM(#REF!)</f>
        <v>#REF!</v>
      </c>
      <c r="D13" s="6" t="s">
        <v>280</v>
      </c>
      <c r="E13" s="7">
        <v>1</v>
      </c>
      <c r="F13" s="7" t="e">
        <f>#REF!</f>
        <v>#REF!</v>
      </c>
      <c r="G13" s="7" t="e">
        <f>IF(#REF!=0,"",#REF!)</f>
        <v>#REF!</v>
      </c>
      <c r="H13" s="44" t="e">
        <f t="shared" si="1"/>
        <v>#REF!</v>
      </c>
      <c r="I13" s="22" t="e">
        <f t="shared" si="2"/>
        <v>#REF!</v>
      </c>
      <c r="J13" s="22" t="e">
        <f>#REF!</f>
        <v>#REF!</v>
      </c>
      <c r="K13" s="22" t="e">
        <f>#REF!</f>
        <v>#REF!</v>
      </c>
      <c r="L13" s="22" t="e">
        <f>#REF!</f>
        <v>#REF!</v>
      </c>
      <c r="M13" s="22" t="e">
        <f>#REF!</f>
        <v>#REF!</v>
      </c>
      <c r="N13" s="22" t="e">
        <f>#REF!</f>
        <v>#REF!</v>
      </c>
      <c r="O13" s="21" t="e">
        <f>#REF!</f>
        <v>#REF!</v>
      </c>
      <c r="P13" s="22"/>
      <c r="Q13" s="22"/>
      <c r="R13" s="22"/>
      <c r="S13" s="22"/>
      <c r="T13" s="22"/>
      <c r="U13" s="22"/>
      <c r="V13" s="22"/>
      <c r="W13" s="22"/>
      <c r="X13" s="21"/>
      <c r="Y13" s="7" t="e">
        <f>IF(#REF!&lt;&gt;"",TEXT(#REF!,"00000000"),"")</f>
        <v>#REF!</v>
      </c>
      <c r="Z13" s="7" t="e">
        <f>IF(#REF!&lt;&gt;"",#REF!,"")</f>
        <v>#REF!</v>
      </c>
      <c r="AA13" s="7" t="e">
        <f>IF(#REF!&lt;&gt;"",#REF!,"")</f>
        <v>#REF!</v>
      </c>
      <c r="AB13" s="8" t="e">
        <f>IF(#REF!&lt;&gt;"",#REF!,0)</f>
        <v>#REF!</v>
      </c>
      <c r="AC13" t="e">
        <f t="shared" si="0"/>
        <v>#REF!</v>
      </c>
    </row>
    <row r="14" spans="1:29" ht="12.75" hidden="1">
      <c r="A14" t="s">
        <v>431</v>
      </c>
      <c r="B14" s="4" t="e">
        <f>TRIM(#REF!)</f>
        <v>#REF!</v>
      </c>
      <c r="D14" s="6" t="s">
        <v>280</v>
      </c>
      <c r="E14" s="7">
        <v>1</v>
      </c>
      <c r="F14" s="7" t="e">
        <f>#REF!</f>
        <v>#REF!</v>
      </c>
      <c r="G14" s="7" t="e">
        <f>IF(#REF!=0,"",#REF!)</f>
        <v>#REF!</v>
      </c>
      <c r="H14" s="44" t="e">
        <f t="shared" si="1"/>
        <v>#REF!</v>
      </c>
      <c r="I14" s="22" t="e">
        <f t="shared" si="2"/>
        <v>#REF!</v>
      </c>
      <c r="J14" s="22" t="e">
        <f>#REF!</f>
        <v>#REF!</v>
      </c>
      <c r="K14" s="22" t="e">
        <f>#REF!</f>
        <v>#REF!</v>
      </c>
      <c r="L14" s="22" t="e">
        <f>#REF!</f>
        <v>#REF!</v>
      </c>
      <c r="M14" s="22" t="e">
        <f>#REF!</f>
        <v>#REF!</v>
      </c>
      <c r="N14" s="22" t="e">
        <f>#REF!</f>
        <v>#REF!</v>
      </c>
      <c r="O14" s="21" t="e">
        <f>#REF!</f>
        <v>#REF!</v>
      </c>
      <c r="P14" s="22"/>
      <c r="Q14" s="22"/>
      <c r="R14" s="22"/>
      <c r="S14" s="22"/>
      <c r="T14" s="22"/>
      <c r="U14" s="22"/>
      <c r="V14" s="22"/>
      <c r="W14" s="22"/>
      <c r="X14" s="21"/>
      <c r="Y14" s="7" t="e">
        <f>IF(#REF!&lt;&gt;"",TEXT(#REF!,"00000000"),"")</f>
        <v>#REF!</v>
      </c>
      <c r="Z14" s="7" t="e">
        <f>IF(#REF!&lt;&gt;"",#REF!,"")</f>
        <v>#REF!</v>
      </c>
      <c r="AA14" s="7" t="e">
        <f>IF(#REF!&lt;&gt;"",#REF!,"")</f>
        <v>#REF!</v>
      </c>
      <c r="AB14" s="8" t="e">
        <f>IF(#REF!&lt;&gt;"",#REF!,0)</f>
        <v>#REF!</v>
      </c>
      <c r="AC14" t="e">
        <f t="shared" si="0"/>
        <v>#REF!</v>
      </c>
    </row>
    <row r="15" spans="1:29" ht="12.75" hidden="1">
      <c r="A15" t="s">
        <v>164</v>
      </c>
      <c r="B15" s="4" t="e">
        <f>TEXT(#REF!,"00")</f>
        <v>#REF!</v>
      </c>
      <c r="D15" s="6" t="s">
        <v>280</v>
      </c>
      <c r="E15" s="7">
        <v>1</v>
      </c>
      <c r="F15" s="7" t="e">
        <f>#REF!</f>
        <v>#REF!</v>
      </c>
      <c r="G15" s="7" t="e">
        <f>IF(#REF!=0,"",#REF!)</f>
        <v>#REF!</v>
      </c>
      <c r="H15" s="44" t="e">
        <f t="shared" si="1"/>
        <v>#REF!</v>
      </c>
      <c r="I15" s="22" t="e">
        <f t="shared" si="2"/>
        <v>#REF!</v>
      </c>
      <c r="J15" s="22" t="e">
        <f>#REF!</f>
        <v>#REF!</v>
      </c>
      <c r="K15" s="22" t="e">
        <f>#REF!</f>
        <v>#REF!</v>
      </c>
      <c r="L15" s="22" t="e">
        <f>#REF!</f>
        <v>#REF!</v>
      </c>
      <c r="M15" s="22" t="e">
        <f>#REF!</f>
        <v>#REF!</v>
      </c>
      <c r="N15" s="22" t="e">
        <f>#REF!</f>
        <v>#REF!</v>
      </c>
      <c r="O15" s="21" t="e">
        <f>#REF!</f>
        <v>#REF!</v>
      </c>
      <c r="P15" s="22"/>
      <c r="Q15" s="22"/>
      <c r="R15" s="22"/>
      <c r="S15" s="22"/>
      <c r="T15" s="22"/>
      <c r="U15" s="22"/>
      <c r="V15" s="22"/>
      <c r="W15" s="22"/>
      <c r="X15" s="21"/>
      <c r="Y15" s="7" t="e">
        <f>IF(#REF!&lt;&gt;"",TEXT(#REF!,"00000000"),"")</f>
        <v>#REF!</v>
      </c>
      <c r="Z15" s="7" t="e">
        <f>IF(#REF!&lt;&gt;"",#REF!,"")</f>
        <v>#REF!</v>
      </c>
      <c r="AA15" s="7" t="e">
        <f>IF(#REF!&lt;&gt;"",#REF!,"")</f>
        <v>#REF!</v>
      </c>
      <c r="AB15" s="8" t="e">
        <f>IF(#REF!&lt;&gt;"",#REF!,0)</f>
        <v>#REF!</v>
      </c>
      <c r="AC15" t="e">
        <f t="shared" si="0"/>
        <v>#REF!</v>
      </c>
    </row>
    <row r="16" spans="1:29" ht="12.75" hidden="1">
      <c r="A16" t="s">
        <v>163</v>
      </c>
      <c r="B16" s="4" t="e">
        <f>TEXT(#REF!,"000")</f>
        <v>#REF!</v>
      </c>
      <c r="D16" s="6" t="s">
        <v>280</v>
      </c>
      <c r="E16" s="7">
        <v>1</v>
      </c>
      <c r="F16" s="7" t="e">
        <f>#REF!</f>
        <v>#REF!</v>
      </c>
      <c r="G16" s="7" t="e">
        <f>IF(#REF!=0,"",#REF!)</f>
        <v>#REF!</v>
      </c>
      <c r="H16" s="44" t="e">
        <f t="shared" si="1"/>
        <v>#REF!</v>
      </c>
      <c r="I16" s="22" t="e">
        <f t="shared" si="2"/>
        <v>#REF!</v>
      </c>
      <c r="J16" s="22" t="e">
        <f>#REF!</f>
        <v>#REF!</v>
      </c>
      <c r="K16" s="22" t="e">
        <f>#REF!</f>
        <v>#REF!</v>
      </c>
      <c r="L16" s="22" t="e">
        <f>#REF!</f>
        <v>#REF!</v>
      </c>
      <c r="M16" s="22" t="e">
        <f>#REF!</f>
        <v>#REF!</v>
      </c>
      <c r="N16" s="22" t="e">
        <f>#REF!</f>
        <v>#REF!</v>
      </c>
      <c r="O16" s="21" t="e">
        <f>#REF!</f>
        <v>#REF!</v>
      </c>
      <c r="P16" s="22"/>
      <c r="Q16" s="22"/>
      <c r="R16" s="22"/>
      <c r="S16" s="22"/>
      <c r="T16" s="22"/>
      <c r="U16" s="22"/>
      <c r="V16" s="22"/>
      <c r="W16" s="22"/>
      <c r="X16" s="21"/>
      <c r="Y16" s="7" t="e">
        <f>IF(#REF!&lt;&gt;"",TEXT(#REF!,"00000000"),"")</f>
        <v>#REF!</v>
      </c>
      <c r="Z16" s="7" t="e">
        <f>IF(#REF!&lt;&gt;"",#REF!,"")</f>
        <v>#REF!</v>
      </c>
      <c r="AA16" s="7" t="e">
        <f>IF(#REF!&lt;&gt;"",#REF!,"")</f>
        <v>#REF!</v>
      </c>
      <c r="AB16" s="8" t="e">
        <f>IF(#REF!&lt;&gt;"",#REF!,0)</f>
        <v>#REF!</v>
      </c>
      <c r="AC16" t="e">
        <f t="shared" si="0"/>
        <v>#REF!</v>
      </c>
    </row>
    <row r="17" spans="1:29" ht="12.75" hidden="1">
      <c r="A17" t="s">
        <v>162</v>
      </c>
      <c r="B17" s="4" t="e">
        <f>#REF!</f>
        <v>#REF!</v>
      </c>
      <c r="D17" s="6" t="s">
        <v>280</v>
      </c>
      <c r="E17" s="7">
        <v>1</v>
      </c>
      <c r="F17" s="7" t="e">
        <f>#REF!</f>
        <v>#REF!</v>
      </c>
      <c r="G17" s="7" t="e">
        <f>IF(#REF!=0,"",#REF!)</f>
        <v>#REF!</v>
      </c>
      <c r="H17" s="44" t="e">
        <f t="shared" si="1"/>
        <v>#REF!</v>
      </c>
      <c r="I17" s="22" t="e">
        <f t="shared" si="2"/>
        <v>#REF!</v>
      </c>
      <c r="J17" s="22" t="e">
        <f>#REF!</f>
        <v>#REF!</v>
      </c>
      <c r="K17" s="22" t="e">
        <f>#REF!</f>
        <v>#REF!</v>
      </c>
      <c r="L17" s="22" t="e">
        <f>#REF!</f>
        <v>#REF!</v>
      </c>
      <c r="M17" s="22" t="e">
        <f>#REF!</f>
        <v>#REF!</v>
      </c>
      <c r="N17" s="22" t="e">
        <f>#REF!</f>
        <v>#REF!</v>
      </c>
      <c r="O17" s="21" t="e">
        <f>#REF!</f>
        <v>#REF!</v>
      </c>
      <c r="P17" s="22"/>
      <c r="Q17" s="22"/>
      <c r="R17" s="22"/>
      <c r="S17" s="22"/>
      <c r="T17" s="22"/>
      <c r="U17" s="22"/>
      <c r="V17" s="22"/>
      <c r="W17" s="22"/>
      <c r="X17" s="21"/>
      <c r="Y17" s="7" t="e">
        <f>IF(#REF!&lt;&gt;"",TEXT(#REF!,"00000000"),"")</f>
        <v>#REF!</v>
      </c>
      <c r="Z17" s="7" t="e">
        <f>IF(#REF!&lt;&gt;"",#REF!,"")</f>
        <v>#REF!</v>
      </c>
      <c r="AA17" s="7" t="e">
        <f>IF(#REF!&lt;&gt;"",#REF!,"")</f>
        <v>#REF!</v>
      </c>
      <c r="AB17" s="8" t="e">
        <f>IF(#REF!&lt;&gt;"",#REF!,0)</f>
        <v>#REF!</v>
      </c>
      <c r="AC17" t="e">
        <f t="shared" si="0"/>
        <v>#REF!</v>
      </c>
    </row>
    <row r="18" spans="1:29" ht="12.75" hidden="1">
      <c r="A18" t="s">
        <v>432</v>
      </c>
      <c r="B18" s="4" t="e">
        <f>IF(#REF!&lt;&gt;"",#REF!,"")</f>
        <v>#REF!</v>
      </c>
      <c r="D18" s="6" t="s">
        <v>280</v>
      </c>
      <c r="E18" s="7">
        <v>1</v>
      </c>
      <c r="F18" s="7" t="e">
        <f>#REF!</f>
        <v>#REF!</v>
      </c>
      <c r="G18" s="7" t="e">
        <f>IF(#REF!=0,"",#REF!)</f>
        <v>#REF!</v>
      </c>
      <c r="H18" s="44" t="e">
        <f t="shared" si="1"/>
        <v>#REF!</v>
      </c>
      <c r="I18" s="22" t="e">
        <f t="shared" si="2"/>
        <v>#REF!</v>
      </c>
      <c r="J18" s="22" t="e">
        <f>#REF!</f>
        <v>#REF!</v>
      </c>
      <c r="K18" s="22" t="e">
        <f>#REF!</f>
        <v>#REF!</v>
      </c>
      <c r="L18" s="22" t="e">
        <f>#REF!</f>
        <v>#REF!</v>
      </c>
      <c r="M18" s="22" t="e">
        <f>#REF!</f>
        <v>#REF!</v>
      </c>
      <c r="N18" s="22" t="e">
        <f>#REF!</f>
        <v>#REF!</v>
      </c>
      <c r="O18" s="21" t="e">
        <f>#REF!</f>
        <v>#REF!</v>
      </c>
      <c r="P18" s="22"/>
      <c r="Q18" s="22"/>
      <c r="R18" s="22"/>
      <c r="S18" s="22"/>
      <c r="T18" s="22"/>
      <c r="U18" s="22"/>
      <c r="V18" s="22"/>
      <c r="W18" s="22"/>
      <c r="X18" s="21"/>
      <c r="Y18" s="7" t="e">
        <f>IF(#REF!&lt;&gt;"",TEXT(#REF!,"00000000"),"")</f>
        <v>#REF!</v>
      </c>
      <c r="Z18" s="7" t="e">
        <f>IF(#REF!&lt;&gt;"",#REF!,"")</f>
        <v>#REF!</v>
      </c>
      <c r="AA18" s="7" t="e">
        <f>IF(#REF!&lt;&gt;"",#REF!,"")</f>
        <v>#REF!</v>
      </c>
      <c r="AB18" s="8" t="e">
        <f>IF(#REF!&lt;&gt;"",#REF!,0)</f>
        <v>#REF!</v>
      </c>
      <c r="AC18" t="e">
        <f t="shared" si="0"/>
        <v>#REF!</v>
      </c>
    </row>
    <row r="19" spans="1:29" ht="12.75" hidden="1">
      <c r="A19" t="s">
        <v>433</v>
      </c>
      <c r="B19" s="4" t="e">
        <f>IF(#REF!&lt;&gt;"",#REF!,"")</f>
        <v>#REF!</v>
      </c>
      <c r="D19" s="6" t="s">
        <v>280</v>
      </c>
      <c r="E19" s="7">
        <v>1</v>
      </c>
      <c r="F19" s="7" t="e">
        <f>#REF!</f>
        <v>#REF!</v>
      </c>
      <c r="G19" s="7" t="e">
        <f>IF(#REF!=0,"",#REF!)</f>
        <v>#REF!</v>
      </c>
      <c r="H19" s="44" t="e">
        <f t="shared" si="1"/>
        <v>#REF!</v>
      </c>
      <c r="I19" s="22" t="e">
        <f t="shared" si="2"/>
        <v>#REF!</v>
      </c>
      <c r="J19" s="22" t="e">
        <f>#REF!</f>
        <v>#REF!</v>
      </c>
      <c r="K19" s="22" t="e">
        <f>#REF!</f>
        <v>#REF!</v>
      </c>
      <c r="L19" s="22" t="e">
        <f>#REF!</f>
        <v>#REF!</v>
      </c>
      <c r="M19" s="22" t="e">
        <f>#REF!</f>
        <v>#REF!</v>
      </c>
      <c r="N19" s="22" t="e">
        <f>#REF!</f>
        <v>#REF!</v>
      </c>
      <c r="O19" s="21" t="e">
        <f>#REF!</f>
        <v>#REF!</v>
      </c>
      <c r="P19" s="22"/>
      <c r="Q19" s="22"/>
      <c r="R19" s="22"/>
      <c r="S19" s="22"/>
      <c r="T19" s="22"/>
      <c r="U19" s="22"/>
      <c r="V19" s="22"/>
      <c r="W19" s="22"/>
      <c r="X19" s="21"/>
      <c r="Y19" s="7" t="e">
        <f>IF(#REF!&lt;&gt;"",TEXT(#REF!,"00000000"),"")</f>
        <v>#REF!</v>
      </c>
      <c r="Z19" s="7" t="e">
        <f>IF(#REF!&lt;&gt;"",#REF!,"")</f>
        <v>#REF!</v>
      </c>
      <c r="AA19" s="7" t="e">
        <f>IF(#REF!&lt;&gt;"",#REF!,"")</f>
        <v>#REF!</v>
      </c>
      <c r="AB19" s="8" t="e">
        <f>IF(#REF!&lt;&gt;"",#REF!,0)</f>
        <v>#REF!</v>
      </c>
      <c r="AC19" t="e">
        <f t="shared" si="0"/>
        <v>#REF!</v>
      </c>
    </row>
    <row r="20" spans="1:29" ht="12.75" hidden="1">
      <c r="A20" t="s">
        <v>434</v>
      </c>
      <c r="B20" s="4" t="e">
        <f>#REF!</f>
        <v>#REF!</v>
      </c>
      <c r="D20" s="6" t="s">
        <v>280</v>
      </c>
      <c r="E20" s="7">
        <v>1</v>
      </c>
      <c r="F20" s="7" t="e">
        <f>#REF!</f>
        <v>#REF!</v>
      </c>
      <c r="G20" s="7" t="e">
        <f>IF(#REF!=0,"",#REF!)</f>
        <v>#REF!</v>
      </c>
      <c r="H20" s="44" t="e">
        <f t="shared" si="1"/>
        <v>#REF!</v>
      </c>
      <c r="I20" s="22" t="e">
        <f t="shared" si="2"/>
        <v>#REF!</v>
      </c>
      <c r="J20" s="22" t="e">
        <f>#REF!</f>
        <v>#REF!</v>
      </c>
      <c r="K20" s="22" t="e">
        <f>#REF!</f>
        <v>#REF!</v>
      </c>
      <c r="L20" s="22" t="e">
        <f>#REF!</f>
        <v>#REF!</v>
      </c>
      <c r="M20" s="22" t="e">
        <f>#REF!</f>
        <v>#REF!</v>
      </c>
      <c r="N20" s="22" t="e">
        <f>#REF!</f>
        <v>#REF!</v>
      </c>
      <c r="O20" s="21" t="e">
        <f>#REF!</f>
        <v>#REF!</v>
      </c>
      <c r="P20" s="22"/>
      <c r="Q20" s="22"/>
      <c r="R20" s="22"/>
      <c r="S20" s="22"/>
      <c r="T20" s="22"/>
      <c r="U20" s="22"/>
      <c r="V20" s="22"/>
      <c r="W20" s="22"/>
      <c r="X20" s="21"/>
      <c r="Y20" s="7" t="e">
        <f>IF(#REF!&lt;&gt;"",TEXT(#REF!,"00000000"),"")</f>
        <v>#REF!</v>
      </c>
      <c r="Z20" s="7" t="e">
        <f>IF(#REF!&lt;&gt;"",#REF!,"")</f>
        <v>#REF!</v>
      </c>
      <c r="AA20" s="7" t="e">
        <f>IF(#REF!&lt;&gt;"",#REF!,"")</f>
        <v>#REF!</v>
      </c>
      <c r="AB20" s="8" t="e">
        <f>IF(#REF!&lt;&gt;"",#REF!,0)</f>
        <v>#REF!</v>
      </c>
      <c r="AC20" t="e">
        <f t="shared" si="0"/>
        <v>#REF!</v>
      </c>
    </row>
    <row r="21" spans="1:29" ht="12.75" hidden="1">
      <c r="A21" t="s">
        <v>435</v>
      </c>
      <c r="B21" s="4" t="e">
        <f>#REF!</f>
        <v>#REF!</v>
      </c>
      <c r="D21" s="6" t="s">
        <v>280</v>
      </c>
      <c r="E21" s="7">
        <v>1</v>
      </c>
      <c r="F21" s="7" t="e">
        <f>#REF!</f>
        <v>#REF!</v>
      </c>
      <c r="G21" s="7" t="e">
        <f>IF(#REF!=0,"",#REF!)</f>
        <v>#REF!</v>
      </c>
      <c r="H21" s="44" t="e">
        <f t="shared" si="1"/>
        <v>#REF!</v>
      </c>
      <c r="I21" s="22" t="e">
        <f t="shared" si="2"/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#REF!</f>
        <v>#REF!</v>
      </c>
      <c r="O21" s="21" t="e">
        <f>#REF!</f>
        <v>#REF!</v>
      </c>
      <c r="P21" s="22"/>
      <c r="Q21" s="22"/>
      <c r="R21" s="22"/>
      <c r="S21" s="22"/>
      <c r="T21" s="22"/>
      <c r="U21" s="22"/>
      <c r="V21" s="22"/>
      <c r="W21" s="22"/>
      <c r="X21" s="21"/>
      <c r="Y21" s="7" t="e">
        <f>IF(#REF!&lt;&gt;"",TEXT(#REF!,"00000000"),"")</f>
        <v>#REF!</v>
      </c>
      <c r="Z21" s="7" t="e">
        <f>IF(#REF!&lt;&gt;"",#REF!,"")</f>
        <v>#REF!</v>
      </c>
      <c r="AA21" s="7" t="e">
        <f>IF(#REF!&lt;&gt;"",#REF!,"")</f>
        <v>#REF!</v>
      </c>
      <c r="AB21" s="8" t="e">
        <f>IF(#REF!&lt;&gt;"",#REF!,0)</f>
        <v>#REF!</v>
      </c>
      <c r="AC21" t="e">
        <f t="shared" si="0"/>
        <v>#REF!</v>
      </c>
    </row>
    <row r="22" spans="1:29" ht="12.75" hidden="1">
      <c r="A22" t="s">
        <v>436</v>
      </c>
      <c r="B22" s="4" t="e">
        <f>#REF!</f>
        <v>#REF!</v>
      </c>
      <c r="D22" s="6" t="s">
        <v>280</v>
      </c>
      <c r="E22" s="7">
        <v>1</v>
      </c>
      <c r="F22" s="7" t="e">
        <f>#REF!</f>
        <v>#REF!</v>
      </c>
      <c r="G22" s="7" t="e">
        <f>IF(#REF!=0,"",#REF!)</f>
        <v>#REF!</v>
      </c>
      <c r="H22" s="44" t="e">
        <f t="shared" si="1"/>
        <v>#REF!</v>
      </c>
      <c r="I22" s="22" t="e">
        <f t="shared" si="2"/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#REF!</f>
        <v>#REF!</v>
      </c>
      <c r="O22" s="21" t="e">
        <f>#REF!</f>
        <v>#REF!</v>
      </c>
      <c r="P22" s="22"/>
      <c r="Q22" s="22"/>
      <c r="R22" s="22"/>
      <c r="S22" s="22"/>
      <c r="T22" s="22"/>
      <c r="U22" s="22"/>
      <c r="V22" s="22"/>
      <c r="W22" s="22"/>
      <c r="X22" s="21"/>
      <c r="Y22" s="7" t="e">
        <f>IF(#REF!&lt;&gt;"",TEXT(#REF!,"00000000"),"")</f>
        <v>#REF!</v>
      </c>
      <c r="Z22" s="7" t="e">
        <f>IF(#REF!&lt;&gt;"",#REF!,"")</f>
        <v>#REF!</v>
      </c>
      <c r="AA22" s="7" t="e">
        <f>IF(#REF!&lt;&gt;"",#REF!,"")</f>
        <v>#REF!</v>
      </c>
      <c r="AB22" s="8" t="e">
        <f>IF(#REF!&lt;&gt;"",#REF!,0)</f>
        <v>#REF!</v>
      </c>
      <c r="AC22" t="e">
        <f t="shared" si="0"/>
        <v>#REF!</v>
      </c>
    </row>
    <row r="23" spans="1:29" ht="12.75" hidden="1">
      <c r="A23" t="s">
        <v>437</v>
      </c>
      <c r="B23" s="4" t="e">
        <f>#REF!</f>
        <v>#REF!</v>
      </c>
      <c r="D23" s="6" t="s">
        <v>280</v>
      </c>
      <c r="E23" s="7">
        <v>1</v>
      </c>
      <c r="F23" s="7" t="e">
        <f>#REF!</f>
        <v>#REF!</v>
      </c>
      <c r="G23" s="7" t="e">
        <f>IF(#REF!=0,"",#REF!)</f>
        <v>#REF!</v>
      </c>
      <c r="H23" s="44" t="e">
        <f t="shared" si="1"/>
        <v>#REF!</v>
      </c>
      <c r="I23" s="22" t="e">
        <f t="shared" si="2"/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#REF!</f>
        <v>#REF!</v>
      </c>
      <c r="O23" s="21" t="e">
        <f>#REF!</f>
        <v>#REF!</v>
      </c>
      <c r="P23" s="22"/>
      <c r="Q23" s="22"/>
      <c r="R23" s="22"/>
      <c r="S23" s="22"/>
      <c r="T23" s="22"/>
      <c r="U23" s="22"/>
      <c r="V23" s="22"/>
      <c r="W23" s="22"/>
      <c r="X23" s="21"/>
      <c r="Y23" s="7" t="e">
        <f>IF(#REF!&lt;&gt;"",TEXT(#REF!,"00000000"),"")</f>
        <v>#REF!</v>
      </c>
      <c r="Z23" s="7" t="e">
        <f>IF(#REF!&lt;&gt;"",#REF!,"")</f>
        <v>#REF!</v>
      </c>
      <c r="AA23" s="7" t="e">
        <f>IF(#REF!&lt;&gt;"",#REF!,"")</f>
        <v>#REF!</v>
      </c>
      <c r="AB23" s="8" t="e">
        <f>IF(#REF!&lt;&gt;"",#REF!,0)</f>
        <v>#REF!</v>
      </c>
      <c r="AC23" t="e">
        <f t="shared" si="0"/>
        <v>#REF!</v>
      </c>
    </row>
    <row r="24" spans="1:29" ht="12.75" hidden="1">
      <c r="A24" t="s">
        <v>438</v>
      </c>
      <c r="B24" s="4" t="e">
        <f>#REF!</f>
        <v>#REF!</v>
      </c>
      <c r="D24" s="6" t="s">
        <v>280</v>
      </c>
      <c r="E24" s="7">
        <v>1</v>
      </c>
      <c r="F24" s="7" t="e">
        <f>#REF!</f>
        <v>#REF!</v>
      </c>
      <c r="G24" s="7" t="e">
        <f>IF(#REF!=0,"",#REF!)</f>
        <v>#REF!</v>
      </c>
      <c r="H24" s="44" t="e">
        <f t="shared" si="1"/>
        <v>#REF!</v>
      </c>
      <c r="I24" s="22" t="e">
        <f t="shared" si="2"/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#REF!</f>
        <v>#REF!</v>
      </c>
      <c r="O24" s="21" t="e">
        <f>#REF!</f>
        <v>#REF!</v>
      </c>
      <c r="P24" s="22"/>
      <c r="Q24" s="22"/>
      <c r="R24" s="22"/>
      <c r="S24" s="22"/>
      <c r="T24" s="22"/>
      <c r="U24" s="22"/>
      <c r="V24" s="22"/>
      <c r="W24" s="22"/>
      <c r="X24" s="21"/>
      <c r="Y24" s="7" t="e">
        <f>IF(#REF!&lt;&gt;"",TEXT(#REF!,"00000000"),"")</f>
        <v>#REF!</v>
      </c>
      <c r="Z24" s="7" t="e">
        <f>IF(#REF!&lt;&gt;"",#REF!,"")</f>
        <v>#REF!</v>
      </c>
      <c r="AA24" s="7" t="e">
        <f>IF(#REF!&lt;&gt;"",#REF!,"")</f>
        <v>#REF!</v>
      </c>
      <c r="AB24" s="8" t="e">
        <f>IF(#REF!&lt;&gt;"",#REF!,0)</f>
        <v>#REF!</v>
      </c>
      <c r="AC24" t="e">
        <f t="shared" si="0"/>
        <v>#REF!</v>
      </c>
    </row>
    <row r="25" spans="1:29" ht="12.75" hidden="1">
      <c r="A25" t="s">
        <v>439</v>
      </c>
      <c r="B25" s="4" t="e">
        <f>#REF!</f>
        <v>#REF!</v>
      </c>
      <c r="D25" s="6" t="s">
        <v>280</v>
      </c>
      <c r="E25" s="7">
        <v>1</v>
      </c>
      <c r="F25" s="7" t="e">
        <f>#REF!</f>
        <v>#REF!</v>
      </c>
      <c r="G25" s="7" t="e">
        <f>IF(#REF!=0,"",#REF!)</f>
        <v>#REF!</v>
      </c>
      <c r="H25" s="44" t="e">
        <f t="shared" si="1"/>
        <v>#REF!</v>
      </c>
      <c r="I25" s="22" t="e">
        <f t="shared" si="2"/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#REF!</f>
        <v>#REF!</v>
      </c>
      <c r="O25" s="21" t="e">
        <f>#REF!</f>
        <v>#REF!</v>
      </c>
      <c r="P25" s="22"/>
      <c r="Q25" s="22"/>
      <c r="R25" s="22"/>
      <c r="S25" s="22"/>
      <c r="T25" s="22"/>
      <c r="U25" s="22"/>
      <c r="V25" s="22"/>
      <c r="W25" s="22"/>
      <c r="X25" s="21"/>
      <c r="Y25" s="7" t="e">
        <f>IF(#REF!&lt;&gt;"",TEXT(#REF!,"00000000"),"")</f>
        <v>#REF!</v>
      </c>
      <c r="Z25" s="7" t="e">
        <f>IF(#REF!&lt;&gt;"",#REF!,"")</f>
        <v>#REF!</v>
      </c>
      <c r="AA25" s="7" t="e">
        <f>IF(#REF!&lt;&gt;"",#REF!,"")</f>
        <v>#REF!</v>
      </c>
      <c r="AB25" s="8" t="e">
        <f>IF(#REF!&lt;&gt;"",#REF!,0)</f>
        <v>#REF!</v>
      </c>
      <c r="AC25" t="e">
        <f t="shared" si="0"/>
        <v>#REF!</v>
      </c>
    </row>
    <row r="26" spans="1:29" ht="12.75" hidden="1">
      <c r="A26" t="s">
        <v>440</v>
      </c>
      <c r="B26" s="4" t="e">
        <f>#REF!</f>
        <v>#REF!</v>
      </c>
      <c r="D26" s="6" t="s">
        <v>280</v>
      </c>
      <c r="E26" s="7">
        <v>1</v>
      </c>
      <c r="F26" s="7" t="e">
        <f>#REF!</f>
        <v>#REF!</v>
      </c>
      <c r="G26" s="7" t="e">
        <f>IF(#REF!=0,"",#REF!)</f>
        <v>#REF!</v>
      </c>
      <c r="H26" s="44" t="e">
        <f t="shared" si="1"/>
        <v>#REF!</v>
      </c>
      <c r="I26" s="22" t="e">
        <f t="shared" si="2"/>
        <v>#REF!</v>
      </c>
      <c r="J26" s="22" t="e">
        <f>#REF!</f>
        <v>#REF!</v>
      </c>
      <c r="K26" s="22" t="e">
        <f>#REF!</f>
        <v>#REF!</v>
      </c>
      <c r="L26" s="22" t="e">
        <f>#REF!</f>
        <v>#REF!</v>
      </c>
      <c r="M26" s="22" t="e">
        <f>#REF!</f>
        <v>#REF!</v>
      </c>
      <c r="N26" s="22" t="e">
        <f>#REF!</f>
        <v>#REF!</v>
      </c>
      <c r="O26" s="21" t="e">
        <f>#REF!</f>
        <v>#REF!</v>
      </c>
      <c r="P26" s="22"/>
      <c r="Q26" s="22"/>
      <c r="R26" s="22"/>
      <c r="S26" s="22"/>
      <c r="T26" s="22"/>
      <c r="U26" s="22"/>
      <c r="V26" s="22"/>
      <c r="W26" s="22"/>
      <c r="X26" s="21"/>
      <c r="Y26" s="7" t="e">
        <f>IF(#REF!&lt;&gt;"",TEXT(#REF!,"00000000"),"")</f>
        <v>#REF!</v>
      </c>
      <c r="Z26" s="7" t="e">
        <f>IF(#REF!&lt;&gt;"",#REF!,"")</f>
        <v>#REF!</v>
      </c>
      <c r="AA26" s="7" t="e">
        <f>IF(#REF!&lt;&gt;"",#REF!,"")</f>
        <v>#REF!</v>
      </c>
      <c r="AB26" s="8" t="e">
        <f>IF(#REF!&lt;&gt;"",#REF!,0)</f>
        <v>#REF!</v>
      </c>
      <c r="AC26" t="e">
        <f t="shared" si="0"/>
        <v>#REF!</v>
      </c>
    </row>
    <row r="27" spans="1:29" ht="12.75" hidden="1">
      <c r="A27" t="s">
        <v>441</v>
      </c>
      <c r="B27" s="4" t="e">
        <f>#REF!</f>
        <v>#REF!</v>
      </c>
      <c r="D27" s="6" t="s">
        <v>280</v>
      </c>
      <c r="E27" s="7">
        <v>1</v>
      </c>
      <c r="F27" s="7" t="e">
        <f>#REF!</f>
        <v>#REF!</v>
      </c>
      <c r="G27" s="7" t="e">
        <f>IF(#REF!=0,"",#REF!)</f>
        <v>#REF!</v>
      </c>
      <c r="H27" s="44" t="e">
        <f t="shared" si="1"/>
        <v>#REF!</v>
      </c>
      <c r="I27" s="22" t="e">
        <f t="shared" si="2"/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#REF!</f>
        <v>#REF!</v>
      </c>
      <c r="O27" s="21" t="e">
        <f>#REF!</f>
        <v>#REF!</v>
      </c>
      <c r="P27" s="22"/>
      <c r="Q27" s="22"/>
      <c r="R27" s="22"/>
      <c r="S27" s="22"/>
      <c r="T27" s="22"/>
      <c r="U27" s="22"/>
      <c r="V27" s="22"/>
      <c r="W27" s="22"/>
      <c r="X27" s="21"/>
      <c r="Y27" s="7" t="e">
        <f>IF(#REF!&lt;&gt;"",TEXT(#REF!,"00000000"),"")</f>
        <v>#REF!</v>
      </c>
      <c r="Z27" s="7" t="e">
        <f>IF(#REF!&lt;&gt;"",#REF!,"")</f>
        <v>#REF!</v>
      </c>
      <c r="AA27" s="7" t="e">
        <f>IF(#REF!&lt;&gt;"",#REF!,"")</f>
        <v>#REF!</v>
      </c>
      <c r="AB27" s="8" t="e">
        <f>IF(#REF!&lt;&gt;"",#REF!,0)</f>
        <v>#REF!</v>
      </c>
      <c r="AC27" t="e">
        <f t="shared" si="0"/>
        <v>#REF!</v>
      </c>
    </row>
    <row r="28" spans="1:29" ht="12.75" hidden="1">
      <c r="A28" t="s">
        <v>442</v>
      </c>
      <c r="B28" s="4" t="e">
        <f>#REF!</f>
        <v>#REF!</v>
      </c>
      <c r="D28" s="6" t="s">
        <v>280</v>
      </c>
      <c r="E28" s="7">
        <v>1</v>
      </c>
      <c r="F28" s="7" t="e">
        <f>#REF!</f>
        <v>#REF!</v>
      </c>
      <c r="G28" s="7" t="e">
        <f>IF(#REF!=0,"",#REF!)</f>
        <v>#REF!</v>
      </c>
      <c r="H28" s="44" t="e">
        <f t="shared" si="1"/>
        <v>#REF!</v>
      </c>
      <c r="I28" s="22" t="e">
        <f t="shared" si="2"/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>#REF!</f>
        <v>#REF!</v>
      </c>
      <c r="O28" s="21" t="e">
        <f>#REF!</f>
        <v>#REF!</v>
      </c>
      <c r="P28" s="22"/>
      <c r="Q28" s="22"/>
      <c r="R28" s="22"/>
      <c r="S28" s="22"/>
      <c r="T28" s="22"/>
      <c r="U28" s="22"/>
      <c r="V28" s="22"/>
      <c r="W28" s="22"/>
      <c r="X28" s="21"/>
      <c r="Y28" s="7" t="e">
        <f>IF(#REF!&lt;&gt;"",TEXT(#REF!,"00000000"),"")</f>
        <v>#REF!</v>
      </c>
      <c r="Z28" s="7" t="e">
        <f>IF(#REF!&lt;&gt;"",#REF!,"")</f>
        <v>#REF!</v>
      </c>
      <c r="AA28" s="7" t="e">
        <f>IF(#REF!&lt;&gt;"",#REF!,"")</f>
        <v>#REF!</v>
      </c>
      <c r="AB28" s="8" t="e">
        <f>IF(#REF!&lt;&gt;"",#REF!,0)</f>
        <v>#REF!</v>
      </c>
      <c r="AC28" t="e">
        <f t="shared" si="0"/>
        <v>#REF!</v>
      </c>
    </row>
    <row r="29" spans="1:29" ht="12.75" hidden="1">
      <c r="A29" t="s">
        <v>443</v>
      </c>
      <c r="B29" s="4" t="e">
        <f>#REF!</f>
        <v>#REF!</v>
      </c>
      <c r="D29" s="6" t="s">
        <v>280</v>
      </c>
      <c r="E29" s="7">
        <v>1</v>
      </c>
      <c r="F29" s="7" t="e">
        <f>#REF!</f>
        <v>#REF!</v>
      </c>
      <c r="G29" s="7" t="e">
        <f>IF(#REF!=0,"",#REF!)</f>
        <v>#REF!</v>
      </c>
      <c r="H29" s="44" t="e">
        <f t="shared" si="1"/>
        <v>#REF!</v>
      </c>
      <c r="I29" s="22" t="e">
        <f t="shared" si="2"/>
        <v>#REF!</v>
      </c>
      <c r="J29" s="22" t="e">
        <f>#REF!</f>
        <v>#REF!</v>
      </c>
      <c r="K29" s="22" t="e">
        <f>#REF!</f>
        <v>#REF!</v>
      </c>
      <c r="L29" s="22" t="e">
        <f>#REF!</f>
        <v>#REF!</v>
      </c>
      <c r="M29" s="22" t="e">
        <f>#REF!</f>
        <v>#REF!</v>
      </c>
      <c r="N29" s="22" t="e">
        <f>#REF!</f>
        <v>#REF!</v>
      </c>
      <c r="O29" s="21" t="e">
        <f>#REF!</f>
        <v>#REF!</v>
      </c>
      <c r="P29" s="22"/>
      <c r="Q29" s="22"/>
      <c r="R29" s="22"/>
      <c r="S29" s="22"/>
      <c r="T29" s="22"/>
      <c r="U29" s="22"/>
      <c r="V29" s="22"/>
      <c r="W29" s="22"/>
      <c r="X29" s="21"/>
      <c r="Y29" s="7" t="e">
        <f>IF(#REF!&lt;&gt;"",TEXT(#REF!,"00000000"),"")</f>
        <v>#REF!</v>
      </c>
      <c r="Z29" s="7" t="e">
        <f>IF(#REF!&lt;&gt;"",#REF!,"")</f>
        <v>#REF!</v>
      </c>
      <c r="AA29" s="7" t="e">
        <f>IF(#REF!&lt;&gt;"",#REF!,"")</f>
        <v>#REF!</v>
      </c>
      <c r="AB29" s="8" t="e">
        <f>IF(#REF!&lt;&gt;"",#REF!,0)</f>
        <v>#REF!</v>
      </c>
      <c r="AC29" t="e">
        <f t="shared" si="0"/>
        <v>#REF!</v>
      </c>
    </row>
    <row r="30" spans="1:29" ht="12.75" hidden="1">
      <c r="A30" t="s">
        <v>444</v>
      </c>
      <c r="B30" s="4" t="e">
        <f>#REF!</f>
        <v>#REF!</v>
      </c>
      <c r="D30" s="6" t="s">
        <v>280</v>
      </c>
      <c r="E30" s="7">
        <v>1</v>
      </c>
      <c r="F30" s="7" t="e">
        <f>#REF!</f>
        <v>#REF!</v>
      </c>
      <c r="G30" s="7" t="e">
        <f>IF(#REF!=0,"",#REF!)</f>
        <v>#REF!</v>
      </c>
      <c r="H30" s="44" t="e">
        <f t="shared" si="1"/>
        <v>#REF!</v>
      </c>
      <c r="I30" s="22" t="e">
        <f t="shared" si="2"/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>#REF!</f>
        <v>#REF!</v>
      </c>
      <c r="O30" s="21" t="e">
        <f>#REF!</f>
        <v>#REF!</v>
      </c>
      <c r="P30" s="22"/>
      <c r="Q30" s="22"/>
      <c r="R30" s="22"/>
      <c r="S30" s="22"/>
      <c r="T30" s="22"/>
      <c r="U30" s="22"/>
      <c r="V30" s="22"/>
      <c r="W30" s="22"/>
      <c r="X30" s="21"/>
      <c r="Y30" s="7" t="e">
        <f>IF(#REF!&lt;&gt;"",TEXT(#REF!,"00000000"),"")</f>
        <v>#REF!</v>
      </c>
      <c r="Z30" s="7" t="e">
        <f>IF(#REF!&lt;&gt;"",#REF!,"")</f>
        <v>#REF!</v>
      </c>
      <c r="AA30" s="7" t="e">
        <f>IF(#REF!&lt;&gt;"",#REF!,"")</f>
        <v>#REF!</v>
      </c>
      <c r="AB30" s="8" t="e">
        <f>IF(#REF!&lt;&gt;"",#REF!,0)</f>
        <v>#REF!</v>
      </c>
      <c r="AC30" t="e">
        <f t="shared" si="0"/>
        <v>#REF!</v>
      </c>
    </row>
    <row r="31" spans="1:29" ht="12.75" hidden="1">
      <c r="A31" t="s">
        <v>445</v>
      </c>
      <c r="B31" s="4" t="e">
        <f>#REF!</f>
        <v>#REF!</v>
      </c>
      <c r="D31" s="6" t="s">
        <v>280</v>
      </c>
      <c r="E31" s="7">
        <v>1</v>
      </c>
      <c r="F31" s="7" t="e">
        <f>#REF!</f>
        <v>#REF!</v>
      </c>
      <c r="G31" s="7" t="e">
        <f>IF(#REF!=0,"",#REF!)</f>
        <v>#REF!</v>
      </c>
      <c r="H31" s="44" t="e">
        <f t="shared" si="1"/>
        <v>#REF!</v>
      </c>
      <c r="I31" s="22" t="e">
        <f t="shared" si="2"/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>#REF!</f>
        <v>#REF!</v>
      </c>
      <c r="O31" s="21" t="e">
        <f>#REF!</f>
        <v>#REF!</v>
      </c>
      <c r="P31" s="22"/>
      <c r="Q31" s="22"/>
      <c r="R31" s="22"/>
      <c r="S31" s="22"/>
      <c r="T31" s="22"/>
      <c r="U31" s="22"/>
      <c r="V31" s="22"/>
      <c r="W31" s="22"/>
      <c r="X31" s="21"/>
      <c r="Y31" s="7" t="e">
        <f>IF(#REF!&lt;&gt;"",TEXT(#REF!,"00000000"),"")</f>
        <v>#REF!</v>
      </c>
      <c r="Z31" s="7" t="e">
        <f>IF(#REF!&lt;&gt;"",#REF!,"")</f>
        <v>#REF!</v>
      </c>
      <c r="AA31" s="7" t="e">
        <f>IF(#REF!&lt;&gt;"",#REF!,"")</f>
        <v>#REF!</v>
      </c>
      <c r="AB31" s="8" t="e">
        <f>IF(#REF!&lt;&gt;"",#REF!,0)</f>
        <v>#REF!</v>
      </c>
      <c r="AC31" t="e">
        <f t="shared" si="0"/>
        <v>#REF!</v>
      </c>
    </row>
    <row r="32" spans="1:29" ht="12.75" hidden="1">
      <c r="A32" t="s">
        <v>446</v>
      </c>
      <c r="B32" s="4" t="e">
        <f>#REF!</f>
        <v>#REF!</v>
      </c>
      <c r="D32" s="6" t="s">
        <v>280</v>
      </c>
      <c r="E32" s="7">
        <v>1</v>
      </c>
      <c r="F32" s="7" t="e">
        <f>#REF!</f>
        <v>#REF!</v>
      </c>
      <c r="G32" s="7" t="e">
        <f>IF(#REF!=0,"",#REF!)</f>
        <v>#REF!</v>
      </c>
      <c r="H32" s="44" t="e">
        <f t="shared" si="1"/>
        <v>#REF!</v>
      </c>
      <c r="I32" s="22" t="e">
        <f t="shared" si="2"/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>#REF!</f>
        <v>#REF!</v>
      </c>
      <c r="O32" s="21" t="e">
        <f>#REF!</f>
        <v>#REF!</v>
      </c>
      <c r="P32" s="22"/>
      <c r="Q32" s="22"/>
      <c r="R32" s="22"/>
      <c r="S32" s="22"/>
      <c r="T32" s="22"/>
      <c r="U32" s="22"/>
      <c r="V32" s="22"/>
      <c r="W32" s="22"/>
      <c r="X32" s="21"/>
      <c r="Y32" s="7" t="e">
        <f>IF(#REF!&lt;&gt;"",TEXT(#REF!,"00000000"),"")</f>
        <v>#REF!</v>
      </c>
      <c r="Z32" s="7" t="e">
        <f>IF(#REF!&lt;&gt;"",#REF!,"")</f>
        <v>#REF!</v>
      </c>
      <c r="AA32" s="7" t="e">
        <f>IF(#REF!&lt;&gt;"",#REF!,"")</f>
        <v>#REF!</v>
      </c>
      <c r="AB32" s="8" t="e">
        <f>IF(#REF!&lt;&gt;"",#REF!,0)</f>
        <v>#REF!</v>
      </c>
      <c r="AC32" t="e">
        <f t="shared" si="0"/>
        <v>#REF!</v>
      </c>
    </row>
    <row r="33" spans="1:29" ht="12.75" hidden="1">
      <c r="A33" t="s">
        <v>447</v>
      </c>
      <c r="B33" s="4" t="e">
        <f>#REF!</f>
        <v>#REF!</v>
      </c>
      <c r="D33" s="6" t="s">
        <v>280</v>
      </c>
      <c r="E33" s="7">
        <v>1</v>
      </c>
      <c r="F33" s="7" t="e">
        <f>#REF!</f>
        <v>#REF!</v>
      </c>
      <c r="G33" s="7" t="e">
        <f>IF(#REF!=0,"",#REF!)</f>
        <v>#REF!</v>
      </c>
      <c r="H33" s="44" t="e">
        <f t="shared" si="1"/>
        <v>#REF!</v>
      </c>
      <c r="I33" s="22" t="e">
        <f t="shared" si="2"/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>#REF!</f>
        <v>#REF!</v>
      </c>
      <c r="O33" s="21" t="e">
        <f>#REF!</f>
        <v>#REF!</v>
      </c>
      <c r="P33" s="22"/>
      <c r="Q33" s="22"/>
      <c r="R33" s="22"/>
      <c r="S33" s="22"/>
      <c r="T33" s="22"/>
      <c r="U33" s="22"/>
      <c r="V33" s="22"/>
      <c r="W33" s="22"/>
      <c r="X33" s="21"/>
      <c r="Y33" s="7" t="e">
        <f>IF(#REF!&lt;&gt;"",TEXT(#REF!,"00000000"),"")</f>
        <v>#REF!</v>
      </c>
      <c r="Z33" s="7" t="e">
        <f>IF(#REF!&lt;&gt;"",#REF!,"")</f>
        <v>#REF!</v>
      </c>
      <c r="AA33" s="7" t="e">
        <f>IF(#REF!&lt;&gt;"",#REF!,"")</f>
        <v>#REF!</v>
      </c>
      <c r="AB33" s="8" t="e">
        <f>IF(#REF!&lt;&gt;"",#REF!,0)</f>
        <v>#REF!</v>
      </c>
      <c r="AC33" t="e">
        <f t="shared" si="0"/>
        <v>#REF!</v>
      </c>
    </row>
    <row r="34" spans="1:29" ht="12.75" hidden="1">
      <c r="A34" t="s">
        <v>448</v>
      </c>
      <c r="B34" s="4" t="e">
        <f>#REF!</f>
        <v>#REF!</v>
      </c>
      <c r="D34" s="6" t="s">
        <v>280</v>
      </c>
      <c r="E34" s="7">
        <v>1</v>
      </c>
      <c r="F34" s="7" t="e">
        <f>#REF!</f>
        <v>#REF!</v>
      </c>
      <c r="G34" s="7" t="e">
        <f>IF(#REF!=0,"",#REF!)</f>
        <v>#REF!</v>
      </c>
      <c r="H34" s="44" t="e">
        <f t="shared" si="1"/>
        <v>#REF!</v>
      </c>
      <c r="I34" s="22" t="e">
        <f t="shared" si="2"/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>#REF!</f>
        <v>#REF!</v>
      </c>
      <c r="O34" s="21" t="e">
        <f>#REF!</f>
        <v>#REF!</v>
      </c>
      <c r="P34" s="22"/>
      <c r="Q34" s="22"/>
      <c r="R34" s="22"/>
      <c r="S34" s="22"/>
      <c r="T34" s="22"/>
      <c r="U34" s="22"/>
      <c r="V34" s="22"/>
      <c r="W34" s="22"/>
      <c r="X34" s="21"/>
      <c r="Y34" s="7" t="e">
        <f>IF(#REF!&lt;&gt;"",TEXT(#REF!,"00000000"),"")</f>
        <v>#REF!</v>
      </c>
      <c r="Z34" s="7" t="e">
        <f>IF(#REF!&lt;&gt;"",#REF!,"")</f>
        <v>#REF!</v>
      </c>
      <c r="AA34" s="7" t="e">
        <f>IF(#REF!&lt;&gt;"",#REF!,"")</f>
        <v>#REF!</v>
      </c>
      <c r="AB34" s="8" t="e">
        <f>IF(#REF!&lt;&gt;"",#REF!,0)</f>
        <v>#REF!</v>
      </c>
      <c r="AC34" t="e">
        <f t="shared" si="0"/>
        <v>#REF!</v>
      </c>
    </row>
    <row r="35" spans="1:29" ht="12.75" hidden="1">
      <c r="A35" t="s">
        <v>449</v>
      </c>
      <c r="B35" s="4" t="e">
        <f>#REF!</f>
        <v>#REF!</v>
      </c>
      <c r="D35" s="6" t="s">
        <v>280</v>
      </c>
      <c r="E35" s="7">
        <v>1</v>
      </c>
      <c r="F35" s="7" t="e">
        <f>#REF!</f>
        <v>#REF!</v>
      </c>
      <c r="G35" s="7" t="e">
        <f>IF(#REF!=0,"",#REF!)</f>
        <v>#REF!</v>
      </c>
      <c r="H35" s="44" t="e">
        <f t="shared" si="1"/>
        <v>#REF!</v>
      </c>
      <c r="I35" s="22" t="e">
        <f t="shared" si="2"/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>#REF!</f>
        <v>#REF!</v>
      </c>
      <c r="O35" s="21" t="e">
        <f>#REF!</f>
        <v>#REF!</v>
      </c>
      <c r="P35" s="22"/>
      <c r="Q35" s="22"/>
      <c r="R35" s="22"/>
      <c r="S35" s="22"/>
      <c r="T35" s="22"/>
      <c r="U35" s="22"/>
      <c r="V35" s="22"/>
      <c r="W35" s="22"/>
      <c r="X35" s="21"/>
      <c r="Y35" s="7" t="e">
        <f>IF(#REF!&lt;&gt;"",TEXT(#REF!,"00000000"),"")</f>
        <v>#REF!</v>
      </c>
      <c r="Z35" s="7" t="e">
        <f>IF(#REF!&lt;&gt;"",#REF!,"")</f>
        <v>#REF!</v>
      </c>
      <c r="AA35" s="7" t="e">
        <f>IF(#REF!&lt;&gt;"",#REF!,"")</f>
        <v>#REF!</v>
      </c>
      <c r="AB35" s="8" t="e">
        <f>IF(#REF!&lt;&gt;"",#REF!,0)</f>
        <v>#REF!</v>
      </c>
      <c r="AC35" t="e">
        <f t="shared" si="0"/>
        <v>#REF!</v>
      </c>
    </row>
    <row r="36" spans="1:29" ht="12.75" hidden="1">
      <c r="A36" t="s">
        <v>450</v>
      </c>
      <c r="B36" s="4" t="e">
        <f>#REF!</f>
        <v>#REF!</v>
      </c>
      <c r="D36" s="6" t="s">
        <v>280</v>
      </c>
      <c r="E36" s="7">
        <v>1</v>
      </c>
      <c r="F36" s="7" t="e">
        <f>#REF!</f>
        <v>#REF!</v>
      </c>
      <c r="G36" s="7" t="e">
        <f>IF(#REF!=0,"",#REF!)</f>
        <v>#REF!</v>
      </c>
      <c r="H36" s="44" t="e">
        <f t="shared" si="1"/>
        <v>#REF!</v>
      </c>
      <c r="I36" s="22" t="e">
        <f t="shared" si="2"/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>#REF!</f>
        <v>#REF!</v>
      </c>
      <c r="O36" s="21" t="e">
        <f>#REF!</f>
        <v>#REF!</v>
      </c>
      <c r="P36" s="22"/>
      <c r="Q36" s="22"/>
      <c r="R36" s="22"/>
      <c r="S36" s="22"/>
      <c r="T36" s="22"/>
      <c r="U36" s="22"/>
      <c r="V36" s="22"/>
      <c r="W36" s="22"/>
      <c r="X36" s="21"/>
      <c r="Y36" s="7" t="e">
        <f>IF(#REF!&lt;&gt;"",TEXT(#REF!,"00000000"),"")</f>
        <v>#REF!</v>
      </c>
      <c r="Z36" s="7" t="e">
        <f>IF(#REF!&lt;&gt;"",#REF!,"")</f>
        <v>#REF!</v>
      </c>
      <c r="AA36" s="7" t="e">
        <f>IF(#REF!&lt;&gt;"",#REF!,"")</f>
        <v>#REF!</v>
      </c>
      <c r="AB36" s="8" t="e">
        <f>IF(#REF!&lt;&gt;"",#REF!,0)</f>
        <v>#REF!</v>
      </c>
      <c r="AC36" t="e">
        <f t="shared" si="0"/>
        <v>#REF!</v>
      </c>
    </row>
    <row r="37" spans="1:29" ht="12.75" hidden="1">
      <c r="A37" t="s">
        <v>451</v>
      </c>
      <c r="B37" s="4" t="e">
        <f>#REF!</f>
        <v>#REF!</v>
      </c>
      <c r="D37" s="6" t="s">
        <v>280</v>
      </c>
      <c r="E37" s="7">
        <v>1</v>
      </c>
      <c r="F37" s="7" t="e">
        <f>#REF!</f>
        <v>#REF!</v>
      </c>
      <c r="G37" s="7" t="e">
        <f>IF(#REF!=0,"",#REF!)</f>
        <v>#REF!</v>
      </c>
      <c r="H37" s="44" t="e">
        <f t="shared" si="1"/>
        <v>#REF!</v>
      </c>
      <c r="I37" s="22" t="e">
        <f t="shared" si="2"/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>#REF!</f>
        <v>#REF!</v>
      </c>
      <c r="O37" s="21" t="e">
        <f>#REF!</f>
        <v>#REF!</v>
      </c>
      <c r="P37" s="22"/>
      <c r="Q37" s="22"/>
      <c r="R37" s="22"/>
      <c r="S37" s="22"/>
      <c r="T37" s="22"/>
      <c r="U37" s="22"/>
      <c r="V37" s="22"/>
      <c r="W37" s="22"/>
      <c r="X37" s="21"/>
      <c r="Y37" s="7" t="e">
        <f>IF(#REF!&lt;&gt;"",TEXT(#REF!,"00000000"),"")</f>
        <v>#REF!</v>
      </c>
      <c r="Z37" s="7" t="e">
        <f>IF(#REF!&lt;&gt;"",#REF!,"")</f>
        <v>#REF!</v>
      </c>
      <c r="AA37" s="7" t="e">
        <f>IF(#REF!&lt;&gt;"",#REF!,"")</f>
        <v>#REF!</v>
      </c>
      <c r="AB37" s="8" t="e">
        <f>IF(#REF!&lt;&gt;"",#REF!,0)</f>
        <v>#REF!</v>
      </c>
      <c r="AC37" t="e">
        <f t="shared" si="0"/>
        <v>#REF!</v>
      </c>
    </row>
    <row r="38" spans="1:29" ht="12.75" hidden="1">
      <c r="A38" t="s">
        <v>452</v>
      </c>
      <c r="B38" s="4" t="e">
        <f>TRIM(#REF!)</f>
        <v>#REF!</v>
      </c>
      <c r="D38" s="6" t="s">
        <v>280</v>
      </c>
      <c r="E38" s="7">
        <v>1</v>
      </c>
      <c r="F38" s="7" t="e">
        <f>#REF!</f>
        <v>#REF!</v>
      </c>
      <c r="G38" s="7" t="e">
        <f>IF(#REF!=0,"",#REF!)</f>
        <v>#REF!</v>
      </c>
      <c r="H38" s="44" t="e">
        <f t="shared" si="1"/>
        <v>#REF!</v>
      </c>
      <c r="I38" s="22" t="e">
        <f t="shared" si="2"/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>#REF!</f>
        <v>#REF!</v>
      </c>
      <c r="O38" s="21" t="e">
        <f>#REF!</f>
        <v>#REF!</v>
      </c>
      <c r="P38" s="22"/>
      <c r="Q38" s="22"/>
      <c r="R38" s="22"/>
      <c r="S38" s="22"/>
      <c r="T38" s="22"/>
      <c r="U38" s="22"/>
      <c r="V38" s="22"/>
      <c r="W38" s="22"/>
      <c r="X38" s="21"/>
      <c r="Y38" s="7" t="e">
        <f>IF(#REF!&lt;&gt;"",TEXT(#REF!,"00000000"),"")</f>
        <v>#REF!</v>
      </c>
      <c r="Z38" s="7" t="e">
        <f>IF(#REF!&lt;&gt;"",#REF!,"")</f>
        <v>#REF!</v>
      </c>
      <c r="AA38" s="7" t="e">
        <f>IF(#REF!&lt;&gt;"",#REF!,"")</f>
        <v>#REF!</v>
      </c>
      <c r="AB38" s="8" t="e">
        <f>IF(#REF!&lt;&gt;"",#REF!,0)</f>
        <v>#REF!</v>
      </c>
      <c r="AC38" t="e">
        <f t="shared" si="0"/>
        <v>#REF!</v>
      </c>
    </row>
    <row r="39" spans="1:29" ht="12.75" hidden="1">
      <c r="A39" t="s">
        <v>453</v>
      </c>
      <c r="B39" s="4" t="e">
        <f>TRIM(#REF!)</f>
        <v>#REF!</v>
      </c>
      <c r="D39" s="6" t="s">
        <v>280</v>
      </c>
      <c r="E39" s="7">
        <v>1</v>
      </c>
      <c r="F39" s="7" t="e">
        <f>#REF!</f>
        <v>#REF!</v>
      </c>
      <c r="G39" s="7" t="e">
        <f>IF(#REF!=0,"",#REF!)</f>
        <v>#REF!</v>
      </c>
      <c r="H39" s="44" t="e">
        <f t="shared" si="1"/>
        <v>#REF!</v>
      </c>
      <c r="I39" s="22" t="e">
        <f t="shared" si="2"/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>#REF!</f>
        <v>#REF!</v>
      </c>
      <c r="O39" s="21" t="e">
        <f>#REF!</f>
        <v>#REF!</v>
      </c>
      <c r="P39" s="22"/>
      <c r="Q39" s="22"/>
      <c r="R39" s="22"/>
      <c r="S39" s="22"/>
      <c r="T39" s="22"/>
      <c r="U39" s="22"/>
      <c r="V39" s="22"/>
      <c r="W39" s="22"/>
      <c r="X39" s="21"/>
      <c r="Y39" s="7" t="e">
        <f>IF(#REF!&lt;&gt;"",TEXT(#REF!,"00000000"),"")</f>
        <v>#REF!</v>
      </c>
      <c r="Z39" s="7" t="e">
        <f>IF(#REF!&lt;&gt;"",#REF!,"")</f>
        <v>#REF!</v>
      </c>
      <c r="AA39" s="7" t="e">
        <f>IF(#REF!&lt;&gt;"",#REF!,"")</f>
        <v>#REF!</v>
      </c>
      <c r="AB39" s="8" t="e">
        <f>IF(#REF!&lt;&gt;"",#REF!,0)</f>
        <v>#REF!</v>
      </c>
      <c r="AC39" t="e">
        <f t="shared" si="0"/>
        <v>#REF!</v>
      </c>
    </row>
    <row r="40" spans="1:29" ht="12.75" hidden="1">
      <c r="A40" t="s">
        <v>454</v>
      </c>
      <c r="B40" s="4" t="e">
        <f>TRIM(#REF!)</f>
        <v>#REF!</v>
      </c>
      <c r="D40" s="6" t="s">
        <v>280</v>
      </c>
      <c r="E40" s="7">
        <v>1</v>
      </c>
      <c r="F40" s="7" t="e">
        <f>#REF!</f>
        <v>#REF!</v>
      </c>
      <c r="G40" s="7" t="e">
        <f>IF(#REF!=0,"",#REF!)</f>
        <v>#REF!</v>
      </c>
      <c r="H40" s="44" t="e">
        <f t="shared" si="1"/>
        <v>#REF!</v>
      </c>
      <c r="I40" s="22" t="e">
        <f t="shared" si="2"/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#REF!</f>
        <v>#REF!</v>
      </c>
      <c r="O40" s="21" t="e">
        <f>#REF!</f>
        <v>#REF!</v>
      </c>
      <c r="P40" s="22"/>
      <c r="Q40" s="22"/>
      <c r="R40" s="22"/>
      <c r="S40" s="22"/>
      <c r="T40" s="22"/>
      <c r="U40" s="22"/>
      <c r="V40" s="22"/>
      <c r="W40" s="22"/>
      <c r="X40" s="21"/>
      <c r="Y40" s="7" t="e">
        <f>IF(#REF!&lt;&gt;"",TEXT(#REF!,"00000000"),"")</f>
        <v>#REF!</v>
      </c>
      <c r="Z40" s="7" t="e">
        <f>IF(#REF!&lt;&gt;"",#REF!,"")</f>
        <v>#REF!</v>
      </c>
      <c r="AA40" s="7" t="e">
        <f>IF(#REF!&lt;&gt;"",#REF!,"")</f>
        <v>#REF!</v>
      </c>
      <c r="AB40" s="8" t="e">
        <f>IF(#REF!&lt;&gt;"",#REF!,0)</f>
        <v>#REF!</v>
      </c>
      <c r="AC40" t="e">
        <f t="shared" si="0"/>
        <v>#REF!</v>
      </c>
    </row>
    <row r="41" spans="1:29" ht="12.75" hidden="1">
      <c r="A41" t="s">
        <v>455</v>
      </c>
      <c r="B41" s="4" t="e">
        <f>TRIM(#REF!)</f>
        <v>#REF!</v>
      </c>
      <c r="D41" s="6" t="s">
        <v>280</v>
      </c>
      <c r="E41" s="7">
        <v>1</v>
      </c>
      <c r="F41" s="7" t="e">
        <f>#REF!</f>
        <v>#REF!</v>
      </c>
      <c r="G41" s="7" t="e">
        <f>IF(#REF!=0,"",#REF!)</f>
        <v>#REF!</v>
      </c>
      <c r="H41" s="44" t="e">
        <f t="shared" si="1"/>
        <v>#REF!</v>
      </c>
      <c r="I41" s="22" t="e">
        <f t="shared" si="2"/>
        <v>#REF!</v>
      </c>
      <c r="J41" s="22" t="e">
        <f>#REF!</f>
        <v>#REF!</v>
      </c>
      <c r="K41" s="22" t="e">
        <f>#REF!</f>
        <v>#REF!</v>
      </c>
      <c r="L41" s="22" t="e">
        <f>#REF!</f>
        <v>#REF!</v>
      </c>
      <c r="M41" s="22" t="e">
        <f>#REF!</f>
        <v>#REF!</v>
      </c>
      <c r="N41" s="22" t="e">
        <f>#REF!</f>
        <v>#REF!</v>
      </c>
      <c r="O41" s="21" t="e">
        <f>#REF!</f>
        <v>#REF!</v>
      </c>
      <c r="P41" s="22"/>
      <c r="Q41" s="22"/>
      <c r="R41" s="22"/>
      <c r="S41" s="22"/>
      <c r="T41" s="22"/>
      <c r="U41" s="22"/>
      <c r="V41" s="22"/>
      <c r="W41" s="22"/>
      <c r="X41" s="21"/>
      <c r="Y41" s="7" t="e">
        <f>IF(#REF!&lt;&gt;"",TEXT(#REF!,"00000000"),"")</f>
        <v>#REF!</v>
      </c>
      <c r="Z41" s="7" t="e">
        <f>IF(#REF!&lt;&gt;"",#REF!,"")</f>
        <v>#REF!</v>
      </c>
      <c r="AA41" s="7" t="e">
        <f>IF(#REF!&lt;&gt;"",#REF!,"")</f>
        <v>#REF!</v>
      </c>
      <c r="AB41" s="8" t="e">
        <f>IF(#REF!&lt;&gt;"",#REF!,0)</f>
        <v>#REF!</v>
      </c>
      <c r="AC41" t="e">
        <f t="shared" si="0"/>
        <v>#REF!</v>
      </c>
    </row>
    <row r="42" spans="1:29" ht="12.75" hidden="1">
      <c r="A42" t="s">
        <v>307</v>
      </c>
      <c r="B42" s="4" t="e">
        <f>TRIM(#REF!)</f>
        <v>#REF!</v>
      </c>
      <c r="D42" s="6" t="s">
        <v>280</v>
      </c>
      <c r="E42" s="7">
        <v>1</v>
      </c>
      <c r="F42" s="7" t="e">
        <f>#REF!</f>
        <v>#REF!</v>
      </c>
      <c r="G42" s="7" t="e">
        <f>IF(#REF!=0,"",#REF!)</f>
        <v>#REF!</v>
      </c>
      <c r="H42" s="44" t="e">
        <f t="shared" si="1"/>
        <v>#REF!</v>
      </c>
      <c r="I42" s="22" t="e">
        <f t="shared" si="2"/>
        <v>#REF!</v>
      </c>
      <c r="J42" s="22" t="e">
        <f>#REF!</f>
        <v>#REF!</v>
      </c>
      <c r="K42" s="22" t="e">
        <f>#REF!</f>
        <v>#REF!</v>
      </c>
      <c r="L42" s="22" t="e">
        <f>#REF!</f>
        <v>#REF!</v>
      </c>
      <c r="M42" s="22" t="e">
        <f>#REF!</f>
        <v>#REF!</v>
      </c>
      <c r="N42" s="22" t="e">
        <f>#REF!</f>
        <v>#REF!</v>
      </c>
      <c r="O42" s="21" t="e">
        <f>#REF!</f>
        <v>#REF!</v>
      </c>
      <c r="P42" s="22"/>
      <c r="Q42" s="22"/>
      <c r="R42" s="22"/>
      <c r="S42" s="22"/>
      <c r="T42" s="22"/>
      <c r="U42" s="22"/>
      <c r="V42" s="22"/>
      <c r="W42" s="22"/>
      <c r="X42" s="21"/>
      <c r="Y42" s="7" t="e">
        <f>IF(#REF!&lt;&gt;"",TEXT(#REF!,"00000000"),"")</f>
        <v>#REF!</v>
      </c>
      <c r="Z42" s="7" t="e">
        <f>IF(#REF!&lt;&gt;"",#REF!,"")</f>
        <v>#REF!</v>
      </c>
      <c r="AA42" s="7" t="e">
        <f>IF(#REF!&lt;&gt;"",#REF!,"")</f>
        <v>#REF!</v>
      </c>
      <c r="AB42" s="8" t="e">
        <f>IF(#REF!&lt;&gt;"",#REF!,0)</f>
        <v>#REF!</v>
      </c>
      <c r="AC42" t="e">
        <f t="shared" si="0"/>
        <v>#REF!</v>
      </c>
    </row>
    <row r="43" spans="1:29" ht="12.75" hidden="1">
      <c r="A43" t="s">
        <v>306</v>
      </c>
      <c r="B43" s="4" t="e">
        <f>TRIM(#REF!)</f>
        <v>#REF!</v>
      </c>
      <c r="D43" s="6" t="s">
        <v>280</v>
      </c>
      <c r="E43" s="7">
        <v>1</v>
      </c>
      <c r="F43" s="7" t="e">
        <f>#REF!</f>
        <v>#REF!</v>
      </c>
      <c r="G43" s="7" t="e">
        <f>IF(#REF!=0,"",#REF!)</f>
        <v>#REF!</v>
      </c>
      <c r="H43" s="44" t="e">
        <f t="shared" si="1"/>
        <v>#REF!</v>
      </c>
      <c r="I43" s="22" t="e">
        <f t="shared" si="2"/>
        <v>#REF!</v>
      </c>
      <c r="J43" s="22" t="e">
        <f>#REF!</f>
        <v>#REF!</v>
      </c>
      <c r="K43" s="22" t="e">
        <f>#REF!</f>
        <v>#REF!</v>
      </c>
      <c r="L43" s="22" t="e">
        <f>#REF!</f>
        <v>#REF!</v>
      </c>
      <c r="M43" s="22" t="e">
        <f>#REF!</f>
        <v>#REF!</v>
      </c>
      <c r="N43" s="22" t="e">
        <f>#REF!</f>
        <v>#REF!</v>
      </c>
      <c r="O43" s="21" t="e">
        <f>#REF!</f>
        <v>#REF!</v>
      </c>
      <c r="P43" s="22"/>
      <c r="Q43" s="22"/>
      <c r="R43" s="22"/>
      <c r="S43" s="22"/>
      <c r="T43" s="22"/>
      <c r="U43" s="22"/>
      <c r="V43" s="22"/>
      <c r="W43" s="22"/>
      <c r="X43" s="21"/>
      <c r="Y43" s="7" t="e">
        <f>IF(#REF!&lt;&gt;"",TEXT(#REF!,"00000000"),"")</f>
        <v>#REF!</v>
      </c>
      <c r="Z43" s="7" t="e">
        <f>IF(#REF!&lt;&gt;"",#REF!,"")</f>
        <v>#REF!</v>
      </c>
      <c r="AA43" s="7" t="e">
        <f>IF(#REF!&lt;&gt;"",#REF!,"")</f>
        <v>#REF!</v>
      </c>
      <c r="AB43" s="8" t="e">
        <f>IF(#REF!&lt;&gt;"",#REF!,0)</f>
        <v>#REF!</v>
      </c>
      <c r="AC43" t="e">
        <f t="shared" si="0"/>
        <v>#REF!</v>
      </c>
    </row>
    <row r="44" spans="1:29" ht="12.75" hidden="1">
      <c r="A44" t="s">
        <v>9</v>
      </c>
      <c r="B44" s="4" t="e">
        <f>IF(#REF!&lt;&gt;"",TEXT(#REF!,"YYYYMMDD"),"")</f>
        <v>#REF!</v>
      </c>
      <c r="D44" s="6" t="s">
        <v>280</v>
      </c>
      <c r="E44" s="7">
        <v>1</v>
      </c>
      <c r="F44" s="7" t="e">
        <f>#REF!</f>
        <v>#REF!</v>
      </c>
      <c r="G44" s="7" t="e">
        <f>IF(#REF!=0,"",#REF!)</f>
        <v>#REF!</v>
      </c>
      <c r="H44" s="44" t="e">
        <f t="shared" si="1"/>
        <v>#REF!</v>
      </c>
      <c r="I44" s="22" t="e">
        <f t="shared" si="2"/>
        <v>#REF!</v>
      </c>
      <c r="J44" s="22" t="e">
        <f>#REF!</f>
        <v>#REF!</v>
      </c>
      <c r="K44" s="22" t="e">
        <f>#REF!</f>
        <v>#REF!</v>
      </c>
      <c r="L44" s="22" t="e">
        <f>#REF!</f>
        <v>#REF!</v>
      </c>
      <c r="M44" s="22" t="e">
        <f>#REF!</f>
        <v>#REF!</v>
      </c>
      <c r="N44" s="22" t="e">
        <f>#REF!</f>
        <v>#REF!</v>
      </c>
      <c r="O44" s="21" t="e">
        <f>#REF!</f>
        <v>#REF!</v>
      </c>
      <c r="P44" s="22"/>
      <c r="Q44" s="22"/>
      <c r="R44" s="22"/>
      <c r="S44" s="22"/>
      <c r="T44" s="22"/>
      <c r="U44" s="22"/>
      <c r="V44" s="22"/>
      <c r="W44" s="22"/>
      <c r="X44" s="21"/>
      <c r="Y44" s="7" t="e">
        <f>IF(#REF!&lt;&gt;"",TEXT(#REF!,"00000000"),"")</f>
        <v>#REF!</v>
      </c>
      <c r="Z44" s="7" t="e">
        <f>IF(#REF!&lt;&gt;"",#REF!,"")</f>
        <v>#REF!</v>
      </c>
      <c r="AA44" s="7" t="e">
        <f>IF(#REF!&lt;&gt;"",#REF!,"")</f>
        <v>#REF!</v>
      </c>
      <c r="AB44" s="8" t="e">
        <f>IF(#REF!&lt;&gt;"",#REF!,0)</f>
        <v>#REF!</v>
      </c>
      <c r="AC44" t="e">
        <f t="shared" si="0"/>
        <v>#REF!</v>
      </c>
    </row>
    <row r="45" spans="1:29" ht="12.75" hidden="1">
      <c r="A45" t="s">
        <v>10</v>
      </c>
      <c r="B45" s="4" t="e">
        <f>IF(#REF!&lt;&gt;"",TEXT(#REF!,"YYYYMMDD"),"")</f>
        <v>#REF!</v>
      </c>
      <c r="D45" s="6" t="s">
        <v>280</v>
      </c>
      <c r="E45" s="7">
        <v>1</v>
      </c>
      <c r="F45" s="7" t="e">
        <f>#REF!</f>
        <v>#REF!</v>
      </c>
      <c r="G45" s="7" t="e">
        <f>IF(#REF!=0,"",#REF!)</f>
        <v>#REF!</v>
      </c>
      <c r="H45" s="44" t="e">
        <f t="shared" si="1"/>
        <v>#REF!</v>
      </c>
      <c r="I45" s="22" t="e">
        <f t="shared" si="2"/>
        <v>#REF!</v>
      </c>
      <c r="J45" s="22" t="e">
        <f>#REF!</f>
        <v>#REF!</v>
      </c>
      <c r="K45" s="22" t="e">
        <f>#REF!</f>
        <v>#REF!</v>
      </c>
      <c r="L45" s="22" t="e">
        <f>#REF!</f>
        <v>#REF!</v>
      </c>
      <c r="M45" s="22" t="e">
        <f>#REF!</f>
        <v>#REF!</v>
      </c>
      <c r="N45" s="22" t="e">
        <f>#REF!</f>
        <v>#REF!</v>
      </c>
      <c r="O45" s="21" t="e">
        <f>#REF!</f>
        <v>#REF!</v>
      </c>
      <c r="P45" s="22"/>
      <c r="Q45" s="22"/>
      <c r="R45" s="22"/>
      <c r="S45" s="22"/>
      <c r="T45" s="22"/>
      <c r="U45" s="22"/>
      <c r="V45" s="22"/>
      <c r="W45" s="22"/>
      <c r="X45" s="21"/>
      <c r="Y45" s="7" t="e">
        <f>IF(#REF!&lt;&gt;"",TEXT(#REF!,"00000000"),"")</f>
        <v>#REF!</v>
      </c>
      <c r="Z45" s="7" t="e">
        <f>IF(#REF!&lt;&gt;"",#REF!,"")</f>
        <v>#REF!</v>
      </c>
      <c r="AA45" s="7" t="e">
        <f>IF(#REF!&lt;&gt;"",#REF!,"")</f>
        <v>#REF!</v>
      </c>
      <c r="AB45" s="8" t="e">
        <f>IF(#REF!&lt;&gt;"",#REF!,0)</f>
        <v>#REF!</v>
      </c>
      <c r="AC45" t="e">
        <f t="shared" si="0"/>
        <v>#REF!</v>
      </c>
    </row>
    <row r="46" spans="1:29" ht="12.75" hidden="1">
      <c r="A46" t="s">
        <v>4</v>
      </c>
      <c r="B46" s="4" t="e">
        <f>IF(#REF!&lt;&gt;0,"DA","NE")</f>
        <v>#REF!</v>
      </c>
      <c r="D46" s="6" t="s">
        <v>280</v>
      </c>
      <c r="E46" s="7">
        <v>1</v>
      </c>
      <c r="F46" s="7" t="e">
        <f>#REF!</f>
        <v>#REF!</v>
      </c>
      <c r="G46" s="7" t="e">
        <f>IF(#REF!=0,"",#REF!)</f>
        <v>#REF!</v>
      </c>
      <c r="H46" s="44" t="e">
        <f t="shared" si="1"/>
        <v>#REF!</v>
      </c>
      <c r="I46" s="22" t="e">
        <f t="shared" si="2"/>
        <v>#REF!</v>
      </c>
      <c r="J46" s="22" t="e">
        <f>#REF!</f>
        <v>#REF!</v>
      </c>
      <c r="K46" s="22" t="e">
        <f>#REF!</f>
        <v>#REF!</v>
      </c>
      <c r="L46" s="22" t="e">
        <f>#REF!</f>
        <v>#REF!</v>
      </c>
      <c r="M46" s="22" t="e">
        <f>#REF!</f>
        <v>#REF!</v>
      </c>
      <c r="N46" s="22" t="e">
        <f>#REF!</f>
        <v>#REF!</v>
      </c>
      <c r="O46" s="21" t="e">
        <f>#REF!</f>
        <v>#REF!</v>
      </c>
      <c r="P46" s="22"/>
      <c r="Q46" s="22"/>
      <c r="R46" s="22"/>
      <c r="S46" s="22"/>
      <c r="T46" s="22"/>
      <c r="U46" s="22"/>
      <c r="V46" s="22"/>
      <c r="W46" s="22"/>
      <c r="X46" s="21"/>
      <c r="Y46" s="7" t="e">
        <f>IF(#REF!&lt;&gt;"",TEXT(#REF!,"00000000"),"")</f>
        <v>#REF!</v>
      </c>
      <c r="Z46" s="7" t="e">
        <f>IF(#REF!&lt;&gt;"",#REF!,"")</f>
        <v>#REF!</v>
      </c>
      <c r="AA46" s="7" t="e">
        <f>IF(#REF!&lt;&gt;"",#REF!,"")</f>
        <v>#REF!</v>
      </c>
      <c r="AB46" s="8" t="e">
        <f>IF(#REF!&lt;&gt;"",#REF!,0)</f>
        <v>#REF!</v>
      </c>
      <c r="AC46" t="e">
        <f t="shared" si="0"/>
        <v>#REF!</v>
      </c>
    </row>
    <row r="47" spans="1:29" ht="12.75" hidden="1">
      <c r="A47" t="s">
        <v>3</v>
      </c>
      <c r="B47" s="4" t="e">
        <f>IF(#REF!&lt;&gt;0,"DA","NE")</f>
        <v>#REF!</v>
      </c>
      <c r="D47" s="6" t="s">
        <v>280</v>
      </c>
      <c r="E47" s="7">
        <v>1</v>
      </c>
      <c r="F47" s="7" t="e">
        <f>#REF!</f>
        <v>#REF!</v>
      </c>
      <c r="G47" s="7" t="e">
        <f>IF(#REF!=0,"",#REF!)</f>
        <v>#REF!</v>
      </c>
      <c r="H47" s="44" t="e">
        <f t="shared" si="1"/>
        <v>#REF!</v>
      </c>
      <c r="I47" s="22" t="e">
        <f t="shared" si="2"/>
        <v>#REF!</v>
      </c>
      <c r="J47" s="22" t="e">
        <f>#REF!</f>
        <v>#REF!</v>
      </c>
      <c r="K47" s="22" t="e">
        <f>#REF!</f>
        <v>#REF!</v>
      </c>
      <c r="L47" s="22" t="e">
        <f>#REF!</f>
        <v>#REF!</v>
      </c>
      <c r="M47" s="22" t="e">
        <f>#REF!</f>
        <v>#REF!</v>
      </c>
      <c r="N47" s="22" t="e">
        <f>#REF!</f>
        <v>#REF!</v>
      </c>
      <c r="O47" s="21" t="e">
        <f>#REF!</f>
        <v>#REF!</v>
      </c>
      <c r="P47" s="22"/>
      <c r="Q47" s="22"/>
      <c r="R47" s="22"/>
      <c r="S47" s="22"/>
      <c r="T47" s="22"/>
      <c r="U47" s="22"/>
      <c r="V47" s="22"/>
      <c r="W47" s="22"/>
      <c r="X47" s="21"/>
      <c r="Y47" s="7" t="e">
        <f>IF(#REF!&lt;&gt;"",TEXT(#REF!,"00000000"),"")</f>
        <v>#REF!</v>
      </c>
      <c r="Z47" s="7" t="e">
        <f>IF(#REF!&lt;&gt;"",#REF!,"")</f>
        <v>#REF!</v>
      </c>
      <c r="AA47" s="7" t="e">
        <f>IF(#REF!&lt;&gt;"",#REF!,"")</f>
        <v>#REF!</v>
      </c>
      <c r="AB47" s="8" t="e">
        <f>IF(#REF!&lt;&gt;"",#REF!,0)</f>
        <v>#REF!</v>
      </c>
      <c r="AC47" t="e">
        <f t="shared" si="0"/>
        <v>#REF!</v>
      </c>
    </row>
    <row r="48" spans="1:29" ht="12.75" hidden="1">
      <c r="A48" t="s">
        <v>5</v>
      </c>
      <c r="B48" s="4" t="e">
        <f>#REF!</f>
        <v>#REF!</v>
      </c>
      <c r="D48" s="6" t="s">
        <v>280</v>
      </c>
      <c r="E48" s="7">
        <v>1</v>
      </c>
      <c r="F48" s="7" t="e">
        <f>#REF!</f>
        <v>#REF!</v>
      </c>
      <c r="G48" s="7" t="e">
        <f>IF(#REF!=0,"",#REF!)</f>
        <v>#REF!</v>
      </c>
      <c r="H48" s="44" t="e">
        <f t="shared" si="1"/>
        <v>#REF!</v>
      </c>
      <c r="I48" s="22" t="e">
        <f t="shared" si="2"/>
        <v>#REF!</v>
      </c>
      <c r="J48" s="22" t="e">
        <f>#REF!</f>
        <v>#REF!</v>
      </c>
      <c r="K48" s="22" t="e">
        <f>#REF!</f>
        <v>#REF!</v>
      </c>
      <c r="L48" s="22" t="e">
        <f>#REF!</f>
        <v>#REF!</v>
      </c>
      <c r="M48" s="22" t="e">
        <f>#REF!</f>
        <v>#REF!</v>
      </c>
      <c r="N48" s="22" t="e">
        <f>#REF!</f>
        <v>#REF!</v>
      </c>
      <c r="O48" s="21" t="e">
        <f>#REF!</f>
        <v>#REF!</v>
      </c>
      <c r="P48" s="22"/>
      <c r="Q48" s="22"/>
      <c r="R48" s="22"/>
      <c r="S48" s="22"/>
      <c r="T48" s="22"/>
      <c r="U48" s="22"/>
      <c r="V48" s="22"/>
      <c r="W48" s="22"/>
      <c r="X48" s="21"/>
      <c r="Y48" s="7" t="e">
        <f>IF(#REF!&lt;&gt;"",TEXT(#REF!,"00000000"),"")</f>
        <v>#REF!</v>
      </c>
      <c r="Z48" s="7" t="e">
        <f>IF(#REF!&lt;&gt;"",#REF!,"")</f>
        <v>#REF!</v>
      </c>
      <c r="AA48" s="7" t="e">
        <f>IF(#REF!&lt;&gt;"",#REF!,"")</f>
        <v>#REF!</v>
      </c>
      <c r="AB48" s="8" t="e">
        <f>IF(#REF!&lt;&gt;"",#REF!,0)</f>
        <v>#REF!</v>
      </c>
      <c r="AC48" t="e">
        <f t="shared" si="0"/>
        <v>#REF!</v>
      </c>
    </row>
    <row r="49" spans="1:29" ht="12.75" hidden="1">
      <c r="A49" t="s">
        <v>7</v>
      </c>
      <c r="B49" s="4" t="e">
        <f>IF(#REF!&lt;&gt;0,"DA","NE")</f>
        <v>#REF!</v>
      </c>
      <c r="D49" s="6" t="s">
        <v>280</v>
      </c>
      <c r="E49" s="7">
        <v>1</v>
      </c>
      <c r="F49" s="7" t="e">
        <f>#REF!</f>
        <v>#REF!</v>
      </c>
      <c r="G49" s="7" t="e">
        <f>IF(#REF!=0,"",#REF!)</f>
        <v>#REF!</v>
      </c>
      <c r="H49" s="44" t="e">
        <f t="shared" si="1"/>
        <v>#REF!</v>
      </c>
      <c r="I49" s="22" t="e">
        <f t="shared" si="2"/>
        <v>#REF!</v>
      </c>
      <c r="J49" s="22" t="e">
        <f>#REF!</f>
        <v>#REF!</v>
      </c>
      <c r="K49" s="22" t="e">
        <f>#REF!</f>
        <v>#REF!</v>
      </c>
      <c r="L49" s="22" t="e">
        <f>#REF!</f>
        <v>#REF!</v>
      </c>
      <c r="M49" s="22" t="e">
        <f>#REF!</f>
        <v>#REF!</v>
      </c>
      <c r="N49" s="22" t="e">
        <f>#REF!</f>
        <v>#REF!</v>
      </c>
      <c r="O49" s="21" t="e">
        <f>#REF!</f>
        <v>#REF!</v>
      </c>
      <c r="P49" s="22"/>
      <c r="Q49" s="22"/>
      <c r="R49" s="22"/>
      <c r="S49" s="22"/>
      <c r="T49" s="22"/>
      <c r="U49" s="22"/>
      <c r="V49" s="22"/>
      <c r="W49" s="22"/>
      <c r="X49" s="21"/>
      <c r="Y49" s="7" t="e">
        <f>IF(#REF!&lt;&gt;"",TEXT(#REF!,"00000000"),"")</f>
        <v>#REF!</v>
      </c>
      <c r="Z49" s="7" t="e">
        <f>IF(#REF!&lt;&gt;"",#REF!,"")</f>
        <v>#REF!</v>
      </c>
      <c r="AA49" s="7" t="e">
        <f>IF(#REF!&lt;&gt;"",#REF!,"")</f>
        <v>#REF!</v>
      </c>
      <c r="AB49" s="8" t="e">
        <f>IF(#REF!&lt;&gt;"",#REF!,0)</f>
        <v>#REF!</v>
      </c>
      <c r="AC49" t="e">
        <f t="shared" si="0"/>
        <v>#REF!</v>
      </c>
    </row>
    <row r="50" spans="1:29" ht="12.75" hidden="1">
      <c r="A50" t="s">
        <v>6</v>
      </c>
      <c r="B50" s="4" t="s">
        <v>143</v>
      </c>
      <c r="D50" s="6" t="s">
        <v>280</v>
      </c>
      <c r="E50" s="7">
        <v>1</v>
      </c>
      <c r="F50" s="7" t="e">
        <f>#REF!</f>
        <v>#REF!</v>
      </c>
      <c r="G50" s="7" t="e">
        <f>IF(#REF!=0,"",#REF!)</f>
        <v>#REF!</v>
      </c>
      <c r="H50" s="44" t="e">
        <f t="shared" si="1"/>
        <v>#REF!</v>
      </c>
      <c r="I50" s="22" t="e">
        <f t="shared" si="2"/>
        <v>#REF!</v>
      </c>
      <c r="J50" s="22" t="e">
        <f>#REF!</f>
        <v>#REF!</v>
      </c>
      <c r="K50" s="22" t="e">
        <f>#REF!</f>
        <v>#REF!</v>
      </c>
      <c r="L50" s="22" t="e">
        <f>#REF!</f>
        <v>#REF!</v>
      </c>
      <c r="M50" s="22" t="e">
        <f>#REF!</f>
        <v>#REF!</v>
      </c>
      <c r="N50" s="22" t="e">
        <f>#REF!</f>
        <v>#REF!</v>
      </c>
      <c r="O50" s="21" t="e">
        <f>#REF!</f>
        <v>#REF!</v>
      </c>
      <c r="P50" s="22"/>
      <c r="Q50" s="22"/>
      <c r="R50" s="22"/>
      <c r="S50" s="22"/>
      <c r="T50" s="22"/>
      <c r="U50" s="22"/>
      <c r="V50" s="22"/>
      <c r="W50" s="22"/>
      <c r="X50" s="21"/>
      <c r="Y50" s="7" t="e">
        <f>IF(#REF!&lt;&gt;"",TEXT(#REF!,"00000000"),"")</f>
        <v>#REF!</v>
      </c>
      <c r="Z50" s="7" t="e">
        <f>IF(#REF!&lt;&gt;"",#REF!,"")</f>
        <v>#REF!</v>
      </c>
      <c r="AA50" s="7" t="e">
        <f>IF(#REF!&lt;&gt;"",#REF!,"")</f>
        <v>#REF!</v>
      </c>
      <c r="AB50" s="8" t="e">
        <f>IF(#REF!&lt;&gt;"",#REF!,0)</f>
        <v>#REF!</v>
      </c>
      <c r="AC50" t="e">
        <f t="shared" si="0"/>
        <v>#REF!</v>
      </c>
    </row>
    <row r="51" spans="1:29" ht="12.75" hidden="1">
      <c r="A51" t="s">
        <v>8</v>
      </c>
      <c r="B51" s="4" t="e">
        <f>#REF!</f>
        <v>#REF!</v>
      </c>
      <c r="D51" s="6" t="s">
        <v>280</v>
      </c>
      <c r="E51" s="7">
        <v>1</v>
      </c>
      <c r="F51" s="7" t="e">
        <f>#REF!</f>
        <v>#REF!</v>
      </c>
      <c r="G51" s="7" t="e">
        <f>IF(#REF!=0,"",#REF!)</f>
        <v>#REF!</v>
      </c>
      <c r="H51" s="44" t="e">
        <f t="shared" si="1"/>
        <v>#REF!</v>
      </c>
      <c r="I51" s="22" t="e">
        <f t="shared" si="2"/>
        <v>#REF!</v>
      </c>
      <c r="J51" s="22" t="e">
        <f>#REF!</f>
        <v>#REF!</v>
      </c>
      <c r="K51" s="22" t="e">
        <f>#REF!</f>
        <v>#REF!</v>
      </c>
      <c r="L51" s="22" t="e">
        <f>#REF!</f>
        <v>#REF!</v>
      </c>
      <c r="M51" s="22" t="e">
        <f>#REF!</f>
        <v>#REF!</v>
      </c>
      <c r="N51" s="22" t="e">
        <f>#REF!</f>
        <v>#REF!</v>
      </c>
      <c r="O51" s="21" t="e">
        <f>#REF!</f>
        <v>#REF!</v>
      </c>
      <c r="P51" s="22"/>
      <c r="Q51" s="22"/>
      <c r="R51" s="22"/>
      <c r="S51" s="22"/>
      <c r="T51" s="22"/>
      <c r="U51" s="22"/>
      <c r="V51" s="22"/>
      <c r="W51" s="22"/>
      <c r="X51" s="21"/>
      <c r="Y51" s="7" t="e">
        <f>IF(#REF!&lt;&gt;"",TEXT(#REF!,"00000000"),"")</f>
        <v>#REF!</v>
      </c>
      <c r="Z51" s="7" t="e">
        <f>IF(#REF!&lt;&gt;"",#REF!,"")</f>
        <v>#REF!</v>
      </c>
      <c r="AA51" s="7" t="e">
        <f>IF(#REF!&lt;&gt;"",#REF!,"")</f>
        <v>#REF!</v>
      </c>
      <c r="AB51" s="8" t="e">
        <f>IF(#REF!&lt;&gt;"",#REF!,0)</f>
        <v>#REF!</v>
      </c>
      <c r="AC51" t="e">
        <f t="shared" si="0"/>
        <v>#REF!</v>
      </c>
    </row>
    <row r="52" spans="1:29" ht="12.75" hidden="1">
      <c r="A52" t="s">
        <v>456</v>
      </c>
      <c r="B52" s="4" t="e">
        <f>IF(#REF!&gt;0,"DA","NE")</f>
        <v>#REF!</v>
      </c>
      <c r="D52" s="6" t="s">
        <v>280</v>
      </c>
      <c r="E52" s="7">
        <v>1</v>
      </c>
      <c r="F52" s="7" t="e">
        <f>#REF!</f>
        <v>#REF!</v>
      </c>
      <c r="G52" s="7" t="e">
        <f>IF(#REF!=0,"",#REF!)</f>
        <v>#REF!</v>
      </c>
      <c r="H52" s="44" t="e">
        <f t="shared" si="1"/>
        <v>#REF!</v>
      </c>
      <c r="I52" s="22" t="e">
        <f t="shared" si="2"/>
        <v>#REF!</v>
      </c>
      <c r="J52" s="22" t="e">
        <f>#REF!</f>
        <v>#REF!</v>
      </c>
      <c r="K52" s="22" t="e">
        <f>#REF!</f>
        <v>#REF!</v>
      </c>
      <c r="L52" s="22" t="e">
        <f>#REF!</f>
        <v>#REF!</v>
      </c>
      <c r="M52" s="22" t="e">
        <f>#REF!</f>
        <v>#REF!</v>
      </c>
      <c r="N52" s="22" t="e">
        <f>#REF!</f>
        <v>#REF!</v>
      </c>
      <c r="O52" s="21" t="e">
        <f>#REF!</f>
        <v>#REF!</v>
      </c>
      <c r="P52" s="22"/>
      <c r="Q52" s="22"/>
      <c r="R52" s="22"/>
      <c r="S52" s="22"/>
      <c r="T52" s="22"/>
      <c r="U52" s="22"/>
      <c r="V52" s="22"/>
      <c r="W52" s="22"/>
      <c r="X52" s="21"/>
      <c r="Y52" s="7" t="e">
        <f>IF(#REF!&lt;&gt;"",TEXT(#REF!,"00000000"),"")</f>
        <v>#REF!</v>
      </c>
      <c r="Z52" s="7" t="e">
        <f>IF(#REF!&lt;&gt;"",#REF!,"")</f>
        <v>#REF!</v>
      </c>
      <c r="AA52" s="7" t="e">
        <f>IF(#REF!&lt;&gt;"",#REF!,"")</f>
        <v>#REF!</v>
      </c>
      <c r="AB52" s="8" t="e">
        <f>IF(#REF!&lt;&gt;"",#REF!,0)</f>
        <v>#REF!</v>
      </c>
      <c r="AC52" t="e">
        <f t="shared" si="0"/>
        <v>#REF!</v>
      </c>
    </row>
    <row r="53" spans="1:29" ht="12.75" hidden="1">
      <c r="A53" t="s">
        <v>308</v>
      </c>
      <c r="B53" s="4" t="e">
        <f>#REF!</f>
        <v>#REF!</v>
      </c>
      <c r="D53" s="6" t="s">
        <v>280</v>
      </c>
      <c r="E53" s="7">
        <v>1</v>
      </c>
      <c r="F53" s="7" t="e">
        <f>#REF!</f>
        <v>#REF!</v>
      </c>
      <c r="G53" s="7" t="e">
        <f>IF(#REF!=0,"",#REF!)</f>
        <v>#REF!</v>
      </c>
      <c r="H53" s="44" t="e">
        <f t="shared" si="1"/>
        <v>#REF!</v>
      </c>
      <c r="I53" s="22" t="e">
        <f t="shared" si="2"/>
        <v>#REF!</v>
      </c>
      <c r="J53" s="22" t="e">
        <f>#REF!</f>
        <v>#REF!</v>
      </c>
      <c r="K53" s="22" t="e">
        <f>#REF!</f>
        <v>#REF!</v>
      </c>
      <c r="L53" s="22" t="e">
        <f>#REF!</f>
        <v>#REF!</v>
      </c>
      <c r="M53" s="22" t="e">
        <f>#REF!</f>
        <v>#REF!</v>
      </c>
      <c r="N53" s="22" t="e">
        <f>#REF!</f>
        <v>#REF!</v>
      </c>
      <c r="O53" s="21" t="e">
        <f>#REF!</f>
        <v>#REF!</v>
      </c>
      <c r="P53" s="22"/>
      <c r="Q53" s="22"/>
      <c r="R53" s="22"/>
      <c r="S53" s="22"/>
      <c r="T53" s="22"/>
      <c r="U53" s="22"/>
      <c r="V53" s="22"/>
      <c r="W53" s="22"/>
      <c r="X53" s="21"/>
      <c r="Y53" s="7" t="e">
        <f>IF(#REF!&lt;&gt;"",TEXT(#REF!,"00000000"),"")</f>
        <v>#REF!</v>
      </c>
      <c r="Z53" s="7" t="e">
        <f>IF(#REF!&lt;&gt;"",#REF!,"")</f>
        <v>#REF!</v>
      </c>
      <c r="AA53" s="7" t="e">
        <f>IF(#REF!&lt;&gt;"",#REF!,"")</f>
        <v>#REF!</v>
      </c>
      <c r="AB53" s="8" t="e">
        <f>IF(#REF!&lt;&gt;"",#REF!,0)</f>
        <v>#REF!</v>
      </c>
      <c r="AC53" t="e">
        <f t="shared" si="0"/>
        <v>#REF!</v>
      </c>
    </row>
    <row r="54" spans="1:29" ht="12.75" hidden="1">
      <c r="A54" t="s">
        <v>309</v>
      </c>
      <c r="B54" s="4" t="e">
        <f>#REF!</f>
        <v>#REF!</v>
      </c>
      <c r="D54" s="6" t="s">
        <v>280</v>
      </c>
      <c r="E54" s="7">
        <v>1</v>
      </c>
      <c r="F54" s="7" t="e">
        <f>#REF!</f>
        <v>#REF!</v>
      </c>
      <c r="G54" s="7" t="e">
        <f>IF(#REF!=0,"",#REF!)</f>
        <v>#REF!</v>
      </c>
      <c r="H54" s="44" t="e">
        <f t="shared" si="1"/>
        <v>#REF!</v>
      </c>
      <c r="I54" s="22" t="e">
        <f t="shared" si="2"/>
        <v>#REF!</v>
      </c>
      <c r="J54" s="22" t="e">
        <f>#REF!</f>
        <v>#REF!</v>
      </c>
      <c r="K54" s="22" t="e">
        <f>#REF!</f>
        <v>#REF!</v>
      </c>
      <c r="L54" s="22" t="e">
        <f>#REF!</f>
        <v>#REF!</v>
      </c>
      <c r="M54" s="22" t="e">
        <f>#REF!</f>
        <v>#REF!</v>
      </c>
      <c r="N54" s="22" t="e">
        <f>#REF!</f>
        <v>#REF!</v>
      </c>
      <c r="O54" s="21" t="e">
        <f>#REF!</f>
        <v>#REF!</v>
      </c>
      <c r="P54" s="22"/>
      <c r="Q54" s="22"/>
      <c r="R54" s="22"/>
      <c r="S54" s="22"/>
      <c r="T54" s="22"/>
      <c r="U54" s="22"/>
      <c r="V54" s="22"/>
      <c r="W54" s="22"/>
      <c r="X54" s="21"/>
      <c r="Y54" s="7" t="e">
        <f>IF(#REF!&lt;&gt;"",TEXT(#REF!,"00000000"),"")</f>
        <v>#REF!</v>
      </c>
      <c r="Z54" s="7" t="e">
        <f>IF(#REF!&lt;&gt;"",#REF!,"")</f>
        <v>#REF!</v>
      </c>
      <c r="AA54" s="7" t="e">
        <f>IF(#REF!&lt;&gt;"",#REF!,"")</f>
        <v>#REF!</v>
      </c>
      <c r="AB54" s="8" t="e">
        <f>IF(#REF!&lt;&gt;"",#REF!,0)</f>
        <v>#REF!</v>
      </c>
      <c r="AC54" t="e">
        <f t="shared" si="0"/>
        <v>#REF!</v>
      </c>
    </row>
    <row r="55" spans="1:29" ht="12.75" hidden="1">
      <c r="A55" t="s">
        <v>310</v>
      </c>
      <c r="B55" s="4" t="e">
        <f>#REF!</f>
        <v>#REF!</v>
      </c>
      <c r="D55" s="6" t="s">
        <v>280</v>
      </c>
      <c r="E55" s="7">
        <v>1</v>
      </c>
      <c r="F55" s="7" t="e">
        <f>#REF!</f>
        <v>#REF!</v>
      </c>
      <c r="G55" s="7" t="e">
        <f>IF(#REF!=0,"",#REF!)</f>
        <v>#REF!</v>
      </c>
      <c r="H55" s="44" t="e">
        <f t="shared" si="1"/>
        <v>#REF!</v>
      </c>
      <c r="I55" s="22" t="e">
        <f t="shared" si="2"/>
        <v>#REF!</v>
      </c>
      <c r="J55" s="22" t="e">
        <f>#REF!</f>
        <v>#REF!</v>
      </c>
      <c r="K55" s="22" t="e">
        <f>#REF!</f>
        <v>#REF!</v>
      </c>
      <c r="L55" s="22" t="e">
        <f>#REF!</f>
        <v>#REF!</v>
      </c>
      <c r="M55" s="22" t="e">
        <f>#REF!</f>
        <v>#REF!</v>
      </c>
      <c r="N55" s="22" t="e">
        <f>#REF!</f>
        <v>#REF!</v>
      </c>
      <c r="O55" s="21" t="e">
        <f>#REF!</f>
        <v>#REF!</v>
      </c>
      <c r="P55" s="22"/>
      <c r="Q55" s="22"/>
      <c r="R55" s="22"/>
      <c r="S55" s="22"/>
      <c r="T55" s="22"/>
      <c r="U55" s="22"/>
      <c r="V55" s="22"/>
      <c r="W55" s="22"/>
      <c r="X55" s="21"/>
      <c r="Y55" s="7" t="e">
        <f>IF(#REF!&lt;&gt;"",TEXT(#REF!,"00000000"),"")</f>
        <v>#REF!</v>
      </c>
      <c r="Z55" s="7" t="e">
        <f>IF(#REF!&lt;&gt;"",#REF!,"")</f>
        <v>#REF!</v>
      </c>
      <c r="AA55" s="7" t="e">
        <f>IF(#REF!&lt;&gt;"",#REF!,"")</f>
        <v>#REF!</v>
      </c>
      <c r="AB55" s="8" t="e">
        <f>IF(#REF!&lt;&gt;"",#REF!,0)</f>
        <v>#REF!</v>
      </c>
      <c r="AC55" t="e">
        <f t="shared" si="0"/>
        <v>#REF!</v>
      </c>
    </row>
    <row r="56" spans="1:29" ht="12.75" hidden="1">
      <c r="A56" t="s">
        <v>311</v>
      </c>
      <c r="B56" s="4" t="e">
        <f>#REF!</f>
        <v>#REF!</v>
      </c>
      <c r="D56" s="6" t="s">
        <v>280</v>
      </c>
      <c r="E56" s="7">
        <v>1</v>
      </c>
      <c r="F56" s="7" t="e">
        <f>#REF!</f>
        <v>#REF!</v>
      </c>
      <c r="G56" s="7" t="e">
        <f>IF(#REF!=0,"",#REF!)</f>
        <v>#REF!</v>
      </c>
      <c r="H56" s="44" t="e">
        <f t="shared" si="1"/>
        <v>#REF!</v>
      </c>
      <c r="I56" s="22" t="e">
        <f t="shared" si="2"/>
        <v>#REF!</v>
      </c>
      <c r="J56" s="22" t="e">
        <f>#REF!</f>
        <v>#REF!</v>
      </c>
      <c r="K56" s="22" t="e">
        <f>#REF!</f>
        <v>#REF!</v>
      </c>
      <c r="L56" s="22" t="e">
        <f>#REF!</f>
        <v>#REF!</v>
      </c>
      <c r="M56" s="22" t="e">
        <f>#REF!</f>
        <v>#REF!</v>
      </c>
      <c r="N56" s="22" t="e">
        <f>#REF!</f>
        <v>#REF!</v>
      </c>
      <c r="O56" s="21" t="e">
        <f>#REF!</f>
        <v>#REF!</v>
      </c>
      <c r="P56" s="22"/>
      <c r="Q56" s="22"/>
      <c r="R56" s="22"/>
      <c r="S56" s="22"/>
      <c r="T56" s="22"/>
      <c r="U56" s="22"/>
      <c r="V56" s="22"/>
      <c r="W56" s="22"/>
      <c r="X56" s="21"/>
      <c r="Y56" s="7" t="e">
        <f>IF(#REF!&lt;&gt;"",TEXT(#REF!,"00000000"),"")</f>
        <v>#REF!</v>
      </c>
      <c r="Z56" s="7" t="e">
        <f>IF(#REF!&lt;&gt;"",#REF!,"")</f>
        <v>#REF!</v>
      </c>
      <c r="AA56" s="7" t="e">
        <f>IF(#REF!&lt;&gt;"",#REF!,"")</f>
        <v>#REF!</v>
      </c>
      <c r="AB56" s="8" t="e">
        <f>IF(#REF!&lt;&gt;"",#REF!,0)</f>
        <v>#REF!</v>
      </c>
      <c r="AC56" t="e">
        <f t="shared" si="0"/>
        <v>#REF!</v>
      </c>
    </row>
    <row r="57" spans="1:29" ht="12.75" hidden="1">
      <c r="A57" t="s">
        <v>312</v>
      </c>
      <c r="B57" s="4" t="e">
        <f>#REF!</f>
        <v>#REF!</v>
      </c>
      <c r="D57" s="6" t="s">
        <v>280</v>
      </c>
      <c r="E57" s="7">
        <v>1</v>
      </c>
      <c r="F57" s="7" t="e">
        <f>#REF!</f>
        <v>#REF!</v>
      </c>
      <c r="G57" s="7" t="e">
        <f>IF(#REF!=0,"",#REF!)</f>
        <v>#REF!</v>
      </c>
      <c r="H57" s="44" t="e">
        <f t="shared" si="1"/>
        <v>#REF!</v>
      </c>
      <c r="I57" s="22" t="e">
        <f t="shared" si="2"/>
        <v>#REF!</v>
      </c>
      <c r="J57" s="22" t="e">
        <f>#REF!</f>
        <v>#REF!</v>
      </c>
      <c r="K57" s="22" t="e">
        <f>#REF!</f>
        <v>#REF!</v>
      </c>
      <c r="L57" s="22" t="e">
        <f>#REF!</f>
        <v>#REF!</v>
      </c>
      <c r="M57" s="22" t="e">
        <f>#REF!</f>
        <v>#REF!</v>
      </c>
      <c r="N57" s="22" t="e">
        <f>#REF!</f>
        <v>#REF!</v>
      </c>
      <c r="O57" s="21" t="e">
        <f>#REF!</f>
        <v>#REF!</v>
      </c>
      <c r="P57" s="22"/>
      <c r="Q57" s="22"/>
      <c r="R57" s="22"/>
      <c r="S57" s="22"/>
      <c r="T57" s="22"/>
      <c r="U57" s="22"/>
      <c r="V57" s="22"/>
      <c r="W57" s="22"/>
      <c r="X57" s="21"/>
      <c r="Y57" s="7" t="e">
        <f>IF(#REF!&lt;&gt;"",TEXT(#REF!,"00000000"),"")</f>
        <v>#REF!</v>
      </c>
      <c r="Z57" s="7" t="e">
        <f>IF(#REF!&lt;&gt;"",#REF!,"")</f>
        <v>#REF!</v>
      </c>
      <c r="AA57" s="7" t="e">
        <f>IF(#REF!&lt;&gt;"",#REF!,"")</f>
        <v>#REF!</v>
      </c>
      <c r="AB57" s="8" t="e">
        <f>IF(#REF!&lt;&gt;"",#REF!,0)</f>
        <v>#REF!</v>
      </c>
      <c r="AC57" t="e">
        <f t="shared" si="0"/>
        <v>#REF!</v>
      </c>
    </row>
    <row r="58" spans="1:29" ht="12.75" hidden="1">
      <c r="A58" t="s">
        <v>11</v>
      </c>
      <c r="B58" s="4" t="e">
        <f>IF(#REF!&gt;0,"NE","DA")</f>
        <v>#REF!</v>
      </c>
      <c r="D58" s="6" t="s">
        <v>280</v>
      </c>
      <c r="E58" s="7">
        <v>1</v>
      </c>
      <c r="F58" s="7" t="e">
        <f>#REF!</f>
        <v>#REF!</v>
      </c>
      <c r="G58" s="7" t="e">
        <f>IF(#REF!=0,"",#REF!)</f>
        <v>#REF!</v>
      </c>
      <c r="H58" s="44" t="e">
        <f t="shared" si="1"/>
        <v>#REF!</v>
      </c>
      <c r="I58" s="22" t="e">
        <f t="shared" si="2"/>
        <v>#REF!</v>
      </c>
      <c r="J58" s="22" t="e">
        <f>#REF!</f>
        <v>#REF!</v>
      </c>
      <c r="K58" s="22" t="e">
        <f>#REF!</f>
        <v>#REF!</v>
      </c>
      <c r="L58" s="22" t="e">
        <f>#REF!</f>
        <v>#REF!</v>
      </c>
      <c r="M58" s="22" t="e">
        <f>#REF!</f>
        <v>#REF!</v>
      </c>
      <c r="N58" s="22" t="e">
        <f>#REF!</f>
        <v>#REF!</v>
      </c>
      <c r="O58" s="21" t="e">
        <f>#REF!</f>
        <v>#REF!</v>
      </c>
      <c r="P58" s="22"/>
      <c r="Q58" s="22"/>
      <c r="R58" s="22"/>
      <c r="S58" s="22"/>
      <c r="T58" s="22"/>
      <c r="U58" s="22"/>
      <c r="V58" s="22"/>
      <c r="W58" s="22"/>
      <c r="X58" s="21"/>
      <c r="Y58" s="7" t="e">
        <f>IF(#REF!&lt;&gt;"",TEXT(#REF!,"00000000"),"")</f>
        <v>#REF!</v>
      </c>
      <c r="Z58" s="7" t="e">
        <f>IF(#REF!&lt;&gt;"",#REF!,"")</f>
        <v>#REF!</v>
      </c>
      <c r="AA58" s="7" t="e">
        <f>IF(#REF!&lt;&gt;"",#REF!,"")</f>
        <v>#REF!</v>
      </c>
      <c r="AB58" s="8" t="e">
        <f>IF(#REF!&lt;&gt;"",#REF!,0)</f>
        <v>#REF!</v>
      </c>
      <c r="AC58" t="e">
        <f t="shared" si="0"/>
        <v>#REF!</v>
      </c>
    </row>
    <row r="59" spans="1:29" ht="12.75" hidden="1">
      <c r="A59" t="s">
        <v>387</v>
      </c>
      <c r="B59" s="16" t="e">
        <f>ABS(SUM(H2:H381)+SUM(#REF!)+SUM(AC2:AC101))</f>
        <v>#REF!</v>
      </c>
      <c r="D59" s="6" t="s">
        <v>280</v>
      </c>
      <c r="E59" s="7">
        <v>1</v>
      </c>
      <c r="F59" s="7" t="e">
        <f>#REF!</f>
        <v>#REF!</v>
      </c>
      <c r="G59" s="7" t="e">
        <f>IF(#REF!=0,"",#REF!)</f>
        <v>#REF!</v>
      </c>
      <c r="H59" s="44" t="e">
        <f t="shared" si="1"/>
        <v>#REF!</v>
      </c>
      <c r="I59" s="22" t="e">
        <f t="shared" si="2"/>
        <v>#REF!</v>
      </c>
      <c r="J59" s="22" t="e">
        <f>#REF!</f>
        <v>#REF!</v>
      </c>
      <c r="K59" s="22" t="e">
        <f>#REF!</f>
        <v>#REF!</v>
      </c>
      <c r="L59" s="22" t="e">
        <f>#REF!</f>
        <v>#REF!</v>
      </c>
      <c r="M59" s="22" t="e">
        <f>#REF!</f>
        <v>#REF!</v>
      </c>
      <c r="N59" s="22" t="e">
        <f>#REF!</f>
        <v>#REF!</v>
      </c>
      <c r="O59" s="21" t="e">
        <f>#REF!</f>
        <v>#REF!</v>
      </c>
      <c r="P59" s="22"/>
      <c r="Q59" s="22"/>
      <c r="R59" s="22"/>
      <c r="S59" s="22"/>
      <c r="T59" s="22"/>
      <c r="U59" s="22"/>
      <c r="V59" s="22"/>
      <c r="W59" s="22"/>
      <c r="X59" s="21"/>
      <c r="Y59" s="7" t="e">
        <f>IF(#REF!&lt;&gt;"",TEXT(#REF!,"00000000"),"")</f>
        <v>#REF!</v>
      </c>
      <c r="Z59" s="7" t="e">
        <f>IF(#REF!&lt;&gt;"",#REF!,"")</f>
        <v>#REF!</v>
      </c>
      <c r="AA59" s="7" t="e">
        <f>IF(#REF!&lt;&gt;"",#REF!,"")</f>
        <v>#REF!</v>
      </c>
      <c r="AB59" s="8" t="e">
        <f>IF(#REF!&lt;&gt;"",#REF!,0)</f>
        <v>#REF!</v>
      </c>
      <c r="AC59" t="e">
        <f t="shared" si="0"/>
        <v>#REF!</v>
      </c>
    </row>
    <row r="60" spans="1:29" ht="12.75" hidden="1">
      <c r="A60" t="s">
        <v>241</v>
      </c>
      <c r="B60" s="4" t="e">
        <f>IF(#REF!&lt;&gt;"",#REF!,"")</f>
        <v>#REF!</v>
      </c>
      <c r="D60" s="6" t="s">
        <v>280</v>
      </c>
      <c r="E60" s="7">
        <v>1</v>
      </c>
      <c r="F60" s="7" t="e">
        <f>#REF!</f>
        <v>#REF!</v>
      </c>
      <c r="G60" s="7" t="e">
        <f>IF(#REF!=0,"",#REF!)</f>
        <v>#REF!</v>
      </c>
      <c r="H60" s="44" t="e">
        <f t="shared" si="1"/>
        <v>#REF!</v>
      </c>
      <c r="I60" s="22" t="e">
        <f t="shared" si="2"/>
        <v>#REF!</v>
      </c>
      <c r="J60" s="22" t="e">
        <f>#REF!</f>
        <v>#REF!</v>
      </c>
      <c r="K60" s="22" t="e">
        <f>#REF!</f>
        <v>#REF!</v>
      </c>
      <c r="L60" s="22" t="e">
        <f>#REF!</f>
        <v>#REF!</v>
      </c>
      <c r="M60" s="22" t="e">
        <f>#REF!</f>
        <v>#REF!</v>
      </c>
      <c r="N60" s="22" t="e">
        <f>#REF!</f>
        <v>#REF!</v>
      </c>
      <c r="O60" s="21" t="e">
        <f>#REF!</f>
        <v>#REF!</v>
      </c>
      <c r="P60" s="22"/>
      <c r="Q60" s="22"/>
      <c r="R60" s="22"/>
      <c r="S60" s="22"/>
      <c r="T60" s="22"/>
      <c r="U60" s="22"/>
      <c r="V60" s="22"/>
      <c r="W60" s="22"/>
      <c r="X60" s="21"/>
      <c r="Y60" s="7" t="e">
        <f>IF(#REF!&lt;&gt;"",TEXT(#REF!,"00000000"),"")</f>
        <v>#REF!</v>
      </c>
      <c r="Z60" s="7" t="e">
        <f>IF(#REF!&lt;&gt;"",#REF!,"")</f>
        <v>#REF!</v>
      </c>
      <c r="AA60" s="7" t="e">
        <f>IF(#REF!&lt;&gt;"",#REF!,"")</f>
        <v>#REF!</v>
      </c>
      <c r="AB60" s="8" t="e">
        <f>IF(#REF!&lt;&gt;"",#REF!,0)</f>
        <v>#REF!</v>
      </c>
      <c r="AC60" t="e">
        <f t="shared" si="0"/>
        <v>#REF!</v>
      </c>
    </row>
    <row r="61" spans="1:29" ht="12.75" hidden="1">
      <c r="A61" t="s">
        <v>388</v>
      </c>
      <c r="B61" s="16" t="e">
        <f>SUM(AC2:AC101)</f>
        <v>#REF!</v>
      </c>
      <c r="D61" s="6" t="s">
        <v>280</v>
      </c>
      <c r="E61" s="7">
        <v>1</v>
      </c>
      <c r="F61" s="7" t="e">
        <f>#REF!</f>
        <v>#REF!</v>
      </c>
      <c r="G61" s="7" t="e">
        <f>IF(#REF!=0,"",#REF!)</f>
        <v>#REF!</v>
      </c>
      <c r="H61" s="44" t="e">
        <f t="shared" si="1"/>
        <v>#REF!</v>
      </c>
      <c r="I61" s="22" t="e">
        <f t="shared" si="2"/>
        <v>#REF!</v>
      </c>
      <c r="J61" s="22" t="e">
        <f>#REF!</f>
        <v>#REF!</v>
      </c>
      <c r="K61" s="22" t="e">
        <f>#REF!</f>
        <v>#REF!</v>
      </c>
      <c r="L61" s="22" t="e">
        <f>#REF!</f>
        <v>#REF!</v>
      </c>
      <c r="M61" s="22" t="e">
        <f>#REF!</f>
        <v>#REF!</v>
      </c>
      <c r="N61" s="22" t="e">
        <f>#REF!</f>
        <v>#REF!</v>
      </c>
      <c r="O61" s="21" t="e">
        <f>#REF!</f>
        <v>#REF!</v>
      </c>
      <c r="P61" s="22"/>
      <c r="Q61" s="22"/>
      <c r="R61" s="22"/>
      <c r="S61" s="22"/>
      <c r="T61" s="22"/>
      <c r="U61" s="22"/>
      <c r="V61" s="22"/>
      <c r="W61" s="22"/>
      <c r="X61" s="21"/>
      <c r="Y61" s="7" t="e">
        <f>IF(#REF!&lt;&gt;"",TEXT(#REF!,"00000000"),"")</f>
        <v>#REF!</v>
      </c>
      <c r="Z61" s="7" t="e">
        <f>IF(#REF!&lt;&gt;"",#REF!,"")</f>
        <v>#REF!</v>
      </c>
      <c r="AA61" s="7" t="e">
        <f>IF(#REF!&lt;&gt;"",#REF!,"")</f>
        <v>#REF!</v>
      </c>
      <c r="AB61" s="8" t="e">
        <f>IF(#REF!&lt;&gt;"",#REF!,0)</f>
        <v>#REF!</v>
      </c>
      <c r="AC61" t="e">
        <f t="shared" si="0"/>
        <v>#REF!</v>
      </c>
    </row>
    <row r="62" spans="4:29" ht="12.75" hidden="1">
      <c r="D62" s="6" t="s">
        <v>280</v>
      </c>
      <c r="E62" s="7">
        <v>1</v>
      </c>
      <c r="F62" s="7" t="e">
        <f>#REF!</f>
        <v>#REF!</v>
      </c>
      <c r="G62" s="7" t="e">
        <f>IF(#REF!=0,"",#REF!)</f>
        <v>#REF!</v>
      </c>
      <c r="H62" s="44" t="e">
        <f t="shared" si="1"/>
        <v>#REF!</v>
      </c>
      <c r="I62" s="22" t="e">
        <f t="shared" si="2"/>
        <v>#REF!</v>
      </c>
      <c r="J62" s="22" t="e">
        <f>#REF!</f>
        <v>#REF!</v>
      </c>
      <c r="K62" s="22" t="e">
        <f>#REF!</f>
        <v>#REF!</v>
      </c>
      <c r="L62" s="22" t="e">
        <f>#REF!</f>
        <v>#REF!</v>
      </c>
      <c r="M62" s="22" t="e">
        <f>#REF!</f>
        <v>#REF!</v>
      </c>
      <c r="N62" s="22" t="e">
        <f>#REF!</f>
        <v>#REF!</v>
      </c>
      <c r="O62" s="21" t="e">
        <f>#REF!</f>
        <v>#REF!</v>
      </c>
      <c r="P62" s="22"/>
      <c r="Q62" s="22"/>
      <c r="R62" s="22"/>
      <c r="S62" s="22"/>
      <c r="T62" s="22"/>
      <c r="U62" s="22"/>
      <c r="V62" s="22"/>
      <c r="W62" s="22"/>
      <c r="X62" s="21"/>
      <c r="Y62" s="7" t="e">
        <f>IF(#REF!&lt;&gt;"",TEXT(#REF!,"00000000"),"")</f>
        <v>#REF!</v>
      </c>
      <c r="Z62" s="7" t="e">
        <f>IF(#REF!&lt;&gt;"",#REF!,"")</f>
        <v>#REF!</v>
      </c>
      <c r="AA62" s="7" t="e">
        <f>IF(#REF!&lt;&gt;"",#REF!,"")</f>
        <v>#REF!</v>
      </c>
      <c r="AB62" s="8" t="e">
        <f>IF(#REF!&lt;&gt;"",#REF!,0)</f>
        <v>#REF!</v>
      </c>
      <c r="AC62" t="e">
        <f t="shared" si="0"/>
        <v>#REF!</v>
      </c>
    </row>
    <row r="63" spans="4:29" ht="12.75" hidden="1">
      <c r="D63" s="6" t="s">
        <v>280</v>
      </c>
      <c r="E63" s="7">
        <v>1</v>
      </c>
      <c r="F63" s="7" t="e">
        <f>#REF!</f>
        <v>#REF!</v>
      </c>
      <c r="G63" s="7" t="e">
        <f>IF(#REF!=0,"",#REF!)</f>
        <v>#REF!</v>
      </c>
      <c r="H63" s="44" t="e">
        <f t="shared" si="1"/>
        <v>#REF!</v>
      </c>
      <c r="I63" s="22" t="e">
        <f t="shared" si="2"/>
        <v>#REF!</v>
      </c>
      <c r="J63" s="22" t="e">
        <f>#REF!</f>
        <v>#REF!</v>
      </c>
      <c r="K63" s="22" t="e">
        <f>#REF!</f>
        <v>#REF!</v>
      </c>
      <c r="L63" s="22" t="e">
        <f>#REF!</f>
        <v>#REF!</v>
      </c>
      <c r="M63" s="22" t="e">
        <f>#REF!</f>
        <v>#REF!</v>
      </c>
      <c r="N63" s="22" t="e">
        <f>#REF!</f>
        <v>#REF!</v>
      </c>
      <c r="O63" s="21" t="e">
        <f>#REF!</f>
        <v>#REF!</v>
      </c>
      <c r="P63" s="22"/>
      <c r="Q63" s="22"/>
      <c r="R63" s="22"/>
      <c r="S63" s="22"/>
      <c r="T63" s="22"/>
      <c r="U63" s="22"/>
      <c r="V63" s="22"/>
      <c r="W63" s="22"/>
      <c r="X63" s="21"/>
      <c r="Y63" s="7" t="e">
        <f>IF(#REF!&lt;&gt;"",TEXT(#REF!,"00000000"),"")</f>
        <v>#REF!</v>
      </c>
      <c r="Z63" s="7" t="e">
        <f>IF(#REF!&lt;&gt;"",#REF!,"")</f>
        <v>#REF!</v>
      </c>
      <c r="AA63" s="7" t="e">
        <f>IF(#REF!&lt;&gt;"",#REF!,"")</f>
        <v>#REF!</v>
      </c>
      <c r="AB63" s="8" t="e">
        <f>IF(#REF!&lt;&gt;"",#REF!,0)</f>
        <v>#REF!</v>
      </c>
      <c r="AC63" t="e">
        <f t="shared" si="0"/>
        <v>#REF!</v>
      </c>
    </row>
    <row r="64" spans="4:29" ht="12.75" hidden="1">
      <c r="D64" s="6" t="s">
        <v>280</v>
      </c>
      <c r="E64" s="7">
        <v>1</v>
      </c>
      <c r="F64" s="7" t="e">
        <f>#REF!</f>
        <v>#REF!</v>
      </c>
      <c r="G64" s="7" t="e">
        <f>IF(#REF!=0,"",#REF!)</f>
        <v>#REF!</v>
      </c>
      <c r="H64" s="44" t="e">
        <f t="shared" si="1"/>
        <v>#REF!</v>
      </c>
      <c r="I64" s="22" t="e">
        <f t="shared" si="2"/>
        <v>#REF!</v>
      </c>
      <c r="J64" s="22" t="e">
        <f>#REF!</f>
        <v>#REF!</v>
      </c>
      <c r="K64" s="22" t="e">
        <f>#REF!</f>
        <v>#REF!</v>
      </c>
      <c r="L64" s="22" t="e">
        <f>#REF!</f>
        <v>#REF!</v>
      </c>
      <c r="M64" s="22" t="e">
        <f>#REF!</f>
        <v>#REF!</v>
      </c>
      <c r="N64" s="22" t="e">
        <f>#REF!</f>
        <v>#REF!</v>
      </c>
      <c r="O64" s="21" t="e">
        <f>#REF!</f>
        <v>#REF!</v>
      </c>
      <c r="P64" s="22"/>
      <c r="Q64" s="22"/>
      <c r="R64" s="22"/>
      <c r="S64" s="22"/>
      <c r="T64" s="22"/>
      <c r="U64" s="22"/>
      <c r="V64" s="22"/>
      <c r="W64" s="22"/>
      <c r="X64" s="21"/>
      <c r="Y64" s="7" t="e">
        <f>IF(#REF!&lt;&gt;"",TEXT(#REF!,"00000000"),"")</f>
        <v>#REF!</v>
      </c>
      <c r="Z64" s="7" t="e">
        <f>IF(#REF!&lt;&gt;"",#REF!,"")</f>
        <v>#REF!</v>
      </c>
      <c r="AA64" s="7" t="e">
        <f>IF(#REF!&lt;&gt;"",#REF!,"")</f>
        <v>#REF!</v>
      </c>
      <c r="AB64" s="8" t="e">
        <f>IF(#REF!&lt;&gt;"",#REF!,0)</f>
        <v>#REF!</v>
      </c>
      <c r="AC64" t="e">
        <f t="shared" si="0"/>
        <v>#REF!</v>
      </c>
    </row>
    <row r="65" spans="4:29" ht="12.75" hidden="1">
      <c r="D65" s="6" t="s">
        <v>280</v>
      </c>
      <c r="E65" s="7">
        <v>1</v>
      </c>
      <c r="F65" s="7" t="e">
        <f>#REF!</f>
        <v>#REF!</v>
      </c>
      <c r="G65" s="7" t="e">
        <f>IF(#REF!=0,"",#REF!)</f>
        <v>#REF!</v>
      </c>
      <c r="H65" s="44" t="e">
        <f t="shared" si="1"/>
        <v>#REF!</v>
      </c>
      <c r="I65" s="22" t="e">
        <f t="shared" si="2"/>
        <v>#REF!</v>
      </c>
      <c r="J65" s="22" t="e">
        <f>#REF!</f>
        <v>#REF!</v>
      </c>
      <c r="K65" s="22" t="e">
        <f>#REF!</f>
        <v>#REF!</v>
      </c>
      <c r="L65" s="22" t="e">
        <f>#REF!</f>
        <v>#REF!</v>
      </c>
      <c r="M65" s="22" t="e">
        <f>#REF!</f>
        <v>#REF!</v>
      </c>
      <c r="N65" s="22" t="e">
        <f>#REF!</f>
        <v>#REF!</v>
      </c>
      <c r="O65" s="21" t="e">
        <f>#REF!</f>
        <v>#REF!</v>
      </c>
      <c r="P65" s="22"/>
      <c r="Q65" s="22"/>
      <c r="R65" s="22"/>
      <c r="S65" s="22"/>
      <c r="T65" s="22"/>
      <c r="U65" s="22"/>
      <c r="V65" s="22"/>
      <c r="W65" s="22"/>
      <c r="X65" s="21"/>
      <c r="Y65" s="7" t="e">
        <f>IF(#REF!&lt;&gt;"",TEXT(#REF!,"00000000"),"")</f>
        <v>#REF!</v>
      </c>
      <c r="Z65" s="7" t="e">
        <f>IF(#REF!&lt;&gt;"",#REF!,"")</f>
        <v>#REF!</v>
      </c>
      <c r="AA65" s="7" t="e">
        <f>IF(#REF!&lt;&gt;"",#REF!,"")</f>
        <v>#REF!</v>
      </c>
      <c r="AB65" s="8" t="e">
        <f>IF(#REF!&lt;&gt;"",#REF!,0)</f>
        <v>#REF!</v>
      </c>
      <c r="AC65" t="e">
        <f t="shared" si="0"/>
        <v>#REF!</v>
      </c>
    </row>
    <row r="66" spans="4:29" ht="12.75" hidden="1">
      <c r="D66" s="6" t="s">
        <v>280</v>
      </c>
      <c r="E66" s="7">
        <v>1</v>
      </c>
      <c r="F66" s="7" t="e">
        <f>#REF!</f>
        <v>#REF!</v>
      </c>
      <c r="G66" s="7" t="e">
        <f>IF(#REF!=0,"",#REF!)</f>
        <v>#REF!</v>
      </c>
      <c r="H66" s="44" t="e">
        <f t="shared" si="1"/>
        <v>#REF!</v>
      </c>
      <c r="I66" s="22" t="e">
        <f t="shared" si="2"/>
        <v>#REF!</v>
      </c>
      <c r="J66" s="22" t="e">
        <f>#REF!</f>
        <v>#REF!</v>
      </c>
      <c r="K66" s="22" t="e">
        <f>#REF!</f>
        <v>#REF!</v>
      </c>
      <c r="L66" s="22" t="e">
        <f>#REF!</f>
        <v>#REF!</v>
      </c>
      <c r="M66" s="22" t="e">
        <f>#REF!</f>
        <v>#REF!</v>
      </c>
      <c r="N66" s="22" t="e">
        <f>#REF!</f>
        <v>#REF!</v>
      </c>
      <c r="O66" s="21" t="e">
        <f>#REF!</f>
        <v>#REF!</v>
      </c>
      <c r="P66" s="22"/>
      <c r="Q66" s="22"/>
      <c r="R66" s="22"/>
      <c r="S66" s="22"/>
      <c r="T66" s="22"/>
      <c r="U66" s="22"/>
      <c r="V66" s="22"/>
      <c r="W66" s="22"/>
      <c r="X66" s="21"/>
      <c r="Y66" s="7" t="e">
        <f>IF(#REF!&lt;&gt;"",TEXT(#REF!,"00000000"),"")</f>
        <v>#REF!</v>
      </c>
      <c r="Z66" s="7" t="e">
        <f>IF(#REF!&lt;&gt;"",#REF!,"")</f>
        <v>#REF!</v>
      </c>
      <c r="AA66" s="7" t="e">
        <f>IF(#REF!&lt;&gt;"",#REF!,"")</f>
        <v>#REF!</v>
      </c>
      <c r="AB66" s="8" t="e">
        <f>IF(#REF!&lt;&gt;"",#REF!,0)</f>
        <v>#REF!</v>
      </c>
      <c r="AC66" t="e">
        <f t="shared" si="0"/>
        <v>#REF!</v>
      </c>
    </row>
    <row r="67" spans="4:29" ht="12.75" hidden="1">
      <c r="D67" s="6" t="s">
        <v>280</v>
      </c>
      <c r="E67" s="7">
        <v>1</v>
      </c>
      <c r="F67" s="7" t="e">
        <f>#REF!</f>
        <v>#REF!</v>
      </c>
      <c r="G67" s="7" t="e">
        <f>IF(#REF!=0,"",#REF!)</f>
        <v>#REF!</v>
      </c>
      <c r="H67" s="44" t="e">
        <f t="shared" si="1"/>
        <v>#REF!</v>
      </c>
      <c r="I67" s="22" t="e">
        <f t="shared" si="2"/>
        <v>#REF!</v>
      </c>
      <c r="J67" s="22" t="e">
        <f>#REF!</f>
        <v>#REF!</v>
      </c>
      <c r="K67" s="22" t="e">
        <f>#REF!</f>
        <v>#REF!</v>
      </c>
      <c r="L67" s="22" t="e">
        <f>#REF!</f>
        <v>#REF!</v>
      </c>
      <c r="M67" s="22" t="e">
        <f>#REF!</f>
        <v>#REF!</v>
      </c>
      <c r="N67" s="22" t="e">
        <f>#REF!</f>
        <v>#REF!</v>
      </c>
      <c r="O67" s="21" t="e">
        <f>#REF!</f>
        <v>#REF!</v>
      </c>
      <c r="P67" s="22"/>
      <c r="Q67" s="22"/>
      <c r="R67" s="22"/>
      <c r="S67" s="22"/>
      <c r="T67" s="22"/>
      <c r="U67" s="22"/>
      <c r="V67" s="22"/>
      <c r="W67" s="22"/>
      <c r="X67" s="21"/>
      <c r="Y67" s="7" t="e">
        <f>IF(#REF!&lt;&gt;"",TEXT(#REF!,"00000000"),"")</f>
        <v>#REF!</v>
      </c>
      <c r="Z67" s="7" t="e">
        <f>IF(#REF!&lt;&gt;"",#REF!,"")</f>
        <v>#REF!</v>
      </c>
      <c r="AA67" s="7" t="e">
        <f>IF(#REF!&lt;&gt;"",#REF!,"")</f>
        <v>#REF!</v>
      </c>
      <c r="AB67" s="8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6" t="s">
        <v>280</v>
      </c>
      <c r="E68" s="7">
        <v>1</v>
      </c>
      <c r="F68" s="7" t="e">
        <f>#REF!</f>
        <v>#REF!</v>
      </c>
      <c r="G68" s="7" t="e">
        <f>IF(#REF!=0,"",#REF!)</f>
        <v>#REF!</v>
      </c>
      <c r="H68" s="44" t="e">
        <f t="shared" si="1"/>
        <v>#REF!</v>
      </c>
      <c r="I68" s="22" t="e">
        <f t="shared" si="2"/>
        <v>#REF!</v>
      </c>
      <c r="J68" s="22" t="e">
        <f>#REF!</f>
        <v>#REF!</v>
      </c>
      <c r="K68" s="22" t="e">
        <f>#REF!</f>
        <v>#REF!</v>
      </c>
      <c r="L68" s="22" t="e">
        <f>#REF!</f>
        <v>#REF!</v>
      </c>
      <c r="M68" s="22" t="e">
        <f>#REF!</f>
        <v>#REF!</v>
      </c>
      <c r="N68" s="22" t="e">
        <f>#REF!</f>
        <v>#REF!</v>
      </c>
      <c r="O68" s="21" t="e">
        <f>#REF!</f>
        <v>#REF!</v>
      </c>
      <c r="P68" s="22"/>
      <c r="Q68" s="22"/>
      <c r="R68" s="22"/>
      <c r="S68" s="22"/>
      <c r="T68" s="22"/>
      <c r="U68" s="22"/>
      <c r="V68" s="22"/>
      <c r="W68" s="22"/>
      <c r="X68" s="21"/>
      <c r="Y68" s="7" t="e">
        <f>IF(#REF!&lt;&gt;"",TEXT(#REF!,"00000000"),"")</f>
        <v>#REF!</v>
      </c>
      <c r="Z68" s="7" t="e">
        <f>IF(#REF!&lt;&gt;"",#REF!,"")</f>
        <v>#REF!</v>
      </c>
      <c r="AA68" s="7" t="e">
        <f>IF(#REF!&lt;&gt;"",#REF!,"")</f>
        <v>#REF!</v>
      </c>
      <c r="AB68" s="8" t="e">
        <f>IF(#REF!&lt;&gt;"",#REF!,0)</f>
        <v>#REF!</v>
      </c>
      <c r="AC68" t="e">
        <f t="shared" si="3"/>
        <v>#REF!</v>
      </c>
    </row>
    <row r="69" spans="4:29" ht="12.75" hidden="1">
      <c r="D69" s="6" t="s">
        <v>280</v>
      </c>
      <c r="E69" s="7">
        <v>1</v>
      </c>
      <c r="F69" s="7" t="e">
        <f>#REF!</f>
        <v>#REF!</v>
      </c>
      <c r="G69" s="7" t="e">
        <f>IF(#REF!=0,"",#REF!)</f>
        <v>#REF!</v>
      </c>
      <c r="H69" s="44" t="e">
        <f t="shared" si="1"/>
        <v>#REF!</v>
      </c>
      <c r="I69" s="22" t="e">
        <f t="shared" si="2"/>
        <v>#REF!</v>
      </c>
      <c r="J69" s="22" t="e">
        <f>#REF!</f>
        <v>#REF!</v>
      </c>
      <c r="K69" s="22" t="e">
        <f>#REF!</f>
        <v>#REF!</v>
      </c>
      <c r="L69" s="22" t="e">
        <f>#REF!</f>
        <v>#REF!</v>
      </c>
      <c r="M69" s="22" t="e">
        <f>#REF!</f>
        <v>#REF!</v>
      </c>
      <c r="N69" s="22" t="e">
        <f>#REF!</f>
        <v>#REF!</v>
      </c>
      <c r="O69" s="21" t="e">
        <f>#REF!</f>
        <v>#REF!</v>
      </c>
      <c r="P69" s="22"/>
      <c r="Q69" s="22"/>
      <c r="R69" s="22"/>
      <c r="S69" s="22"/>
      <c r="T69" s="22"/>
      <c r="U69" s="22"/>
      <c r="V69" s="22"/>
      <c r="W69" s="22"/>
      <c r="X69" s="21"/>
      <c r="Y69" s="7" t="e">
        <f>IF(#REF!&lt;&gt;"",TEXT(#REF!,"00000000"),"")</f>
        <v>#REF!</v>
      </c>
      <c r="Z69" s="7" t="e">
        <f>IF(#REF!&lt;&gt;"",#REF!,"")</f>
        <v>#REF!</v>
      </c>
      <c r="AA69" s="7" t="e">
        <f>IF(#REF!&lt;&gt;"",#REF!,"")</f>
        <v>#REF!</v>
      </c>
      <c r="AB69" s="8" t="e">
        <f>IF(#REF!&lt;&gt;"",#REF!,0)</f>
        <v>#REF!</v>
      </c>
      <c r="AC69" t="e">
        <f t="shared" si="3"/>
        <v>#REF!</v>
      </c>
    </row>
    <row r="70" spans="4:29" ht="12.75" hidden="1">
      <c r="D70" s="6" t="s">
        <v>280</v>
      </c>
      <c r="E70" s="7">
        <v>1</v>
      </c>
      <c r="F70" s="7" t="e">
        <f>#REF!</f>
        <v>#REF!</v>
      </c>
      <c r="G70" s="7" t="e">
        <f>IF(#REF!=0,"",#REF!)</f>
        <v>#REF!</v>
      </c>
      <c r="H70" s="44" t="e">
        <f aca="true" t="shared" si="4" ref="H70:H124">J70/100*F70+2*K70/100*F70+3*L70/100*F70+4*M70/100*F70+5*N70/100*F70+6*O70/100*F70</f>
        <v>#REF!</v>
      </c>
      <c r="I70" s="22" t="e">
        <f aca="true" t="shared" si="5" ref="I70:I124">ABS(ROUND(J70,0)-J70)+ABS(ROUND(K70,0)-K70)+ABS(ROUND(L70,0)-L70)+ABS(ROUND(M70,0)-M70)+ABS(ROUND(N70,0)-N70)+ABS(ROUND(O70,0)-O70)</f>
        <v>#REF!</v>
      </c>
      <c r="J70" s="22" t="e">
        <f>#REF!</f>
        <v>#REF!</v>
      </c>
      <c r="K70" s="22" t="e">
        <f>#REF!</f>
        <v>#REF!</v>
      </c>
      <c r="L70" s="22" t="e">
        <f>#REF!</f>
        <v>#REF!</v>
      </c>
      <c r="M70" s="22" t="e">
        <f>#REF!</f>
        <v>#REF!</v>
      </c>
      <c r="N70" s="22" t="e">
        <f>#REF!</f>
        <v>#REF!</v>
      </c>
      <c r="O70" s="21" t="e">
        <f>#REF!</f>
        <v>#REF!</v>
      </c>
      <c r="P70" s="22"/>
      <c r="Q70" s="22"/>
      <c r="R70" s="22"/>
      <c r="S70" s="22"/>
      <c r="T70" s="22"/>
      <c r="U70" s="22"/>
      <c r="V70" s="22"/>
      <c r="W70" s="22"/>
      <c r="X70" s="21"/>
      <c r="Y70" s="7" t="e">
        <f>IF(#REF!&lt;&gt;"",TEXT(#REF!,"00000000"),"")</f>
        <v>#REF!</v>
      </c>
      <c r="Z70" s="7" t="e">
        <f>IF(#REF!&lt;&gt;"",#REF!,"")</f>
        <v>#REF!</v>
      </c>
      <c r="AA70" s="7" t="e">
        <f>IF(#REF!&lt;&gt;"",#REF!,"")</f>
        <v>#REF!</v>
      </c>
      <c r="AB70" s="8" t="e">
        <f>IF(#REF!&lt;&gt;"",#REF!,0)</f>
        <v>#REF!</v>
      </c>
      <c r="AC70" t="e">
        <f t="shared" si="3"/>
        <v>#REF!</v>
      </c>
    </row>
    <row r="71" spans="4:29" ht="12.75" hidden="1">
      <c r="D71" s="6" t="s">
        <v>280</v>
      </c>
      <c r="E71" s="7">
        <v>1</v>
      </c>
      <c r="F71" s="7" t="e">
        <f>#REF!</f>
        <v>#REF!</v>
      </c>
      <c r="G71" s="7" t="e">
        <f>IF(#REF!=0,"",#REF!)</f>
        <v>#REF!</v>
      </c>
      <c r="H71" s="44" t="e">
        <f t="shared" si="4"/>
        <v>#REF!</v>
      </c>
      <c r="I71" s="22" t="e">
        <f t="shared" si="5"/>
        <v>#REF!</v>
      </c>
      <c r="J71" s="22" t="e">
        <f>#REF!</f>
        <v>#REF!</v>
      </c>
      <c r="K71" s="22" t="e">
        <f>#REF!</f>
        <v>#REF!</v>
      </c>
      <c r="L71" s="22" t="e">
        <f>#REF!</f>
        <v>#REF!</v>
      </c>
      <c r="M71" s="22" t="e">
        <f>#REF!</f>
        <v>#REF!</v>
      </c>
      <c r="N71" s="22" t="e">
        <f>#REF!</f>
        <v>#REF!</v>
      </c>
      <c r="O71" s="21" t="e">
        <f>#REF!</f>
        <v>#REF!</v>
      </c>
      <c r="P71" s="22"/>
      <c r="Q71" s="22"/>
      <c r="R71" s="22"/>
      <c r="S71" s="22"/>
      <c r="T71" s="22"/>
      <c r="U71" s="22"/>
      <c r="V71" s="22"/>
      <c r="W71" s="22"/>
      <c r="X71" s="21"/>
      <c r="Y71" s="7" t="e">
        <f>IF(#REF!&lt;&gt;"",TEXT(#REF!,"00000000"),"")</f>
        <v>#REF!</v>
      </c>
      <c r="Z71" s="7" t="e">
        <f>IF(#REF!&lt;&gt;"",#REF!,"")</f>
        <v>#REF!</v>
      </c>
      <c r="AA71" s="7" t="e">
        <f>IF(#REF!&lt;&gt;"",#REF!,"")</f>
        <v>#REF!</v>
      </c>
      <c r="AB71" s="8" t="e">
        <f>IF(#REF!&lt;&gt;"",#REF!,0)</f>
        <v>#REF!</v>
      </c>
      <c r="AC71" t="e">
        <f t="shared" si="3"/>
        <v>#REF!</v>
      </c>
    </row>
    <row r="72" spans="4:29" ht="12.75" hidden="1">
      <c r="D72" s="6" t="s">
        <v>280</v>
      </c>
      <c r="E72" s="7">
        <v>1</v>
      </c>
      <c r="F72" s="7" t="e">
        <f>#REF!</f>
        <v>#REF!</v>
      </c>
      <c r="G72" s="7" t="e">
        <f>IF(#REF!=0,"",#REF!)</f>
        <v>#REF!</v>
      </c>
      <c r="H72" s="44" t="e">
        <f t="shared" si="4"/>
        <v>#REF!</v>
      </c>
      <c r="I72" s="22" t="e">
        <f t="shared" si="5"/>
        <v>#REF!</v>
      </c>
      <c r="J72" s="22" t="e">
        <f>#REF!</f>
        <v>#REF!</v>
      </c>
      <c r="K72" s="22" t="e">
        <f>#REF!</f>
        <v>#REF!</v>
      </c>
      <c r="L72" s="22" t="e">
        <f>#REF!</f>
        <v>#REF!</v>
      </c>
      <c r="M72" s="22" t="e">
        <f>#REF!</f>
        <v>#REF!</v>
      </c>
      <c r="N72" s="22" t="e">
        <f>#REF!</f>
        <v>#REF!</v>
      </c>
      <c r="O72" s="21" t="e">
        <f>#REF!</f>
        <v>#REF!</v>
      </c>
      <c r="P72" s="22"/>
      <c r="Q72" s="22"/>
      <c r="R72" s="22"/>
      <c r="S72" s="22"/>
      <c r="T72" s="22"/>
      <c r="U72" s="22"/>
      <c r="V72" s="22"/>
      <c r="W72" s="22"/>
      <c r="X72" s="21"/>
      <c r="Y72" s="7" t="e">
        <f>IF(#REF!&lt;&gt;"",TEXT(#REF!,"00000000"),"")</f>
        <v>#REF!</v>
      </c>
      <c r="Z72" s="7" t="e">
        <f>IF(#REF!&lt;&gt;"",#REF!,"")</f>
        <v>#REF!</v>
      </c>
      <c r="AA72" s="7" t="e">
        <f>IF(#REF!&lt;&gt;"",#REF!,"")</f>
        <v>#REF!</v>
      </c>
      <c r="AB72" s="8" t="e">
        <f>IF(#REF!&lt;&gt;"",#REF!,0)</f>
        <v>#REF!</v>
      </c>
      <c r="AC72" t="e">
        <f t="shared" si="3"/>
        <v>#REF!</v>
      </c>
    </row>
    <row r="73" spans="4:29" ht="12.75" hidden="1">
      <c r="D73" s="6" t="s">
        <v>280</v>
      </c>
      <c r="E73" s="7">
        <v>1</v>
      </c>
      <c r="F73" s="7" t="e">
        <f>#REF!</f>
        <v>#REF!</v>
      </c>
      <c r="G73" s="7" t="e">
        <f>IF(#REF!=0,"",#REF!)</f>
        <v>#REF!</v>
      </c>
      <c r="H73" s="44" t="e">
        <f t="shared" si="4"/>
        <v>#REF!</v>
      </c>
      <c r="I73" s="22" t="e">
        <f t="shared" si="5"/>
        <v>#REF!</v>
      </c>
      <c r="J73" s="22" t="e">
        <f>#REF!</f>
        <v>#REF!</v>
      </c>
      <c r="K73" s="22" t="e">
        <f>#REF!</f>
        <v>#REF!</v>
      </c>
      <c r="L73" s="22" t="e">
        <f>#REF!</f>
        <v>#REF!</v>
      </c>
      <c r="M73" s="22" t="e">
        <f>#REF!</f>
        <v>#REF!</v>
      </c>
      <c r="N73" s="22" t="e">
        <f>#REF!</f>
        <v>#REF!</v>
      </c>
      <c r="O73" s="21" t="e">
        <f>#REF!</f>
        <v>#REF!</v>
      </c>
      <c r="P73" s="22"/>
      <c r="Q73" s="22"/>
      <c r="R73" s="22"/>
      <c r="S73" s="22"/>
      <c r="T73" s="22"/>
      <c r="U73" s="22"/>
      <c r="V73" s="22"/>
      <c r="W73" s="22"/>
      <c r="X73" s="21"/>
      <c r="Y73" s="7" t="e">
        <f>IF(#REF!&lt;&gt;"",TEXT(#REF!,"00000000"),"")</f>
        <v>#REF!</v>
      </c>
      <c r="Z73" s="7" t="e">
        <f>IF(#REF!&lt;&gt;"",#REF!,"")</f>
        <v>#REF!</v>
      </c>
      <c r="AA73" s="7" t="e">
        <f>IF(#REF!&lt;&gt;"",#REF!,"")</f>
        <v>#REF!</v>
      </c>
      <c r="AB73" s="8" t="e">
        <f>IF(#REF!&lt;&gt;"",#REF!,0)</f>
        <v>#REF!</v>
      </c>
      <c r="AC73" t="e">
        <f t="shared" si="3"/>
        <v>#REF!</v>
      </c>
    </row>
    <row r="74" spans="4:29" ht="12.75" hidden="1">
      <c r="D74" s="6" t="s">
        <v>280</v>
      </c>
      <c r="E74" s="7">
        <v>1</v>
      </c>
      <c r="F74" s="7" t="e">
        <f>#REF!</f>
        <v>#REF!</v>
      </c>
      <c r="G74" s="7" t="e">
        <f>IF(#REF!=0,"",#REF!)</f>
        <v>#REF!</v>
      </c>
      <c r="H74" s="44" t="e">
        <f t="shared" si="4"/>
        <v>#REF!</v>
      </c>
      <c r="I74" s="22" t="e">
        <f t="shared" si="5"/>
        <v>#REF!</v>
      </c>
      <c r="J74" s="22" t="e">
        <f>#REF!</f>
        <v>#REF!</v>
      </c>
      <c r="K74" s="22" t="e">
        <f>#REF!</f>
        <v>#REF!</v>
      </c>
      <c r="L74" s="22" t="e">
        <f>#REF!</f>
        <v>#REF!</v>
      </c>
      <c r="M74" s="22" t="e">
        <f>#REF!</f>
        <v>#REF!</v>
      </c>
      <c r="N74" s="22" t="e">
        <f>#REF!</f>
        <v>#REF!</v>
      </c>
      <c r="O74" s="21" t="e">
        <f>#REF!</f>
        <v>#REF!</v>
      </c>
      <c r="P74" s="22"/>
      <c r="Q74" s="22"/>
      <c r="R74" s="22"/>
      <c r="S74" s="22"/>
      <c r="T74" s="22"/>
      <c r="U74" s="22"/>
      <c r="V74" s="22"/>
      <c r="W74" s="22"/>
      <c r="X74" s="21"/>
      <c r="Y74" s="7" t="e">
        <f>IF(#REF!&lt;&gt;"",TEXT(#REF!,"00000000"),"")</f>
        <v>#REF!</v>
      </c>
      <c r="Z74" s="7" t="e">
        <f>IF(#REF!&lt;&gt;"",#REF!,"")</f>
        <v>#REF!</v>
      </c>
      <c r="AA74" s="7" t="e">
        <f>IF(#REF!&lt;&gt;"",#REF!,"")</f>
        <v>#REF!</v>
      </c>
      <c r="AB74" s="8" t="e">
        <f>IF(#REF!&lt;&gt;"",#REF!,0)</f>
        <v>#REF!</v>
      </c>
      <c r="AC74" t="e">
        <f t="shared" si="3"/>
        <v>#REF!</v>
      </c>
    </row>
    <row r="75" spans="4:29" ht="12.75" hidden="1">
      <c r="D75" s="6" t="s">
        <v>280</v>
      </c>
      <c r="E75" s="7">
        <v>1</v>
      </c>
      <c r="F75" s="7" t="e">
        <f>#REF!</f>
        <v>#REF!</v>
      </c>
      <c r="G75" s="7" t="e">
        <f>IF(#REF!=0,"",#REF!)</f>
        <v>#REF!</v>
      </c>
      <c r="H75" s="44" t="e">
        <f t="shared" si="4"/>
        <v>#REF!</v>
      </c>
      <c r="I75" s="22" t="e">
        <f t="shared" si="5"/>
        <v>#REF!</v>
      </c>
      <c r="J75" s="22" t="e">
        <f>#REF!</f>
        <v>#REF!</v>
      </c>
      <c r="K75" s="22" t="e">
        <f>#REF!</f>
        <v>#REF!</v>
      </c>
      <c r="L75" s="22" t="e">
        <f>#REF!</f>
        <v>#REF!</v>
      </c>
      <c r="M75" s="22" t="e">
        <f>#REF!</f>
        <v>#REF!</v>
      </c>
      <c r="N75" s="22" t="e">
        <f>#REF!</f>
        <v>#REF!</v>
      </c>
      <c r="O75" s="21" t="e">
        <f>#REF!</f>
        <v>#REF!</v>
      </c>
      <c r="P75" s="22"/>
      <c r="Q75" s="22"/>
      <c r="R75" s="22"/>
      <c r="S75" s="22"/>
      <c r="T75" s="22"/>
      <c r="U75" s="22"/>
      <c r="V75" s="22"/>
      <c r="W75" s="22"/>
      <c r="X75" s="21"/>
      <c r="Y75" s="7" t="e">
        <f>IF(#REF!&lt;&gt;"",TEXT(#REF!,"00000000"),"")</f>
        <v>#REF!</v>
      </c>
      <c r="Z75" s="7" t="e">
        <f>IF(#REF!&lt;&gt;"",#REF!,"")</f>
        <v>#REF!</v>
      </c>
      <c r="AA75" s="7" t="e">
        <f>IF(#REF!&lt;&gt;"",#REF!,"")</f>
        <v>#REF!</v>
      </c>
      <c r="AB75" s="8" t="e">
        <f>IF(#REF!&lt;&gt;"",#REF!,0)</f>
        <v>#REF!</v>
      </c>
      <c r="AC75" t="e">
        <f t="shared" si="3"/>
        <v>#REF!</v>
      </c>
    </row>
    <row r="76" spans="4:29" ht="12.75" hidden="1">
      <c r="D76" s="6" t="s">
        <v>280</v>
      </c>
      <c r="E76" s="7">
        <v>1</v>
      </c>
      <c r="F76" s="7" t="e">
        <f>#REF!</f>
        <v>#REF!</v>
      </c>
      <c r="G76" s="7" t="e">
        <f>IF(#REF!=0,"",#REF!)</f>
        <v>#REF!</v>
      </c>
      <c r="H76" s="44" t="e">
        <f t="shared" si="4"/>
        <v>#REF!</v>
      </c>
      <c r="I76" s="22" t="e">
        <f t="shared" si="5"/>
        <v>#REF!</v>
      </c>
      <c r="J76" s="22" t="e">
        <f>#REF!</f>
        <v>#REF!</v>
      </c>
      <c r="K76" s="22" t="e">
        <f>#REF!</f>
        <v>#REF!</v>
      </c>
      <c r="L76" s="22" t="e">
        <f>#REF!</f>
        <v>#REF!</v>
      </c>
      <c r="M76" s="22" t="e">
        <f>#REF!</f>
        <v>#REF!</v>
      </c>
      <c r="N76" s="22" t="e">
        <f>#REF!</f>
        <v>#REF!</v>
      </c>
      <c r="O76" s="21" t="e">
        <f>#REF!</f>
        <v>#REF!</v>
      </c>
      <c r="P76" s="22"/>
      <c r="Q76" s="22"/>
      <c r="R76" s="22"/>
      <c r="S76" s="22"/>
      <c r="T76" s="22"/>
      <c r="U76" s="22"/>
      <c r="V76" s="22"/>
      <c r="W76" s="22"/>
      <c r="X76" s="21"/>
      <c r="Y76" s="7" t="e">
        <f>IF(#REF!&lt;&gt;"",TEXT(#REF!,"00000000"),"")</f>
        <v>#REF!</v>
      </c>
      <c r="Z76" s="7" t="e">
        <f>IF(#REF!&lt;&gt;"",#REF!,"")</f>
        <v>#REF!</v>
      </c>
      <c r="AA76" s="7" t="e">
        <f>IF(#REF!&lt;&gt;"",#REF!,"")</f>
        <v>#REF!</v>
      </c>
      <c r="AB76" s="8" t="e">
        <f>IF(#REF!&lt;&gt;"",#REF!,0)</f>
        <v>#REF!</v>
      </c>
      <c r="AC76" t="e">
        <f t="shared" si="3"/>
        <v>#REF!</v>
      </c>
    </row>
    <row r="77" spans="4:29" ht="12.75" hidden="1">
      <c r="D77" s="6" t="s">
        <v>280</v>
      </c>
      <c r="E77" s="7">
        <v>1</v>
      </c>
      <c r="F77" s="7" t="e">
        <f>#REF!</f>
        <v>#REF!</v>
      </c>
      <c r="G77" s="7" t="e">
        <f>IF(#REF!=0,"",#REF!)</f>
        <v>#REF!</v>
      </c>
      <c r="H77" s="44" t="e">
        <f t="shared" si="4"/>
        <v>#REF!</v>
      </c>
      <c r="I77" s="22" t="e">
        <f t="shared" si="5"/>
        <v>#REF!</v>
      </c>
      <c r="J77" s="22" t="e">
        <f>#REF!</f>
        <v>#REF!</v>
      </c>
      <c r="K77" s="22" t="e">
        <f>#REF!</f>
        <v>#REF!</v>
      </c>
      <c r="L77" s="22" t="e">
        <f>#REF!</f>
        <v>#REF!</v>
      </c>
      <c r="M77" s="22" t="e">
        <f>#REF!</f>
        <v>#REF!</v>
      </c>
      <c r="N77" s="22" t="e">
        <f>#REF!</f>
        <v>#REF!</v>
      </c>
      <c r="O77" s="21" t="e">
        <f>#REF!</f>
        <v>#REF!</v>
      </c>
      <c r="P77" s="22"/>
      <c r="Q77" s="22"/>
      <c r="R77" s="22"/>
      <c r="S77" s="22"/>
      <c r="T77" s="22"/>
      <c r="U77" s="22"/>
      <c r="V77" s="22"/>
      <c r="W77" s="22"/>
      <c r="X77" s="21"/>
      <c r="Y77" s="7" t="e">
        <f>IF(#REF!&lt;&gt;"",TEXT(#REF!,"00000000"),"")</f>
        <v>#REF!</v>
      </c>
      <c r="Z77" s="7" t="e">
        <f>IF(#REF!&lt;&gt;"",#REF!,"")</f>
        <v>#REF!</v>
      </c>
      <c r="AA77" s="7" t="e">
        <f>IF(#REF!&lt;&gt;"",#REF!,"")</f>
        <v>#REF!</v>
      </c>
      <c r="AB77" s="8" t="e">
        <f>IF(#REF!&lt;&gt;"",#REF!,0)</f>
        <v>#REF!</v>
      </c>
      <c r="AC77" t="e">
        <f t="shared" si="3"/>
        <v>#REF!</v>
      </c>
    </row>
    <row r="78" spans="4:29" ht="12.75" hidden="1">
      <c r="D78" s="6" t="s">
        <v>280</v>
      </c>
      <c r="E78" s="7">
        <v>1</v>
      </c>
      <c r="F78" s="7" t="e">
        <f>#REF!</f>
        <v>#REF!</v>
      </c>
      <c r="G78" s="7" t="e">
        <f>IF(#REF!=0,"",#REF!)</f>
        <v>#REF!</v>
      </c>
      <c r="H78" s="44" t="e">
        <f t="shared" si="4"/>
        <v>#REF!</v>
      </c>
      <c r="I78" s="22" t="e">
        <f t="shared" si="5"/>
        <v>#REF!</v>
      </c>
      <c r="J78" s="22" t="e">
        <f>#REF!</f>
        <v>#REF!</v>
      </c>
      <c r="K78" s="22" t="e">
        <f>#REF!</f>
        <v>#REF!</v>
      </c>
      <c r="L78" s="22" t="e">
        <f>#REF!</f>
        <v>#REF!</v>
      </c>
      <c r="M78" s="22" t="e">
        <f>#REF!</f>
        <v>#REF!</v>
      </c>
      <c r="N78" s="22" t="e">
        <f>#REF!</f>
        <v>#REF!</v>
      </c>
      <c r="O78" s="21" t="e">
        <f>#REF!</f>
        <v>#REF!</v>
      </c>
      <c r="P78" s="22"/>
      <c r="Q78" s="22"/>
      <c r="R78" s="22"/>
      <c r="S78" s="22"/>
      <c r="T78" s="22"/>
      <c r="U78" s="22"/>
      <c r="V78" s="22"/>
      <c r="W78" s="22"/>
      <c r="X78" s="21"/>
      <c r="Y78" s="7" t="e">
        <f>IF(#REF!&lt;&gt;"",TEXT(#REF!,"00000000"),"")</f>
        <v>#REF!</v>
      </c>
      <c r="Z78" s="7" t="e">
        <f>IF(#REF!&lt;&gt;"",#REF!,"")</f>
        <v>#REF!</v>
      </c>
      <c r="AA78" s="7" t="e">
        <f>IF(#REF!&lt;&gt;"",#REF!,"")</f>
        <v>#REF!</v>
      </c>
      <c r="AB78" s="8" t="e">
        <f>IF(#REF!&lt;&gt;"",#REF!,0)</f>
        <v>#REF!</v>
      </c>
      <c r="AC78" t="e">
        <f t="shared" si="3"/>
        <v>#REF!</v>
      </c>
    </row>
    <row r="79" spans="4:29" ht="12.75" hidden="1">
      <c r="D79" s="6" t="s">
        <v>280</v>
      </c>
      <c r="E79" s="7">
        <v>1</v>
      </c>
      <c r="F79" s="7" t="e">
        <f>#REF!</f>
        <v>#REF!</v>
      </c>
      <c r="G79" s="7" t="e">
        <f>IF(#REF!=0,"",#REF!)</f>
        <v>#REF!</v>
      </c>
      <c r="H79" s="44" t="e">
        <f t="shared" si="4"/>
        <v>#REF!</v>
      </c>
      <c r="I79" s="22" t="e">
        <f t="shared" si="5"/>
        <v>#REF!</v>
      </c>
      <c r="J79" s="22" t="e">
        <f>#REF!</f>
        <v>#REF!</v>
      </c>
      <c r="K79" s="22" t="e">
        <f>#REF!</f>
        <v>#REF!</v>
      </c>
      <c r="L79" s="22" t="e">
        <f>#REF!</f>
        <v>#REF!</v>
      </c>
      <c r="M79" s="22" t="e">
        <f>#REF!</f>
        <v>#REF!</v>
      </c>
      <c r="N79" s="22" t="e">
        <f>#REF!</f>
        <v>#REF!</v>
      </c>
      <c r="O79" s="21" t="e">
        <f>#REF!</f>
        <v>#REF!</v>
      </c>
      <c r="P79" s="22"/>
      <c r="Q79" s="22"/>
      <c r="R79" s="22"/>
      <c r="S79" s="22"/>
      <c r="T79" s="22"/>
      <c r="U79" s="22"/>
      <c r="V79" s="22"/>
      <c r="W79" s="22"/>
      <c r="X79" s="21"/>
      <c r="Y79" s="7" t="e">
        <f>IF(#REF!&lt;&gt;"",TEXT(#REF!,"00000000"),"")</f>
        <v>#REF!</v>
      </c>
      <c r="Z79" s="7" t="e">
        <f>IF(#REF!&lt;&gt;"",#REF!,"")</f>
        <v>#REF!</v>
      </c>
      <c r="AA79" s="7" t="e">
        <f>IF(#REF!&lt;&gt;"",#REF!,"")</f>
        <v>#REF!</v>
      </c>
      <c r="AB79" s="8" t="e">
        <f>IF(#REF!&lt;&gt;"",#REF!,0)</f>
        <v>#REF!</v>
      </c>
      <c r="AC79" t="e">
        <f t="shared" si="3"/>
        <v>#REF!</v>
      </c>
    </row>
    <row r="80" spans="4:29" ht="12.75" hidden="1">
      <c r="D80" s="6" t="s">
        <v>280</v>
      </c>
      <c r="E80" s="7">
        <v>1</v>
      </c>
      <c r="F80" s="7" t="e">
        <f>#REF!</f>
        <v>#REF!</v>
      </c>
      <c r="G80" s="7" t="e">
        <f>IF(#REF!=0,"",#REF!)</f>
        <v>#REF!</v>
      </c>
      <c r="H80" s="44" t="e">
        <f t="shared" si="4"/>
        <v>#REF!</v>
      </c>
      <c r="I80" s="22" t="e">
        <f t="shared" si="5"/>
        <v>#REF!</v>
      </c>
      <c r="J80" s="22" t="e">
        <f>#REF!</f>
        <v>#REF!</v>
      </c>
      <c r="K80" s="22" t="e">
        <f>#REF!</f>
        <v>#REF!</v>
      </c>
      <c r="L80" s="22" t="e">
        <f>#REF!</f>
        <v>#REF!</v>
      </c>
      <c r="M80" s="22" t="e">
        <f>#REF!</f>
        <v>#REF!</v>
      </c>
      <c r="N80" s="22" t="e">
        <f>#REF!</f>
        <v>#REF!</v>
      </c>
      <c r="O80" s="21" t="e">
        <f>#REF!</f>
        <v>#REF!</v>
      </c>
      <c r="P80" s="22"/>
      <c r="Q80" s="22"/>
      <c r="R80" s="22"/>
      <c r="S80" s="22"/>
      <c r="T80" s="22"/>
      <c r="U80" s="22"/>
      <c r="V80" s="22"/>
      <c r="W80" s="22"/>
      <c r="X80" s="21"/>
      <c r="Y80" s="7" t="e">
        <f>IF(#REF!&lt;&gt;"",TEXT(#REF!,"00000000"),"")</f>
        <v>#REF!</v>
      </c>
      <c r="Z80" s="7" t="e">
        <f>IF(#REF!&lt;&gt;"",#REF!,"")</f>
        <v>#REF!</v>
      </c>
      <c r="AA80" s="7" t="e">
        <f>IF(#REF!&lt;&gt;"",#REF!,"")</f>
        <v>#REF!</v>
      </c>
      <c r="AB80" s="8" t="e">
        <f>IF(#REF!&lt;&gt;"",#REF!,0)</f>
        <v>#REF!</v>
      </c>
      <c r="AC80" t="e">
        <f t="shared" si="3"/>
        <v>#REF!</v>
      </c>
    </row>
    <row r="81" spans="4:29" ht="12.75" hidden="1">
      <c r="D81" s="6" t="s">
        <v>280</v>
      </c>
      <c r="E81" s="7">
        <v>1</v>
      </c>
      <c r="F81" s="7" t="e">
        <f>#REF!</f>
        <v>#REF!</v>
      </c>
      <c r="G81" s="7" t="e">
        <f>IF(#REF!=0,"",#REF!)</f>
        <v>#REF!</v>
      </c>
      <c r="H81" s="44" t="e">
        <f t="shared" si="4"/>
        <v>#REF!</v>
      </c>
      <c r="I81" s="22" t="e">
        <f t="shared" si="5"/>
        <v>#REF!</v>
      </c>
      <c r="J81" s="22" t="e">
        <f>#REF!</f>
        <v>#REF!</v>
      </c>
      <c r="K81" s="22" t="e">
        <f>#REF!</f>
        <v>#REF!</v>
      </c>
      <c r="L81" s="22" t="e">
        <f>#REF!</f>
        <v>#REF!</v>
      </c>
      <c r="M81" s="22" t="e">
        <f>#REF!</f>
        <v>#REF!</v>
      </c>
      <c r="N81" s="22" t="e">
        <f>#REF!</f>
        <v>#REF!</v>
      </c>
      <c r="O81" s="21" t="e">
        <f>#REF!</f>
        <v>#REF!</v>
      </c>
      <c r="P81" s="22"/>
      <c r="Q81" s="22"/>
      <c r="R81" s="22"/>
      <c r="S81" s="22"/>
      <c r="T81" s="22"/>
      <c r="U81" s="22"/>
      <c r="V81" s="22"/>
      <c r="W81" s="22"/>
      <c r="X81" s="21"/>
      <c r="Y81" s="7" t="e">
        <f>IF(#REF!&lt;&gt;"",TEXT(#REF!,"00000000"),"")</f>
        <v>#REF!</v>
      </c>
      <c r="Z81" s="7" t="e">
        <f>IF(#REF!&lt;&gt;"",#REF!,"")</f>
        <v>#REF!</v>
      </c>
      <c r="AA81" s="7" t="e">
        <f>IF(#REF!&lt;&gt;"",#REF!,"")</f>
        <v>#REF!</v>
      </c>
      <c r="AB81" s="8" t="e">
        <f>IF(#REF!&lt;&gt;"",#REF!,0)</f>
        <v>#REF!</v>
      </c>
      <c r="AC81" t="e">
        <f t="shared" si="3"/>
        <v>#REF!</v>
      </c>
    </row>
    <row r="82" spans="4:29" ht="12.75" hidden="1">
      <c r="D82" s="6" t="s">
        <v>280</v>
      </c>
      <c r="E82" s="7">
        <v>1</v>
      </c>
      <c r="F82" s="7" t="e">
        <f>#REF!</f>
        <v>#REF!</v>
      </c>
      <c r="G82" s="7" t="e">
        <f>IF(#REF!=0,"",#REF!)</f>
        <v>#REF!</v>
      </c>
      <c r="H82" s="44" t="e">
        <f t="shared" si="4"/>
        <v>#REF!</v>
      </c>
      <c r="I82" s="22" t="e">
        <f t="shared" si="5"/>
        <v>#REF!</v>
      </c>
      <c r="J82" s="22" t="e">
        <f>#REF!</f>
        <v>#REF!</v>
      </c>
      <c r="K82" s="22" t="e">
        <f>#REF!</f>
        <v>#REF!</v>
      </c>
      <c r="L82" s="22" t="e">
        <f>#REF!</f>
        <v>#REF!</v>
      </c>
      <c r="M82" s="22" t="e">
        <f>#REF!</f>
        <v>#REF!</v>
      </c>
      <c r="N82" s="22" t="e">
        <f>#REF!</f>
        <v>#REF!</v>
      </c>
      <c r="O82" s="21" t="e">
        <f>#REF!</f>
        <v>#REF!</v>
      </c>
      <c r="P82" s="22"/>
      <c r="Q82" s="22"/>
      <c r="R82" s="22"/>
      <c r="S82" s="22"/>
      <c r="T82" s="22"/>
      <c r="U82" s="22"/>
      <c r="V82" s="22"/>
      <c r="W82" s="22"/>
      <c r="X82" s="21"/>
      <c r="Y82" s="7" t="e">
        <f>IF(#REF!&lt;&gt;"",TEXT(#REF!,"00000000"),"")</f>
        <v>#REF!</v>
      </c>
      <c r="Z82" s="7" t="e">
        <f>IF(#REF!&lt;&gt;"",#REF!,"")</f>
        <v>#REF!</v>
      </c>
      <c r="AA82" s="7" t="e">
        <f>IF(#REF!&lt;&gt;"",#REF!,"")</f>
        <v>#REF!</v>
      </c>
      <c r="AB82" s="8" t="e">
        <f>IF(#REF!&lt;&gt;"",#REF!,0)</f>
        <v>#REF!</v>
      </c>
      <c r="AC82" t="e">
        <f t="shared" si="3"/>
        <v>#REF!</v>
      </c>
    </row>
    <row r="83" spans="4:29" ht="12.75" hidden="1">
      <c r="D83" s="6" t="s">
        <v>280</v>
      </c>
      <c r="E83" s="7">
        <v>1</v>
      </c>
      <c r="F83" s="7" t="e">
        <f>#REF!</f>
        <v>#REF!</v>
      </c>
      <c r="G83" s="7" t="e">
        <f>IF(#REF!=0,"",#REF!)</f>
        <v>#REF!</v>
      </c>
      <c r="H83" s="44" t="e">
        <f t="shared" si="4"/>
        <v>#REF!</v>
      </c>
      <c r="I83" s="22" t="e">
        <f t="shared" si="5"/>
        <v>#REF!</v>
      </c>
      <c r="J83" s="22" t="e">
        <f>#REF!</f>
        <v>#REF!</v>
      </c>
      <c r="K83" s="22" t="e">
        <f>#REF!</f>
        <v>#REF!</v>
      </c>
      <c r="L83" s="22" t="e">
        <f>#REF!</f>
        <v>#REF!</v>
      </c>
      <c r="M83" s="22" t="e">
        <f>#REF!</f>
        <v>#REF!</v>
      </c>
      <c r="N83" s="22" t="e">
        <f>#REF!</f>
        <v>#REF!</v>
      </c>
      <c r="O83" s="21" t="e">
        <f>#REF!</f>
        <v>#REF!</v>
      </c>
      <c r="P83" s="22"/>
      <c r="Q83" s="22"/>
      <c r="R83" s="22"/>
      <c r="S83" s="22"/>
      <c r="T83" s="22"/>
      <c r="U83" s="22"/>
      <c r="V83" s="22"/>
      <c r="W83" s="22"/>
      <c r="X83" s="21"/>
      <c r="Y83" s="7" t="e">
        <f>IF(#REF!&lt;&gt;"",TEXT(#REF!,"00000000"),"")</f>
        <v>#REF!</v>
      </c>
      <c r="Z83" s="7" t="e">
        <f>IF(#REF!&lt;&gt;"",#REF!,"")</f>
        <v>#REF!</v>
      </c>
      <c r="AA83" s="7" t="e">
        <f>IF(#REF!&lt;&gt;"",#REF!,"")</f>
        <v>#REF!</v>
      </c>
      <c r="AB83" s="8" t="e">
        <f>IF(#REF!&lt;&gt;"",#REF!,0)</f>
        <v>#REF!</v>
      </c>
      <c r="AC83" t="e">
        <f t="shared" si="3"/>
        <v>#REF!</v>
      </c>
    </row>
    <row r="84" spans="4:29" ht="12.75" hidden="1">
      <c r="D84" s="6" t="s">
        <v>280</v>
      </c>
      <c r="E84" s="7">
        <v>1</v>
      </c>
      <c r="F84" s="7" t="e">
        <f>#REF!</f>
        <v>#REF!</v>
      </c>
      <c r="G84" s="7" t="e">
        <f>IF(#REF!=0,"",#REF!)</f>
        <v>#REF!</v>
      </c>
      <c r="H84" s="44" t="e">
        <f t="shared" si="4"/>
        <v>#REF!</v>
      </c>
      <c r="I84" s="22" t="e">
        <f t="shared" si="5"/>
        <v>#REF!</v>
      </c>
      <c r="J84" s="22" t="e">
        <f>#REF!</f>
        <v>#REF!</v>
      </c>
      <c r="K84" s="22" t="e">
        <f>#REF!</f>
        <v>#REF!</v>
      </c>
      <c r="L84" s="22" t="e">
        <f>#REF!</f>
        <v>#REF!</v>
      </c>
      <c r="M84" s="22" t="e">
        <f>#REF!</f>
        <v>#REF!</v>
      </c>
      <c r="N84" s="22" t="e">
        <f>#REF!</f>
        <v>#REF!</v>
      </c>
      <c r="O84" s="21" t="e">
        <f>#REF!</f>
        <v>#REF!</v>
      </c>
      <c r="P84" s="22"/>
      <c r="Q84" s="22"/>
      <c r="R84" s="22"/>
      <c r="S84" s="22"/>
      <c r="T84" s="22"/>
      <c r="U84" s="22"/>
      <c r="V84" s="22"/>
      <c r="W84" s="22"/>
      <c r="X84" s="21"/>
      <c r="Y84" s="7" t="e">
        <f>IF(#REF!&lt;&gt;"",TEXT(#REF!,"00000000"),"")</f>
        <v>#REF!</v>
      </c>
      <c r="Z84" s="7" t="e">
        <f>IF(#REF!&lt;&gt;"",#REF!,"")</f>
        <v>#REF!</v>
      </c>
      <c r="AA84" s="7" t="e">
        <f>IF(#REF!&lt;&gt;"",#REF!,"")</f>
        <v>#REF!</v>
      </c>
      <c r="AB84" s="8" t="e">
        <f>IF(#REF!&lt;&gt;"",#REF!,0)</f>
        <v>#REF!</v>
      </c>
      <c r="AC84" t="e">
        <f t="shared" si="3"/>
        <v>#REF!</v>
      </c>
    </row>
    <row r="85" spans="4:29" ht="12.75" hidden="1">
      <c r="D85" s="6" t="s">
        <v>280</v>
      </c>
      <c r="E85" s="7">
        <v>1</v>
      </c>
      <c r="F85" s="7" t="e">
        <f>#REF!</f>
        <v>#REF!</v>
      </c>
      <c r="G85" s="7" t="e">
        <f>IF(#REF!=0,"",#REF!)</f>
        <v>#REF!</v>
      </c>
      <c r="H85" s="44" t="e">
        <f t="shared" si="4"/>
        <v>#REF!</v>
      </c>
      <c r="I85" s="22" t="e">
        <f t="shared" si="5"/>
        <v>#REF!</v>
      </c>
      <c r="J85" s="22" t="e">
        <f>#REF!</f>
        <v>#REF!</v>
      </c>
      <c r="K85" s="22" t="e">
        <f>#REF!</f>
        <v>#REF!</v>
      </c>
      <c r="L85" s="22" t="e">
        <f>#REF!</f>
        <v>#REF!</v>
      </c>
      <c r="M85" s="22" t="e">
        <f>#REF!</f>
        <v>#REF!</v>
      </c>
      <c r="N85" s="22" t="e">
        <f>#REF!</f>
        <v>#REF!</v>
      </c>
      <c r="O85" s="21" t="e">
        <f>#REF!</f>
        <v>#REF!</v>
      </c>
      <c r="P85" s="22"/>
      <c r="Q85" s="22"/>
      <c r="R85" s="22"/>
      <c r="S85" s="22"/>
      <c r="T85" s="22"/>
      <c r="U85" s="22"/>
      <c r="V85" s="22"/>
      <c r="W85" s="22"/>
      <c r="X85" s="21"/>
      <c r="Y85" s="7" t="e">
        <f>IF(#REF!&lt;&gt;"",TEXT(#REF!,"00000000"),"")</f>
        <v>#REF!</v>
      </c>
      <c r="Z85" s="7" t="e">
        <f>IF(#REF!&lt;&gt;"",#REF!,"")</f>
        <v>#REF!</v>
      </c>
      <c r="AA85" s="7" t="e">
        <f>IF(#REF!&lt;&gt;"",#REF!,"")</f>
        <v>#REF!</v>
      </c>
      <c r="AB85" s="8" t="e">
        <f>IF(#REF!&lt;&gt;"",#REF!,0)</f>
        <v>#REF!</v>
      </c>
      <c r="AC85" t="e">
        <f t="shared" si="3"/>
        <v>#REF!</v>
      </c>
    </row>
    <row r="86" spans="4:29" ht="12.75" hidden="1">
      <c r="D86" s="6" t="s">
        <v>280</v>
      </c>
      <c r="E86" s="7">
        <v>1</v>
      </c>
      <c r="F86" s="7" t="e">
        <f>#REF!</f>
        <v>#REF!</v>
      </c>
      <c r="G86" s="7" t="e">
        <f>IF(#REF!=0,"",#REF!)</f>
        <v>#REF!</v>
      </c>
      <c r="H86" s="44" t="e">
        <f t="shared" si="4"/>
        <v>#REF!</v>
      </c>
      <c r="I86" s="22" t="e">
        <f t="shared" si="5"/>
        <v>#REF!</v>
      </c>
      <c r="J86" s="22" t="e">
        <f>#REF!</f>
        <v>#REF!</v>
      </c>
      <c r="K86" s="22" t="e">
        <f>#REF!</f>
        <v>#REF!</v>
      </c>
      <c r="L86" s="22" t="e">
        <f>#REF!</f>
        <v>#REF!</v>
      </c>
      <c r="M86" s="22" t="e">
        <f>#REF!</f>
        <v>#REF!</v>
      </c>
      <c r="N86" s="22" t="e">
        <f>#REF!</f>
        <v>#REF!</v>
      </c>
      <c r="O86" s="21" t="e">
        <f>#REF!</f>
        <v>#REF!</v>
      </c>
      <c r="P86" s="22"/>
      <c r="Q86" s="22"/>
      <c r="R86" s="22"/>
      <c r="S86" s="22"/>
      <c r="T86" s="22"/>
      <c r="U86" s="22"/>
      <c r="V86" s="22"/>
      <c r="W86" s="22"/>
      <c r="X86" s="21"/>
      <c r="Y86" s="7" t="e">
        <f>IF(#REF!&lt;&gt;"",TEXT(#REF!,"00000000"),"")</f>
        <v>#REF!</v>
      </c>
      <c r="Z86" s="7" t="e">
        <f>IF(#REF!&lt;&gt;"",#REF!,"")</f>
        <v>#REF!</v>
      </c>
      <c r="AA86" s="7" t="e">
        <f>IF(#REF!&lt;&gt;"",#REF!,"")</f>
        <v>#REF!</v>
      </c>
      <c r="AB86" s="8" t="e">
        <f>IF(#REF!&lt;&gt;"",#REF!,0)</f>
        <v>#REF!</v>
      </c>
      <c r="AC86" t="e">
        <f t="shared" si="3"/>
        <v>#REF!</v>
      </c>
    </row>
    <row r="87" spans="4:29" ht="12.75" hidden="1">
      <c r="D87" s="6" t="s">
        <v>280</v>
      </c>
      <c r="E87" s="7">
        <v>1</v>
      </c>
      <c r="F87" s="7" t="e">
        <f>#REF!</f>
        <v>#REF!</v>
      </c>
      <c r="G87" s="7" t="e">
        <f>IF(#REF!=0,"",#REF!)</f>
        <v>#REF!</v>
      </c>
      <c r="H87" s="44" t="e">
        <f t="shared" si="4"/>
        <v>#REF!</v>
      </c>
      <c r="I87" s="22" t="e">
        <f t="shared" si="5"/>
        <v>#REF!</v>
      </c>
      <c r="J87" s="22" t="e">
        <f>#REF!</f>
        <v>#REF!</v>
      </c>
      <c r="K87" s="22" t="e">
        <f>#REF!</f>
        <v>#REF!</v>
      </c>
      <c r="L87" s="22" t="e">
        <f>#REF!</f>
        <v>#REF!</v>
      </c>
      <c r="M87" s="22" t="e">
        <f>#REF!</f>
        <v>#REF!</v>
      </c>
      <c r="N87" s="22" t="e">
        <f>#REF!</f>
        <v>#REF!</v>
      </c>
      <c r="O87" s="21" t="e">
        <f>#REF!</f>
        <v>#REF!</v>
      </c>
      <c r="P87" s="22"/>
      <c r="Q87" s="22"/>
      <c r="R87" s="22"/>
      <c r="S87" s="22"/>
      <c r="T87" s="22"/>
      <c r="U87" s="22"/>
      <c r="V87" s="22"/>
      <c r="W87" s="22"/>
      <c r="X87" s="21"/>
      <c r="Y87" s="7" t="e">
        <f>IF(#REF!&lt;&gt;"",TEXT(#REF!,"00000000"),"")</f>
        <v>#REF!</v>
      </c>
      <c r="Z87" s="7" t="e">
        <f>IF(#REF!&lt;&gt;"",#REF!,"")</f>
        <v>#REF!</v>
      </c>
      <c r="AA87" s="7" t="e">
        <f>IF(#REF!&lt;&gt;"",#REF!,"")</f>
        <v>#REF!</v>
      </c>
      <c r="AB87" s="8" t="e">
        <f>IF(#REF!&lt;&gt;"",#REF!,0)</f>
        <v>#REF!</v>
      </c>
      <c r="AC87" t="e">
        <f t="shared" si="3"/>
        <v>#REF!</v>
      </c>
    </row>
    <row r="88" spans="4:29" ht="12.75" hidden="1">
      <c r="D88" s="6" t="s">
        <v>280</v>
      </c>
      <c r="E88" s="7">
        <v>1</v>
      </c>
      <c r="F88" s="7" t="e">
        <f>#REF!</f>
        <v>#REF!</v>
      </c>
      <c r="G88" s="7" t="e">
        <f>IF(#REF!=0,"",#REF!)</f>
        <v>#REF!</v>
      </c>
      <c r="H88" s="44" t="e">
        <f t="shared" si="4"/>
        <v>#REF!</v>
      </c>
      <c r="I88" s="22" t="e">
        <f t="shared" si="5"/>
        <v>#REF!</v>
      </c>
      <c r="J88" s="22" t="e">
        <f>#REF!</f>
        <v>#REF!</v>
      </c>
      <c r="K88" s="22" t="e">
        <f>#REF!</f>
        <v>#REF!</v>
      </c>
      <c r="L88" s="22" t="e">
        <f>#REF!</f>
        <v>#REF!</v>
      </c>
      <c r="M88" s="22" t="e">
        <f>#REF!</f>
        <v>#REF!</v>
      </c>
      <c r="N88" s="22" t="e">
        <f>#REF!</f>
        <v>#REF!</v>
      </c>
      <c r="O88" s="21" t="e">
        <f>#REF!</f>
        <v>#REF!</v>
      </c>
      <c r="P88" s="22"/>
      <c r="Q88" s="22"/>
      <c r="R88" s="22"/>
      <c r="S88" s="22"/>
      <c r="T88" s="22"/>
      <c r="U88" s="22"/>
      <c r="V88" s="22"/>
      <c r="W88" s="22"/>
      <c r="X88" s="21"/>
      <c r="Y88" s="7" t="e">
        <f>IF(#REF!&lt;&gt;"",TEXT(#REF!,"00000000"),"")</f>
        <v>#REF!</v>
      </c>
      <c r="Z88" s="7" t="e">
        <f>IF(#REF!&lt;&gt;"",#REF!,"")</f>
        <v>#REF!</v>
      </c>
      <c r="AA88" s="7" t="e">
        <f>IF(#REF!&lt;&gt;"",#REF!,"")</f>
        <v>#REF!</v>
      </c>
      <c r="AB88" s="8" t="e">
        <f>IF(#REF!&lt;&gt;"",#REF!,0)</f>
        <v>#REF!</v>
      </c>
      <c r="AC88" t="e">
        <f t="shared" si="3"/>
        <v>#REF!</v>
      </c>
    </row>
    <row r="89" spans="4:29" ht="12.75" hidden="1">
      <c r="D89" s="6" t="s">
        <v>280</v>
      </c>
      <c r="E89" s="7">
        <v>1</v>
      </c>
      <c r="F89" s="7" t="e">
        <f>#REF!</f>
        <v>#REF!</v>
      </c>
      <c r="G89" s="7" t="e">
        <f>IF(#REF!=0,"",#REF!)</f>
        <v>#REF!</v>
      </c>
      <c r="H89" s="44" t="e">
        <f t="shared" si="4"/>
        <v>#REF!</v>
      </c>
      <c r="I89" s="22" t="e">
        <f t="shared" si="5"/>
        <v>#REF!</v>
      </c>
      <c r="J89" s="22" t="e">
        <f>#REF!</f>
        <v>#REF!</v>
      </c>
      <c r="K89" s="22" t="e">
        <f>#REF!</f>
        <v>#REF!</v>
      </c>
      <c r="L89" s="22" t="e">
        <f>#REF!</f>
        <v>#REF!</v>
      </c>
      <c r="M89" s="22" t="e">
        <f>#REF!</f>
        <v>#REF!</v>
      </c>
      <c r="N89" s="22" t="e">
        <f>#REF!</f>
        <v>#REF!</v>
      </c>
      <c r="O89" s="21" t="e">
        <f>#REF!</f>
        <v>#REF!</v>
      </c>
      <c r="P89" s="22"/>
      <c r="Q89" s="22"/>
      <c r="R89" s="22"/>
      <c r="S89" s="22"/>
      <c r="T89" s="22"/>
      <c r="U89" s="22"/>
      <c r="V89" s="22"/>
      <c r="W89" s="22"/>
      <c r="X89" s="21"/>
      <c r="Y89" s="7" t="e">
        <f>IF(#REF!&lt;&gt;"",TEXT(#REF!,"00000000"),"")</f>
        <v>#REF!</v>
      </c>
      <c r="Z89" s="7" t="e">
        <f>IF(#REF!&lt;&gt;"",#REF!,"")</f>
        <v>#REF!</v>
      </c>
      <c r="AA89" s="7" t="e">
        <f>IF(#REF!&lt;&gt;"",#REF!,"")</f>
        <v>#REF!</v>
      </c>
      <c r="AB89" s="8" t="e">
        <f>IF(#REF!&lt;&gt;"",#REF!,0)</f>
        <v>#REF!</v>
      </c>
      <c r="AC89" t="e">
        <f t="shared" si="3"/>
        <v>#REF!</v>
      </c>
    </row>
    <row r="90" spans="4:29" ht="12.75" hidden="1">
      <c r="D90" s="6" t="s">
        <v>280</v>
      </c>
      <c r="E90" s="7">
        <v>1</v>
      </c>
      <c r="F90" s="7" t="e">
        <f>#REF!</f>
        <v>#REF!</v>
      </c>
      <c r="G90" s="7" t="e">
        <f>IF(#REF!=0,"",#REF!)</f>
        <v>#REF!</v>
      </c>
      <c r="H90" s="44" t="e">
        <f t="shared" si="4"/>
        <v>#REF!</v>
      </c>
      <c r="I90" s="22" t="e">
        <f t="shared" si="5"/>
        <v>#REF!</v>
      </c>
      <c r="J90" s="22" t="e">
        <f>#REF!</f>
        <v>#REF!</v>
      </c>
      <c r="K90" s="22" t="e">
        <f>#REF!</f>
        <v>#REF!</v>
      </c>
      <c r="L90" s="22" t="e">
        <f>#REF!</f>
        <v>#REF!</v>
      </c>
      <c r="M90" s="22" t="e">
        <f>#REF!</f>
        <v>#REF!</v>
      </c>
      <c r="N90" s="22" t="e">
        <f>#REF!</f>
        <v>#REF!</v>
      </c>
      <c r="O90" s="21" t="e">
        <f>#REF!</f>
        <v>#REF!</v>
      </c>
      <c r="P90" s="22"/>
      <c r="Q90" s="22"/>
      <c r="R90" s="22"/>
      <c r="S90" s="22"/>
      <c r="T90" s="22"/>
      <c r="U90" s="22"/>
      <c r="V90" s="22"/>
      <c r="W90" s="22"/>
      <c r="X90" s="21"/>
      <c r="Y90" s="7" t="e">
        <f>IF(#REF!&lt;&gt;"",TEXT(#REF!,"00000000"),"")</f>
        <v>#REF!</v>
      </c>
      <c r="Z90" s="7" t="e">
        <f>IF(#REF!&lt;&gt;"",#REF!,"")</f>
        <v>#REF!</v>
      </c>
      <c r="AA90" s="7" t="e">
        <f>IF(#REF!&lt;&gt;"",#REF!,"")</f>
        <v>#REF!</v>
      </c>
      <c r="AB90" s="8" t="e">
        <f>IF(#REF!&lt;&gt;"",#REF!,0)</f>
        <v>#REF!</v>
      </c>
      <c r="AC90" t="e">
        <f t="shared" si="3"/>
        <v>#REF!</v>
      </c>
    </row>
    <row r="91" spans="4:29" ht="12.75" hidden="1">
      <c r="D91" s="6" t="s">
        <v>280</v>
      </c>
      <c r="E91" s="7">
        <v>1</v>
      </c>
      <c r="F91" s="7" t="e">
        <f>#REF!</f>
        <v>#REF!</v>
      </c>
      <c r="G91" s="7" t="e">
        <f>IF(#REF!=0,"",#REF!)</f>
        <v>#REF!</v>
      </c>
      <c r="H91" s="44" t="e">
        <f t="shared" si="4"/>
        <v>#REF!</v>
      </c>
      <c r="I91" s="22" t="e">
        <f t="shared" si="5"/>
        <v>#REF!</v>
      </c>
      <c r="J91" s="22" t="e">
        <f>#REF!</f>
        <v>#REF!</v>
      </c>
      <c r="K91" s="22" t="e">
        <f>#REF!</f>
        <v>#REF!</v>
      </c>
      <c r="L91" s="22" t="e">
        <f>#REF!</f>
        <v>#REF!</v>
      </c>
      <c r="M91" s="22" t="e">
        <f>#REF!</f>
        <v>#REF!</v>
      </c>
      <c r="N91" s="22" t="e">
        <f>#REF!</f>
        <v>#REF!</v>
      </c>
      <c r="O91" s="21" t="e">
        <f>#REF!</f>
        <v>#REF!</v>
      </c>
      <c r="P91" s="22"/>
      <c r="Q91" s="22"/>
      <c r="R91" s="22"/>
      <c r="S91" s="22"/>
      <c r="T91" s="22"/>
      <c r="U91" s="22"/>
      <c r="V91" s="22"/>
      <c r="W91" s="22"/>
      <c r="X91" s="21"/>
      <c r="Y91" s="7" t="e">
        <f>IF(#REF!&lt;&gt;"",TEXT(#REF!,"00000000"),"")</f>
        <v>#REF!</v>
      </c>
      <c r="Z91" s="7" t="e">
        <f>IF(#REF!&lt;&gt;"",#REF!,"")</f>
        <v>#REF!</v>
      </c>
      <c r="AA91" s="7" t="e">
        <f>IF(#REF!&lt;&gt;"",#REF!,"")</f>
        <v>#REF!</v>
      </c>
      <c r="AB91" s="8" t="e">
        <f>IF(#REF!&lt;&gt;"",#REF!,0)</f>
        <v>#REF!</v>
      </c>
      <c r="AC91" t="e">
        <f t="shared" si="3"/>
        <v>#REF!</v>
      </c>
    </row>
    <row r="92" spans="4:29" ht="12.75" hidden="1">
      <c r="D92" s="6" t="s">
        <v>280</v>
      </c>
      <c r="E92" s="7">
        <v>1</v>
      </c>
      <c r="F92" s="7" t="e">
        <f>#REF!</f>
        <v>#REF!</v>
      </c>
      <c r="G92" s="7" t="e">
        <f>IF(#REF!=0,"",#REF!)</f>
        <v>#REF!</v>
      </c>
      <c r="H92" s="44" t="e">
        <f t="shared" si="4"/>
        <v>#REF!</v>
      </c>
      <c r="I92" s="22" t="e">
        <f t="shared" si="5"/>
        <v>#REF!</v>
      </c>
      <c r="J92" s="22" t="e">
        <f>#REF!</f>
        <v>#REF!</v>
      </c>
      <c r="K92" s="22" t="e">
        <f>#REF!</f>
        <v>#REF!</v>
      </c>
      <c r="L92" s="22" t="e">
        <f>#REF!</f>
        <v>#REF!</v>
      </c>
      <c r="M92" s="22" t="e">
        <f>#REF!</f>
        <v>#REF!</v>
      </c>
      <c r="N92" s="22" t="e">
        <f>#REF!</f>
        <v>#REF!</v>
      </c>
      <c r="O92" s="21" t="e">
        <f>#REF!</f>
        <v>#REF!</v>
      </c>
      <c r="P92" s="22"/>
      <c r="Q92" s="22"/>
      <c r="R92" s="22"/>
      <c r="S92" s="22"/>
      <c r="T92" s="22"/>
      <c r="U92" s="22"/>
      <c r="V92" s="22"/>
      <c r="W92" s="22"/>
      <c r="X92" s="21"/>
      <c r="Y92" s="7" t="e">
        <f>IF(#REF!&lt;&gt;"",TEXT(#REF!,"00000000"),"")</f>
        <v>#REF!</v>
      </c>
      <c r="Z92" s="7" t="e">
        <f>IF(#REF!&lt;&gt;"",#REF!,"")</f>
        <v>#REF!</v>
      </c>
      <c r="AA92" s="7" t="e">
        <f>IF(#REF!&lt;&gt;"",#REF!,"")</f>
        <v>#REF!</v>
      </c>
      <c r="AB92" s="8" t="e">
        <f>IF(#REF!&lt;&gt;"",#REF!,0)</f>
        <v>#REF!</v>
      </c>
      <c r="AC92" t="e">
        <f t="shared" si="3"/>
        <v>#REF!</v>
      </c>
    </row>
    <row r="93" spans="4:29" ht="12.75" hidden="1">
      <c r="D93" s="6" t="s">
        <v>280</v>
      </c>
      <c r="E93" s="7">
        <v>1</v>
      </c>
      <c r="F93" s="7" t="e">
        <f>#REF!</f>
        <v>#REF!</v>
      </c>
      <c r="G93" s="7" t="e">
        <f>IF(#REF!=0,"",#REF!)</f>
        <v>#REF!</v>
      </c>
      <c r="H93" s="44" t="e">
        <f t="shared" si="4"/>
        <v>#REF!</v>
      </c>
      <c r="I93" s="22" t="e">
        <f t="shared" si="5"/>
        <v>#REF!</v>
      </c>
      <c r="J93" s="22" t="e">
        <f>#REF!</f>
        <v>#REF!</v>
      </c>
      <c r="K93" s="22" t="e">
        <f>#REF!</f>
        <v>#REF!</v>
      </c>
      <c r="L93" s="22" t="e">
        <f>#REF!</f>
        <v>#REF!</v>
      </c>
      <c r="M93" s="22" t="e">
        <f>#REF!</f>
        <v>#REF!</v>
      </c>
      <c r="N93" s="22" t="e">
        <f>#REF!</f>
        <v>#REF!</v>
      </c>
      <c r="O93" s="21" t="e">
        <f>#REF!</f>
        <v>#REF!</v>
      </c>
      <c r="P93" s="22"/>
      <c r="Q93" s="22"/>
      <c r="R93" s="22"/>
      <c r="S93" s="22"/>
      <c r="T93" s="22"/>
      <c r="U93" s="22"/>
      <c r="V93" s="22"/>
      <c r="W93" s="22"/>
      <c r="X93" s="21"/>
      <c r="Y93" s="7" t="e">
        <f>IF(#REF!&lt;&gt;"",TEXT(#REF!,"00000000"),"")</f>
        <v>#REF!</v>
      </c>
      <c r="Z93" s="7" t="e">
        <f>IF(#REF!&lt;&gt;"",#REF!,"")</f>
        <v>#REF!</v>
      </c>
      <c r="AA93" s="7" t="e">
        <f>IF(#REF!&lt;&gt;"",#REF!,"")</f>
        <v>#REF!</v>
      </c>
      <c r="AB93" s="8" t="e">
        <f>IF(#REF!&lt;&gt;"",#REF!,0)</f>
        <v>#REF!</v>
      </c>
      <c r="AC93" t="e">
        <f t="shared" si="3"/>
        <v>#REF!</v>
      </c>
    </row>
    <row r="94" spans="4:29" ht="12.75" hidden="1">
      <c r="D94" s="6" t="s">
        <v>280</v>
      </c>
      <c r="E94" s="7">
        <v>1</v>
      </c>
      <c r="F94" s="7" t="e">
        <f>#REF!</f>
        <v>#REF!</v>
      </c>
      <c r="G94" s="7" t="e">
        <f>IF(#REF!=0,"",#REF!)</f>
        <v>#REF!</v>
      </c>
      <c r="H94" s="44" t="e">
        <f t="shared" si="4"/>
        <v>#REF!</v>
      </c>
      <c r="I94" s="22" t="e">
        <f t="shared" si="5"/>
        <v>#REF!</v>
      </c>
      <c r="J94" s="22" t="e">
        <f>#REF!</f>
        <v>#REF!</v>
      </c>
      <c r="K94" s="22" t="e">
        <f>#REF!</f>
        <v>#REF!</v>
      </c>
      <c r="L94" s="22" t="e">
        <f>#REF!</f>
        <v>#REF!</v>
      </c>
      <c r="M94" s="22" t="e">
        <f>#REF!</f>
        <v>#REF!</v>
      </c>
      <c r="N94" s="22" t="e">
        <f>#REF!</f>
        <v>#REF!</v>
      </c>
      <c r="O94" s="21" t="e">
        <f>#REF!</f>
        <v>#REF!</v>
      </c>
      <c r="P94" s="22"/>
      <c r="Q94" s="22"/>
      <c r="R94" s="22"/>
      <c r="S94" s="22"/>
      <c r="T94" s="22"/>
      <c r="U94" s="22"/>
      <c r="V94" s="22"/>
      <c r="W94" s="22"/>
      <c r="X94" s="21"/>
      <c r="Y94" s="7" t="e">
        <f>IF(#REF!&lt;&gt;"",TEXT(#REF!,"00000000"),"")</f>
        <v>#REF!</v>
      </c>
      <c r="Z94" s="7" t="e">
        <f>IF(#REF!&lt;&gt;"",#REF!,"")</f>
        <v>#REF!</v>
      </c>
      <c r="AA94" s="7" t="e">
        <f>IF(#REF!&lt;&gt;"",#REF!,"")</f>
        <v>#REF!</v>
      </c>
      <c r="AB94" s="8" t="e">
        <f>IF(#REF!&lt;&gt;"",#REF!,0)</f>
        <v>#REF!</v>
      </c>
      <c r="AC94" t="e">
        <f t="shared" si="3"/>
        <v>#REF!</v>
      </c>
    </row>
    <row r="95" spans="4:29" ht="12.75" hidden="1">
      <c r="D95" s="6" t="s">
        <v>280</v>
      </c>
      <c r="E95" s="7">
        <v>1</v>
      </c>
      <c r="F95" s="7" t="e">
        <f>#REF!</f>
        <v>#REF!</v>
      </c>
      <c r="G95" s="7" t="e">
        <f>IF(#REF!=0,"",#REF!)</f>
        <v>#REF!</v>
      </c>
      <c r="H95" s="44" t="e">
        <f t="shared" si="4"/>
        <v>#REF!</v>
      </c>
      <c r="I95" s="22" t="e">
        <f t="shared" si="5"/>
        <v>#REF!</v>
      </c>
      <c r="J95" s="22" t="e">
        <f>#REF!</f>
        <v>#REF!</v>
      </c>
      <c r="K95" s="22" t="e">
        <f>#REF!</f>
        <v>#REF!</v>
      </c>
      <c r="L95" s="22" t="e">
        <f>#REF!</f>
        <v>#REF!</v>
      </c>
      <c r="M95" s="22" t="e">
        <f>#REF!</f>
        <v>#REF!</v>
      </c>
      <c r="N95" s="22" t="e">
        <f>#REF!</f>
        <v>#REF!</v>
      </c>
      <c r="O95" s="21" t="e">
        <f>#REF!</f>
        <v>#REF!</v>
      </c>
      <c r="P95" s="22"/>
      <c r="Q95" s="22"/>
      <c r="R95" s="22"/>
      <c r="S95" s="22"/>
      <c r="T95" s="22"/>
      <c r="U95" s="22"/>
      <c r="V95" s="22"/>
      <c r="W95" s="22"/>
      <c r="X95" s="21"/>
      <c r="Y95" s="7" t="e">
        <f>IF(#REF!&lt;&gt;"",TEXT(#REF!,"00000000"),"")</f>
        <v>#REF!</v>
      </c>
      <c r="Z95" s="7" t="e">
        <f>IF(#REF!&lt;&gt;"",#REF!,"")</f>
        <v>#REF!</v>
      </c>
      <c r="AA95" s="7" t="e">
        <f>IF(#REF!&lt;&gt;"",#REF!,"")</f>
        <v>#REF!</v>
      </c>
      <c r="AB95" s="8" t="e">
        <f>IF(#REF!&lt;&gt;"",#REF!,0)</f>
        <v>#REF!</v>
      </c>
      <c r="AC95" t="e">
        <f t="shared" si="3"/>
        <v>#REF!</v>
      </c>
    </row>
    <row r="96" spans="4:29" ht="12.75" hidden="1">
      <c r="D96" s="6" t="s">
        <v>280</v>
      </c>
      <c r="E96" s="7">
        <v>1</v>
      </c>
      <c r="F96" s="7" t="e">
        <f>#REF!</f>
        <v>#REF!</v>
      </c>
      <c r="G96" s="7" t="e">
        <f>IF(#REF!=0,"",#REF!)</f>
        <v>#REF!</v>
      </c>
      <c r="H96" s="44" t="e">
        <f t="shared" si="4"/>
        <v>#REF!</v>
      </c>
      <c r="I96" s="22" t="e">
        <f t="shared" si="5"/>
        <v>#REF!</v>
      </c>
      <c r="J96" s="22" t="e">
        <f>#REF!</f>
        <v>#REF!</v>
      </c>
      <c r="K96" s="22" t="e">
        <f>#REF!</f>
        <v>#REF!</v>
      </c>
      <c r="L96" s="22" t="e">
        <f>#REF!</f>
        <v>#REF!</v>
      </c>
      <c r="M96" s="22" t="e">
        <f>#REF!</f>
        <v>#REF!</v>
      </c>
      <c r="N96" s="22" t="e">
        <f>#REF!</f>
        <v>#REF!</v>
      </c>
      <c r="O96" s="21" t="e">
        <f>#REF!</f>
        <v>#REF!</v>
      </c>
      <c r="P96" s="22"/>
      <c r="Q96" s="22"/>
      <c r="R96" s="22"/>
      <c r="S96" s="22"/>
      <c r="T96" s="22"/>
      <c r="U96" s="22"/>
      <c r="V96" s="22"/>
      <c r="W96" s="22"/>
      <c r="X96" s="21"/>
      <c r="Y96" s="7" t="e">
        <f>IF(#REF!&lt;&gt;"",TEXT(#REF!,"00000000"),"")</f>
        <v>#REF!</v>
      </c>
      <c r="Z96" s="7" t="e">
        <f>IF(#REF!&lt;&gt;"",#REF!,"")</f>
        <v>#REF!</v>
      </c>
      <c r="AA96" s="7" t="e">
        <f>IF(#REF!&lt;&gt;"",#REF!,"")</f>
        <v>#REF!</v>
      </c>
      <c r="AB96" s="8" t="e">
        <f>IF(#REF!&lt;&gt;"",#REF!,0)</f>
        <v>#REF!</v>
      </c>
      <c r="AC96" t="e">
        <f t="shared" si="3"/>
        <v>#REF!</v>
      </c>
    </row>
    <row r="97" spans="4:29" ht="12.75" hidden="1">
      <c r="D97" s="6" t="s">
        <v>280</v>
      </c>
      <c r="E97" s="7">
        <v>1</v>
      </c>
      <c r="F97" s="7" t="e">
        <f>#REF!</f>
        <v>#REF!</v>
      </c>
      <c r="G97" s="7" t="e">
        <f>IF(#REF!=0,"",#REF!)</f>
        <v>#REF!</v>
      </c>
      <c r="H97" s="44" t="e">
        <f t="shared" si="4"/>
        <v>#REF!</v>
      </c>
      <c r="I97" s="22" t="e">
        <f t="shared" si="5"/>
        <v>#REF!</v>
      </c>
      <c r="J97" s="22" t="e">
        <f>#REF!</f>
        <v>#REF!</v>
      </c>
      <c r="K97" s="22" t="e">
        <f>#REF!</f>
        <v>#REF!</v>
      </c>
      <c r="L97" s="22" t="e">
        <f>#REF!</f>
        <v>#REF!</v>
      </c>
      <c r="M97" s="22" t="e">
        <f>#REF!</f>
        <v>#REF!</v>
      </c>
      <c r="N97" s="22" t="e">
        <f>#REF!</f>
        <v>#REF!</v>
      </c>
      <c r="O97" s="21" t="e">
        <f>#REF!</f>
        <v>#REF!</v>
      </c>
      <c r="P97" s="22"/>
      <c r="Q97" s="22"/>
      <c r="R97" s="22"/>
      <c r="S97" s="22"/>
      <c r="T97" s="22"/>
      <c r="U97" s="22"/>
      <c r="V97" s="22"/>
      <c r="W97" s="22"/>
      <c r="X97" s="21"/>
      <c r="Y97" s="7" t="e">
        <f>IF(#REF!&lt;&gt;"",TEXT(#REF!,"00000000"),"")</f>
        <v>#REF!</v>
      </c>
      <c r="Z97" s="7" t="e">
        <f>IF(#REF!&lt;&gt;"",#REF!,"")</f>
        <v>#REF!</v>
      </c>
      <c r="AA97" s="7" t="e">
        <f>IF(#REF!&lt;&gt;"",#REF!,"")</f>
        <v>#REF!</v>
      </c>
      <c r="AB97" s="8" t="e">
        <f>IF(#REF!&lt;&gt;"",#REF!,0)</f>
        <v>#REF!</v>
      </c>
      <c r="AC97" t="e">
        <f t="shared" si="3"/>
        <v>#REF!</v>
      </c>
    </row>
    <row r="98" spans="4:29" ht="12.75" hidden="1">
      <c r="D98" s="6" t="s">
        <v>280</v>
      </c>
      <c r="E98" s="7">
        <v>1</v>
      </c>
      <c r="F98" s="7" t="e">
        <f>#REF!</f>
        <v>#REF!</v>
      </c>
      <c r="G98" s="7" t="e">
        <f>IF(#REF!=0,"",#REF!)</f>
        <v>#REF!</v>
      </c>
      <c r="H98" s="44" t="e">
        <f t="shared" si="4"/>
        <v>#REF!</v>
      </c>
      <c r="I98" s="22" t="e">
        <f t="shared" si="5"/>
        <v>#REF!</v>
      </c>
      <c r="J98" s="22" t="e">
        <f>#REF!</f>
        <v>#REF!</v>
      </c>
      <c r="K98" s="22" t="e">
        <f>#REF!</f>
        <v>#REF!</v>
      </c>
      <c r="L98" s="22" t="e">
        <f>#REF!</f>
        <v>#REF!</v>
      </c>
      <c r="M98" s="22" t="e">
        <f>#REF!</f>
        <v>#REF!</v>
      </c>
      <c r="N98" s="22" t="e">
        <f>#REF!</f>
        <v>#REF!</v>
      </c>
      <c r="O98" s="21" t="e">
        <f>#REF!</f>
        <v>#REF!</v>
      </c>
      <c r="P98" s="22"/>
      <c r="Q98" s="22"/>
      <c r="R98" s="22"/>
      <c r="S98" s="22"/>
      <c r="T98" s="22"/>
      <c r="U98" s="22"/>
      <c r="V98" s="22"/>
      <c r="W98" s="22"/>
      <c r="X98" s="21"/>
      <c r="Y98" s="7" t="e">
        <f>IF(#REF!&lt;&gt;"",TEXT(#REF!,"00000000"),"")</f>
        <v>#REF!</v>
      </c>
      <c r="Z98" s="7" t="e">
        <f>IF(#REF!&lt;&gt;"",#REF!,"")</f>
        <v>#REF!</v>
      </c>
      <c r="AA98" s="7" t="e">
        <f>IF(#REF!&lt;&gt;"",#REF!,"")</f>
        <v>#REF!</v>
      </c>
      <c r="AB98" s="8" t="e">
        <f>IF(#REF!&lt;&gt;"",#REF!,0)</f>
        <v>#REF!</v>
      </c>
      <c r="AC98" t="e">
        <f t="shared" si="3"/>
        <v>#REF!</v>
      </c>
    </row>
    <row r="99" spans="4:29" ht="12.75" hidden="1">
      <c r="D99" s="6" t="s">
        <v>280</v>
      </c>
      <c r="E99" s="7">
        <v>1</v>
      </c>
      <c r="F99" s="7" t="e">
        <f>#REF!</f>
        <v>#REF!</v>
      </c>
      <c r="G99" s="7" t="e">
        <f>IF(#REF!=0,"",#REF!)</f>
        <v>#REF!</v>
      </c>
      <c r="H99" s="44" t="e">
        <f t="shared" si="4"/>
        <v>#REF!</v>
      </c>
      <c r="I99" s="22" t="e">
        <f t="shared" si="5"/>
        <v>#REF!</v>
      </c>
      <c r="J99" s="22" t="e">
        <f>#REF!</f>
        <v>#REF!</v>
      </c>
      <c r="K99" s="22" t="e">
        <f>#REF!</f>
        <v>#REF!</v>
      </c>
      <c r="L99" s="22" t="e">
        <f>#REF!</f>
        <v>#REF!</v>
      </c>
      <c r="M99" s="22" t="e">
        <f>#REF!</f>
        <v>#REF!</v>
      </c>
      <c r="N99" s="22" t="e">
        <f>#REF!</f>
        <v>#REF!</v>
      </c>
      <c r="O99" s="21" t="e">
        <f>#REF!</f>
        <v>#REF!</v>
      </c>
      <c r="P99" s="22"/>
      <c r="Q99" s="22"/>
      <c r="R99" s="22"/>
      <c r="S99" s="22"/>
      <c r="T99" s="22"/>
      <c r="U99" s="22"/>
      <c r="V99" s="22"/>
      <c r="W99" s="22"/>
      <c r="X99" s="21"/>
      <c r="Y99" s="7" t="e">
        <f>IF(#REF!&lt;&gt;"",TEXT(#REF!,"00000000"),"")</f>
        <v>#REF!</v>
      </c>
      <c r="Z99" s="7" t="e">
        <f>IF(#REF!&lt;&gt;"",#REF!,"")</f>
        <v>#REF!</v>
      </c>
      <c r="AA99" s="7" t="e">
        <f>IF(#REF!&lt;&gt;"",#REF!,"")</f>
        <v>#REF!</v>
      </c>
      <c r="AB99" s="8" t="e">
        <f>IF(#REF!&lt;&gt;"",#REF!,0)</f>
        <v>#REF!</v>
      </c>
      <c r="AC99" t="e">
        <f t="shared" si="3"/>
        <v>#REF!</v>
      </c>
    </row>
    <row r="100" spans="4:29" ht="12.75" hidden="1">
      <c r="D100" s="6" t="s">
        <v>280</v>
      </c>
      <c r="E100" s="7">
        <v>1</v>
      </c>
      <c r="F100" s="7" t="e">
        <f>#REF!</f>
        <v>#REF!</v>
      </c>
      <c r="G100" s="7" t="e">
        <f>IF(#REF!=0,"",#REF!)</f>
        <v>#REF!</v>
      </c>
      <c r="H100" s="44" t="e">
        <f t="shared" si="4"/>
        <v>#REF!</v>
      </c>
      <c r="I100" s="22" t="e">
        <f t="shared" si="5"/>
        <v>#REF!</v>
      </c>
      <c r="J100" s="22" t="e">
        <f>#REF!</f>
        <v>#REF!</v>
      </c>
      <c r="K100" s="22" t="e">
        <f>#REF!</f>
        <v>#REF!</v>
      </c>
      <c r="L100" s="22" t="e">
        <f>#REF!</f>
        <v>#REF!</v>
      </c>
      <c r="M100" s="22" t="e">
        <f>#REF!</f>
        <v>#REF!</v>
      </c>
      <c r="N100" s="22" t="e">
        <f>#REF!</f>
        <v>#REF!</v>
      </c>
      <c r="O100" s="21" t="e">
        <f>#REF!</f>
        <v>#REF!</v>
      </c>
      <c r="P100" s="22"/>
      <c r="Q100" s="22"/>
      <c r="R100" s="22"/>
      <c r="S100" s="22"/>
      <c r="T100" s="22"/>
      <c r="U100" s="22"/>
      <c r="V100" s="22"/>
      <c r="W100" s="22"/>
      <c r="X100" s="21"/>
      <c r="Y100" s="7" t="e">
        <f>IF(#REF!&lt;&gt;"",TEXT(#REF!,"00000000"),"")</f>
        <v>#REF!</v>
      </c>
      <c r="Z100" s="7" t="e">
        <f>IF(#REF!&lt;&gt;"",#REF!,"")</f>
        <v>#REF!</v>
      </c>
      <c r="AA100" s="7" t="e">
        <f>IF(#REF!&lt;&gt;"",#REF!,"")</f>
        <v>#REF!</v>
      </c>
      <c r="AB100" s="8" t="e">
        <f>IF(#REF!&lt;&gt;"",#REF!,0)</f>
        <v>#REF!</v>
      </c>
      <c r="AC100" t="e">
        <f t="shared" si="3"/>
        <v>#REF!</v>
      </c>
    </row>
    <row r="101" spans="4:29" ht="12.75" hidden="1">
      <c r="D101" s="6" t="s">
        <v>280</v>
      </c>
      <c r="E101" s="7">
        <v>1</v>
      </c>
      <c r="F101" s="7" t="e">
        <f>#REF!</f>
        <v>#REF!</v>
      </c>
      <c r="G101" s="7" t="e">
        <f>IF(#REF!=0,"",#REF!)</f>
        <v>#REF!</v>
      </c>
      <c r="H101" s="44" t="e">
        <f t="shared" si="4"/>
        <v>#REF!</v>
      </c>
      <c r="I101" s="22" t="e">
        <f t="shared" si="5"/>
        <v>#REF!</v>
      </c>
      <c r="J101" s="22" t="e">
        <f>#REF!</f>
        <v>#REF!</v>
      </c>
      <c r="K101" s="22" t="e">
        <f>#REF!</f>
        <v>#REF!</v>
      </c>
      <c r="L101" s="22" t="e">
        <f>#REF!</f>
        <v>#REF!</v>
      </c>
      <c r="M101" s="22" t="e">
        <f>#REF!</f>
        <v>#REF!</v>
      </c>
      <c r="N101" s="22" t="e">
        <f>#REF!</f>
        <v>#REF!</v>
      </c>
      <c r="O101" s="21" t="e">
        <f>#REF!</f>
        <v>#REF!</v>
      </c>
      <c r="P101" s="22"/>
      <c r="Q101" s="22"/>
      <c r="R101" s="22"/>
      <c r="S101" s="22"/>
      <c r="T101" s="22"/>
      <c r="U101" s="22"/>
      <c r="V101" s="22"/>
      <c r="W101" s="22"/>
      <c r="X101" s="21"/>
      <c r="Y101" s="9" t="e">
        <f>IF(#REF!&lt;&gt;"",TEXT(#REF!,"00000000"),"")</f>
        <v>#REF!</v>
      </c>
      <c r="Z101" s="10" t="e">
        <f>IF(#REF!&lt;&gt;"",#REF!,"")</f>
        <v>#REF!</v>
      </c>
      <c r="AA101" s="10" t="e">
        <f>IF(#REF!&lt;&gt;"",#REF!,"")</f>
        <v>#REF!</v>
      </c>
      <c r="AB101" s="11" t="e">
        <f>IF(#REF!&lt;&gt;"",#REF!,0)</f>
        <v>#REF!</v>
      </c>
      <c r="AC101" t="e">
        <f t="shared" si="3"/>
        <v>#REF!</v>
      </c>
    </row>
    <row r="102" spans="4:24" ht="12.75" hidden="1">
      <c r="D102" s="6" t="s">
        <v>280</v>
      </c>
      <c r="E102" s="7">
        <v>1</v>
      </c>
      <c r="F102" s="7" t="e">
        <f>#REF!</f>
        <v>#REF!</v>
      </c>
      <c r="G102" s="7" t="e">
        <f>IF(#REF!=0,"",#REF!)</f>
        <v>#REF!</v>
      </c>
      <c r="H102" s="44" t="e">
        <f t="shared" si="4"/>
        <v>#REF!</v>
      </c>
      <c r="I102" s="22" t="e">
        <f t="shared" si="5"/>
        <v>#REF!</v>
      </c>
      <c r="J102" s="22" t="e">
        <f>#REF!</f>
        <v>#REF!</v>
      </c>
      <c r="K102" s="22" t="e">
        <f>#REF!</f>
        <v>#REF!</v>
      </c>
      <c r="L102" s="22" t="e">
        <f>#REF!</f>
        <v>#REF!</v>
      </c>
      <c r="M102" s="22" t="e">
        <f>#REF!</f>
        <v>#REF!</v>
      </c>
      <c r="N102" s="22" t="e">
        <f>#REF!</f>
        <v>#REF!</v>
      </c>
      <c r="O102" s="21" t="e">
        <f>#REF!</f>
        <v>#REF!</v>
      </c>
      <c r="P102" s="22"/>
      <c r="Q102" s="22"/>
      <c r="R102" s="22"/>
      <c r="S102" s="22"/>
      <c r="T102" s="22"/>
      <c r="U102" s="22"/>
      <c r="V102" s="22"/>
      <c r="W102" s="22"/>
      <c r="X102" s="21"/>
    </row>
    <row r="103" spans="4:24" ht="12.75" hidden="1">
      <c r="D103" s="6" t="s">
        <v>280</v>
      </c>
      <c r="E103" s="7">
        <v>1</v>
      </c>
      <c r="F103" s="7" t="e">
        <f>#REF!</f>
        <v>#REF!</v>
      </c>
      <c r="G103" s="7" t="e">
        <f>IF(#REF!=0,"",#REF!)</f>
        <v>#REF!</v>
      </c>
      <c r="H103" s="44" t="e">
        <f t="shared" si="4"/>
        <v>#REF!</v>
      </c>
      <c r="I103" s="22" t="e">
        <f t="shared" si="5"/>
        <v>#REF!</v>
      </c>
      <c r="J103" s="22" t="e">
        <f>#REF!</f>
        <v>#REF!</v>
      </c>
      <c r="K103" s="22" t="e">
        <f>#REF!</f>
        <v>#REF!</v>
      </c>
      <c r="L103" s="22" t="e">
        <f>#REF!</f>
        <v>#REF!</v>
      </c>
      <c r="M103" s="22" t="e">
        <f>#REF!</f>
        <v>#REF!</v>
      </c>
      <c r="N103" s="22" t="e">
        <f>#REF!</f>
        <v>#REF!</v>
      </c>
      <c r="O103" s="21" t="e">
        <f>#REF!</f>
        <v>#REF!</v>
      </c>
      <c r="P103" s="22"/>
      <c r="Q103" s="22"/>
      <c r="R103" s="22"/>
      <c r="S103" s="22"/>
      <c r="T103" s="22"/>
      <c r="U103" s="22"/>
      <c r="V103" s="22"/>
      <c r="W103" s="22"/>
      <c r="X103" s="21"/>
    </row>
    <row r="104" spans="4:24" ht="12.75" hidden="1">
      <c r="D104" s="6" t="s">
        <v>280</v>
      </c>
      <c r="E104" s="7">
        <v>1</v>
      </c>
      <c r="F104" s="7" t="e">
        <f>#REF!</f>
        <v>#REF!</v>
      </c>
      <c r="G104" s="7" t="e">
        <f>IF(#REF!=0,"",#REF!)</f>
        <v>#REF!</v>
      </c>
      <c r="H104" s="44" t="e">
        <f t="shared" si="4"/>
        <v>#REF!</v>
      </c>
      <c r="I104" s="22" t="e">
        <f t="shared" si="5"/>
        <v>#REF!</v>
      </c>
      <c r="J104" s="22" t="e">
        <f>#REF!</f>
        <v>#REF!</v>
      </c>
      <c r="K104" s="22" t="e">
        <f>#REF!</f>
        <v>#REF!</v>
      </c>
      <c r="L104" s="22" t="e">
        <f>#REF!</f>
        <v>#REF!</v>
      </c>
      <c r="M104" s="22" t="e">
        <f>#REF!</f>
        <v>#REF!</v>
      </c>
      <c r="N104" s="22" t="e">
        <f>#REF!</f>
        <v>#REF!</v>
      </c>
      <c r="O104" s="21" t="e">
        <f>#REF!</f>
        <v>#REF!</v>
      </c>
      <c r="P104" s="22"/>
      <c r="Q104" s="22"/>
      <c r="R104" s="22"/>
      <c r="S104" s="22"/>
      <c r="T104" s="22"/>
      <c r="U104" s="22"/>
      <c r="V104" s="22"/>
      <c r="W104" s="22"/>
      <c r="X104" s="21"/>
    </row>
    <row r="105" spans="4:24" ht="12.75" hidden="1">
      <c r="D105" s="6" t="s">
        <v>280</v>
      </c>
      <c r="E105" s="7">
        <v>1</v>
      </c>
      <c r="F105" s="7" t="e">
        <f>#REF!</f>
        <v>#REF!</v>
      </c>
      <c r="G105" s="7" t="e">
        <f>IF(#REF!=0,"",#REF!)</f>
        <v>#REF!</v>
      </c>
      <c r="H105" s="44" t="e">
        <f t="shared" si="4"/>
        <v>#REF!</v>
      </c>
      <c r="I105" s="22" t="e">
        <f t="shared" si="5"/>
        <v>#REF!</v>
      </c>
      <c r="J105" s="22" t="e">
        <f>#REF!</f>
        <v>#REF!</v>
      </c>
      <c r="K105" s="22" t="e">
        <f>#REF!</f>
        <v>#REF!</v>
      </c>
      <c r="L105" s="22" t="e">
        <f>#REF!</f>
        <v>#REF!</v>
      </c>
      <c r="M105" s="22" t="e">
        <f>#REF!</f>
        <v>#REF!</v>
      </c>
      <c r="N105" s="22" t="e">
        <f>#REF!</f>
        <v>#REF!</v>
      </c>
      <c r="O105" s="21" t="e">
        <f>#REF!</f>
        <v>#REF!</v>
      </c>
      <c r="P105" s="22"/>
      <c r="Q105" s="22"/>
      <c r="R105" s="22"/>
      <c r="S105" s="22"/>
      <c r="T105" s="22"/>
      <c r="U105" s="22"/>
      <c r="V105" s="22"/>
      <c r="W105" s="22"/>
      <c r="X105" s="21"/>
    </row>
    <row r="106" spans="4:24" ht="12.75" hidden="1">
      <c r="D106" s="6" t="s">
        <v>280</v>
      </c>
      <c r="E106" s="7">
        <v>1</v>
      </c>
      <c r="F106" s="7" t="e">
        <f>#REF!</f>
        <v>#REF!</v>
      </c>
      <c r="G106" s="7" t="e">
        <f>IF(#REF!=0,"",#REF!)</f>
        <v>#REF!</v>
      </c>
      <c r="H106" s="44" t="e">
        <f t="shared" si="4"/>
        <v>#REF!</v>
      </c>
      <c r="I106" s="22" t="e">
        <f t="shared" si="5"/>
        <v>#REF!</v>
      </c>
      <c r="J106" s="22" t="e">
        <f>#REF!</f>
        <v>#REF!</v>
      </c>
      <c r="K106" s="22" t="e">
        <f>#REF!</f>
        <v>#REF!</v>
      </c>
      <c r="L106" s="22" t="e">
        <f>#REF!</f>
        <v>#REF!</v>
      </c>
      <c r="M106" s="22" t="e">
        <f>#REF!</f>
        <v>#REF!</v>
      </c>
      <c r="N106" s="22" t="e">
        <f>#REF!</f>
        <v>#REF!</v>
      </c>
      <c r="O106" s="21" t="e">
        <f>#REF!</f>
        <v>#REF!</v>
      </c>
      <c r="P106" s="22"/>
      <c r="Q106" s="22"/>
      <c r="R106" s="22"/>
      <c r="S106" s="22"/>
      <c r="T106" s="22"/>
      <c r="U106" s="22"/>
      <c r="V106" s="22"/>
      <c r="W106" s="22"/>
      <c r="X106" s="21"/>
    </row>
    <row r="107" spans="4:24" ht="12.75" hidden="1">
      <c r="D107" s="6" t="s">
        <v>280</v>
      </c>
      <c r="E107" s="7">
        <v>1</v>
      </c>
      <c r="F107" s="7" t="e">
        <f>#REF!</f>
        <v>#REF!</v>
      </c>
      <c r="G107" s="7" t="e">
        <f>IF(#REF!=0,"",#REF!)</f>
        <v>#REF!</v>
      </c>
      <c r="H107" s="44" t="e">
        <f t="shared" si="4"/>
        <v>#REF!</v>
      </c>
      <c r="I107" s="22" t="e">
        <f t="shared" si="5"/>
        <v>#REF!</v>
      </c>
      <c r="J107" s="22" t="e">
        <f>#REF!</f>
        <v>#REF!</v>
      </c>
      <c r="K107" s="22" t="e">
        <f>#REF!</f>
        <v>#REF!</v>
      </c>
      <c r="L107" s="22" t="e">
        <f>#REF!</f>
        <v>#REF!</v>
      </c>
      <c r="M107" s="22" t="e">
        <f>#REF!</f>
        <v>#REF!</v>
      </c>
      <c r="N107" s="22" t="e">
        <f>#REF!</f>
        <v>#REF!</v>
      </c>
      <c r="O107" s="21" t="e">
        <f>#REF!</f>
        <v>#REF!</v>
      </c>
      <c r="P107" s="22"/>
      <c r="Q107" s="22"/>
      <c r="R107" s="22"/>
      <c r="S107" s="22"/>
      <c r="T107" s="22"/>
      <c r="U107" s="22"/>
      <c r="V107" s="22"/>
      <c r="W107" s="22"/>
      <c r="X107" s="21"/>
    </row>
    <row r="108" spans="4:24" ht="12.75" hidden="1">
      <c r="D108" s="6" t="s">
        <v>280</v>
      </c>
      <c r="E108" s="7">
        <v>1</v>
      </c>
      <c r="F108" s="7" t="e">
        <f>#REF!</f>
        <v>#REF!</v>
      </c>
      <c r="G108" s="7" t="e">
        <f>IF(#REF!=0,"",#REF!)</f>
        <v>#REF!</v>
      </c>
      <c r="H108" s="44" t="e">
        <f t="shared" si="4"/>
        <v>#REF!</v>
      </c>
      <c r="I108" s="22" t="e">
        <f t="shared" si="5"/>
        <v>#REF!</v>
      </c>
      <c r="J108" s="22" t="e">
        <f>#REF!</f>
        <v>#REF!</v>
      </c>
      <c r="K108" s="22" t="e">
        <f>#REF!</f>
        <v>#REF!</v>
      </c>
      <c r="L108" s="22" t="e">
        <f>#REF!</f>
        <v>#REF!</v>
      </c>
      <c r="M108" s="22" t="e">
        <f>#REF!</f>
        <v>#REF!</v>
      </c>
      <c r="N108" s="22" t="e">
        <f>#REF!</f>
        <v>#REF!</v>
      </c>
      <c r="O108" s="21" t="e">
        <f>#REF!</f>
        <v>#REF!</v>
      </c>
      <c r="P108" s="22"/>
      <c r="Q108" s="22"/>
      <c r="R108" s="22"/>
      <c r="S108" s="22"/>
      <c r="T108" s="22"/>
      <c r="U108" s="22"/>
      <c r="V108" s="22"/>
      <c r="W108" s="22"/>
      <c r="X108" s="21"/>
    </row>
    <row r="109" spans="4:24" ht="12.75" hidden="1">
      <c r="D109" s="6" t="s">
        <v>280</v>
      </c>
      <c r="E109" s="7">
        <v>1</v>
      </c>
      <c r="F109" s="7" t="e">
        <f>#REF!</f>
        <v>#REF!</v>
      </c>
      <c r="G109" s="7" t="e">
        <f>IF(#REF!=0,"",#REF!)</f>
        <v>#REF!</v>
      </c>
      <c r="H109" s="44" t="e">
        <f t="shared" si="4"/>
        <v>#REF!</v>
      </c>
      <c r="I109" s="22" t="e">
        <f t="shared" si="5"/>
        <v>#REF!</v>
      </c>
      <c r="J109" s="22" t="e">
        <f>#REF!</f>
        <v>#REF!</v>
      </c>
      <c r="K109" s="22" t="e">
        <f>#REF!</f>
        <v>#REF!</v>
      </c>
      <c r="L109" s="22" t="e">
        <f>#REF!</f>
        <v>#REF!</v>
      </c>
      <c r="M109" s="22" t="e">
        <f>#REF!</f>
        <v>#REF!</v>
      </c>
      <c r="N109" s="22" t="e">
        <f>#REF!</f>
        <v>#REF!</v>
      </c>
      <c r="O109" s="21" t="e">
        <f>#REF!</f>
        <v>#REF!</v>
      </c>
      <c r="P109" s="22"/>
      <c r="Q109" s="22"/>
      <c r="R109" s="22"/>
      <c r="S109" s="22"/>
      <c r="T109" s="22"/>
      <c r="U109" s="22"/>
      <c r="V109" s="22"/>
      <c r="W109" s="22"/>
      <c r="X109" s="21"/>
    </row>
    <row r="110" spans="4:24" ht="12.75" hidden="1">
      <c r="D110" s="6" t="s">
        <v>280</v>
      </c>
      <c r="E110" s="7">
        <v>1</v>
      </c>
      <c r="F110" s="7" t="e">
        <f>#REF!</f>
        <v>#REF!</v>
      </c>
      <c r="G110" s="7" t="e">
        <f>IF(#REF!=0,"",#REF!)</f>
        <v>#REF!</v>
      </c>
      <c r="H110" s="44" t="e">
        <f t="shared" si="4"/>
        <v>#REF!</v>
      </c>
      <c r="I110" s="22" t="e">
        <f t="shared" si="5"/>
        <v>#REF!</v>
      </c>
      <c r="J110" s="22" t="e">
        <f>#REF!</f>
        <v>#REF!</v>
      </c>
      <c r="K110" s="22" t="e">
        <f>#REF!</f>
        <v>#REF!</v>
      </c>
      <c r="L110" s="22" t="e">
        <f>#REF!</f>
        <v>#REF!</v>
      </c>
      <c r="M110" s="22" t="e">
        <f>#REF!</f>
        <v>#REF!</v>
      </c>
      <c r="N110" s="22" t="e">
        <f>#REF!</f>
        <v>#REF!</v>
      </c>
      <c r="O110" s="21" t="e">
        <f>#REF!</f>
        <v>#REF!</v>
      </c>
      <c r="P110" s="22"/>
      <c r="Q110" s="22"/>
      <c r="R110" s="22"/>
      <c r="S110" s="22"/>
      <c r="T110" s="22"/>
      <c r="U110" s="22"/>
      <c r="V110" s="22"/>
      <c r="W110" s="22"/>
      <c r="X110" s="21"/>
    </row>
    <row r="111" spans="4:24" ht="12.75" hidden="1">
      <c r="D111" s="6" t="s">
        <v>280</v>
      </c>
      <c r="E111" s="7">
        <v>1</v>
      </c>
      <c r="F111" s="7" t="e">
        <f>#REF!</f>
        <v>#REF!</v>
      </c>
      <c r="G111" s="7" t="e">
        <f>IF(#REF!=0,"",#REF!)</f>
        <v>#REF!</v>
      </c>
      <c r="H111" s="44" t="e">
        <f t="shared" si="4"/>
        <v>#REF!</v>
      </c>
      <c r="I111" s="22" t="e">
        <f t="shared" si="5"/>
        <v>#REF!</v>
      </c>
      <c r="J111" s="22" t="e">
        <f>#REF!</f>
        <v>#REF!</v>
      </c>
      <c r="K111" s="22" t="e">
        <f>#REF!</f>
        <v>#REF!</v>
      </c>
      <c r="L111" s="22" t="e">
        <f>#REF!</f>
        <v>#REF!</v>
      </c>
      <c r="M111" s="22" t="e">
        <f>#REF!</f>
        <v>#REF!</v>
      </c>
      <c r="N111" s="22" t="e">
        <f>#REF!</f>
        <v>#REF!</v>
      </c>
      <c r="O111" s="21" t="e">
        <f>#REF!</f>
        <v>#REF!</v>
      </c>
      <c r="P111" s="22"/>
      <c r="Q111" s="22"/>
      <c r="R111" s="22"/>
      <c r="S111" s="22"/>
      <c r="T111" s="22"/>
      <c r="U111" s="22"/>
      <c r="V111" s="22"/>
      <c r="W111" s="22"/>
      <c r="X111" s="21"/>
    </row>
    <row r="112" spans="4:24" ht="12.75" hidden="1">
      <c r="D112" s="6" t="s">
        <v>280</v>
      </c>
      <c r="E112" s="7">
        <v>1</v>
      </c>
      <c r="F112" s="7" t="e">
        <f>#REF!</f>
        <v>#REF!</v>
      </c>
      <c r="G112" s="7" t="e">
        <f>IF(#REF!=0,"",#REF!)</f>
        <v>#REF!</v>
      </c>
      <c r="H112" s="44" t="e">
        <f t="shared" si="4"/>
        <v>#REF!</v>
      </c>
      <c r="I112" s="22" t="e">
        <f t="shared" si="5"/>
        <v>#REF!</v>
      </c>
      <c r="J112" s="22" t="e">
        <f>#REF!</f>
        <v>#REF!</v>
      </c>
      <c r="K112" s="22" t="e">
        <f>#REF!</f>
        <v>#REF!</v>
      </c>
      <c r="L112" s="22" t="e">
        <f>#REF!</f>
        <v>#REF!</v>
      </c>
      <c r="M112" s="22" t="e">
        <f>#REF!</f>
        <v>#REF!</v>
      </c>
      <c r="N112" s="22" t="e">
        <f>#REF!</f>
        <v>#REF!</v>
      </c>
      <c r="O112" s="21" t="e">
        <f>#REF!</f>
        <v>#REF!</v>
      </c>
      <c r="P112" s="22"/>
      <c r="Q112" s="22"/>
      <c r="R112" s="22"/>
      <c r="S112" s="22"/>
      <c r="T112" s="22"/>
      <c r="U112" s="22"/>
      <c r="V112" s="22"/>
      <c r="W112" s="22"/>
      <c r="X112" s="21"/>
    </row>
    <row r="113" spans="4:24" ht="12.75" hidden="1">
      <c r="D113" s="6" t="s">
        <v>280</v>
      </c>
      <c r="E113" s="7">
        <v>1</v>
      </c>
      <c r="F113" s="7" t="e">
        <f>#REF!</f>
        <v>#REF!</v>
      </c>
      <c r="G113" s="7" t="e">
        <f>IF(#REF!=0,"",#REF!)</f>
        <v>#REF!</v>
      </c>
      <c r="H113" s="44" t="e">
        <f t="shared" si="4"/>
        <v>#REF!</v>
      </c>
      <c r="I113" s="22" t="e">
        <f t="shared" si="5"/>
        <v>#REF!</v>
      </c>
      <c r="J113" s="22" t="e">
        <f>#REF!</f>
        <v>#REF!</v>
      </c>
      <c r="K113" s="22" t="e">
        <f>#REF!</f>
        <v>#REF!</v>
      </c>
      <c r="L113" s="22" t="e">
        <f>#REF!</f>
        <v>#REF!</v>
      </c>
      <c r="M113" s="22" t="e">
        <f>#REF!</f>
        <v>#REF!</v>
      </c>
      <c r="N113" s="22" t="e">
        <f>#REF!</f>
        <v>#REF!</v>
      </c>
      <c r="O113" s="21" t="e">
        <f>#REF!</f>
        <v>#REF!</v>
      </c>
      <c r="P113" s="22"/>
      <c r="Q113" s="22"/>
      <c r="R113" s="22"/>
      <c r="S113" s="22"/>
      <c r="T113" s="22"/>
      <c r="U113" s="22"/>
      <c r="V113" s="22"/>
      <c r="W113" s="22"/>
      <c r="X113" s="21"/>
    </row>
    <row r="114" spans="4:24" ht="12.75" hidden="1">
      <c r="D114" s="6" t="s">
        <v>280</v>
      </c>
      <c r="E114" s="7">
        <v>1</v>
      </c>
      <c r="F114" s="7" t="e">
        <f>#REF!</f>
        <v>#REF!</v>
      </c>
      <c r="G114" s="7" t="e">
        <f>IF(#REF!=0,"",#REF!)</f>
        <v>#REF!</v>
      </c>
      <c r="H114" s="44" t="e">
        <f t="shared" si="4"/>
        <v>#REF!</v>
      </c>
      <c r="I114" s="22" t="e">
        <f t="shared" si="5"/>
        <v>#REF!</v>
      </c>
      <c r="J114" s="22" t="e">
        <f>#REF!</f>
        <v>#REF!</v>
      </c>
      <c r="K114" s="22" t="e">
        <f>#REF!</f>
        <v>#REF!</v>
      </c>
      <c r="L114" s="22" t="e">
        <f>#REF!</f>
        <v>#REF!</v>
      </c>
      <c r="M114" s="22" t="e">
        <f>#REF!</f>
        <v>#REF!</v>
      </c>
      <c r="N114" s="22" t="e">
        <f>#REF!</f>
        <v>#REF!</v>
      </c>
      <c r="O114" s="21" t="e">
        <f>#REF!</f>
        <v>#REF!</v>
      </c>
      <c r="P114" s="22"/>
      <c r="Q114" s="22"/>
      <c r="R114" s="22"/>
      <c r="S114" s="22"/>
      <c r="T114" s="22"/>
      <c r="U114" s="22"/>
      <c r="V114" s="22"/>
      <c r="W114" s="22"/>
      <c r="X114" s="21"/>
    </row>
    <row r="115" spans="4:24" ht="12.75" hidden="1">
      <c r="D115" s="6" t="s">
        <v>280</v>
      </c>
      <c r="E115" s="7">
        <v>1</v>
      </c>
      <c r="F115" s="7" t="e">
        <f>#REF!</f>
        <v>#REF!</v>
      </c>
      <c r="G115" s="7" t="e">
        <f>IF(#REF!=0,"",#REF!)</f>
        <v>#REF!</v>
      </c>
      <c r="H115" s="44" t="e">
        <f t="shared" si="4"/>
        <v>#REF!</v>
      </c>
      <c r="I115" s="22" t="e">
        <f t="shared" si="5"/>
        <v>#REF!</v>
      </c>
      <c r="J115" s="22" t="e">
        <f>#REF!</f>
        <v>#REF!</v>
      </c>
      <c r="K115" s="22" t="e">
        <f>#REF!</f>
        <v>#REF!</v>
      </c>
      <c r="L115" s="22" t="e">
        <f>#REF!</f>
        <v>#REF!</v>
      </c>
      <c r="M115" s="22" t="e">
        <f>#REF!</f>
        <v>#REF!</v>
      </c>
      <c r="N115" s="22" t="e">
        <f>#REF!</f>
        <v>#REF!</v>
      </c>
      <c r="O115" s="21" t="e">
        <f>#REF!</f>
        <v>#REF!</v>
      </c>
      <c r="P115" s="22"/>
      <c r="Q115" s="22"/>
      <c r="R115" s="22"/>
      <c r="S115" s="22"/>
      <c r="T115" s="22"/>
      <c r="U115" s="22"/>
      <c r="V115" s="22"/>
      <c r="W115" s="22"/>
      <c r="X115" s="21"/>
    </row>
    <row r="116" spans="4:24" ht="12.75" hidden="1">
      <c r="D116" s="6" t="s">
        <v>280</v>
      </c>
      <c r="E116" s="7">
        <v>1</v>
      </c>
      <c r="F116" s="7" t="e">
        <f>#REF!</f>
        <v>#REF!</v>
      </c>
      <c r="G116" s="7" t="e">
        <f>IF(#REF!=0,"",#REF!)</f>
        <v>#REF!</v>
      </c>
      <c r="H116" s="44" t="e">
        <f t="shared" si="4"/>
        <v>#REF!</v>
      </c>
      <c r="I116" s="22" t="e">
        <f t="shared" si="5"/>
        <v>#REF!</v>
      </c>
      <c r="J116" s="22" t="e">
        <f>#REF!</f>
        <v>#REF!</v>
      </c>
      <c r="K116" s="22" t="e">
        <f>#REF!</f>
        <v>#REF!</v>
      </c>
      <c r="L116" s="22" t="e">
        <f>#REF!</f>
        <v>#REF!</v>
      </c>
      <c r="M116" s="22" t="e">
        <f>#REF!</f>
        <v>#REF!</v>
      </c>
      <c r="N116" s="22" t="e">
        <f>#REF!</f>
        <v>#REF!</v>
      </c>
      <c r="O116" s="21" t="e">
        <f>#REF!</f>
        <v>#REF!</v>
      </c>
      <c r="P116" s="22"/>
      <c r="Q116" s="22"/>
      <c r="R116" s="22"/>
      <c r="S116" s="22"/>
      <c r="T116" s="22"/>
      <c r="U116" s="22"/>
      <c r="V116" s="22"/>
      <c r="W116" s="22"/>
      <c r="X116" s="21"/>
    </row>
    <row r="117" spans="4:24" ht="12.75" hidden="1">
      <c r="D117" s="6" t="s">
        <v>280</v>
      </c>
      <c r="E117" s="7">
        <v>1</v>
      </c>
      <c r="F117" s="7" t="e">
        <f>#REF!</f>
        <v>#REF!</v>
      </c>
      <c r="G117" s="7" t="e">
        <f>IF(#REF!=0,"",#REF!)</f>
        <v>#REF!</v>
      </c>
      <c r="H117" s="44" t="e">
        <f t="shared" si="4"/>
        <v>#REF!</v>
      </c>
      <c r="I117" s="22" t="e">
        <f t="shared" si="5"/>
        <v>#REF!</v>
      </c>
      <c r="J117" s="22" t="e">
        <f>#REF!</f>
        <v>#REF!</v>
      </c>
      <c r="K117" s="22" t="e">
        <f>#REF!</f>
        <v>#REF!</v>
      </c>
      <c r="L117" s="22" t="e">
        <f>#REF!</f>
        <v>#REF!</v>
      </c>
      <c r="M117" s="22" t="e">
        <f>#REF!</f>
        <v>#REF!</v>
      </c>
      <c r="N117" s="22" t="e">
        <f>#REF!</f>
        <v>#REF!</v>
      </c>
      <c r="O117" s="21" t="e">
        <f>#REF!</f>
        <v>#REF!</v>
      </c>
      <c r="P117" s="22"/>
      <c r="Q117" s="22"/>
      <c r="R117" s="22"/>
      <c r="S117" s="22"/>
      <c r="T117" s="22"/>
      <c r="U117" s="22"/>
      <c r="V117" s="22"/>
      <c r="W117" s="22"/>
      <c r="X117" s="21"/>
    </row>
    <row r="118" spans="4:24" ht="12.75" hidden="1">
      <c r="D118" s="6" t="s">
        <v>280</v>
      </c>
      <c r="E118" s="7">
        <v>1</v>
      </c>
      <c r="F118" s="7" t="e">
        <f>#REF!</f>
        <v>#REF!</v>
      </c>
      <c r="G118" s="7" t="e">
        <f>IF(#REF!=0,"",#REF!)</f>
        <v>#REF!</v>
      </c>
      <c r="H118" s="44" t="e">
        <f t="shared" si="4"/>
        <v>#REF!</v>
      </c>
      <c r="I118" s="22" t="e">
        <f t="shared" si="5"/>
        <v>#REF!</v>
      </c>
      <c r="J118" s="22" t="e">
        <f>#REF!</f>
        <v>#REF!</v>
      </c>
      <c r="K118" s="22" t="e">
        <f>#REF!</f>
        <v>#REF!</v>
      </c>
      <c r="L118" s="22" t="e">
        <f>#REF!</f>
        <v>#REF!</v>
      </c>
      <c r="M118" s="22" t="e">
        <f>#REF!</f>
        <v>#REF!</v>
      </c>
      <c r="N118" s="22" t="e">
        <f>#REF!</f>
        <v>#REF!</v>
      </c>
      <c r="O118" s="21" t="e">
        <f>#REF!</f>
        <v>#REF!</v>
      </c>
      <c r="P118" s="22"/>
      <c r="Q118" s="22"/>
      <c r="R118" s="22"/>
      <c r="S118" s="22"/>
      <c r="T118" s="22"/>
      <c r="U118" s="22"/>
      <c r="V118" s="22"/>
      <c r="W118" s="22"/>
      <c r="X118" s="21"/>
    </row>
    <row r="119" spans="4:24" ht="12.75" hidden="1">
      <c r="D119" s="6" t="s">
        <v>280</v>
      </c>
      <c r="E119" s="7">
        <v>1</v>
      </c>
      <c r="F119" s="7" t="e">
        <f>#REF!</f>
        <v>#REF!</v>
      </c>
      <c r="G119" s="7" t="e">
        <f>IF(#REF!=0,"",#REF!)</f>
        <v>#REF!</v>
      </c>
      <c r="H119" s="44" t="e">
        <f t="shared" si="4"/>
        <v>#REF!</v>
      </c>
      <c r="I119" s="22" t="e">
        <f t="shared" si="5"/>
        <v>#REF!</v>
      </c>
      <c r="J119" s="22" t="e">
        <f>#REF!</f>
        <v>#REF!</v>
      </c>
      <c r="K119" s="22" t="e">
        <f>#REF!</f>
        <v>#REF!</v>
      </c>
      <c r="L119" s="22" t="e">
        <f>#REF!</f>
        <v>#REF!</v>
      </c>
      <c r="M119" s="22" t="e">
        <f>#REF!</f>
        <v>#REF!</v>
      </c>
      <c r="N119" s="22" t="e">
        <f>#REF!</f>
        <v>#REF!</v>
      </c>
      <c r="O119" s="21" t="e">
        <f>#REF!</f>
        <v>#REF!</v>
      </c>
      <c r="P119" s="22"/>
      <c r="Q119" s="22"/>
      <c r="R119" s="22"/>
      <c r="S119" s="22"/>
      <c r="T119" s="22"/>
      <c r="U119" s="22"/>
      <c r="V119" s="22"/>
      <c r="W119" s="22"/>
      <c r="X119" s="21"/>
    </row>
    <row r="120" spans="4:24" ht="12.75" hidden="1">
      <c r="D120" s="6" t="s">
        <v>280</v>
      </c>
      <c r="E120" s="7">
        <v>1</v>
      </c>
      <c r="F120" s="7" t="e">
        <f>#REF!</f>
        <v>#REF!</v>
      </c>
      <c r="G120" s="7" t="e">
        <f>IF(#REF!=0,"",#REF!)</f>
        <v>#REF!</v>
      </c>
      <c r="H120" s="44" t="e">
        <f t="shared" si="4"/>
        <v>#REF!</v>
      </c>
      <c r="I120" s="22" t="e">
        <f t="shared" si="5"/>
        <v>#REF!</v>
      </c>
      <c r="J120" s="22" t="e">
        <f>#REF!</f>
        <v>#REF!</v>
      </c>
      <c r="K120" s="22" t="e">
        <f>#REF!</f>
        <v>#REF!</v>
      </c>
      <c r="L120" s="22" t="e">
        <f>#REF!</f>
        <v>#REF!</v>
      </c>
      <c r="M120" s="22" t="e">
        <f>#REF!</f>
        <v>#REF!</v>
      </c>
      <c r="N120" s="22" t="e">
        <f>#REF!</f>
        <v>#REF!</v>
      </c>
      <c r="O120" s="21" t="e">
        <f>#REF!</f>
        <v>#REF!</v>
      </c>
      <c r="P120" s="22"/>
      <c r="Q120" s="22"/>
      <c r="R120" s="22"/>
      <c r="S120" s="22"/>
      <c r="T120" s="22"/>
      <c r="U120" s="22"/>
      <c r="V120" s="22"/>
      <c r="W120" s="22"/>
      <c r="X120" s="21"/>
    </row>
    <row r="121" spans="4:24" ht="12.75" hidden="1">
      <c r="D121" s="6" t="s">
        <v>280</v>
      </c>
      <c r="E121" s="7">
        <v>1</v>
      </c>
      <c r="F121" s="7" t="e">
        <f>#REF!</f>
        <v>#REF!</v>
      </c>
      <c r="G121" s="7" t="e">
        <f>IF(#REF!=0,"",#REF!)</f>
        <v>#REF!</v>
      </c>
      <c r="H121" s="44" t="e">
        <f t="shared" si="4"/>
        <v>#REF!</v>
      </c>
      <c r="I121" s="22" t="e">
        <f t="shared" si="5"/>
        <v>#REF!</v>
      </c>
      <c r="J121" s="22" t="e">
        <f>#REF!</f>
        <v>#REF!</v>
      </c>
      <c r="K121" s="22" t="e">
        <f>#REF!</f>
        <v>#REF!</v>
      </c>
      <c r="L121" s="22" t="e">
        <f>#REF!</f>
        <v>#REF!</v>
      </c>
      <c r="M121" s="22" t="e">
        <f>#REF!</f>
        <v>#REF!</v>
      </c>
      <c r="N121" s="22" t="e">
        <f>#REF!</f>
        <v>#REF!</v>
      </c>
      <c r="O121" s="21" t="e">
        <f>#REF!</f>
        <v>#REF!</v>
      </c>
      <c r="P121" s="22"/>
      <c r="Q121" s="22"/>
      <c r="R121" s="22"/>
      <c r="S121" s="22"/>
      <c r="T121" s="22"/>
      <c r="U121" s="22"/>
      <c r="V121" s="22"/>
      <c r="W121" s="22"/>
      <c r="X121" s="21"/>
    </row>
    <row r="122" spans="4:24" ht="12.75" hidden="1">
      <c r="D122" s="6" t="s">
        <v>280</v>
      </c>
      <c r="E122" s="7">
        <v>1</v>
      </c>
      <c r="F122" s="7" t="e">
        <f>#REF!</f>
        <v>#REF!</v>
      </c>
      <c r="G122" s="7" t="e">
        <f>IF(#REF!=0,"",#REF!)</f>
        <v>#REF!</v>
      </c>
      <c r="H122" s="44" t="e">
        <f t="shared" si="4"/>
        <v>#REF!</v>
      </c>
      <c r="I122" s="22" t="e">
        <f t="shared" si="5"/>
        <v>#REF!</v>
      </c>
      <c r="J122" s="22" t="e">
        <f>#REF!</f>
        <v>#REF!</v>
      </c>
      <c r="K122" s="22" t="e">
        <f>#REF!</f>
        <v>#REF!</v>
      </c>
      <c r="L122" s="22" t="e">
        <f>#REF!</f>
        <v>#REF!</v>
      </c>
      <c r="M122" s="22" t="e">
        <f>#REF!</f>
        <v>#REF!</v>
      </c>
      <c r="N122" s="22" t="e">
        <f>#REF!</f>
        <v>#REF!</v>
      </c>
      <c r="O122" s="21" t="e">
        <f>#REF!</f>
        <v>#REF!</v>
      </c>
      <c r="P122" s="22"/>
      <c r="Q122" s="22"/>
      <c r="R122" s="22"/>
      <c r="S122" s="22"/>
      <c r="T122" s="22"/>
      <c r="U122" s="22"/>
      <c r="V122" s="22"/>
      <c r="W122" s="22"/>
      <c r="X122" s="21"/>
    </row>
    <row r="123" spans="4:24" ht="12.75" hidden="1">
      <c r="D123" s="6" t="s">
        <v>280</v>
      </c>
      <c r="E123" s="7">
        <v>1</v>
      </c>
      <c r="F123" s="7" t="e">
        <f>#REF!</f>
        <v>#REF!</v>
      </c>
      <c r="G123" s="7" t="e">
        <f>IF(#REF!=0,"",#REF!)</f>
        <v>#REF!</v>
      </c>
      <c r="H123" s="44" t="e">
        <f t="shared" si="4"/>
        <v>#REF!</v>
      </c>
      <c r="I123" s="22" t="e">
        <f t="shared" si="5"/>
        <v>#REF!</v>
      </c>
      <c r="J123" s="22" t="e">
        <f>#REF!</f>
        <v>#REF!</v>
      </c>
      <c r="K123" s="22" t="e">
        <f>#REF!</f>
        <v>#REF!</v>
      </c>
      <c r="L123" s="22" t="e">
        <f>#REF!</f>
        <v>#REF!</v>
      </c>
      <c r="M123" s="22" t="e">
        <f>#REF!</f>
        <v>#REF!</v>
      </c>
      <c r="N123" s="22" t="e">
        <f>#REF!</f>
        <v>#REF!</v>
      </c>
      <c r="O123" s="21" t="e">
        <f>#REF!</f>
        <v>#REF!</v>
      </c>
      <c r="P123" s="22"/>
      <c r="Q123" s="22"/>
      <c r="R123" s="22"/>
      <c r="S123" s="22"/>
      <c r="T123" s="22"/>
      <c r="U123" s="22"/>
      <c r="V123" s="22"/>
      <c r="W123" s="22"/>
      <c r="X123" s="21"/>
    </row>
    <row r="124" spans="4:24" ht="12.75" hidden="1">
      <c r="D124" s="9" t="s">
        <v>280</v>
      </c>
      <c r="E124" s="10">
        <v>1</v>
      </c>
      <c r="F124" s="10" t="e">
        <f>#REF!</f>
        <v>#REF!</v>
      </c>
      <c r="G124" s="10" t="e">
        <f>IF(#REF!=0,"",#REF!)</f>
        <v>#REF!</v>
      </c>
      <c r="H124" s="45" t="e">
        <f t="shared" si="4"/>
        <v>#REF!</v>
      </c>
      <c r="I124" s="37" t="e">
        <f t="shared" si="5"/>
        <v>#REF!</v>
      </c>
      <c r="J124" s="37" t="e">
        <f>#REF!</f>
        <v>#REF!</v>
      </c>
      <c r="K124" s="37" t="e">
        <f>#REF!</f>
        <v>#REF!</v>
      </c>
      <c r="L124" s="37" t="e">
        <f>#REF!</f>
        <v>#REF!</v>
      </c>
      <c r="M124" s="37" t="e">
        <f>#REF!</f>
        <v>#REF!</v>
      </c>
      <c r="N124" s="37" t="e">
        <f>#REF!</f>
        <v>#REF!</v>
      </c>
      <c r="O124" s="38" t="e">
        <f>#REF!</f>
        <v>#REF!</v>
      </c>
      <c r="P124" s="37"/>
      <c r="Q124" s="37"/>
      <c r="R124" s="37"/>
      <c r="S124" s="37"/>
      <c r="T124" s="37"/>
      <c r="U124" s="37"/>
      <c r="V124" s="37"/>
      <c r="W124" s="37"/>
      <c r="X124" s="38"/>
    </row>
    <row r="125" spans="4:24" ht="12.75" hidden="1">
      <c r="D125" s="23" t="s">
        <v>384</v>
      </c>
      <c r="E125" s="5">
        <v>2</v>
      </c>
      <c r="F125" s="5" t="e">
        <f>#REF!</f>
        <v>#REF!</v>
      </c>
      <c r="G125" s="5" t="e">
        <f>IF(#REF!=0,"",#REF!)</f>
        <v>#REF!</v>
      </c>
      <c r="H125" s="43" t="e">
        <f>J125/100*F125+2*K125/100*F125+3*L125/100*F125+4*M125/100*F125+5*N125/100*F125+6*O125/100*F125</f>
        <v>#REF!</v>
      </c>
      <c r="I125" s="35" t="e">
        <f>ABS(ROUND(J125,0)-J125)+ABS(ROUND(K125,0)-K125)+ABS(ROUND(L125,0)-L125)+ABS(ROUND(M125,0)-M125)+ABS(ROUND(N125,0)-N125)+ABS(ROUND(O125,0)-O125)</f>
        <v>#REF!</v>
      </c>
      <c r="J125" s="35" t="e">
        <f>#REF!</f>
        <v>#REF!</v>
      </c>
      <c r="K125" s="35" t="e">
        <f>#REF!</f>
        <v>#REF!</v>
      </c>
      <c r="L125" s="35" t="e">
        <f>#REF!</f>
        <v>#REF!</v>
      </c>
      <c r="M125" s="35" t="e">
        <f>#REF!</f>
        <v>#REF!</v>
      </c>
      <c r="N125" s="35" t="e">
        <f>#REF!</f>
        <v>#REF!</v>
      </c>
      <c r="O125" s="36" t="e">
        <f>#REF!</f>
        <v>#REF!</v>
      </c>
      <c r="P125" s="35"/>
      <c r="Q125" s="35"/>
      <c r="R125" s="35"/>
      <c r="S125" s="35"/>
      <c r="T125" s="35"/>
      <c r="U125" s="35"/>
      <c r="V125" s="35"/>
      <c r="W125" s="35"/>
      <c r="X125" s="36"/>
    </row>
    <row r="126" spans="4:24" ht="12.75" hidden="1">
      <c r="D126" s="6" t="s">
        <v>384</v>
      </c>
      <c r="E126" s="7">
        <v>2</v>
      </c>
      <c r="F126" s="7" t="e">
        <f>#REF!</f>
        <v>#REF!</v>
      </c>
      <c r="G126" s="7" t="e">
        <f>IF(#REF!=0,"",#REF!)</f>
        <v>#REF!</v>
      </c>
      <c r="H126" s="44" t="e">
        <f>J126/100*F126+2*K126/100*F126+3*L126/100*F126+4*M126/100*F126+5*N126/100*F126+6*O126/100*F126</f>
        <v>#REF!</v>
      </c>
      <c r="I126" s="22" t="e">
        <f>ABS(ROUND(J126,0)-J126)+ABS(ROUND(K126,0)-K126)+ABS(ROUND(L126,0)-L126)+ABS(ROUND(M126,0)-M126)+ABS(ROUND(N126,0)-N126)+ABS(ROUND(O126,0)-O126)</f>
        <v>#REF!</v>
      </c>
      <c r="J126" s="22" t="e">
        <f>#REF!</f>
        <v>#REF!</v>
      </c>
      <c r="K126" s="22" t="e">
        <f>#REF!</f>
        <v>#REF!</v>
      </c>
      <c r="L126" s="22" t="e">
        <f>#REF!</f>
        <v>#REF!</v>
      </c>
      <c r="M126" s="22" t="e">
        <f>#REF!</f>
        <v>#REF!</v>
      </c>
      <c r="N126" s="22" t="e">
        <f>#REF!</f>
        <v>#REF!</v>
      </c>
      <c r="O126" s="21" t="e">
        <f>#REF!</f>
        <v>#REF!</v>
      </c>
      <c r="P126" s="22"/>
      <c r="Q126" s="22"/>
      <c r="R126" s="22"/>
      <c r="S126" s="22"/>
      <c r="T126" s="22"/>
      <c r="U126" s="22"/>
      <c r="V126" s="22"/>
      <c r="W126" s="22"/>
      <c r="X126" s="21"/>
    </row>
    <row r="127" spans="4:24" ht="12.75" hidden="1">
      <c r="D127" s="6" t="s">
        <v>384</v>
      </c>
      <c r="E127" s="7">
        <v>2</v>
      </c>
      <c r="F127" s="7" t="e">
        <f>#REF!</f>
        <v>#REF!</v>
      </c>
      <c r="G127" s="7" t="e">
        <f>IF(#REF!=0,"",#REF!)</f>
        <v>#REF!</v>
      </c>
      <c r="H127" s="44" t="e">
        <f>J127/100*F127+2*K127/100*F127+3*L127/100*F127+4*M127/100*F127+5*N127/100*F127+6*O127/100*F127</f>
        <v>#REF!</v>
      </c>
      <c r="I127" s="22" t="e">
        <f>ABS(ROUND(J127,0)-J127)+ABS(ROUND(K127,0)-K127)+ABS(ROUND(L127,0)-L127)+ABS(ROUND(M127,0)-M127)+ABS(ROUND(N127,0)-N127)+ABS(ROUND(O127,0)-O127)</f>
        <v>#REF!</v>
      </c>
      <c r="J127" s="22" t="e">
        <f>#REF!</f>
        <v>#REF!</v>
      </c>
      <c r="K127" s="22" t="e">
        <f>#REF!</f>
        <v>#REF!</v>
      </c>
      <c r="L127" s="22" t="e">
        <f>#REF!</f>
        <v>#REF!</v>
      </c>
      <c r="M127" s="22" t="e">
        <f>#REF!</f>
        <v>#REF!</v>
      </c>
      <c r="N127" s="22" t="e">
        <f>#REF!</f>
        <v>#REF!</v>
      </c>
      <c r="O127" s="21" t="e">
        <f>#REF!</f>
        <v>#REF!</v>
      </c>
      <c r="P127" s="22"/>
      <c r="Q127" s="22"/>
      <c r="R127" s="22"/>
      <c r="S127" s="22"/>
      <c r="T127" s="22"/>
      <c r="U127" s="22"/>
      <c r="V127" s="22"/>
      <c r="W127" s="22"/>
      <c r="X127" s="21"/>
    </row>
    <row r="128" spans="4:24" ht="12.75" hidden="1">
      <c r="D128" s="6" t="s">
        <v>384</v>
      </c>
      <c r="E128" s="7">
        <v>2</v>
      </c>
      <c r="F128" s="7" t="e">
        <f>#REF!</f>
        <v>#REF!</v>
      </c>
      <c r="G128" s="7" t="e">
        <f>IF(#REF!=0,"",#REF!)</f>
        <v>#REF!</v>
      </c>
      <c r="H128" s="44" t="e">
        <f aca="true" t="shared" si="6" ref="H128:H191">J128/100*F128+2*K128/100*F128+3*L128/100*F128+4*M128/100*F128+5*N128/100*F128+6*O128/100*F128</f>
        <v>#REF!</v>
      </c>
      <c r="I128" s="22" t="e">
        <f aca="true" t="shared" si="7" ref="I128:I191">ABS(ROUND(J128,0)-J128)+ABS(ROUND(K128,0)-K128)+ABS(ROUND(L128,0)-L128)+ABS(ROUND(M128,0)-M128)+ABS(ROUND(N128,0)-N128)+ABS(ROUND(O128,0)-O128)</f>
        <v>#REF!</v>
      </c>
      <c r="J128" s="22" t="e">
        <f>#REF!</f>
        <v>#REF!</v>
      </c>
      <c r="K128" s="22" t="e">
        <f>#REF!</f>
        <v>#REF!</v>
      </c>
      <c r="L128" s="22" t="e">
        <f>#REF!</f>
        <v>#REF!</v>
      </c>
      <c r="M128" s="22" t="e">
        <f>#REF!</f>
        <v>#REF!</v>
      </c>
      <c r="N128" s="22" t="e">
        <f>#REF!</f>
        <v>#REF!</v>
      </c>
      <c r="O128" s="21" t="e">
        <f>#REF!</f>
        <v>#REF!</v>
      </c>
      <c r="P128" s="22"/>
      <c r="Q128" s="22"/>
      <c r="R128" s="22"/>
      <c r="S128" s="22"/>
      <c r="T128" s="22"/>
      <c r="U128" s="22"/>
      <c r="V128" s="22"/>
      <c r="W128" s="22"/>
      <c r="X128" s="21"/>
    </row>
    <row r="129" spans="4:24" ht="12.75" hidden="1">
      <c r="D129" s="6" t="s">
        <v>384</v>
      </c>
      <c r="E129" s="7">
        <v>2</v>
      </c>
      <c r="F129" s="7" t="e">
        <f>#REF!</f>
        <v>#REF!</v>
      </c>
      <c r="G129" s="7" t="e">
        <f>IF(#REF!=0,"",#REF!)</f>
        <v>#REF!</v>
      </c>
      <c r="H129" s="44" t="e">
        <f t="shared" si="6"/>
        <v>#REF!</v>
      </c>
      <c r="I129" s="22" t="e">
        <f t="shared" si="7"/>
        <v>#REF!</v>
      </c>
      <c r="J129" s="22" t="e">
        <f>#REF!</f>
        <v>#REF!</v>
      </c>
      <c r="K129" s="22" t="e">
        <f>#REF!</f>
        <v>#REF!</v>
      </c>
      <c r="L129" s="22" t="e">
        <f>#REF!</f>
        <v>#REF!</v>
      </c>
      <c r="M129" s="22" t="e">
        <f>#REF!</f>
        <v>#REF!</v>
      </c>
      <c r="N129" s="22" t="e">
        <f>#REF!</f>
        <v>#REF!</v>
      </c>
      <c r="O129" s="21" t="e">
        <f>#REF!</f>
        <v>#REF!</v>
      </c>
      <c r="P129" s="22"/>
      <c r="Q129" s="22"/>
      <c r="R129" s="22"/>
      <c r="S129" s="22"/>
      <c r="T129" s="22"/>
      <c r="U129" s="22"/>
      <c r="V129" s="22"/>
      <c r="W129" s="22"/>
      <c r="X129" s="21"/>
    </row>
    <row r="130" spans="4:24" ht="12.75" hidden="1">
      <c r="D130" s="6" t="s">
        <v>384</v>
      </c>
      <c r="E130" s="7">
        <v>2</v>
      </c>
      <c r="F130" s="7" t="e">
        <f>#REF!</f>
        <v>#REF!</v>
      </c>
      <c r="G130" s="7" t="e">
        <f>IF(#REF!=0,"",#REF!)</f>
        <v>#REF!</v>
      </c>
      <c r="H130" s="44" t="e">
        <f t="shared" si="6"/>
        <v>#REF!</v>
      </c>
      <c r="I130" s="22" t="e">
        <f t="shared" si="7"/>
        <v>#REF!</v>
      </c>
      <c r="J130" s="22" t="e">
        <f>#REF!</f>
        <v>#REF!</v>
      </c>
      <c r="K130" s="22" t="e">
        <f>#REF!</f>
        <v>#REF!</v>
      </c>
      <c r="L130" s="22" t="e">
        <f>#REF!</f>
        <v>#REF!</v>
      </c>
      <c r="M130" s="22" t="e">
        <f>#REF!</f>
        <v>#REF!</v>
      </c>
      <c r="N130" s="22" t="e">
        <f>#REF!</f>
        <v>#REF!</v>
      </c>
      <c r="O130" s="21" t="e">
        <f>#REF!</f>
        <v>#REF!</v>
      </c>
      <c r="P130" s="22"/>
      <c r="Q130" s="22"/>
      <c r="R130" s="22"/>
      <c r="S130" s="22"/>
      <c r="T130" s="22"/>
      <c r="U130" s="22"/>
      <c r="V130" s="22"/>
      <c r="W130" s="22"/>
      <c r="X130" s="21"/>
    </row>
    <row r="131" spans="4:24" ht="12.75" hidden="1">
      <c r="D131" s="6" t="s">
        <v>384</v>
      </c>
      <c r="E131" s="7">
        <v>2</v>
      </c>
      <c r="F131" s="7" t="e">
        <f>#REF!</f>
        <v>#REF!</v>
      </c>
      <c r="G131" s="7" t="e">
        <f>IF(#REF!=0,"",#REF!)</f>
        <v>#REF!</v>
      </c>
      <c r="H131" s="44" t="e">
        <f t="shared" si="6"/>
        <v>#REF!</v>
      </c>
      <c r="I131" s="22" t="e">
        <f t="shared" si="7"/>
        <v>#REF!</v>
      </c>
      <c r="J131" s="22" t="e">
        <f>#REF!</f>
        <v>#REF!</v>
      </c>
      <c r="K131" s="22" t="e">
        <f>#REF!</f>
        <v>#REF!</v>
      </c>
      <c r="L131" s="22" t="e">
        <f>#REF!</f>
        <v>#REF!</v>
      </c>
      <c r="M131" s="22" t="e">
        <f>#REF!</f>
        <v>#REF!</v>
      </c>
      <c r="N131" s="22" t="e">
        <f>#REF!</f>
        <v>#REF!</v>
      </c>
      <c r="O131" s="21" t="e">
        <f>#REF!</f>
        <v>#REF!</v>
      </c>
      <c r="P131" s="22"/>
      <c r="Q131" s="22"/>
      <c r="R131" s="22"/>
      <c r="S131" s="22"/>
      <c r="T131" s="22"/>
      <c r="U131" s="22"/>
      <c r="V131" s="22"/>
      <c r="W131" s="22"/>
      <c r="X131" s="21"/>
    </row>
    <row r="132" spans="4:24" ht="12.75" hidden="1">
      <c r="D132" s="6" t="s">
        <v>384</v>
      </c>
      <c r="E132" s="7">
        <v>2</v>
      </c>
      <c r="F132" s="7" t="e">
        <f>#REF!</f>
        <v>#REF!</v>
      </c>
      <c r="G132" s="7" t="e">
        <f>IF(#REF!=0,"",#REF!)</f>
        <v>#REF!</v>
      </c>
      <c r="H132" s="44" t="e">
        <f t="shared" si="6"/>
        <v>#REF!</v>
      </c>
      <c r="I132" s="22" t="e">
        <f t="shared" si="7"/>
        <v>#REF!</v>
      </c>
      <c r="J132" s="22" t="e">
        <f>#REF!</f>
        <v>#REF!</v>
      </c>
      <c r="K132" s="22" t="e">
        <f>#REF!</f>
        <v>#REF!</v>
      </c>
      <c r="L132" s="22" t="e">
        <f>#REF!</f>
        <v>#REF!</v>
      </c>
      <c r="M132" s="22" t="e">
        <f>#REF!</f>
        <v>#REF!</v>
      </c>
      <c r="N132" s="22" t="e">
        <f>#REF!</f>
        <v>#REF!</v>
      </c>
      <c r="O132" s="21" t="e">
        <f>#REF!</f>
        <v>#REF!</v>
      </c>
      <c r="P132" s="22"/>
      <c r="Q132" s="22"/>
      <c r="R132" s="22"/>
      <c r="S132" s="22"/>
      <c r="T132" s="22"/>
      <c r="U132" s="22"/>
      <c r="V132" s="22"/>
      <c r="W132" s="22"/>
      <c r="X132" s="21"/>
    </row>
    <row r="133" spans="4:24" ht="12.75" hidden="1">
      <c r="D133" s="6" t="s">
        <v>384</v>
      </c>
      <c r="E133" s="7">
        <v>2</v>
      </c>
      <c r="F133" s="7" t="e">
        <f>#REF!</f>
        <v>#REF!</v>
      </c>
      <c r="G133" s="7" t="e">
        <f>IF(#REF!=0,"",#REF!)</f>
        <v>#REF!</v>
      </c>
      <c r="H133" s="44" t="e">
        <f t="shared" si="6"/>
        <v>#REF!</v>
      </c>
      <c r="I133" s="22" t="e">
        <f t="shared" si="7"/>
        <v>#REF!</v>
      </c>
      <c r="J133" s="22" t="e">
        <f>#REF!</f>
        <v>#REF!</v>
      </c>
      <c r="K133" s="22" t="e">
        <f>#REF!</f>
        <v>#REF!</v>
      </c>
      <c r="L133" s="22" t="e">
        <f>#REF!</f>
        <v>#REF!</v>
      </c>
      <c r="M133" s="22" t="e">
        <f>#REF!</f>
        <v>#REF!</v>
      </c>
      <c r="N133" s="22" t="e">
        <f>#REF!</f>
        <v>#REF!</v>
      </c>
      <c r="O133" s="21" t="e">
        <f>#REF!</f>
        <v>#REF!</v>
      </c>
      <c r="P133" s="22"/>
      <c r="Q133" s="22"/>
      <c r="R133" s="22"/>
      <c r="S133" s="22"/>
      <c r="T133" s="22"/>
      <c r="U133" s="22"/>
      <c r="V133" s="22"/>
      <c r="W133" s="22"/>
      <c r="X133" s="21"/>
    </row>
    <row r="134" spans="4:24" ht="12.75" hidden="1">
      <c r="D134" s="6" t="s">
        <v>384</v>
      </c>
      <c r="E134" s="7">
        <v>2</v>
      </c>
      <c r="F134" s="7" t="e">
        <f>#REF!</f>
        <v>#REF!</v>
      </c>
      <c r="G134" s="7" t="e">
        <f>IF(#REF!=0,"",#REF!)</f>
        <v>#REF!</v>
      </c>
      <c r="H134" s="44" t="e">
        <f t="shared" si="6"/>
        <v>#REF!</v>
      </c>
      <c r="I134" s="22" t="e">
        <f t="shared" si="7"/>
        <v>#REF!</v>
      </c>
      <c r="J134" s="22" t="e">
        <f>#REF!</f>
        <v>#REF!</v>
      </c>
      <c r="K134" s="22" t="e">
        <f>#REF!</f>
        <v>#REF!</v>
      </c>
      <c r="L134" s="22" t="e">
        <f>#REF!</f>
        <v>#REF!</v>
      </c>
      <c r="M134" s="22" t="e">
        <f>#REF!</f>
        <v>#REF!</v>
      </c>
      <c r="N134" s="22" t="e">
        <f>#REF!</f>
        <v>#REF!</v>
      </c>
      <c r="O134" s="21" t="e">
        <f>#REF!</f>
        <v>#REF!</v>
      </c>
      <c r="P134" s="22"/>
      <c r="Q134" s="22"/>
      <c r="R134" s="22"/>
      <c r="S134" s="22"/>
      <c r="T134" s="22"/>
      <c r="U134" s="22"/>
      <c r="V134" s="22"/>
      <c r="W134" s="22"/>
      <c r="X134" s="21"/>
    </row>
    <row r="135" spans="4:24" ht="12.75" hidden="1">
      <c r="D135" s="6" t="s">
        <v>384</v>
      </c>
      <c r="E135" s="7">
        <v>2</v>
      </c>
      <c r="F135" s="7" t="e">
        <f>#REF!</f>
        <v>#REF!</v>
      </c>
      <c r="G135" s="7" t="e">
        <f>IF(#REF!=0,"",#REF!)</f>
        <v>#REF!</v>
      </c>
      <c r="H135" s="44" t="e">
        <f t="shared" si="6"/>
        <v>#REF!</v>
      </c>
      <c r="I135" s="22" t="e">
        <f t="shared" si="7"/>
        <v>#REF!</v>
      </c>
      <c r="J135" s="22" t="e">
        <f>#REF!</f>
        <v>#REF!</v>
      </c>
      <c r="K135" s="22" t="e">
        <f>#REF!</f>
        <v>#REF!</v>
      </c>
      <c r="L135" s="22" t="e">
        <f>#REF!</f>
        <v>#REF!</v>
      </c>
      <c r="M135" s="22" t="e">
        <f>#REF!</f>
        <v>#REF!</v>
      </c>
      <c r="N135" s="22" t="e">
        <f>#REF!</f>
        <v>#REF!</v>
      </c>
      <c r="O135" s="21" t="e">
        <f>#REF!</f>
        <v>#REF!</v>
      </c>
      <c r="P135" s="22"/>
      <c r="Q135" s="22"/>
      <c r="R135" s="22"/>
      <c r="S135" s="22"/>
      <c r="T135" s="22"/>
      <c r="U135" s="22"/>
      <c r="V135" s="22"/>
      <c r="W135" s="22"/>
      <c r="X135" s="21"/>
    </row>
    <row r="136" spans="4:24" ht="12.75" hidden="1">
      <c r="D136" s="6" t="s">
        <v>384</v>
      </c>
      <c r="E136" s="7">
        <v>2</v>
      </c>
      <c r="F136" s="7" t="e">
        <f>#REF!</f>
        <v>#REF!</v>
      </c>
      <c r="G136" s="7" t="e">
        <f>IF(#REF!=0,"",#REF!)</f>
        <v>#REF!</v>
      </c>
      <c r="H136" s="44" t="e">
        <f t="shared" si="6"/>
        <v>#REF!</v>
      </c>
      <c r="I136" s="22" t="e">
        <f t="shared" si="7"/>
        <v>#REF!</v>
      </c>
      <c r="J136" s="22" t="e">
        <f>#REF!</f>
        <v>#REF!</v>
      </c>
      <c r="K136" s="22" t="e">
        <f>#REF!</f>
        <v>#REF!</v>
      </c>
      <c r="L136" s="22" t="e">
        <f>#REF!</f>
        <v>#REF!</v>
      </c>
      <c r="M136" s="22" t="e">
        <f>#REF!</f>
        <v>#REF!</v>
      </c>
      <c r="N136" s="22" t="e">
        <f>#REF!</f>
        <v>#REF!</v>
      </c>
      <c r="O136" s="21" t="e">
        <f>#REF!</f>
        <v>#REF!</v>
      </c>
      <c r="P136" s="22"/>
      <c r="Q136" s="22"/>
      <c r="R136" s="22"/>
      <c r="S136" s="22"/>
      <c r="T136" s="22"/>
      <c r="U136" s="22"/>
      <c r="V136" s="22"/>
      <c r="W136" s="22"/>
      <c r="X136" s="21"/>
    </row>
    <row r="137" spans="4:24" ht="12.75" hidden="1">
      <c r="D137" s="6" t="s">
        <v>384</v>
      </c>
      <c r="E137" s="7">
        <v>2</v>
      </c>
      <c r="F137" s="7" t="e">
        <f>#REF!</f>
        <v>#REF!</v>
      </c>
      <c r="G137" s="7" t="e">
        <f>IF(#REF!=0,"",#REF!)</f>
        <v>#REF!</v>
      </c>
      <c r="H137" s="44" t="e">
        <f t="shared" si="6"/>
        <v>#REF!</v>
      </c>
      <c r="I137" s="22" t="e">
        <f t="shared" si="7"/>
        <v>#REF!</v>
      </c>
      <c r="J137" s="22" t="e">
        <f>#REF!</f>
        <v>#REF!</v>
      </c>
      <c r="K137" s="22" t="e">
        <f>#REF!</f>
        <v>#REF!</v>
      </c>
      <c r="L137" s="22" t="e">
        <f>#REF!</f>
        <v>#REF!</v>
      </c>
      <c r="M137" s="22" t="e">
        <f>#REF!</f>
        <v>#REF!</v>
      </c>
      <c r="N137" s="22" t="e">
        <f>#REF!</f>
        <v>#REF!</v>
      </c>
      <c r="O137" s="21" t="e">
        <f>#REF!</f>
        <v>#REF!</v>
      </c>
      <c r="P137" s="22"/>
      <c r="Q137" s="22"/>
      <c r="R137" s="22"/>
      <c r="S137" s="22"/>
      <c r="T137" s="22"/>
      <c r="U137" s="22"/>
      <c r="V137" s="22"/>
      <c r="W137" s="22"/>
      <c r="X137" s="21"/>
    </row>
    <row r="138" spans="4:24" ht="12.75" hidden="1">
      <c r="D138" s="6" t="s">
        <v>384</v>
      </c>
      <c r="E138" s="7">
        <v>2</v>
      </c>
      <c r="F138" s="7" t="e">
        <f>#REF!</f>
        <v>#REF!</v>
      </c>
      <c r="G138" s="7" t="e">
        <f>IF(#REF!=0,"",#REF!)</f>
        <v>#REF!</v>
      </c>
      <c r="H138" s="44" t="e">
        <f t="shared" si="6"/>
        <v>#REF!</v>
      </c>
      <c r="I138" s="22" t="e">
        <f t="shared" si="7"/>
        <v>#REF!</v>
      </c>
      <c r="J138" s="22" t="e">
        <f>#REF!</f>
        <v>#REF!</v>
      </c>
      <c r="K138" s="22" t="e">
        <f>#REF!</f>
        <v>#REF!</v>
      </c>
      <c r="L138" s="22" t="e">
        <f>#REF!</f>
        <v>#REF!</v>
      </c>
      <c r="M138" s="22" t="e">
        <f>#REF!</f>
        <v>#REF!</v>
      </c>
      <c r="N138" s="22" t="e">
        <f>#REF!</f>
        <v>#REF!</v>
      </c>
      <c r="O138" s="21" t="e">
        <f>#REF!</f>
        <v>#REF!</v>
      </c>
      <c r="P138" s="22"/>
      <c r="Q138" s="22"/>
      <c r="R138" s="22"/>
      <c r="S138" s="22"/>
      <c r="T138" s="22"/>
      <c r="U138" s="22"/>
      <c r="V138" s="22"/>
      <c r="W138" s="22"/>
      <c r="X138" s="21"/>
    </row>
    <row r="139" spans="4:24" ht="12.75" hidden="1">
      <c r="D139" s="6" t="s">
        <v>384</v>
      </c>
      <c r="E139" s="7">
        <v>2</v>
      </c>
      <c r="F139" s="7" t="e">
        <f>#REF!</f>
        <v>#REF!</v>
      </c>
      <c r="G139" s="7" t="e">
        <f>IF(#REF!=0,"",#REF!)</f>
        <v>#REF!</v>
      </c>
      <c r="H139" s="44" t="e">
        <f t="shared" si="6"/>
        <v>#REF!</v>
      </c>
      <c r="I139" s="22" t="e">
        <f t="shared" si="7"/>
        <v>#REF!</v>
      </c>
      <c r="J139" s="22" t="e">
        <f>#REF!</f>
        <v>#REF!</v>
      </c>
      <c r="K139" s="22" t="e">
        <f>#REF!</f>
        <v>#REF!</v>
      </c>
      <c r="L139" s="22" t="e">
        <f>#REF!</f>
        <v>#REF!</v>
      </c>
      <c r="M139" s="22" t="e">
        <f>#REF!</f>
        <v>#REF!</v>
      </c>
      <c r="N139" s="22" t="e">
        <f>#REF!</f>
        <v>#REF!</v>
      </c>
      <c r="O139" s="21" t="e">
        <f>#REF!</f>
        <v>#REF!</v>
      </c>
      <c r="P139" s="22"/>
      <c r="Q139" s="22"/>
      <c r="R139" s="22"/>
      <c r="S139" s="22"/>
      <c r="T139" s="22"/>
      <c r="U139" s="22"/>
      <c r="V139" s="22"/>
      <c r="W139" s="22"/>
      <c r="X139" s="21"/>
    </row>
    <row r="140" spans="4:24" ht="12.75" hidden="1">
      <c r="D140" s="6" t="s">
        <v>384</v>
      </c>
      <c r="E140" s="7">
        <v>2</v>
      </c>
      <c r="F140" s="7" t="e">
        <f>#REF!</f>
        <v>#REF!</v>
      </c>
      <c r="G140" s="7" t="e">
        <f>IF(#REF!=0,"",#REF!)</f>
        <v>#REF!</v>
      </c>
      <c r="H140" s="44" t="e">
        <f t="shared" si="6"/>
        <v>#REF!</v>
      </c>
      <c r="I140" s="22" t="e">
        <f t="shared" si="7"/>
        <v>#REF!</v>
      </c>
      <c r="J140" s="22" t="e">
        <f>#REF!</f>
        <v>#REF!</v>
      </c>
      <c r="K140" s="22" t="e">
        <f>#REF!</f>
        <v>#REF!</v>
      </c>
      <c r="L140" s="22" t="e">
        <f>#REF!</f>
        <v>#REF!</v>
      </c>
      <c r="M140" s="22" t="e">
        <f>#REF!</f>
        <v>#REF!</v>
      </c>
      <c r="N140" s="22" t="e">
        <f>#REF!</f>
        <v>#REF!</v>
      </c>
      <c r="O140" s="21" t="e">
        <f>#REF!</f>
        <v>#REF!</v>
      </c>
      <c r="P140" s="22"/>
      <c r="Q140" s="22"/>
      <c r="R140" s="22"/>
      <c r="S140" s="22"/>
      <c r="T140" s="22"/>
      <c r="U140" s="22"/>
      <c r="V140" s="22"/>
      <c r="W140" s="22"/>
      <c r="X140" s="21"/>
    </row>
    <row r="141" spans="4:24" ht="12.75" hidden="1">
      <c r="D141" s="6" t="s">
        <v>384</v>
      </c>
      <c r="E141" s="7">
        <v>2</v>
      </c>
      <c r="F141" s="7" t="e">
        <f>#REF!</f>
        <v>#REF!</v>
      </c>
      <c r="G141" s="7" t="e">
        <f>IF(#REF!=0,"",#REF!)</f>
        <v>#REF!</v>
      </c>
      <c r="H141" s="44" t="e">
        <f t="shared" si="6"/>
        <v>#REF!</v>
      </c>
      <c r="I141" s="22" t="e">
        <f t="shared" si="7"/>
        <v>#REF!</v>
      </c>
      <c r="J141" s="22" t="e">
        <f>#REF!</f>
        <v>#REF!</v>
      </c>
      <c r="K141" s="22" t="e">
        <f>#REF!</f>
        <v>#REF!</v>
      </c>
      <c r="L141" s="22" t="e">
        <f>#REF!</f>
        <v>#REF!</v>
      </c>
      <c r="M141" s="22" t="e">
        <f>#REF!</f>
        <v>#REF!</v>
      </c>
      <c r="N141" s="22" t="e">
        <f>#REF!</f>
        <v>#REF!</v>
      </c>
      <c r="O141" s="21" t="e">
        <f>#REF!</f>
        <v>#REF!</v>
      </c>
      <c r="P141" s="22"/>
      <c r="Q141" s="22"/>
      <c r="R141" s="22"/>
      <c r="S141" s="22"/>
      <c r="T141" s="22"/>
      <c r="U141" s="22"/>
      <c r="V141" s="22"/>
      <c r="W141" s="22"/>
      <c r="X141" s="21"/>
    </row>
    <row r="142" spans="4:24" ht="12.75" hidden="1">
      <c r="D142" s="6" t="s">
        <v>384</v>
      </c>
      <c r="E142" s="7">
        <v>2</v>
      </c>
      <c r="F142" s="7" t="e">
        <f>#REF!</f>
        <v>#REF!</v>
      </c>
      <c r="G142" s="7" t="e">
        <f>IF(#REF!=0,"",#REF!)</f>
        <v>#REF!</v>
      </c>
      <c r="H142" s="44" t="e">
        <f t="shared" si="6"/>
        <v>#REF!</v>
      </c>
      <c r="I142" s="22" t="e">
        <f t="shared" si="7"/>
        <v>#REF!</v>
      </c>
      <c r="J142" s="22" t="e">
        <f>#REF!</f>
        <v>#REF!</v>
      </c>
      <c r="K142" s="22" t="e">
        <f>#REF!</f>
        <v>#REF!</v>
      </c>
      <c r="L142" s="22" t="e">
        <f>#REF!</f>
        <v>#REF!</v>
      </c>
      <c r="M142" s="22" t="e">
        <f>#REF!</f>
        <v>#REF!</v>
      </c>
      <c r="N142" s="22" t="e">
        <f>#REF!</f>
        <v>#REF!</v>
      </c>
      <c r="O142" s="21" t="e">
        <f>#REF!</f>
        <v>#REF!</v>
      </c>
      <c r="P142" s="22"/>
      <c r="Q142" s="22"/>
      <c r="R142" s="22"/>
      <c r="S142" s="22"/>
      <c r="T142" s="22"/>
      <c r="U142" s="22"/>
      <c r="V142" s="22"/>
      <c r="W142" s="22"/>
      <c r="X142" s="21"/>
    </row>
    <row r="143" spans="4:24" ht="12.75" hidden="1">
      <c r="D143" s="6" t="s">
        <v>384</v>
      </c>
      <c r="E143" s="7">
        <v>2</v>
      </c>
      <c r="F143" s="7" t="e">
        <f>#REF!</f>
        <v>#REF!</v>
      </c>
      <c r="G143" s="7" t="e">
        <f>IF(#REF!=0,"",#REF!)</f>
        <v>#REF!</v>
      </c>
      <c r="H143" s="44" t="e">
        <f t="shared" si="6"/>
        <v>#REF!</v>
      </c>
      <c r="I143" s="22" t="e">
        <f t="shared" si="7"/>
        <v>#REF!</v>
      </c>
      <c r="J143" s="22" t="e">
        <f>#REF!</f>
        <v>#REF!</v>
      </c>
      <c r="K143" s="22" t="e">
        <f>#REF!</f>
        <v>#REF!</v>
      </c>
      <c r="L143" s="22" t="e">
        <f>#REF!</f>
        <v>#REF!</v>
      </c>
      <c r="M143" s="22" t="e">
        <f>#REF!</f>
        <v>#REF!</v>
      </c>
      <c r="N143" s="22" t="e">
        <f>#REF!</f>
        <v>#REF!</v>
      </c>
      <c r="O143" s="21" t="e">
        <f>#REF!</f>
        <v>#REF!</v>
      </c>
      <c r="P143" s="22"/>
      <c r="Q143" s="22"/>
      <c r="R143" s="22"/>
      <c r="S143" s="22"/>
      <c r="T143" s="22"/>
      <c r="U143" s="22"/>
      <c r="V143" s="22"/>
      <c r="W143" s="22"/>
      <c r="X143" s="21"/>
    </row>
    <row r="144" spans="4:24" ht="12.75" hidden="1">
      <c r="D144" s="6" t="s">
        <v>384</v>
      </c>
      <c r="E144" s="7">
        <v>2</v>
      </c>
      <c r="F144" s="7" t="e">
        <f>#REF!</f>
        <v>#REF!</v>
      </c>
      <c r="G144" s="7" t="e">
        <f>IF(#REF!=0,"",#REF!)</f>
        <v>#REF!</v>
      </c>
      <c r="H144" s="44" t="e">
        <f t="shared" si="6"/>
        <v>#REF!</v>
      </c>
      <c r="I144" s="22" t="e">
        <f t="shared" si="7"/>
        <v>#REF!</v>
      </c>
      <c r="J144" s="22" t="e">
        <f>#REF!</f>
        <v>#REF!</v>
      </c>
      <c r="K144" s="22" t="e">
        <f>#REF!</f>
        <v>#REF!</v>
      </c>
      <c r="L144" s="22" t="e">
        <f>#REF!</f>
        <v>#REF!</v>
      </c>
      <c r="M144" s="22" t="e">
        <f>#REF!</f>
        <v>#REF!</v>
      </c>
      <c r="N144" s="22" t="e">
        <f>#REF!</f>
        <v>#REF!</v>
      </c>
      <c r="O144" s="21" t="e">
        <f>#REF!</f>
        <v>#REF!</v>
      </c>
      <c r="P144" s="22"/>
      <c r="Q144" s="22"/>
      <c r="R144" s="22"/>
      <c r="S144" s="22"/>
      <c r="T144" s="22"/>
      <c r="U144" s="22"/>
      <c r="V144" s="22"/>
      <c r="W144" s="22"/>
      <c r="X144" s="21"/>
    </row>
    <row r="145" spans="4:24" ht="12.75" hidden="1">
      <c r="D145" s="6" t="s">
        <v>384</v>
      </c>
      <c r="E145" s="7">
        <v>2</v>
      </c>
      <c r="F145" s="7" t="e">
        <f>#REF!</f>
        <v>#REF!</v>
      </c>
      <c r="G145" s="7" t="e">
        <f>IF(#REF!=0,"",#REF!)</f>
        <v>#REF!</v>
      </c>
      <c r="H145" s="44" t="e">
        <f t="shared" si="6"/>
        <v>#REF!</v>
      </c>
      <c r="I145" s="22" t="e">
        <f t="shared" si="7"/>
        <v>#REF!</v>
      </c>
      <c r="J145" s="22" t="e">
        <f>#REF!</f>
        <v>#REF!</v>
      </c>
      <c r="K145" s="22" t="e">
        <f>#REF!</f>
        <v>#REF!</v>
      </c>
      <c r="L145" s="22" t="e">
        <f>#REF!</f>
        <v>#REF!</v>
      </c>
      <c r="M145" s="22" t="e">
        <f>#REF!</f>
        <v>#REF!</v>
      </c>
      <c r="N145" s="22" t="e">
        <f>#REF!</f>
        <v>#REF!</v>
      </c>
      <c r="O145" s="21" t="e">
        <f>#REF!</f>
        <v>#REF!</v>
      </c>
      <c r="P145" s="22"/>
      <c r="Q145" s="22"/>
      <c r="R145" s="22"/>
      <c r="S145" s="22"/>
      <c r="T145" s="22"/>
      <c r="U145" s="22"/>
      <c r="V145" s="22"/>
      <c r="W145" s="22"/>
      <c r="X145" s="21"/>
    </row>
    <row r="146" spans="4:24" ht="12.75" hidden="1">
      <c r="D146" s="6" t="s">
        <v>384</v>
      </c>
      <c r="E146" s="7">
        <v>2</v>
      </c>
      <c r="F146" s="7" t="e">
        <f>#REF!</f>
        <v>#REF!</v>
      </c>
      <c r="G146" s="7" t="e">
        <f>IF(#REF!=0,"",#REF!)</f>
        <v>#REF!</v>
      </c>
      <c r="H146" s="44" t="e">
        <f t="shared" si="6"/>
        <v>#REF!</v>
      </c>
      <c r="I146" s="22" t="e">
        <f t="shared" si="7"/>
        <v>#REF!</v>
      </c>
      <c r="J146" s="22" t="e">
        <f>#REF!</f>
        <v>#REF!</v>
      </c>
      <c r="K146" s="22" t="e">
        <f>#REF!</f>
        <v>#REF!</v>
      </c>
      <c r="L146" s="22" t="e">
        <f>#REF!</f>
        <v>#REF!</v>
      </c>
      <c r="M146" s="22" t="e">
        <f>#REF!</f>
        <v>#REF!</v>
      </c>
      <c r="N146" s="22" t="e">
        <f>#REF!</f>
        <v>#REF!</v>
      </c>
      <c r="O146" s="21" t="e">
        <f>#REF!</f>
        <v>#REF!</v>
      </c>
      <c r="P146" s="22"/>
      <c r="Q146" s="22"/>
      <c r="R146" s="22"/>
      <c r="S146" s="22"/>
      <c r="T146" s="22"/>
      <c r="U146" s="22"/>
      <c r="V146" s="22"/>
      <c r="W146" s="22"/>
      <c r="X146" s="21"/>
    </row>
    <row r="147" spans="4:24" ht="12.75" hidden="1">
      <c r="D147" s="6" t="s">
        <v>384</v>
      </c>
      <c r="E147" s="7">
        <v>2</v>
      </c>
      <c r="F147" s="7" t="e">
        <f>#REF!</f>
        <v>#REF!</v>
      </c>
      <c r="G147" s="7" t="e">
        <f>IF(#REF!=0,"",#REF!)</f>
        <v>#REF!</v>
      </c>
      <c r="H147" s="44" t="e">
        <f t="shared" si="6"/>
        <v>#REF!</v>
      </c>
      <c r="I147" s="22" t="e">
        <f t="shared" si="7"/>
        <v>#REF!</v>
      </c>
      <c r="J147" s="22" t="e">
        <f>#REF!</f>
        <v>#REF!</v>
      </c>
      <c r="K147" s="22" t="e">
        <f>#REF!</f>
        <v>#REF!</v>
      </c>
      <c r="L147" s="22" t="e">
        <f>#REF!</f>
        <v>#REF!</v>
      </c>
      <c r="M147" s="22" t="e">
        <f>#REF!</f>
        <v>#REF!</v>
      </c>
      <c r="N147" s="22" t="e">
        <f>#REF!</f>
        <v>#REF!</v>
      </c>
      <c r="O147" s="21" t="e">
        <f>#REF!</f>
        <v>#REF!</v>
      </c>
      <c r="P147" s="22"/>
      <c r="Q147" s="22"/>
      <c r="R147" s="22"/>
      <c r="S147" s="22"/>
      <c r="T147" s="22"/>
      <c r="U147" s="22"/>
      <c r="V147" s="22"/>
      <c r="W147" s="22"/>
      <c r="X147" s="21"/>
    </row>
    <row r="148" spans="4:24" ht="12.75" hidden="1">
      <c r="D148" s="6" t="s">
        <v>384</v>
      </c>
      <c r="E148" s="7">
        <v>2</v>
      </c>
      <c r="F148" s="7" t="e">
        <f>#REF!</f>
        <v>#REF!</v>
      </c>
      <c r="G148" s="7" t="e">
        <f>IF(#REF!=0,"",#REF!)</f>
        <v>#REF!</v>
      </c>
      <c r="H148" s="44" t="e">
        <f t="shared" si="6"/>
        <v>#REF!</v>
      </c>
      <c r="I148" s="22" t="e">
        <f t="shared" si="7"/>
        <v>#REF!</v>
      </c>
      <c r="J148" s="22" t="e">
        <f>#REF!</f>
        <v>#REF!</v>
      </c>
      <c r="K148" s="22" t="e">
        <f>#REF!</f>
        <v>#REF!</v>
      </c>
      <c r="L148" s="22" t="e">
        <f>#REF!</f>
        <v>#REF!</v>
      </c>
      <c r="M148" s="22" t="e">
        <f>#REF!</f>
        <v>#REF!</v>
      </c>
      <c r="N148" s="22" t="e">
        <f>#REF!</f>
        <v>#REF!</v>
      </c>
      <c r="O148" s="21" t="e">
        <f>#REF!</f>
        <v>#REF!</v>
      </c>
      <c r="P148" s="22"/>
      <c r="Q148" s="22"/>
      <c r="R148" s="22"/>
      <c r="S148" s="22"/>
      <c r="T148" s="22"/>
      <c r="U148" s="22"/>
      <c r="V148" s="22"/>
      <c r="W148" s="22"/>
      <c r="X148" s="21"/>
    </row>
    <row r="149" spans="4:24" ht="12.75" hidden="1">
      <c r="D149" s="6" t="s">
        <v>384</v>
      </c>
      <c r="E149" s="7">
        <v>2</v>
      </c>
      <c r="F149" s="7" t="e">
        <f>#REF!</f>
        <v>#REF!</v>
      </c>
      <c r="G149" s="7" t="e">
        <f>IF(#REF!=0,"",#REF!)</f>
        <v>#REF!</v>
      </c>
      <c r="H149" s="44" t="e">
        <f t="shared" si="6"/>
        <v>#REF!</v>
      </c>
      <c r="I149" s="22" t="e">
        <f t="shared" si="7"/>
        <v>#REF!</v>
      </c>
      <c r="J149" s="22" t="e">
        <f>#REF!</f>
        <v>#REF!</v>
      </c>
      <c r="K149" s="22" t="e">
        <f>#REF!</f>
        <v>#REF!</v>
      </c>
      <c r="L149" s="22" t="e">
        <f>#REF!</f>
        <v>#REF!</v>
      </c>
      <c r="M149" s="22" t="e">
        <f>#REF!</f>
        <v>#REF!</v>
      </c>
      <c r="N149" s="22" t="e">
        <f>#REF!</f>
        <v>#REF!</v>
      </c>
      <c r="O149" s="21" t="e">
        <f>#REF!</f>
        <v>#REF!</v>
      </c>
      <c r="P149" s="22"/>
      <c r="Q149" s="22"/>
      <c r="R149" s="22"/>
      <c r="S149" s="22"/>
      <c r="T149" s="22"/>
      <c r="U149" s="22"/>
      <c r="V149" s="22"/>
      <c r="W149" s="22"/>
      <c r="X149" s="21"/>
    </row>
    <row r="150" spans="4:24" ht="12.75" hidden="1">
      <c r="D150" s="6" t="s">
        <v>384</v>
      </c>
      <c r="E150" s="7">
        <v>2</v>
      </c>
      <c r="F150" s="7" t="e">
        <f>#REF!</f>
        <v>#REF!</v>
      </c>
      <c r="G150" s="7" t="e">
        <f>IF(#REF!=0,"",#REF!)</f>
        <v>#REF!</v>
      </c>
      <c r="H150" s="44" t="e">
        <f t="shared" si="6"/>
        <v>#REF!</v>
      </c>
      <c r="I150" s="22" t="e">
        <f t="shared" si="7"/>
        <v>#REF!</v>
      </c>
      <c r="J150" s="22" t="e">
        <f>#REF!</f>
        <v>#REF!</v>
      </c>
      <c r="K150" s="22" t="e">
        <f>#REF!</f>
        <v>#REF!</v>
      </c>
      <c r="L150" s="22" t="e">
        <f>#REF!</f>
        <v>#REF!</v>
      </c>
      <c r="M150" s="22" t="e">
        <f>#REF!</f>
        <v>#REF!</v>
      </c>
      <c r="N150" s="22" t="e">
        <f>#REF!</f>
        <v>#REF!</v>
      </c>
      <c r="O150" s="21" t="e">
        <f>#REF!</f>
        <v>#REF!</v>
      </c>
      <c r="P150" s="22"/>
      <c r="Q150" s="22"/>
      <c r="R150" s="22"/>
      <c r="S150" s="22"/>
      <c r="T150" s="22"/>
      <c r="U150" s="22"/>
      <c r="V150" s="22"/>
      <c r="W150" s="22"/>
      <c r="X150" s="21"/>
    </row>
    <row r="151" spans="4:24" ht="12.75" hidden="1">
      <c r="D151" s="6" t="s">
        <v>384</v>
      </c>
      <c r="E151" s="7">
        <v>2</v>
      </c>
      <c r="F151" s="7" t="e">
        <f>#REF!</f>
        <v>#REF!</v>
      </c>
      <c r="G151" s="7" t="e">
        <f>IF(#REF!=0,"",#REF!)</f>
        <v>#REF!</v>
      </c>
      <c r="H151" s="44" t="e">
        <f t="shared" si="6"/>
        <v>#REF!</v>
      </c>
      <c r="I151" s="22" t="e">
        <f t="shared" si="7"/>
        <v>#REF!</v>
      </c>
      <c r="J151" s="22" t="e">
        <f>#REF!</f>
        <v>#REF!</v>
      </c>
      <c r="K151" s="22" t="e">
        <f>#REF!</f>
        <v>#REF!</v>
      </c>
      <c r="L151" s="22" t="e">
        <f>#REF!</f>
        <v>#REF!</v>
      </c>
      <c r="M151" s="22" t="e">
        <f>#REF!</f>
        <v>#REF!</v>
      </c>
      <c r="N151" s="22" t="e">
        <f>#REF!</f>
        <v>#REF!</v>
      </c>
      <c r="O151" s="21" t="e">
        <f>#REF!</f>
        <v>#REF!</v>
      </c>
      <c r="P151" s="22"/>
      <c r="Q151" s="22"/>
      <c r="R151" s="22"/>
      <c r="S151" s="22"/>
      <c r="T151" s="22"/>
      <c r="U151" s="22"/>
      <c r="V151" s="22"/>
      <c r="W151" s="22"/>
      <c r="X151" s="21"/>
    </row>
    <row r="152" spans="4:24" ht="12.75" hidden="1">
      <c r="D152" s="6" t="s">
        <v>384</v>
      </c>
      <c r="E152" s="7">
        <v>2</v>
      </c>
      <c r="F152" s="7" t="e">
        <f>#REF!</f>
        <v>#REF!</v>
      </c>
      <c r="G152" s="7" t="e">
        <f>IF(#REF!=0,"",#REF!)</f>
        <v>#REF!</v>
      </c>
      <c r="H152" s="44" t="e">
        <f t="shared" si="6"/>
        <v>#REF!</v>
      </c>
      <c r="I152" s="22" t="e">
        <f t="shared" si="7"/>
        <v>#REF!</v>
      </c>
      <c r="J152" s="22" t="e">
        <f>#REF!</f>
        <v>#REF!</v>
      </c>
      <c r="K152" s="22" t="e">
        <f>#REF!</f>
        <v>#REF!</v>
      </c>
      <c r="L152" s="22" t="e">
        <f>#REF!</f>
        <v>#REF!</v>
      </c>
      <c r="M152" s="22" t="e">
        <f>#REF!</f>
        <v>#REF!</v>
      </c>
      <c r="N152" s="22" t="e">
        <f>#REF!</f>
        <v>#REF!</v>
      </c>
      <c r="O152" s="21" t="e">
        <f>#REF!</f>
        <v>#REF!</v>
      </c>
      <c r="P152" s="22"/>
      <c r="Q152" s="22"/>
      <c r="R152" s="22"/>
      <c r="S152" s="22"/>
      <c r="T152" s="22"/>
      <c r="U152" s="22"/>
      <c r="V152" s="22"/>
      <c r="W152" s="22"/>
      <c r="X152" s="21"/>
    </row>
    <row r="153" spans="4:24" ht="12.75" hidden="1">
      <c r="D153" s="6" t="s">
        <v>384</v>
      </c>
      <c r="E153" s="7">
        <v>2</v>
      </c>
      <c r="F153" s="7" t="e">
        <f>#REF!</f>
        <v>#REF!</v>
      </c>
      <c r="G153" s="7" t="e">
        <f>IF(#REF!=0,"",#REF!)</f>
        <v>#REF!</v>
      </c>
      <c r="H153" s="44" t="e">
        <f t="shared" si="6"/>
        <v>#REF!</v>
      </c>
      <c r="I153" s="22" t="e">
        <f t="shared" si="7"/>
        <v>#REF!</v>
      </c>
      <c r="J153" s="22" t="e">
        <f>#REF!</f>
        <v>#REF!</v>
      </c>
      <c r="K153" s="22" t="e">
        <f>#REF!</f>
        <v>#REF!</v>
      </c>
      <c r="L153" s="22" t="e">
        <f>#REF!</f>
        <v>#REF!</v>
      </c>
      <c r="M153" s="22" t="e">
        <f>#REF!</f>
        <v>#REF!</v>
      </c>
      <c r="N153" s="22" t="e">
        <f>#REF!</f>
        <v>#REF!</v>
      </c>
      <c r="O153" s="21" t="e">
        <f>#REF!</f>
        <v>#REF!</v>
      </c>
      <c r="P153" s="22"/>
      <c r="Q153" s="22"/>
      <c r="R153" s="22"/>
      <c r="S153" s="22"/>
      <c r="T153" s="22"/>
      <c r="U153" s="22"/>
      <c r="V153" s="22"/>
      <c r="W153" s="22"/>
      <c r="X153" s="21"/>
    </row>
    <row r="154" spans="4:24" ht="12.75" hidden="1">
      <c r="D154" s="6" t="s">
        <v>384</v>
      </c>
      <c r="E154" s="7">
        <v>2</v>
      </c>
      <c r="F154" s="7" t="e">
        <f>#REF!</f>
        <v>#REF!</v>
      </c>
      <c r="G154" s="7" t="e">
        <f>IF(#REF!=0,"",#REF!)</f>
        <v>#REF!</v>
      </c>
      <c r="H154" s="44" t="e">
        <f t="shared" si="6"/>
        <v>#REF!</v>
      </c>
      <c r="I154" s="22" t="e">
        <f t="shared" si="7"/>
        <v>#REF!</v>
      </c>
      <c r="J154" s="22" t="e">
        <f>#REF!</f>
        <v>#REF!</v>
      </c>
      <c r="K154" s="22" t="e">
        <f>#REF!</f>
        <v>#REF!</v>
      </c>
      <c r="L154" s="22" t="e">
        <f>#REF!</f>
        <v>#REF!</v>
      </c>
      <c r="M154" s="22" t="e">
        <f>#REF!</f>
        <v>#REF!</v>
      </c>
      <c r="N154" s="22" t="e">
        <f>#REF!</f>
        <v>#REF!</v>
      </c>
      <c r="O154" s="21" t="e">
        <f>#REF!</f>
        <v>#REF!</v>
      </c>
      <c r="P154" s="22"/>
      <c r="Q154" s="22"/>
      <c r="R154" s="22"/>
      <c r="S154" s="22"/>
      <c r="T154" s="22"/>
      <c r="U154" s="22"/>
      <c r="V154" s="22"/>
      <c r="W154" s="22"/>
      <c r="X154" s="21"/>
    </row>
    <row r="155" spans="4:24" ht="12.75" hidden="1">
      <c r="D155" s="6" t="s">
        <v>384</v>
      </c>
      <c r="E155" s="7">
        <v>2</v>
      </c>
      <c r="F155" s="7" t="e">
        <f>#REF!</f>
        <v>#REF!</v>
      </c>
      <c r="G155" s="7" t="e">
        <f>IF(#REF!=0,"",#REF!)</f>
        <v>#REF!</v>
      </c>
      <c r="H155" s="44" t="e">
        <f t="shared" si="6"/>
        <v>#REF!</v>
      </c>
      <c r="I155" s="22" t="e">
        <f t="shared" si="7"/>
        <v>#REF!</v>
      </c>
      <c r="J155" s="22" t="e">
        <f>#REF!</f>
        <v>#REF!</v>
      </c>
      <c r="K155" s="22" t="e">
        <f>#REF!</f>
        <v>#REF!</v>
      </c>
      <c r="L155" s="22" t="e">
        <f>#REF!</f>
        <v>#REF!</v>
      </c>
      <c r="M155" s="22" t="e">
        <f>#REF!</f>
        <v>#REF!</v>
      </c>
      <c r="N155" s="22" t="e">
        <f>#REF!</f>
        <v>#REF!</v>
      </c>
      <c r="O155" s="21" t="e">
        <f>#REF!</f>
        <v>#REF!</v>
      </c>
      <c r="P155" s="22"/>
      <c r="Q155" s="22"/>
      <c r="R155" s="22"/>
      <c r="S155" s="22"/>
      <c r="T155" s="22"/>
      <c r="U155" s="22"/>
      <c r="V155" s="22"/>
      <c r="W155" s="22"/>
      <c r="X155" s="21"/>
    </row>
    <row r="156" spans="4:24" ht="12.75" hidden="1">
      <c r="D156" s="6" t="s">
        <v>384</v>
      </c>
      <c r="E156" s="7">
        <v>2</v>
      </c>
      <c r="F156" s="7" t="e">
        <f>#REF!</f>
        <v>#REF!</v>
      </c>
      <c r="G156" s="7" t="e">
        <f>IF(#REF!=0,"",#REF!)</f>
        <v>#REF!</v>
      </c>
      <c r="H156" s="44" t="e">
        <f t="shared" si="6"/>
        <v>#REF!</v>
      </c>
      <c r="I156" s="22" t="e">
        <f t="shared" si="7"/>
        <v>#REF!</v>
      </c>
      <c r="J156" s="22" t="e">
        <f>#REF!</f>
        <v>#REF!</v>
      </c>
      <c r="K156" s="22" t="e">
        <f>#REF!</f>
        <v>#REF!</v>
      </c>
      <c r="L156" s="22" t="e">
        <f>#REF!</f>
        <v>#REF!</v>
      </c>
      <c r="M156" s="22" t="e">
        <f>#REF!</f>
        <v>#REF!</v>
      </c>
      <c r="N156" s="22" t="e">
        <f>#REF!</f>
        <v>#REF!</v>
      </c>
      <c r="O156" s="21" t="e">
        <f>#REF!</f>
        <v>#REF!</v>
      </c>
      <c r="P156" s="22"/>
      <c r="Q156" s="22"/>
      <c r="R156" s="22"/>
      <c r="S156" s="22"/>
      <c r="T156" s="22"/>
      <c r="U156" s="22"/>
      <c r="V156" s="22"/>
      <c r="W156" s="22"/>
      <c r="X156" s="21"/>
    </row>
    <row r="157" spans="4:24" ht="12.75" hidden="1">
      <c r="D157" s="6" t="s">
        <v>384</v>
      </c>
      <c r="E157" s="7">
        <v>2</v>
      </c>
      <c r="F157" s="7" t="e">
        <f>#REF!</f>
        <v>#REF!</v>
      </c>
      <c r="G157" s="7" t="e">
        <f>IF(#REF!=0,"",#REF!)</f>
        <v>#REF!</v>
      </c>
      <c r="H157" s="44" t="e">
        <f t="shared" si="6"/>
        <v>#REF!</v>
      </c>
      <c r="I157" s="22" t="e">
        <f t="shared" si="7"/>
        <v>#REF!</v>
      </c>
      <c r="J157" s="22" t="e">
        <f>#REF!</f>
        <v>#REF!</v>
      </c>
      <c r="K157" s="22" t="e">
        <f>#REF!</f>
        <v>#REF!</v>
      </c>
      <c r="L157" s="22" t="e">
        <f>#REF!</f>
        <v>#REF!</v>
      </c>
      <c r="M157" s="22" t="e">
        <f>#REF!</f>
        <v>#REF!</v>
      </c>
      <c r="N157" s="22" t="e">
        <f>#REF!</f>
        <v>#REF!</v>
      </c>
      <c r="O157" s="21" t="e">
        <f>#REF!</f>
        <v>#REF!</v>
      </c>
      <c r="P157" s="22"/>
      <c r="Q157" s="22"/>
      <c r="R157" s="22"/>
      <c r="S157" s="22"/>
      <c r="T157" s="22"/>
      <c r="U157" s="22"/>
      <c r="V157" s="22"/>
      <c r="W157" s="22"/>
      <c r="X157" s="21"/>
    </row>
    <row r="158" spans="4:24" ht="12.75" hidden="1">
      <c r="D158" s="6" t="s">
        <v>384</v>
      </c>
      <c r="E158" s="7">
        <v>2</v>
      </c>
      <c r="F158" s="7" t="e">
        <f>#REF!</f>
        <v>#REF!</v>
      </c>
      <c r="G158" s="7" t="e">
        <f>IF(#REF!=0,"",#REF!)</f>
        <v>#REF!</v>
      </c>
      <c r="H158" s="44" t="e">
        <f t="shared" si="6"/>
        <v>#REF!</v>
      </c>
      <c r="I158" s="22" t="e">
        <f t="shared" si="7"/>
        <v>#REF!</v>
      </c>
      <c r="J158" s="22" t="e">
        <f>#REF!</f>
        <v>#REF!</v>
      </c>
      <c r="K158" s="22" t="e">
        <f>#REF!</f>
        <v>#REF!</v>
      </c>
      <c r="L158" s="22" t="e">
        <f>#REF!</f>
        <v>#REF!</v>
      </c>
      <c r="M158" s="22" t="e">
        <f>#REF!</f>
        <v>#REF!</v>
      </c>
      <c r="N158" s="22" t="e">
        <f>#REF!</f>
        <v>#REF!</v>
      </c>
      <c r="O158" s="21" t="e">
        <f>#REF!</f>
        <v>#REF!</v>
      </c>
      <c r="P158" s="22"/>
      <c r="Q158" s="22"/>
      <c r="R158" s="22"/>
      <c r="S158" s="22"/>
      <c r="T158" s="22"/>
      <c r="U158" s="22"/>
      <c r="V158" s="22"/>
      <c r="W158" s="22"/>
      <c r="X158" s="21"/>
    </row>
    <row r="159" spans="4:24" ht="12.75" hidden="1">
      <c r="D159" s="6" t="s">
        <v>384</v>
      </c>
      <c r="E159" s="7">
        <v>2</v>
      </c>
      <c r="F159" s="7" t="e">
        <f>#REF!</f>
        <v>#REF!</v>
      </c>
      <c r="G159" s="7" t="e">
        <f>IF(#REF!=0,"",#REF!)</f>
        <v>#REF!</v>
      </c>
      <c r="H159" s="44" t="e">
        <f t="shared" si="6"/>
        <v>#REF!</v>
      </c>
      <c r="I159" s="22" t="e">
        <f t="shared" si="7"/>
        <v>#REF!</v>
      </c>
      <c r="J159" s="22" t="e">
        <f>#REF!</f>
        <v>#REF!</v>
      </c>
      <c r="K159" s="22" t="e">
        <f>#REF!</f>
        <v>#REF!</v>
      </c>
      <c r="L159" s="22" t="e">
        <f>#REF!</f>
        <v>#REF!</v>
      </c>
      <c r="M159" s="22" t="e">
        <f>#REF!</f>
        <v>#REF!</v>
      </c>
      <c r="N159" s="22" t="e">
        <f>#REF!</f>
        <v>#REF!</v>
      </c>
      <c r="O159" s="21" t="e">
        <f>#REF!</f>
        <v>#REF!</v>
      </c>
      <c r="P159" s="22"/>
      <c r="Q159" s="22"/>
      <c r="R159" s="22"/>
      <c r="S159" s="22"/>
      <c r="T159" s="22"/>
      <c r="U159" s="22"/>
      <c r="V159" s="22"/>
      <c r="W159" s="22"/>
      <c r="X159" s="21"/>
    </row>
    <row r="160" spans="4:24" ht="12.75" hidden="1">
      <c r="D160" s="6" t="s">
        <v>384</v>
      </c>
      <c r="E160" s="7">
        <v>2</v>
      </c>
      <c r="F160" s="7" t="e">
        <f>#REF!</f>
        <v>#REF!</v>
      </c>
      <c r="G160" s="7" t="e">
        <f>IF(#REF!=0,"",#REF!)</f>
        <v>#REF!</v>
      </c>
      <c r="H160" s="44" t="e">
        <f t="shared" si="6"/>
        <v>#REF!</v>
      </c>
      <c r="I160" s="22" t="e">
        <f t="shared" si="7"/>
        <v>#REF!</v>
      </c>
      <c r="J160" s="22" t="e">
        <f>#REF!</f>
        <v>#REF!</v>
      </c>
      <c r="K160" s="22" t="e">
        <f>#REF!</f>
        <v>#REF!</v>
      </c>
      <c r="L160" s="22" t="e">
        <f>#REF!</f>
        <v>#REF!</v>
      </c>
      <c r="M160" s="22" t="e">
        <f>#REF!</f>
        <v>#REF!</v>
      </c>
      <c r="N160" s="22" t="e">
        <f>#REF!</f>
        <v>#REF!</v>
      </c>
      <c r="O160" s="21" t="e">
        <f>#REF!</f>
        <v>#REF!</v>
      </c>
      <c r="P160" s="22"/>
      <c r="Q160" s="22"/>
      <c r="R160" s="22"/>
      <c r="S160" s="22"/>
      <c r="T160" s="22"/>
      <c r="U160" s="22"/>
      <c r="V160" s="22"/>
      <c r="W160" s="22"/>
      <c r="X160" s="21"/>
    </row>
    <row r="161" spans="4:24" ht="12.75" hidden="1">
      <c r="D161" s="6" t="s">
        <v>384</v>
      </c>
      <c r="E161" s="7">
        <v>2</v>
      </c>
      <c r="F161" s="7" t="e">
        <f>#REF!</f>
        <v>#REF!</v>
      </c>
      <c r="G161" s="7" t="e">
        <f>IF(#REF!=0,"",#REF!)</f>
        <v>#REF!</v>
      </c>
      <c r="H161" s="44" t="e">
        <f t="shared" si="6"/>
        <v>#REF!</v>
      </c>
      <c r="I161" s="22" t="e">
        <f t="shared" si="7"/>
        <v>#REF!</v>
      </c>
      <c r="J161" s="22" t="e">
        <f>#REF!</f>
        <v>#REF!</v>
      </c>
      <c r="K161" s="22" t="e">
        <f>#REF!</f>
        <v>#REF!</v>
      </c>
      <c r="L161" s="22" t="e">
        <f>#REF!</f>
        <v>#REF!</v>
      </c>
      <c r="M161" s="22" t="e">
        <f>#REF!</f>
        <v>#REF!</v>
      </c>
      <c r="N161" s="22" t="e">
        <f>#REF!</f>
        <v>#REF!</v>
      </c>
      <c r="O161" s="21" t="e">
        <f>#REF!</f>
        <v>#REF!</v>
      </c>
      <c r="P161" s="22"/>
      <c r="Q161" s="22"/>
      <c r="R161" s="22"/>
      <c r="S161" s="22"/>
      <c r="T161" s="22"/>
      <c r="U161" s="22"/>
      <c r="V161" s="22"/>
      <c r="W161" s="22"/>
      <c r="X161" s="21"/>
    </row>
    <row r="162" spans="4:24" ht="12.75" hidden="1">
      <c r="D162" s="6" t="s">
        <v>384</v>
      </c>
      <c r="E162" s="7">
        <v>2</v>
      </c>
      <c r="F162" s="7" t="e">
        <f>#REF!</f>
        <v>#REF!</v>
      </c>
      <c r="G162" s="7" t="e">
        <f>IF(#REF!=0,"",#REF!)</f>
        <v>#REF!</v>
      </c>
      <c r="H162" s="44" t="e">
        <f t="shared" si="6"/>
        <v>#REF!</v>
      </c>
      <c r="I162" s="22" t="e">
        <f t="shared" si="7"/>
        <v>#REF!</v>
      </c>
      <c r="J162" s="22" t="e">
        <f>#REF!</f>
        <v>#REF!</v>
      </c>
      <c r="K162" s="22" t="e">
        <f>#REF!</f>
        <v>#REF!</v>
      </c>
      <c r="L162" s="22" t="e">
        <f>#REF!</f>
        <v>#REF!</v>
      </c>
      <c r="M162" s="22" t="e">
        <f>#REF!</f>
        <v>#REF!</v>
      </c>
      <c r="N162" s="22" t="e">
        <f>#REF!</f>
        <v>#REF!</v>
      </c>
      <c r="O162" s="21" t="e">
        <f>#REF!</f>
        <v>#REF!</v>
      </c>
      <c r="P162" s="22"/>
      <c r="Q162" s="22"/>
      <c r="R162" s="22"/>
      <c r="S162" s="22"/>
      <c r="T162" s="22"/>
      <c r="U162" s="22"/>
      <c r="V162" s="22"/>
      <c r="W162" s="22"/>
      <c r="X162" s="21"/>
    </row>
    <row r="163" spans="4:24" ht="12.75" hidden="1">
      <c r="D163" s="6" t="s">
        <v>384</v>
      </c>
      <c r="E163" s="7">
        <v>2</v>
      </c>
      <c r="F163" s="7" t="e">
        <f>#REF!</f>
        <v>#REF!</v>
      </c>
      <c r="G163" s="7" t="e">
        <f>IF(#REF!=0,"",#REF!)</f>
        <v>#REF!</v>
      </c>
      <c r="H163" s="44" t="e">
        <f t="shared" si="6"/>
        <v>#REF!</v>
      </c>
      <c r="I163" s="22" t="e">
        <f t="shared" si="7"/>
        <v>#REF!</v>
      </c>
      <c r="J163" s="22" t="e">
        <f>#REF!</f>
        <v>#REF!</v>
      </c>
      <c r="K163" s="22" t="e">
        <f>#REF!</f>
        <v>#REF!</v>
      </c>
      <c r="L163" s="22" t="e">
        <f>#REF!</f>
        <v>#REF!</v>
      </c>
      <c r="M163" s="22" t="e">
        <f>#REF!</f>
        <v>#REF!</v>
      </c>
      <c r="N163" s="22" t="e">
        <f>#REF!</f>
        <v>#REF!</v>
      </c>
      <c r="O163" s="21" t="e">
        <f>#REF!</f>
        <v>#REF!</v>
      </c>
      <c r="P163" s="22"/>
      <c r="Q163" s="22"/>
      <c r="R163" s="22"/>
      <c r="S163" s="22"/>
      <c r="T163" s="22"/>
      <c r="U163" s="22"/>
      <c r="V163" s="22"/>
      <c r="W163" s="22"/>
      <c r="X163" s="21"/>
    </row>
    <row r="164" spans="4:24" ht="12.75" hidden="1">
      <c r="D164" s="6" t="s">
        <v>384</v>
      </c>
      <c r="E164" s="7">
        <v>2</v>
      </c>
      <c r="F164" s="7" t="e">
        <f>#REF!</f>
        <v>#REF!</v>
      </c>
      <c r="G164" s="7" t="e">
        <f>IF(#REF!=0,"",#REF!)</f>
        <v>#REF!</v>
      </c>
      <c r="H164" s="44" t="e">
        <f t="shared" si="6"/>
        <v>#REF!</v>
      </c>
      <c r="I164" s="22" t="e">
        <f t="shared" si="7"/>
        <v>#REF!</v>
      </c>
      <c r="J164" s="22" t="e">
        <f>#REF!</f>
        <v>#REF!</v>
      </c>
      <c r="K164" s="22" t="e">
        <f>#REF!</f>
        <v>#REF!</v>
      </c>
      <c r="L164" s="22" t="e">
        <f>#REF!</f>
        <v>#REF!</v>
      </c>
      <c r="M164" s="22" t="e">
        <f>#REF!</f>
        <v>#REF!</v>
      </c>
      <c r="N164" s="22" t="e">
        <f>#REF!</f>
        <v>#REF!</v>
      </c>
      <c r="O164" s="21" t="e">
        <f>#REF!</f>
        <v>#REF!</v>
      </c>
      <c r="P164" s="22"/>
      <c r="Q164" s="22"/>
      <c r="R164" s="22"/>
      <c r="S164" s="22"/>
      <c r="T164" s="22"/>
      <c r="U164" s="22"/>
      <c r="V164" s="22"/>
      <c r="W164" s="22"/>
      <c r="X164" s="21"/>
    </row>
    <row r="165" spans="4:24" ht="12.75" hidden="1">
      <c r="D165" s="6" t="s">
        <v>384</v>
      </c>
      <c r="E165" s="7">
        <v>2</v>
      </c>
      <c r="F165" s="7" t="e">
        <f>#REF!</f>
        <v>#REF!</v>
      </c>
      <c r="G165" s="7" t="e">
        <f>IF(#REF!=0,"",#REF!)</f>
        <v>#REF!</v>
      </c>
      <c r="H165" s="44" t="e">
        <f t="shared" si="6"/>
        <v>#REF!</v>
      </c>
      <c r="I165" s="22" t="e">
        <f t="shared" si="7"/>
        <v>#REF!</v>
      </c>
      <c r="J165" s="22" t="e">
        <f>#REF!</f>
        <v>#REF!</v>
      </c>
      <c r="K165" s="22" t="e">
        <f>#REF!</f>
        <v>#REF!</v>
      </c>
      <c r="L165" s="22" t="e">
        <f>#REF!</f>
        <v>#REF!</v>
      </c>
      <c r="M165" s="22" t="e">
        <f>#REF!</f>
        <v>#REF!</v>
      </c>
      <c r="N165" s="22" t="e">
        <f>#REF!</f>
        <v>#REF!</v>
      </c>
      <c r="O165" s="21" t="e">
        <f>#REF!</f>
        <v>#REF!</v>
      </c>
      <c r="P165" s="22"/>
      <c r="Q165" s="22"/>
      <c r="R165" s="22"/>
      <c r="S165" s="22"/>
      <c r="T165" s="22"/>
      <c r="U165" s="22"/>
      <c r="V165" s="22"/>
      <c r="W165" s="22"/>
      <c r="X165" s="21"/>
    </row>
    <row r="166" spans="4:24" ht="12.75" hidden="1">
      <c r="D166" s="6" t="s">
        <v>384</v>
      </c>
      <c r="E166" s="7">
        <v>2</v>
      </c>
      <c r="F166" s="7" t="e">
        <f>#REF!</f>
        <v>#REF!</v>
      </c>
      <c r="G166" s="7" t="e">
        <f>IF(#REF!=0,"",#REF!)</f>
        <v>#REF!</v>
      </c>
      <c r="H166" s="44" t="e">
        <f t="shared" si="6"/>
        <v>#REF!</v>
      </c>
      <c r="I166" s="22" t="e">
        <f t="shared" si="7"/>
        <v>#REF!</v>
      </c>
      <c r="J166" s="22" t="e">
        <f>#REF!</f>
        <v>#REF!</v>
      </c>
      <c r="K166" s="22" t="e">
        <f>#REF!</f>
        <v>#REF!</v>
      </c>
      <c r="L166" s="22" t="e">
        <f>#REF!</f>
        <v>#REF!</v>
      </c>
      <c r="M166" s="22" t="e">
        <f>#REF!</f>
        <v>#REF!</v>
      </c>
      <c r="N166" s="22" t="e">
        <f>#REF!</f>
        <v>#REF!</v>
      </c>
      <c r="O166" s="21" t="e">
        <f>#REF!</f>
        <v>#REF!</v>
      </c>
      <c r="P166" s="22"/>
      <c r="Q166" s="22"/>
      <c r="R166" s="22"/>
      <c r="S166" s="22"/>
      <c r="T166" s="22"/>
      <c r="U166" s="22"/>
      <c r="V166" s="22"/>
      <c r="W166" s="22"/>
      <c r="X166" s="21"/>
    </row>
    <row r="167" spans="4:24" ht="12.75" hidden="1">
      <c r="D167" s="6" t="s">
        <v>384</v>
      </c>
      <c r="E167" s="7">
        <v>2</v>
      </c>
      <c r="F167" s="7" t="e">
        <f>#REF!</f>
        <v>#REF!</v>
      </c>
      <c r="G167" s="7" t="e">
        <f>IF(#REF!=0,"",#REF!)</f>
        <v>#REF!</v>
      </c>
      <c r="H167" s="44" t="e">
        <f t="shared" si="6"/>
        <v>#REF!</v>
      </c>
      <c r="I167" s="22" t="e">
        <f t="shared" si="7"/>
        <v>#REF!</v>
      </c>
      <c r="J167" s="22" t="e">
        <f>#REF!</f>
        <v>#REF!</v>
      </c>
      <c r="K167" s="22" t="e">
        <f>#REF!</f>
        <v>#REF!</v>
      </c>
      <c r="L167" s="22" t="e">
        <f>#REF!</f>
        <v>#REF!</v>
      </c>
      <c r="M167" s="22" t="e">
        <f>#REF!</f>
        <v>#REF!</v>
      </c>
      <c r="N167" s="22" t="e">
        <f>#REF!</f>
        <v>#REF!</v>
      </c>
      <c r="O167" s="21" t="e">
        <f>#REF!</f>
        <v>#REF!</v>
      </c>
      <c r="P167" s="22"/>
      <c r="Q167" s="22"/>
      <c r="R167" s="22"/>
      <c r="S167" s="22"/>
      <c r="T167" s="22"/>
      <c r="U167" s="22"/>
      <c r="V167" s="22"/>
      <c r="W167" s="22"/>
      <c r="X167" s="21"/>
    </row>
    <row r="168" spans="4:24" ht="12.75" hidden="1">
      <c r="D168" s="6" t="s">
        <v>384</v>
      </c>
      <c r="E168" s="7">
        <v>2</v>
      </c>
      <c r="F168" s="7" t="e">
        <f>#REF!</f>
        <v>#REF!</v>
      </c>
      <c r="G168" s="7" t="e">
        <f>IF(#REF!=0,"",#REF!)</f>
        <v>#REF!</v>
      </c>
      <c r="H168" s="44" t="e">
        <f t="shared" si="6"/>
        <v>#REF!</v>
      </c>
      <c r="I168" s="22" t="e">
        <f t="shared" si="7"/>
        <v>#REF!</v>
      </c>
      <c r="J168" s="22" t="e">
        <f>#REF!</f>
        <v>#REF!</v>
      </c>
      <c r="K168" s="22" t="e">
        <f>#REF!</f>
        <v>#REF!</v>
      </c>
      <c r="L168" s="22" t="e">
        <f>#REF!</f>
        <v>#REF!</v>
      </c>
      <c r="M168" s="22" t="e">
        <f>#REF!</f>
        <v>#REF!</v>
      </c>
      <c r="N168" s="22" t="e">
        <f>#REF!</f>
        <v>#REF!</v>
      </c>
      <c r="O168" s="21" t="e">
        <f>#REF!</f>
        <v>#REF!</v>
      </c>
      <c r="P168" s="22"/>
      <c r="Q168" s="22"/>
      <c r="R168" s="22"/>
      <c r="S168" s="22"/>
      <c r="T168" s="22"/>
      <c r="U168" s="22"/>
      <c r="V168" s="22"/>
      <c r="W168" s="22"/>
      <c r="X168" s="21"/>
    </row>
    <row r="169" spans="4:24" ht="12.75" hidden="1">
      <c r="D169" s="6" t="s">
        <v>384</v>
      </c>
      <c r="E169" s="7">
        <v>2</v>
      </c>
      <c r="F169" s="7" t="e">
        <f>#REF!</f>
        <v>#REF!</v>
      </c>
      <c r="G169" s="7" t="e">
        <f>IF(#REF!=0,"",#REF!)</f>
        <v>#REF!</v>
      </c>
      <c r="H169" s="44" t="e">
        <f t="shared" si="6"/>
        <v>#REF!</v>
      </c>
      <c r="I169" s="22" t="e">
        <f t="shared" si="7"/>
        <v>#REF!</v>
      </c>
      <c r="J169" s="22" t="e">
        <f>#REF!</f>
        <v>#REF!</v>
      </c>
      <c r="K169" s="22" t="e">
        <f>#REF!</f>
        <v>#REF!</v>
      </c>
      <c r="L169" s="22" t="e">
        <f>#REF!</f>
        <v>#REF!</v>
      </c>
      <c r="M169" s="22" t="e">
        <f>#REF!</f>
        <v>#REF!</v>
      </c>
      <c r="N169" s="22" t="e">
        <f>#REF!</f>
        <v>#REF!</v>
      </c>
      <c r="O169" s="21" t="e">
        <f>#REF!</f>
        <v>#REF!</v>
      </c>
      <c r="P169" s="22"/>
      <c r="Q169" s="22"/>
      <c r="R169" s="22"/>
      <c r="S169" s="22"/>
      <c r="T169" s="22"/>
      <c r="U169" s="22"/>
      <c r="V169" s="22"/>
      <c r="W169" s="22"/>
      <c r="X169" s="21"/>
    </row>
    <row r="170" spans="4:24" ht="12.75" hidden="1">
      <c r="D170" s="6" t="s">
        <v>384</v>
      </c>
      <c r="E170" s="7">
        <v>2</v>
      </c>
      <c r="F170" s="7" t="e">
        <f>#REF!</f>
        <v>#REF!</v>
      </c>
      <c r="G170" s="7" t="e">
        <f>IF(#REF!=0,"",#REF!)</f>
        <v>#REF!</v>
      </c>
      <c r="H170" s="44" t="e">
        <f t="shared" si="6"/>
        <v>#REF!</v>
      </c>
      <c r="I170" s="22" t="e">
        <f t="shared" si="7"/>
        <v>#REF!</v>
      </c>
      <c r="J170" s="22" t="e">
        <f>#REF!</f>
        <v>#REF!</v>
      </c>
      <c r="K170" s="22" t="e">
        <f>#REF!</f>
        <v>#REF!</v>
      </c>
      <c r="L170" s="22" t="e">
        <f>#REF!</f>
        <v>#REF!</v>
      </c>
      <c r="M170" s="22" t="e">
        <f>#REF!</f>
        <v>#REF!</v>
      </c>
      <c r="N170" s="22" t="e">
        <f>#REF!</f>
        <v>#REF!</v>
      </c>
      <c r="O170" s="21" t="e">
        <f>#REF!</f>
        <v>#REF!</v>
      </c>
      <c r="P170" s="22"/>
      <c r="Q170" s="22"/>
      <c r="R170" s="22"/>
      <c r="S170" s="22"/>
      <c r="T170" s="22"/>
      <c r="U170" s="22"/>
      <c r="V170" s="22"/>
      <c r="W170" s="22"/>
      <c r="X170" s="21"/>
    </row>
    <row r="171" spans="4:24" ht="12.75" hidden="1">
      <c r="D171" s="6" t="s">
        <v>384</v>
      </c>
      <c r="E171" s="7">
        <v>2</v>
      </c>
      <c r="F171" s="7" t="e">
        <f>#REF!</f>
        <v>#REF!</v>
      </c>
      <c r="G171" s="7" t="e">
        <f>IF(#REF!=0,"",#REF!)</f>
        <v>#REF!</v>
      </c>
      <c r="H171" s="44" t="e">
        <f t="shared" si="6"/>
        <v>#REF!</v>
      </c>
      <c r="I171" s="22" t="e">
        <f t="shared" si="7"/>
        <v>#REF!</v>
      </c>
      <c r="J171" s="22" t="e">
        <f>#REF!</f>
        <v>#REF!</v>
      </c>
      <c r="K171" s="22" t="e">
        <f>#REF!</f>
        <v>#REF!</v>
      </c>
      <c r="L171" s="22" t="e">
        <f>#REF!</f>
        <v>#REF!</v>
      </c>
      <c r="M171" s="22" t="e">
        <f>#REF!</f>
        <v>#REF!</v>
      </c>
      <c r="N171" s="22" t="e">
        <f>#REF!</f>
        <v>#REF!</v>
      </c>
      <c r="O171" s="21" t="e">
        <f>#REF!</f>
        <v>#REF!</v>
      </c>
      <c r="P171" s="22"/>
      <c r="Q171" s="22"/>
      <c r="R171" s="22"/>
      <c r="S171" s="22"/>
      <c r="T171" s="22"/>
      <c r="U171" s="22"/>
      <c r="V171" s="22"/>
      <c r="W171" s="22"/>
      <c r="X171" s="21"/>
    </row>
    <row r="172" spans="4:24" ht="12.75" hidden="1">
      <c r="D172" s="6" t="s">
        <v>384</v>
      </c>
      <c r="E172" s="7">
        <v>2</v>
      </c>
      <c r="F172" s="7" t="e">
        <f>#REF!</f>
        <v>#REF!</v>
      </c>
      <c r="G172" s="7" t="e">
        <f>IF(#REF!=0,"",#REF!)</f>
        <v>#REF!</v>
      </c>
      <c r="H172" s="44" t="e">
        <f t="shared" si="6"/>
        <v>#REF!</v>
      </c>
      <c r="I172" s="22" t="e">
        <f t="shared" si="7"/>
        <v>#REF!</v>
      </c>
      <c r="J172" s="22" t="e">
        <f>#REF!</f>
        <v>#REF!</v>
      </c>
      <c r="K172" s="22" t="e">
        <f>#REF!</f>
        <v>#REF!</v>
      </c>
      <c r="L172" s="22" t="e">
        <f>#REF!</f>
        <v>#REF!</v>
      </c>
      <c r="M172" s="22" t="e">
        <f>#REF!</f>
        <v>#REF!</v>
      </c>
      <c r="N172" s="22" t="e">
        <f>#REF!</f>
        <v>#REF!</v>
      </c>
      <c r="O172" s="21" t="e">
        <f>#REF!</f>
        <v>#REF!</v>
      </c>
      <c r="P172" s="22"/>
      <c r="Q172" s="22"/>
      <c r="R172" s="22"/>
      <c r="S172" s="22"/>
      <c r="T172" s="22"/>
      <c r="U172" s="22"/>
      <c r="V172" s="22"/>
      <c r="W172" s="22"/>
      <c r="X172" s="21"/>
    </row>
    <row r="173" spans="4:24" ht="12.75" hidden="1">
      <c r="D173" s="6" t="s">
        <v>384</v>
      </c>
      <c r="E173" s="7">
        <v>2</v>
      </c>
      <c r="F173" s="7" t="e">
        <f>#REF!</f>
        <v>#REF!</v>
      </c>
      <c r="G173" s="7" t="e">
        <f>IF(#REF!=0,"",#REF!)</f>
        <v>#REF!</v>
      </c>
      <c r="H173" s="44" t="e">
        <f t="shared" si="6"/>
        <v>#REF!</v>
      </c>
      <c r="I173" s="22" t="e">
        <f t="shared" si="7"/>
        <v>#REF!</v>
      </c>
      <c r="J173" s="22" t="e">
        <f>#REF!</f>
        <v>#REF!</v>
      </c>
      <c r="K173" s="22" t="e">
        <f>#REF!</f>
        <v>#REF!</v>
      </c>
      <c r="L173" s="22" t="e">
        <f>#REF!</f>
        <v>#REF!</v>
      </c>
      <c r="M173" s="22" t="e">
        <f>#REF!</f>
        <v>#REF!</v>
      </c>
      <c r="N173" s="22" t="e">
        <f>#REF!</f>
        <v>#REF!</v>
      </c>
      <c r="O173" s="21" t="e">
        <f>#REF!</f>
        <v>#REF!</v>
      </c>
      <c r="P173" s="22"/>
      <c r="Q173" s="22"/>
      <c r="R173" s="22"/>
      <c r="S173" s="22"/>
      <c r="T173" s="22"/>
      <c r="U173" s="22"/>
      <c r="V173" s="22"/>
      <c r="W173" s="22"/>
      <c r="X173" s="21"/>
    </row>
    <row r="174" spans="4:24" ht="12.75" hidden="1">
      <c r="D174" s="6" t="s">
        <v>384</v>
      </c>
      <c r="E174" s="7">
        <v>2</v>
      </c>
      <c r="F174" s="7" t="e">
        <f>#REF!</f>
        <v>#REF!</v>
      </c>
      <c r="G174" s="7" t="e">
        <f>IF(#REF!=0,"",#REF!)</f>
        <v>#REF!</v>
      </c>
      <c r="H174" s="44" t="e">
        <f t="shared" si="6"/>
        <v>#REF!</v>
      </c>
      <c r="I174" s="22" t="e">
        <f t="shared" si="7"/>
        <v>#REF!</v>
      </c>
      <c r="J174" s="22" t="e">
        <f>#REF!</f>
        <v>#REF!</v>
      </c>
      <c r="K174" s="22" t="e">
        <f>#REF!</f>
        <v>#REF!</v>
      </c>
      <c r="L174" s="22" t="e">
        <f>#REF!</f>
        <v>#REF!</v>
      </c>
      <c r="M174" s="22" t="e">
        <f>#REF!</f>
        <v>#REF!</v>
      </c>
      <c r="N174" s="22" t="e">
        <f>#REF!</f>
        <v>#REF!</v>
      </c>
      <c r="O174" s="21" t="e">
        <f>#REF!</f>
        <v>#REF!</v>
      </c>
      <c r="P174" s="22"/>
      <c r="Q174" s="22"/>
      <c r="R174" s="22"/>
      <c r="S174" s="22"/>
      <c r="T174" s="22"/>
      <c r="U174" s="22"/>
      <c r="V174" s="22"/>
      <c r="W174" s="22"/>
      <c r="X174" s="21"/>
    </row>
    <row r="175" spans="4:24" ht="12.75" hidden="1">
      <c r="D175" s="6" t="s">
        <v>384</v>
      </c>
      <c r="E175" s="7">
        <v>2</v>
      </c>
      <c r="F175" s="7" t="e">
        <f>#REF!</f>
        <v>#REF!</v>
      </c>
      <c r="G175" s="7" t="e">
        <f>IF(#REF!=0,"",#REF!)</f>
        <v>#REF!</v>
      </c>
      <c r="H175" s="44" t="e">
        <f t="shared" si="6"/>
        <v>#REF!</v>
      </c>
      <c r="I175" s="22" t="e">
        <f t="shared" si="7"/>
        <v>#REF!</v>
      </c>
      <c r="J175" s="22" t="e">
        <f>#REF!</f>
        <v>#REF!</v>
      </c>
      <c r="K175" s="22" t="e">
        <f>#REF!</f>
        <v>#REF!</v>
      </c>
      <c r="L175" s="22" t="e">
        <f>#REF!</f>
        <v>#REF!</v>
      </c>
      <c r="M175" s="22" t="e">
        <f>#REF!</f>
        <v>#REF!</v>
      </c>
      <c r="N175" s="22" t="e">
        <f>#REF!</f>
        <v>#REF!</v>
      </c>
      <c r="O175" s="21" t="e">
        <f>#REF!</f>
        <v>#REF!</v>
      </c>
      <c r="P175" s="22"/>
      <c r="Q175" s="22"/>
      <c r="R175" s="22"/>
      <c r="S175" s="22"/>
      <c r="T175" s="22"/>
      <c r="U175" s="22"/>
      <c r="V175" s="22"/>
      <c r="W175" s="22"/>
      <c r="X175" s="21"/>
    </row>
    <row r="176" spans="4:24" ht="12.75" hidden="1">
      <c r="D176" s="6" t="s">
        <v>384</v>
      </c>
      <c r="E176" s="7">
        <v>2</v>
      </c>
      <c r="F176" s="7" t="e">
        <f>#REF!</f>
        <v>#REF!</v>
      </c>
      <c r="G176" s="7" t="e">
        <f>IF(#REF!=0,"",#REF!)</f>
        <v>#REF!</v>
      </c>
      <c r="H176" s="44" t="e">
        <f t="shared" si="6"/>
        <v>#REF!</v>
      </c>
      <c r="I176" s="22" t="e">
        <f t="shared" si="7"/>
        <v>#REF!</v>
      </c>
      <c r="J176" s="22" t="e">
        <f>#REF!</f>
        <v>#REF!</v>
      </c>
      <c r="K176" s="22" t="e">
        <f>#REF!</f>
        <v>#REF!</v>
      </c>
      <c r="L176" s="22" t="e">
        <f>#REF!</f>
        <v>#REF!</v>
      </c>
      <c r="M176" s="22" t="e">
        <f>#REF!</f>
        <v>#REF!</v>
      </c>
      <c r="N176" s="22" t="e">
        <f>#REF!</f>
        <v>#REF!</v>
      </c>
      <c r="O176" s="21" t="e">
        <f>#REF!</f>
        <v>#REF!</v>
      </c>
      <c r="P176" s="22"/>
      <c r="Q176" s="22"/>
      <c r="R176" s="22"/>
      <c r="S176" s="22"/>
      <c r="T176" s="22"/>
      <c r="U176" s="22"/>
      <c r="V176" s="22"/>
      <c r="W176" s="22"/>
      <c r="X176" s="21"/>
    </row>
    <row r="177" spans="4:24" ht="12.75" hidden="1">
      <c r="D177" s="6" t="s">
        <v>384</v>
      </c>
      <c r="E177" s="7">
        <v>2</v>
      </c>
      <c r="F177" s="7" t="e">
        <f>#REF!</f>
        <v>#REF!</v>
      </c>
      <c r="G177" s="7" t="e">
        <f>IF(#REF!=0,"",#REF!)</f>
        <v>#REF!</v>
      </c>
      <c r="H177" s="44" t="e">
        <f t="shared" si="6"/>
        <v>#REF!</v>
      </c>
      <c r="I177" s="22" t="e">
        <f t="shared" si="7"/>
        <v>#REF!</v>
      </c>
      <c r="J177" s="22" t="e">
        <f>#REF!</f>
        <v>#REF!</v>
      </c>
      <c r="K177" s="22" t="e">
        <f>#REF!</f>
        <v>#REF!</v>
      </c>
      <c r="L177" s="22" t="e">
        <f>#REF!</f>
        <v>#REF!</v>
      </c>
      <c r="M177" s="22" t="e">
        <f>#REF!</f>
        <v>#REF!</v>
      </c>
      <c r="N177" s="22" t="e">
        <f>#REF!</f>
        <v>#REF!</v>
      </c>
      <c r="O177" s="21" t="e">
        <f>#REF!</f>
        <v>#REF!</v>
      </c>
      <c r="P177" s="22"/>
      <c r="Q177" s="22"/>
      <c r="R177" s="22"/>
      <c r="S177" s="22"/>
      <c r="T177" s="22"/>
      <c r="U177" s="22"/>
      <c r="V177" s="22"/>
      <c r="W177" s="22"/>
      <c r="X177" s="21"/>
    </row>
    <row r="178" spans="4:24" ht="12.75" hidden="1">
      <c r="D178" s="6" t="s">
        <v>384</v>
      </c>
      <c r="E178" s="7">
        <v>2</v>
      </c>
      <c r="F178" s="7" t="e">
        <f>#REF!</f>
        <v>#REF!</v>
      </c>
      <c r="G178" s="7" t="e">
        <f>IF(#REF!=0,"",#REF!)</f>
        <v>#REF!</v>
      </c>
      <c r="H178" s="44" t="e">
        <f t="shared" si="6"/>
        <v>#REF!</v>
      </c>
      <c r="I178" s="22" t="e">
        <f t="shared" si="7"/>
        <v>#REF!</v>
      </c>
      <c r="J178" s="22" t="e">
        <f>#REF!</f>
        <v>#REF!</v>
      </c>
      <c r="K178" s="22" t="e">
        <f>#REF!</f>
        <v>#REF!</v>
      </c>
      <c r="L178" s="22" t="e">
        <f>#REF!</f>
        <v>#REF!</v>
      </c>
      <c r="M178" s="22" t="e">
        <f>#REF!</f>
        <v>#REF!</v>
      </c>
      <c r="N178" s="22" t="e">
        <f>#REF!</f>
        <v>#REF!</v>
      </c>
      <c r="O178" s="21" t="e">
        <f>#REF!</f>
        <v>#REF!</v>
      </c>
      <c r="P178" s="22"/>
      <c r="Q178" s="22"/>
      <c r="R178" s="22"/>
      <c r="S178" s="22"/>
      <c r="T178" s="22"/>
      <c r="U178" s="22"/>
      <c r="V178" s="22"/>
      <c r="W178" s="22"/>
      <c r="X178" s="21"/>
    </row>
    <row r="179" spans="4:24" ht="12.75" hidden="1">
      <c r="D179" s="6" t="s">
        <v>384</v>
      </c>
      <c r="E179" s="7">
        <v>2</v>
      </c>
      <c r="F179" s="7" t="e">
        <f>#REF!</f>
        <v>#REF!</v>
      </c>
      <c r="G179" s="7" t="e">
        <f>IF(#REF!=0,"",#REF!)</f>
        <v>#REF!</v>
      </c>
      <c r="H179" s="44" t="e">
        <f t="shared" si="6"/>
        <v>#REF!</v>
      </c>
      <c r="I179" s="22" t="e">
        <f t="shared" si="7"/>
        <v>#REF!</v>
      </c>
      <c r="J179" s="22" t="e">
        <f>#REF!</f>
        <v>#REF!</v>
      </c>
      <c r="K179" s="22" t="e">
        <f>#REF!</f>
        <v>#REF!</v>
      </c>
      <c r="L179" s="22" t="e">
        <f>#REF!</f>
        <v>#REF!</v>
      </c>
      <c r="M179" s="22" t="e">
        <f>#REF!</f>
        <v>#REF!</v>
      </c>
      <c r="N179" s="22" t="e">
        <f>#REF!</f>
        <v>#REF!</v>
      </c>
      <c r="O179" s="21" t="e">
        <f>#REF!</f>
        <v>#REF!</v>
      </c>
      <c r="P179" s="22"/>
      <c r="Q179" s="22"/>
      <c r="R179" s="22"/>
      <c r="S179" s="22"/>
      <c r="T179" s="22"/>
      <c r="U179" s="22"/>
      <c r="V179" s="22"/>
      <c r="W179" s="22"/>
      <c r="X179" s="21"/>
    </row>
    <row r="180" spans="4:24" ht="12.75" hidden="1">
      <c r="D180" s="6" t="s">
        <v>384</v>
      </c>
      <c r="E180" s="7">
        <v>2</v>
      </c>
      <c r="F180" s="7" t="e">
        <f>#REF!</f>
        <v>#REF!</v>
      </c>
      <c r="G180" s="7" t="e">
        <f>IF(#REF!=0,"",#REF!)</f>
        <v>#REF!</v>
      </c>
      <c r="H180" s="44" t="e">
        <f t="shared" si="6"/>
        <v>#REF!</v>
      </c>
      <c r="I180" s="22" t="e">
        <f t="shared" si="7"/>
        <v>#REF!</v>
      </c>
      <c r="J180" s="22" t="e">
        <f>#REF!</f>
        <v>#REF!</v>
      </c>
      <c r="K180" s="22" t="e">
        <f>#REF!</f>
        <v>#REF!</v>
      </c>
      <c r="L180" s="22" t="e">
        <f>#REF!</f>
        <v>#REF!</v>
      </c>
      <c r="M180" s="22" t="e">
        <f>#REF!</f>
        <v>#REF!</v>
      </c>
      <c r="N180" s="22" t="e">
        <f>#REF!</f>
        <v>#REF!</v>
      </c>
      <c r="O180" s="21" t="e">
        <f>#REF!</f>
        <v>#REF!</v>
      </c>
      <c r="P180" s="22"/>
      <c r="Q180" s="22"/>
      <c r="R180" s="22"/>
      <c r="S180" s="22"/>
      <c r="T180" s="22"/>
      <c r="U180" s="22"/>
      <c r="V180" s="22"/>
      <c r="W180" s="22"/>
      <c r="X180" s="21"/>
    </row>
    <row r="181" spans="4:24" ht="12.75" hidden="1">
      <c r="D181" s="6" t="s">
        <v>384</v>
      </c>
      <c r="E181" s="7">
        <v>2</v>
      </c>
      <c r="F181" s="7" t="e">
        <f>#REF!</f>
        <v>#REF!</v>
      </c>
      <c r="G181" s="7" t="e">
        <f>IF(#REF!=0,"",#REF!)</f>
        <v>#REF!</v>
      </c>
      <c r="H181" s="44" t="e">
        <f t="shared" si="6"/>
        <v>#REF!</v>
      </c>
      <c r="I181" s="22" t="e">
        <f t="shared" si="7"/>
        <v>#REF!</v>
      </c>
      <c r="J181" s="22" t="e">
        <f>#REF!</f>
        <v>#REF!</v>
      </c>
      <c r="K181" s="22" t="e">
        <f>#REF!</f>
        <v>#REF!</v>
      </c>
      <c r="L181" s="22" t="e">
        <f>#REF!</f>
        <v>#REF!</v>
      </c>
      <c r="M181" s="22" t="e">
        <f>#REF!</f>
        <v>#REF!</v>
      </c>
      <c r="N181" s="22" t="e">
        <f>#REF!</f>
        <v>#REF!</v>
      </c>
      <c r="O181" s="21" t="e">
        <f>#REF!</f>
        <v>#REF!</v>
      </c>
      <c r="P181" s="22"/>
      <c r="Q181" s="22"/>
      <c r="R181" s="22"/>
      <c r="S181" s="22"/>
      <c r="T181" s="22"/>
      <c r="U181" s="22"/>
      <c r="V181" s="22"/>
      <c r="W181" s="22"/>
      <c r="X181" s="21"/>
    </row>
    <row r="182" spans="4:24" ht="12.75" hidden="1">
      <c r="D182" s="6" t="s">
        <v>384</v>
      </c>
      <c r="E182" s="7">
        <v>2</v>
      </c>
      <c r="F182" s="7" t="e">
        <f>#REF!</f>
        <v>#REF!</v>
      </c>
      <c r="G182" s="7" t="e">
        <f>IF(#REF!=0,"",#REF!)</f>
        <v>#REF!</v>
      </c>
      <c r="H182" s="44" t="e">
        <f t="shared" si="6"/>
        <v>#REF!</v>
      </c>
      <c r="I182" s="22" t="e">
        <f t="shared" si="7"/>
        <v>#REF!</v>
      </c>
      <c r="J182" s="22" t="e">
        <f>#REF!</f>
        <v>#REF!</v>
      </c>
      <c r="K182" s="22" t="e">
        <f>#REF!</f>
        <v>#REF!</v>
      </c>
      <c r="L182" s="22" t="e">
        <f>#REF!</f>
        <v>#REF!</v>
      </c>
      <c r="M182" s="22" t="e">
        <f>#REF!</f>
        <v>#REF!</v>
      </c>
      <c r="N182" s="22" t="e">
        <f>#REF!</f>
        <v>#REF!</v>
      </c>
      <c r="O182" s="21" t="e">
        <f>#REF!</f>
        <v>#REF!</v>
      </c>
      <c r="P182" s="22"/>
      <c r="Q182" s="22"/>
      <c r="R182" s="22"/>
      <c r="S182" s="22"/>
      <c r="T182" s="22"/>
      <c r="U182" s="22"/>
      <c r="V182" s="22"/>
      <c r="W182" s="22"/>
      <c r="X182" s="21"/>
    </row>
    <row r="183" spans="4:24" ht="12.75" hidden="1">
      <c r="D183" s="6" t="s">
        <v>384</v>
      </c>
      <c r="E183" s="7">
        <v>2</v>
      </c>
      <c r="F183" s="7" t="e">
        <f>#REF!</f>
        <v>#REF!</v>
      </c>
      <c r="G183" s="7" t="e">
        <f>IF(#REF!=0,"",#REF!)</f>
        <v>#REF!</v>
      </c>
      <c r="H183" s="44" t="e">
        <f t="shared" si="6"/>
        <v>#REF!</v>
      </c>
      <c r="I183" s="22" t="e">
        <f t="shared" si="7"/>
        <v>#REF!</v>
      </c>
      <c r="J183" s="22" t="e">
        <f>#REF!</f>
        <v>#REF!</v>
      </c>
      <c r="K183" s="22" t="e">
        <f>#REF!</f>
        <v>#REF!</v>
      </c>
      <c r="L183" s="22" t="e">
        <f>#REF!</f>
        <v>#REF!</v>
      </c>
      <c r="M183" s="22" t="e">
        <f>#REF!</f>
        <v>#REF!</v>
      </c>
      <c r="N183" s="22" t="e">
        <f>#REF!</f>
        <v>#REF!</v>
      </c>
      <c r="O183" s="21" t="e">
        <f>#REF!</f>
        <v>#REF!</v>
      </c>
      <c r="P183" s="22"/>
      <c r="Q183" s="22"/>
      <c r="R183" s="22"/>
      <c r="S183" s="22"/>
      <c r="T183" s="22"/>
      <c r="U183" s="22"/>
      <c r="V183" s="22"/>
      <c r="W183" s="22"/>
      <c r="X183" s="21"/>
    </row>
    <row r="184" spans="4:24" ht="12.75" hidden="1">
      <c r="D184" s="6" t="s">
        <v>384</v>
      </c>
      <c r="E184" s="7">
        <v>2</v>
      </c>
      <c r="F184" s="7" t="e">
        <f>#REF!</f>
        <v>#REF!</v>
      </c>
      <c r="G184" s="7" t="e">
        <f>IF(#REF!=0,"",#REF!)</f>
        <v>#REF!</v>
      </c>
      <c r="H184" s="44" t="e">
        <f t="shared" si="6"/>
        <v>#REF!</v>
      </c>
      <c r="I184" s="22" t="e">
        <f t="shared" si="7"/>
        <v>#REF!</v>
      </c>
      <c r="J184" s="22" t="e">
        <f>#REF!</f>
        <v>#REF!</v>
      </c>
      <c r="K184" s="22" t="e">
        <f>#REF!</f>
        <v>#REF!</v>
      </c>
      <c r="L184" s="22" t="e">
        <f>#REF!</f>
        <v>#REF!</v>
      </c>
      <c r="M184" s="22" t="e">
        <f>#REF!</f>
        <v>#REF!</v>
      </c>
      <c r="N184" s="22" t="e">
        <f>#REF!</f>
        <v>#REF!</v>
      </c>
      <c r="O184" s="21" t="e">
        <f>#REF!</f>
        <v>#REF!</v>
      </c>
      <c r="P184" s="22"/>
      <c r="Q184" s="22"/>
      <c r="R184" s="22"/>
      <c r="S184" s="22"/>
      <c r="T184" s="22"/>
      <c r="U184" s="22"/>
      <c r="V184" s="22"/>
      <c r="W184" s="22"/>
      <c r="X184" s="21"/>
    </row>
    <row r="185" spans="4:24" ht="12.75" hidden="1">
      <c r="D185" s="6" t="s">
        <v>384</v>
      </c>
      <c r="E185" s="7">
        <v>2</v>
      </c>
      <c r="F185" s="7" t="e">
        <f>#REF!</f>
        <v>#REF!</v>
      </c>
      <c r="G185" s="7" t="e">
        <f>IF(#REF!=0,"",#REF!)</f>
        <v>#REF!</v>
      </c>
      <c r="H185" s="44" t="e">
        <f t="shared" si="6"/>
        <v>#REF!</v>
      </c>
      <c r="I185" s="22" t="e">
        <f t="shared" si="7"/>
        <v>#REF!</v>
      </c>
      <c r="J185" s="22" t="e">
        <f>#REF!</f>
        <v>#REF!</v>
      </c>
      <c r="K185" s="22" t="e">
        <f>#REF!</f>
        <v>#REF!</v>
      </c>
      <c r="L185" s="22" t="e">
        <f>#REF!</f>
        <v>#REF!</v>
      </c>
      <c r="M185" s="22" t="e">
        <f>#REF!</f>
        <v>#REF!</v>
      </c>
      <c r="N185" s="22" t="e">
        <f>#REF!</f>
        <v>#REF!</v>
      </c>
      <c r="O185" s="21" t="e">
        <f>#REF!</f>
        <v>#REF!</v>
      </c>
      <c r="P185" s="22"/>
      <c r="Q185" s="22"/>
      <c r="R185" s="22"/>
      <c r="S185" s="22"/>
      <c r="T185" s="22"/>
      <c r="U185" s="22"/>
      <c r="V185" s="22"/>
      <c r="W185" s="22"/>
      <c r="X185" s="21"/>
    </row>
    <row r="186" spans="4:24" ht="12.75" hidden="1">
      <c r="D186" s="6" t="s">
        <v>384</v>
      </c>
      <c r="E186" s="7">
        <v>2</v>
      </c>
      <c r="F186" s="7" t="e">
        <f>#REF!</f>
        <v>#REF!</v>
      </c>
      <c r="G186" s="7" t="e">
        <f>IF(#REF!=0,"",#REF!)</f>
        <v>#REF!</v>
      </c>
      <c r="H186" s="44" t="e">
        <f t="shared" si="6"/>
        <v>#REF!</v>
      </c>
      <c r="I186" s="22" t="e">
        <f t="shared" si="7"/>
        <v>#REF!</v>
      </c>
      <c r="J186" s="22" t="e">
        <f>#REF!</f>
        <v>#REF!</v>
      </c>
      <c r="K186" s="22" t="e">
        <f>#REF!</f>
        <v>#REF!</v>
      </c>
      <c r="L186" s="22" t="e">
        <f>#REF!</f>
        <v>#REF!</v>
      </c>
      <c r="M186" s="22" t="e">
        <f>#REF!</f>
        <v>#REF!</v>
      </c>
      <c r="N186" s="22" t="e">
        <f>#REF!</f>
        <v>#REF!</v>
      </c>
      <c r="O186" s="21" t="e">
        <f>#REF!</f>
        <v>#REF!</v>
      </c>
      <c r="P186" s="22"/>
      <c r="Q186" s="22"/>
      <c r="R186" s="22"/>
      <c r="S186" s="22"/>
      <c r="T186" s="22"/>
      <c r="U186" s="22"/>
      <c r="V186" s="22"/>
      <c r="W186" s="22"/>
      <c r="X186" s="21"/>
    </row>
    <row r="187" spans="4:24" ht="12.75" hidden="1">
      <c r="D187" s="6" t="s">
        <v>384</v>
      </c>
      <c r="E187" s="7">
        <v>2</v>
      </c>
      <c r="F187" s="7" t="e">
        <f>#REF!</f>
        <v>#REF!</v>
      </c>
      <c r="G187" s="7" t="e">
        <f>IF(#REF!=0,"",#REF!)</f>
        <v>#REF!</v>
      </c>
      <c r="H187" s="44" t="e">
        <f t="shared" si="6"/>
        <v>#REF!</v>
      </c>
      <c r="I187" s="22" t="e">
        <f t="shared" si="7"/>
        <v>#REF!</v>
      </c>
      <c r="J187" s="22" t="e">
        <f>#REF!</f>
        <v>#REF!</v>
      </c>
      <c r="K187" s="22" t="e">
        <f>#REF!</f>
        <v>#REF!</v>
      </c>
      <c r="L187" s="22" t="e">
        <f>#REF!</f>
        <v>#REF!</v>
      </c>
      <c r="M187" s="22" t="e">
        <f>#REF!</f>
        <v>#REF!</v>
      </c>
      <c r="N187" s="22" t="e">
        <f>#REF!</f>
        <v>#REF!</v>
      </c>
      <c r="O187" s="21" t="e">
        <f>#REF!</f>
        <v>#REF!</v>
      </c>
      <c r="P187" s="22"/>
      <c r="Q187" s="22"/>
      <c r="R187" s="22"/>
      <c r="S187" s="22"/>
      <c r="T187" s="22"/>
      <c r="U187" s="22"/>
      <c r="V187" s="22"/>
      <c r="W187" s="22"/>
      <c r="X187" s="21"/>
    </row>
    <row r="188" spans="4:24" ht="12.75" hidden="1">
      <c r="D188" s="6" t="s">
        <v>384</v>
      </c>
      <c r="E188" s="7">
        <v>2</v>
      </c>
      <c r="F188" s="7" t="e">
        <f>#REF!</f>
        <v>#REF!</v>
      </c>
      <c r="G188" s="7" t="e">
        <f>IF(#REF!=0,"",#REF!)</f>
        <v>#REF!</v>
      </c>
      <c r="H188" s="44" t="e">
        <f t="shared" si="6"/>
        <v>#REF!</v>
      </c>
      <c r="I188" s="22" t="e">
        <f t="shared" si="7"/>
        <v>#REF!</v>
      </c>
      <c r="J188" s="22" t="e">
        <f>#REF!</f>
        <v>#REF!</v>
      </c>
      <c r="K188" s="22" t="e">
        <f>#REF!</f>
        <v>#REF!</v>
      </c>
      <c r="L188" s="22" t="e">
        <f>#REF!</f>
        <v>#REF!</v>
      </c>
      <c r="M188" s="22" t="e">
        <f>#REF!</f>
        <v>#REF!</v>
      </c>
      <c r="N188" s="22" t="e">
        <f>#REF!</f>
        <v>#REF!</v>
      </c>
      <c r="O188" s="21" t="e">
        <f>#REF!</f>
        <v>#REF!</v>
      </c>
      <c r="P188" s="22"/>
      <c r="Q188" s="22"/>
      <c r="R188" s="22"/>
      <c r="S188" s="22"/>
      <c r="T188" s="22"/>
      <c r="U188" s="22"/>
      <c r="V188" s="22"/>
      <c r="W188" s="22"/>
      <c r="X188" s="21"/>
    </row>
    <row r="189" spans="4:24" ht="12.75" hidden="1">
      <c r="D189" s="6" t="s">
        <v>384</v>
      </c>
      <c r="E189" s="7">
        <v>2</v>
      </c>
      <c r="F189" s="7" t="e">
        <f>#REF!</f>
        <v>#REF!</v>
      </c>
      <c r="G189" s="7" t="e">
        <f>IF(#REF!=0,"",#REF!)</f>
        <v>#REF!</v>
      </c>
      <c r="H189" s="44" t="e">
        <f t="shared" si="6"/>
        <v>#REF!</v>
      </c>
      <c r="I189" s="22" t="e">
        <f t="shared" si="7"/>
        <v>#REF!</v>
      </c>
      <c r="J189" s="22" t="e">
        <f>#REF!</f>
        <v>#REF!</v>
      </c>
      <c r="K189" s="22" t="e">
        <f>#REF!</f>
        <v>#REF!</v>
      </c>
      <c r="L189" s="22" t="e">
        <f>#REF!</f>
        <v>#REF!</v>
      </c>
      <c r="M189" s="22" t="e">
        <f>#REF!</f>
        <v>#REF!</v>
      </c>
      <c r="N189" s="22" t="e">
        <f>#REF!</f>
        <v>#REF!</v>
      </c>
      <c r="O189" s="21" t="e">
        <f>#REF!</f>
        <v>#REF!</v>
      </c>
      <c r="P189" s="22"/>
      <c r="Q189" s="22"/>
      <c r="R189" s="22"/>
      <c r="S189" s="22"/>
      <c r="T189" s="22"/>
      <c r="U189" s="22"/>
      <c r="V189" s="22"/>
      <c r="W189" s="22"/>
      <c r="X189" s="21"/>
    </row>
    <row r="190" spans="4:24" ht="12.75" hidden="1">
      <c r="D190" s="6" t="s">
        <v>384</v>
      </c>
      <c r="E190" s="7">
        <v>2</v>
      </c>
      <c r="F190" s="7" t="e">
        <f>#REF!</f>
        <v>#REF!</v>
      </c>
      <c r="G190" s="7" t="e">
        <f>IF(#REF!=0,"",#REF!)</f>
        <v>#REF!</v>
      </c>
      <c r="H190" s="44" t="e">
        <f t="shared" si="6"/>
        <v>#REF!</v>
      </c>
      <c r="I190" s="22" t="e">
        <f t="shared" si="7"/>
        <v>#REF!</v>
      </c>
      <c r="J190" s="22" t="e">
        <f>#REF!</f>
        <v>#REF!</v>
      </c>
      <c r="K190" s="22" t="e">
        <f>#REF!</f>
        <v>#REF!</v>
      </c>
      <c r="L190" s="22" t="e">
        <f>#REF!</f>
        <v>#REF!</v>
      </c>
      <c r="M190" s="22" t="e">
        <f>#REF!</f>
        <v>#REF!</v>
      </c>
      <c r="N190" s="22" t="e">
        <f>#REF!</f>
        <v>#REF!</v>
      </c>
      <c r="O190" s="21" t="e">
        <f>#REF!</f>
        <v>#REF!</v>
      </c>
      <c r="P190" s="22"/>
      <c r="Q190" s="22"/>
      <c r="R190" s="22"/>
      <c r="S190" s="22"/>
      <c r="T190" s="22"/>
      <c r="U190" s="22"/>
      <c r="V190" s="22"/>
      <c r="W190" s="22"/>
      <c r="X190" s="21"/>
    </row>
    <row r="191" spans="4:24" ht="12.75" hidden="1">
      <c r="D191" s="6" t="s">
        <v>384</v>
      </c>
      <c r="E191" s="7">
        <v>2</v>
      </c>
      <c r="F191" s="7" t="e">
        <f>#REF!</f>
        <v>#REF!</v>
      </c>
      <c r="G191" s="7" t="e">
        <f>IF(#REF!=0,"",#REF!)</f>
        <v>#REF!</v>
      </c>
      <c r="H191" s="44" t="e">
        <f t="shared" si="6"/>
        <v>#REF!</v>
      </c>
      <c r="I191" s="22" t="e">
        <f t="shared" si="7"/>
        <v>#REF!</v>
      </c>
      <c r="J191" s="22" t="e">
        <f>#REF!</f>
        <v>#REF!</v>
      </c>
      <c r="K191" s="22" t="e">
        <f>#REF!</f>
        <v>#REF!</v>
      </c>
      <c r="L191" s="22" t="e">
        <f>#REF!</f>
        <v>#REF!</v>
      </c>
      <c r="M191" s="22" t="e">
        <f>#REF!</f>
        <v>#REF!</v>
      </c>
      <c r="N191" s="22" t="e">
        <f>#REF!</f>
        <v>#REF!</v>
      </c>
      <c r="O191" s="21" t="e">
        <f>#REF!</f>
        <v>#REF!</v>
      </c>
      <c r="P191" s="22"/>
      <c r="Q191" s="22"/>
      <c r="R191" s="22"/>
      <c r="S191" s="22"/>
      <c r="T191" s="22"/>
      <c r="U191" s="22"/>
      <c r="V191" s="22"/>
      <c r="W191" s="22"/>
      <c r="X191" s="21"/>
    </row>
    <row r="192" spans="4:24" ht="12.75" hidden="1">
      <c r="D192" s="6" t="s">
        <v>384</v>
      </c>
      <c r="E192" s="7">
        <v>2</v>
      </c>
      <c r="F192" s="7" t="e">
        <f>#REF!</f>
        <v>#REF!</v>
      </c>
      <c r="G192" s="7" t="e">
        <f>IF(#REF!=0,"",#REF!)</f>
        <v>#REF!</v>
      </c>
      <c r="H192" s="44" t="e">
        <f aca="true" t="shared" si="8" ref="H192:H217">J192/100*F192+2*K192/100*F192+3*L192/100*F192+4*M192/100*F192+5*N192/100*F192+6*O192/100*F192</f>
        <v>#REF!</v>
      </c>
      <c r="I192" s="22" t="e">
        <f aca="true" t="shared" si="9" ref="I192:I217">ABS(ROUND(J192,0)-J192)+ABS(ROUND(K192,0)-K192)+ABS(ROUND(L192,0)-L192)+ABS(ROUND(M192,0)-M192)+ABS(ROUND(N192,0)-N192)+ABS(ROUND(O192,0)-O192)</f>
        <v>#REF!</v>
      </c>
      <c r="J192" s="22" t="e">
        <f>#REF!</f>
        <v>#REF!</v>
      </c>
      <c r="K192" s="22" t="e">
        <f>#REF!</f>
        <v>#REF!</v>
      </c>
      <c r="L192" s="22" t="e">
        <f>#REF!</f>
        <v>#REF!</v>
      </c>
      <c r="M192" s="22" t="e">
        <f>#REF!</f>
        <v>#REF!</v>
      </c>
      <c r="N192" s="22" t="e">
        <f>#REF!</f>
        <v>#REF!</v>
      </c>
      <c r="O192" s="21" t="e">
        <f>#REF!</f>
        <v>#REF!</v>
      </c>
      <c r="P192" s="22"/>
      <c r="Q192" s="22"/>
      <c r="R192" s="22"/>
      <c r="S192" s="22"/>
      <c r="T192" s="22"/>
      <c r="U192" s="22"/>
      <c r="V192" s="22"/>
      <c r="W192" s="22"/>
      <c r="X192" s="21"/>
    </row>
    <row r="193" spans="4:24" ht="12.75" hidden="1">
      <c r="D193" s="6" t="s">
        <v>384</v>
      </c>
      <c r="E193" s="7">
        <v>2</v>
      </c>
      <c r="F193" s="7" t="e">
        <f>#REF!</f>
        <v>#REF!</v>
      </c>
      <c r="G193" s="7" t="e">
        <f>IF(#REF!=0,"",#REF!)</f>
        <v>#REF!</v>
      </c>
      <c r="H193" s="44" t="e">
        <f t="shared" si="8"/>
        <v>#REF!</v>
      </c>
      <c r="I193" s="22" t="e">
        <f t="shared" si="9"/>
        <v>#REF!</v>
      </c>
      <c r="J193" s="22" t="e">
        <f>#REF!</f>
        <v>#REF!</v>
      </c>
      <c r="K193" s="22" t="e">
        <f>#REF!</f>
        <v>#REF!</v>
      </c>
      <c r="L193" s="22" t="e">
        <f>#REF!</f>
        <v>#REF!</v>
      </c>
      <c r="M193" s="22" t="e">
        <f>#REF!</f>
        <v>#REF!</v>
      </c>
      <c r="N193" s="22" t="e">
        <f>#REF!</f>
        <v>#REF!</v>
      </c>
      <c r="O193" s="21" t="e">
        <f>#REF!</f>
        <v>#REF!</v>
      </c>
      <c r="P193" s="22"/>
      <c r="Q193" s="22"/>
      <c r="R193" s="22"/>
      <c r="S193" s="22"/>
      <c r="T193" s="22"/>
      <c r="U193" s="22"/>
      <c r="V193" s="22"/>
      <c r="W193" s="22"/>
      <c r="X193" s="21"/>
    </row>
    <row r="194" spans="4:24" ht="12.75" hidden="1">
      <c r="D194" s="6" t="s">
        <v>384</v>
      </c>
      <c r="E194" s="7">
        <v>2</v>
      </c>
      <c r="F194" s="7" t="e">
        <f>#REF!</f>
        <v>#REF!</v>
      </c>
      <c r="G194" s="7" t="e">
        <f>IF(#REF!=0,"",#REF!)</f>
        <v>#REF!</v>
      </c>
      <c r="H194" s="44" t="e">
        <f t="shared" si="8"/>
        <v>#REF!</v>
      </c>
      <c r="I194" s="22" t="e">
        <f t="shared" si="9"/>
        <v>#REF!</v>
      </c>
      <c r="J194" s="22" t="e">
        <f>#REF!</f>
        <v>#REF!</v>
      </c>
      <c r="K194" s="22" t="e">
        <f>#REF!</f>
        <v>#REF!</v>
      </c>
      <c r="L194" s="22" t="e">
        <f>#REF!</f>
        <v>#REF!</v>
      </c>
      <c r="M194" s="22" t="e">
        <f>#REF!</f>
        <v>#REF!</v>
      </c>
      <c r="N194" s="22" t="e">
        <f>#REF!</f>
        <v>#REF!</v>
      </c>
      <c r="O194" s="21" t="e">
        <f>#REF!</f>
        <v>#REF!</v>
      </c>
      <c r="P194" s="22"/>
      <c r="Q194" s="22"/>
      <c r="R194" s="22"/>
      <c r="S194" s="22"/>
      <c r="T194" s="22"/>
      <c r="U194" s="22"/>
      <c r="V194" s="22"/>
      <c r="W194" s="22"/>
      <c r="X194" s="21"/>
    </row>
    <row r="195" spans="4:24" ht="12.75" hidden="1">
      <c r="D195" s="6" t="s">
        <v>384</v>
      </c>
      <c r="E195" s="7">
        <v>2</v>
      </c>
      <c r="F195" s="7" t="e">
        <f>#REF!</f>
        <v>#REF!</v>
      </c>
      <c r="G195" s="7" t="e">
        <f>IF(#REF!=0,"",#REF!)</f>
        <v>#REF!</v>
      </c>
      <c r="H195" s="44" t="e">
        <f t="shared" si="8"/>
        <v>#REF!</v>
      </c>
      <c r="I195" s="22" t="e">
        <f t="shared" si="9"/>
        <v>#REF!</v>
      </c>
      <c r="J195" s="22" t="e">
        <f>#REF!</f>
        <v>#REF!</v>
      </c>
      <c r="K195" s="22" t="e">
        <f>#REF!</f>
        <v>#REF!</v>
      </c>
      <c r="L195" s="22" t="e">
        <f>#REF!</f>
        <v>#REF!</v>
      </c>
      <c r="M195" s="22" t="e">
        <f>#REF!</f>
        <v>#REF!</v>
      </c>
      <c r="N195" s="22" t="e">
        <f>#REF!</f>
        <v>#REF!</v>
      </c>
      <c r="O195" s="21" t="e">
        <f>#REF!</f>
        <v>#REF!</v>
      </c>
      <c r="P195" s="22"/>
      <c r="Q195" s="22"/>
      <c r="R195" s="22"/>
      <c r="S195" s="22"/>
      <c r="T195" s="22"/>
      <c r="U195" s="22"/>
      <c r="V195" s="22"/>
      <c r="W195" s="22"/>
      <c r="X195" s="21"/>
    </row>
    <row r="196" spans="4:24" ht="12.75" hidden="1">
      <c r="D196" s="6" t="s">
        <v>384</v>
      </c>
      <c r="E196" s="7">
        <v>2</v>
      </c>
      <c r="F196" s="7" t="e">
        <f>#REF!</f>
        <v>#REF!</v>
      </c>
      <c r="G196" s="7" t="e">
        <f>IF(#REF!=0,"",#REF!)</f>
        <v>#REF!</v>
      </c>
      <c r="H196" s="44" t="e">
        <f t="shared" si="8"/>
        <v>#REF!</v>
      </c>
      <c r="I196" s="22" t="e">
        <f t="shared" si="9"/>
        <v>#REF!</v>
      </c>
      <c r="J196" s="22" t="e">
        <f>#REF!</f>
        <v>#REF!</v>
      </c>
      <c r="K196" s="22" t="e">
        <f>#REF!</f>
        <v>#REF!</v>
      </c>
      <c r="L196" s="22" t="e">
        <f>#REF!</f>
        <v>#REF!</v>
      </c>
      <c r="M196" s="22" t="e">
        <f>#REF!</f>
        <v>#REF!</v>
      </c>
      <c r="N196" s="22" t="e">
        <f>#REF!</f>
        <v>#REF!</v>
      </c>
      <c r="O196" s="21" t="e">
        <f>#REF!</f>
        <v>#REF!</v>
      </c>
      <c r="P196" s="22"/>
      <c r="Q196" s="22"/>
      <c r="R196" s="22"/>
      <c r="S196" s="22"/>
      <c r="T196" s="22"/>
      <c r="U196" s="22"/>
      <c r="V196" s="22"/>
      <c r="W196" s="22"/>
      <c r="X196" s="21"/>
    </row>
    <row r="197" spans="4:24" ht="12.75" hidden="1">
      <c r="D197" s="6" t="s">
        <v>384</v>
      </c>
      <c r="E197" s="7">
        <v>2</v>
      </c>
      <c r="F197" s="7" t="e">
        <f>#REF!</f>
        <v>#REF!</v>
      </c>
      <c r="G197" s="7" t="e">
        <f>IF(#REF!=0,"",#REF!)</f>
        <v>#REF!</v>
      </c>
      <c r="H197" s="44" t="e">
        <f t="shared" si="8"/>
        <v>#REF!</v>
      </c>
      <c r="I197" s="22" t="e">
        <f t="shared" si="9"/>
        <v>#REF!</v>
      </c>
      <c r="J197" s="22" t="e">
        <f>#REF!</f>
        <v>#REF!</v>
      </c>
      <c r="K197" s="22" t="e">
        <f>#REF!</f>
        <v>#REF!</v>
      </c>
      <c r="L197" s="22" t="e">
        <f>#REF!</f>
        <v>#REF!</v>
      </c>
      <c r="M197" s="22" t="e">
        <f>#REF!</f>
        <v>#REF!</v>
      </c>
      <c r="N197" s="22" t="e">
        <f>#REF!</f>
        <v>#REF!</v>
      </c>
      <c r="O197" s="21" t="e">
        <f>#REF!</f>
        <v>#REF!</v>
      </c>
      <c r="P197" s="22"/>
      <c r="Q197" s="22"/>
      <c r="R197" s="22"/>
      <c r="S197" s="22"/>
      <c r="T197" s="22"/>
      <c r="U197" s="22"/>
      <c r="V197" s="22"/>
      <c r="W197" s="22"/>
      <c r="X197" s="21"/>
    </row>
    <row r="198" spans="4:24" ht="12.75" hidden="1">
      <c r="D198" s="6" t="s">
        <v>384</v>
      </c>
      <c r="E198" s="7">
        <v>2</v>
      </c>
      <c r="F198" s="7" t="e">
        <f>#REF!</f>
        <v>#REF!</v>
      </c>
      <c r="G198" s="7" t="e">
        <f>IF(#REF!=0,"",#REF!)</f>
        <v>#REF!</v>
      </c>
      <c r="H198" s="44" t="e">
        <f t="shared" si="8"/>
        <v>#REF!</v>
      </c>
      <c r="I198" s="22" t="e">
        <f t="shared" si="9"/>
        <v>#REF!</v>
      </c>
      <c r="J198" s="22" t="e">
        <f>#REF!</f>
        <v>#REF!</v>
      </c>
      <c r="K198" s="22" t="e">
        <f>#REF!</f>
        <v>#REF!</v>
      </c>
      <c r="L198" s="22" t="e">
        <f>#REF!</f>
        <v>#REF!</v>
      </c>
      <c r="M198" s="22" t="e">
        <f>#REF!</f>
        <v>#REF!</v>
      </c>
      <c r="N198" s="22" t="e">
        <f>#REF!</f>
        <v>#REF!</v>
      </c>
      <c r="O198" s="21" t="e">
        <f>#REF!</f>
        <v>#REF!</v>
      </c>
      <c r="P198" s="22"/>
      <c r="Q198" s="22"/>
      <c r="R198" s="22"/>
      <c r="S198" s="22"/>
      <c r="T198" s="22"/>
      <c r="U198" s="22"/>
      <c r="V198" s="22"/>
      <c r="W198" s="22"/>
      <c r="X198" s="21"/>
    </row>
    <row r="199" spans="4:24" ht="12.75" hidden="1">
      <c r="D199" s="6" t="s">
        <v>384</v>
      </c>
      <c r="E199" s="7">
        <v>2</v>
      </c>
      <c r="F199" s="7" t="e">
        <f>#REF!</f>
        <v>#REF!</v>
      </c>
      <c r="G199" s="7" t="e">
        <f>IF(#REF!=0,"",#REF!)</f>
        <v>#REF!</v>
      </c>
      <c r="H199" s="44" t="e">
        <f t="shared" si="8"/>
        <v>#REF!</v>
      </c>
      <c r="I199" s="22" t="e">
        <f t="shared" si="9"/>
        <v>#REF!</v>
      </c>
      <c r="J199" s="22" t="e">
        <f>#REF!</f>
        <v>#REF!</v>
      </c>
      <c r="K199" s="22" t="e">
        <f>#REF!</f>
        <v>#REF!</v>
      </c>
      <c r="L199" s="22" t="e">
        <f>#REF!</f>
        <v>#REF!</v>
      </c>
      <c r="M199" s="22" t="e">
        <f>#REF!</f>
        <v>#REF!</v>
      </c>
      <c r="N199" s="22" t="e">
        <f>#REF!</f>
        <v>#REF!</v>
      </c>
      <c r="O199" s="21" t="e">
        <f>#REF!</f>
        <v>#REF!</v>
      </c>
      <c r="P199" s="22"/>
      <c r="Q199" s="22"/>
      <c r="R199" s="22"/>
      <c r="S199" s="22"/>
      <c r="T199" s="22"/>
      <c r="U199" s="22"/>
      <c r="V199" s="22"/>
      <c r="W199" s="22"/>
      <c r="X199" s="21"/>
    </row>
    <row r="200" spans="4:24" ht="12.75" hidden="1">
      <c r="D200" s="6" t="s">
        <v>384</v>
      </c>
      <c r="E200" s="7">
        <v>2</v>
      </c>
      <c r="F200" s="7" t="e">
        <f>#REF!</f>
        <v>#REF!</v>
      </c>
      <c r="G200" s="7" t="e">
        <f>IF(#REF!=0,"",#REF!)</f>
        <v>#REF!</v>
      </c>
      <c r="H200" s="44" t="e">
        <f t="shared" si="8"/>
        <v>#REF!</v>
      </c>
      <c r="I200" s="22" t="e">
        <f t="shared" si="9"/>
        <v>#REF!</v>
      </c>
      <c r="J200" s="22" t="e">
        <f>#REF!</f>
        <v>#REF!</v>
      </c>
      <c r="K200" s="22" t="e">
        <f>#REF!</f>
        <v>#REF!</v>
      </c>
      <c r="L200" s="22" t="e">
        <f>#REF!</f>
        <v>#REF!</v>
      </c>
      <c r="M200" s="22" t="e">
        <f>#REF!</f>
        <v>#REF!</v>
      </c>
      <c r="N200" s="22" t="e">
        <f>#REF!</f>
        <v>#REF!</v>
      </c>
      <c r="O200" s="21" t="e">
        <f>#REF!</f>
        <v>#REF!</v>
      </c>
      <c r="P200" s="22"/>
      <c r="Q200" s="22"/>
      <c r="R200" s="22"/>
      <c r="S200" s="22"/>
      <c r="T200" s="22"/>
      <c r="U200" s="22"/>
      <c r="V200" s="22"/>
      <c r="W200" s="22"/>
      <c r="X200" s="21"/>
    </row>
    <row r="201" spans="4:24" ht="12.75" hidden="1">
      <c r="D201" s="6" t="s">
        <v>384</v>
      </c>
      <c r="E201" s="7">
        <v>2</v>
      </c>
      <c r="F201" s="7" t="e">
        <f>#REF!</f>
        <v>#REF!</v>
      </c>
      <c r="G201" s="7" t="e">
        <f>IF(#REF!=0,"",#REF!)</f>
        <v>#REF!</v>
      </c>
      <c r="H201" s="44" t="e">
        <f t="shared" si="8"/>
        <v>#REF!</v>
      </c>
      <c r="I201" s="22" t="e">
        <f t="shared" si="9"/>
        <v>#REF!</v>
      </c>
      <c r="J201" s="22" t="e">
        <f>#REF!</f>
        <v>#REF!</v>
      </c>
      <c r="K201" s="22" t="e">
        <f>#REF!</f>
        <v>#REF!</v>
      </c>
      <c r="L201" s="22" t="e">
        <f>#REF!</f>
        <v>#REF!</v>
      </c>
      <c r="M201" s="22" t="e">
        <f>#REF!</f>
        <v>#REF!</v>
      </c>
      <c r="N201" s="22" t="e">
        <f>#REF!</f>
        <v>#REF!</v>
      </c>
      <c r="O201" s="21" t="e">
        <f>#REF!</f>
        <v>#REF!</v>
      </c>
      <c r="P201" s="22"/>
      <c r="Q201" s="22"/>
      <c r="R201" s="22"/>
      <c r="S201" s="22"/>
      <c r="T201" s="22"/>
      <c r="U201" s="22"/>
      <c r="V201" s="22"/>
      <c r="W201" s="22"/>
      <c r="X201" s="21"/>
    </row>
    <row r="202" spans="4:24" ht="12.75" hidden="1">
      <c r="D202" s="6" t="s">
        <v>384</v>
      </c>
      <c r="E202" s="7">
        <v>2</v>
      </c>
      <c r="F202" s="7" t="e">
        <f>#REF!</f>
        <v>#REF!</v>
      </c>
      <c r="G202" s="7" t="e">
        <f>IF(#REF!=0,"",#REF!)</f>
        <v>#REF!</v>
      </c>
      <c r="H202" s="44" t="e">
        <f t="shared" si="8"/>
        <v>#REF!</v>
      </c>
      <c r="I202" s="22" t="e">
        <f t="shared" si="9"/>
        <v>#REF!</v>
      </c>
      <c r="J202" s="22" t="e">
        <f>#REF!</f>
        <v>#REF!</v>
      </c>
      <c r="K202" s="22" t="e">
        <f>#REF!</f>
        <v>#REF!</v>
      </c>
      <c r="L202" s="22" t="e">
        <f>#REF!</f>
        <v>#REF!</v>
      </c>
      <c r="M202" s="22" t="e">
        <f>#REF!</f>
        <v>#REF!</v>
      </c>
      <c r="N202" s="22" t="e">
        <f>#REF!</f>
        <v>#REF!</v>
      </c>
      <c r="O202" s="21" t="e">
        <f>#REF!</f>
        <v>#REF!</v>
      </c>
      <c r="P202" s="22"/>
      <c r="Q202" s="22"/>
      <c r="R202" s="22"/>
      <c r="S202" s="22"/>
      <c r="T202" s="22"/>
      <c r="U202" s="22"/>
      <c r="V202" s="22"/>
      <c r="W202" s="22"/>
      <c r="X202" s="21"/>
    </row>
    <row r="203" spans="4:24" ht="12.75" hidden="1">
      <c r="D203" s="6" t="s">
        <v>384</v>
      </c>
      <c r="E203" s="7">
        <v>2</v>
      </c>
      <c r="F203" s="7" t="e">
        <f>#REF!</f>
        <v>#REF!</v>
      </c>
      <c r="G203" s="7" t="e">
        <f>IF(#REF!=0,"",#REF!)</f>
        <v>#REF!</v>
      </c>
      <c r="H203" s="44" t="e">
        <f t="shared" si="8"/>
        <v>#REF!</v>
      </c>
      <c r="I203" s="22" t="e">
        <f t="shared" si="9"/>
        <v>#REF!</v>
      </c>
      <c r="J203" s="22" t="e">
        <f>#REF!</f>
        <v>#REF!</v>
      </c>
      <c r="K203" s="22" t="e">
        <f>#REF!</f>
        <v>#REF!</v>
      </c>
      <c r="L203" s="22" t="e">
        <f>#REF!</f>
        <v>#REF!</v>
      </c>
      <c r="M203" s="22" t="e">
        <f>#REF!</f>
        <v>#REF!</v>
      </c>
      <c r="N203" s="22" t="e">
        <f>#REF!</f>
        <v>#REF!</v>
      </c>
      <c r="O203" s="21" t="e">
        <f>#REF!</f>
        <v>#REF!</v>
      </c>
      <c r="P203" s="22"/>
      <c r="Q203" s="22"/>
      <c r="R203" s="22"/>
      <c r="S203" s="22"/>
      <c r="T203" s="22"/>
      <c r="U203" s="22"/>
      <c r="V203" s="22"/>
      <c r="W203" s="22"/>
      <c r="X203" s="21"/>
    </row>
    <row r="204" spans="4:24" ht="12.75" hidden="1">
      <c r="D204" s="6" t="s">
        <v>384</v>
      </c>
      <c r="E204" s="7">
        <v>2</v>
      </c>
      <c r="F204" s="7" t="e">
        <f>#REF!</f>
        <v>#REF!</v>
      </c>
      <c r="G204" s="7" t="e">
        <f>IF(#REF!=0,"",#REF!)</f>
        <v>#REF!</v>
      </c>
      <c r="H204" s="44" t="e">
        <f t="shared" si="8"/>
        <v>#REF!</v>
      </c>
      <c r="I204" s="22" t="e">
        <f t="shared" si="9"/>
        <v>#REF!</v>
      </c>
      <c r="J204" s="22" t="e">
        <f>#REF!</f>
        <v>#REF!</v>
      </c>
      <c r="K204" s="22" t="e">
        <f>#REF!</f>
        <v>#REF!</v>
      </c>
      <c r="L204" s="22" t="e">
        <f>#REF!</f>
        <v>#REF!</v>
      </c>
      <c r="M204" s="22" t="e">
        <f>#REF!</f>
        <v>#REF!</v>
      </c>
      <c r="N204" s="22" t="e">
        <f>#REF!</f>
        <v>#REF!</v>
      </c>
      <c r="O204" s="21" t="e">
        <f>#REF!</f>
        <v>#REF!</v>
      </c>
      <c r="P204" s="22"/>
      <c r="Q204" s="22"/>
      <c r="R204" s="22"/>
      <c r="S204" s="22"/>
      <c r="T204" s="22"/>
      <c r="U204" s="22"/>
      <c r="V204" s="22"/>
      <c r="W204" s="22"/>
      <c r="X204" s="21"/>
    </row>
    <row r="205" spans="4:24" ht="12.75" hidden="1">
      <c r="D205" s="6" t="s">
        <v>384</v>
      </c>
      <c r="E205" s="7">
        <v>2</v>
      </c>
      <c r="F205" s="7" t="e">
        <f>#REF!</f>
        <v>#REF!</v>
      </c>
      <c r="G205" s="7" t="e">
        <f>IF(#REF!=0,"",#REF!)</f>
        <v>#REF!</v>
      </c>
      <c r="H205" s="44" t="e">
        <f t="shared" si="8"/>
        <v>#REF!</v>
      </c>
      <c r="I205" s="22" t="e">
        <f t="shared" si="9"/>
        <v>#REF!</v>
      </c>
      <c r="J205" s="22" t="e">
        <f>#REF!</f>
        <v>#REF!</v>
      </c>
      <c r="K205" s="22" t="e">
        <f>#REF!</f>
        <v>#REF!</v>
      </c>
      <c r="L205" s="22" t="e">
        <f>#REF!</f>
        <v>#REF!</v>
      </c>
      <c r="M205" s="22" t="e">
        <f>#REF!</f>
        <v>#REF!</v>
      </c>
      <c r="N205" s="22" t="e">
        <f>#REF!</f>
        <v>#REF!</v>
      </c>
      <c r="O205" s="21" t="e">
        <f>#REF!</f>
        <v>#REF!</v>
      </c>
      <c r="P205" s="22"/>
      <c r="Q205" s="22"/>
      <c r="R205" s="22"/>
      <c r="S205" s="22"/>
      <c r="T205" s="22"/>
      <c r="U205" s="22"/>
      <c r="V205" s="22"/>
      <c r="W205" s="22"/>
      <c r="X205" s="21"/>
    </row>
    <row r="206" spans="4:24" ht="12.75" hidden="1">
      <c r="D206" s="6" t="s">
        <v>384</v>
      </c>
      <c r="E206" s="7">
        <v>2</v>
      </c>
      <c r="F206" s="7" t="e">
        <f>#REF!</f>
        <v>#REF!</v>
      </c>
      <c r="G206" s="7" t="e">
        <f>IF(#REF!=0,"",#REF!)</f>
        <v>#REF!</v>
      </c>
      <c r="H206" s="44" t="e">
        <f t="shared" si="8"/>
        <v>#REF!</v>
      </c>
      <c r="I206" s="22" t="e">
        <f t="shared" si="9"/>
        <v>#REF!</v>
      </c>
      <c r="J206" s="22" t="e">
        <f>#REF!</f>
        <v>#REF!</v>
      </c>
      <c r="K206" s="22" t="e">
        <f>#REF!</f>
        <v>#REF!</v>
      </c>
      <c r="L206" s="22" t="e">
        <f>#REF!</f>
        <v>#REF!</v>
      </c>
      <c r="M206" s="22" t="e">
        <f>#REF!</f>
        <v>#REF!</v>
      </c>
      <c r="N206" s="22" t="e">
        <f>#REF!</f>
        <v>#REF!</v>
      </c>
      <c r="O206" s="21" t="e">
        <f>#REF!</f>
        <v>#REF!</v>
      </c>
      <c r="P206" s="22"/>
      <c r="Q206" s="22"/>
      <c r="R206" s="22"/>
      <c r="S206" s="22"/>
      <c r="T206" s="22"/>
      <c r="U206" s="22"/>
      <c r="V206" s="22"/>
      <c r="W206" s="22"/>
      <c r="X206" s="21"/>
    </row>
    <row r="207" spans="4:24" ht="12.75" hidden="1">
      <c r="D207" s="6" t="s">
        <v>384</v>
      </c>
      <c r="E207" s="7">
        <v>2</v>
      </c>
      <c r="F207" s="7" t="e">
        <f>#REF!</f>
        <v>#REF!</v>
      </c>
      <c r="G207" s="7" t="e">
        <f>IF(#REF!=0,"",#REF!)</f>
        <v>#REF!</v>
      </c>
      <c r="H207" s="44" t="e">
        <f t="shared" si="8"/>
        <v>#REF!</v>
      </c>
      <c r="I207" s="22" t="e">
        <f t="shared" si="9"/>
        <v>#REF!</v>
      </c>
      <c r="J207" s="22" t="e">
        <f>#REF!</f>
        <v>#REF!</v>
      </c>
      <c r="K207" s="22" t="e">
        <f>#REF!</f>
        <v>#REF!</v>
      </c>
      <c r="L207" s="22" t="e">
        <f>#REF!</f>
        <v>#REF!</v>
      </c>
      <c r="M207" s="22" t="e">
        <f>#REF!</f>
        <v>#REF!</v>
      </c>
      <c r="N207" s="22" t="e">
        <f>#REF!</f>
        <v>#REF!</v>
      </c>
      <c r="O207" s="21" t="e">
        <f>#REF!</f>
        <v>#REF!</v>
      </c>
      <c r="P207" s="22"/>
      <c r="Q207" s="22"/>
      <c r="R207" s="22"/>
      <c r="S207" s="22"/>
      <c r="T207" s="22"/>
      <c r="U207" s="22"/>
      <c r="V207" s="22"/>
      <c r="W207" s="22"/>
      <c r="X207" s="21"/>
    </row>
    <row r="208" spans="4:24" ht="12.75" hidden="1">
      <c r="D208" s="6" t="s">
        <v>384</v>
      </c>
      <c r="E208" s="7">
        <v>2</v>
      </c>
      <c r="F208" s="7" t="e">
        <f>#REF!</f>
        <v>#REF!</v>
      </c>
      <c r="G208" s="7" t="e">
        <f>IF(#REF!=0,"",#REF!)</f>
        <v>#REF!</v>
      </c>
      <c r="H208" s="44" t="e">
        <f t="shared" si="8"/>
        <v>#REF!</v>
      </c>
      <c r="I208" s="22" t="e">
        <f t="shared" si="9"/>
        <v>#REF!</v>
      </c>
      <c r="J208" s="22" t="e">
        <f>#REF!</f>
        <v>#REF!</v>
      </c>
      <c r="K208" s="22" t="e">
        <f>#REF!</f>
        <v>#REF!</v>
      </c>
      <c r="L208" s="22" t="e">
        <f>#REF!</f>
        <v>#REF!</v>
      </c>
      <c r="M208" s="22" t="e">
        <f>#REF!</f>
        <v>#REF!</v>
      </c>
      <c r="N208" s="22" t="e">
        <f>#REF!</f>
        <v>#REF!</v>
      </c>
      <c r="O208" s="21" t="e">
        <f>#REF!</f>
        <v>#REF!</v>
      </c>
      <c r="P208" s="22"/>
      <c r="Q208" s="22"/>
      <c r="R208" s="22"/>
      <c r="S208" s="22"/>
      <c r="T208" s="22"/>
      <c r="U208" s="22"/>
      <c r="V208" s="22"/>
      <c r="W208" s="22"/>
      <c r="X208" s="21"/>
    </row>
    <row r="209" spans="4:24" ht="12.75" hidden="1">
      <c r="D209" s="6" t="s">
        <v>384</v>
      </c>
      <c r="E209" s="7">
        <v>2</v>
      </c>
      <c r="F209" s="7" t="e">
        <f>#REF!</f>
        <v>#REF!</v>
      </c>
      <c r="G209" s="7" t="e">
        <f>IF(#REF!=0,"",#REF!)</f>
        <v>#REF!</v>
      </c>
      <c r="H209" s="44" t="e">
        <f t="shared" si="8"/>
        <v>#REF!</v>
      </c>
      <c r="I209" s="22" t="e">
        <f t="shared" si="9"/>
        <v>#REF!</v>
      </c>
      <c r="J209" s="22" t="e">
        <f>#REF!</f>
        <v>#REF!</v>
      </c>
      <c r="K209" s="22" t="e">
        <f>#REF!</f>
        <v>#REF!</v>
      </c>
      <c r="L209" s="22" t="e">
        <f>#REF!</f>
        <v>#REF!</v>
      </c>
      <c r="M209" s="22" t="e">
        <f>#REF!</f>
        <v>#REF!</v>
      </c>
      <c r="N209" s="22" t="e">
        <f>#REF!</f>
        <v>#REF!</v>
      </c>
      <c r="O209" s="21" t="e">
        <f>#REF!</f>
        <v>#REF!</v>
      </c>
      <c r="P209" s="22"/>
      <c r="Q209" s="22"/>
      <c r="R209" s="22"/>
      <c r="S209" s="22"/>
      <c r="T209" s="22"/>
      <c r="U209" s="22"/>
      <c r="V209" s="22"/>
      <c r="W209" s="22"/>
      <c r="X209" s="21"/>
    </row>
    <row r="210" spans="4:24" ht="12.75" hidden="1">
      <c r="D210" s="6" t="s">
        <v>384</v>
      </c>
      <c r="E210" s="7">
        <v>2</v>
      </c>
      <c r="F210" s="7" t="e">
        <f>#REF!</f>
        <v>#REF!</v>
      </c>
      <c r="G210" s="7" t="e">
        <f>IF(#REF!=0,"",#REF!)</f>
        <v>#REF!</v>
      </c>
      <c r="H210" s="44" t="e">
        <f t="shared" si="8"/>
        <v>#REF!</v>
      </c>
      <c r="I210" s="22" t="e">
        <f t="shared" si="9"/>
        <v>#REF!</v>
      </c>
      <c r="J210" s="22" t="e">
        <f>#REF!</f>
        <v>#REF!</v>
      </c>
      <c r="K210" s="22" t="e">
        <f>#REF!</f>
        <v>#REF!</v>
      </c>
      <c r="L210" s="22" t="e">
        <f>#REF!</f>
        <v>#REF!</v>
      </c>
      <c r="M210" s="22" t="e">
        <f>#REF!</f>
        <v>#REF!</v>
      </c>
      <c r="N210" s="22" t="e">
        <f>#REF!</f>
        <v>#REF!</v>
      </c>
      <c r="O210" s="21" t="e">
        <f>#REF!</f>
        <v>#REF!</v>
      </c>
      <c r="P210" s="22"/>
      <c r="Q210" s="22"/>
      <c r="R210" s="22"/>
      <c r="S210" s="22"/>
      <c r="T210" s="22"/>
      <c r="U210" s="22"/>
      <c r="V210" s="22"/>
      <c r="W210" s="22"/>
      <c r="X210" s="21"/>
    </row>
    <row r="211" spans="4:24" ht="12.75" hidden="1">
      <c r="D211" s="6" t="s">
        <v>384</v>
      </c>
      <c r="E211" s="7">
        <v>2</v>
      </c>
      <c r="F211" s="7" t="e">
        <f>#REF!</f>
        <v>#REF!</v>
      </c>
      <c r="G211" s="7" t="e">
        <f>IF(#REF!=0,"",#REF!)</f>
        <v>#REF!</v>
      </c>
      <c r="H211" s="44" t="e">
        <f t="shared" si="8"/>
        <v>#REF!</v>
      </c>
      <c r="I211" s="22" t="e">
        <f t="shared" si="9"/>
        <v>#REF!</v>
      </c>
      <c r="J211" s="22" t="e">
        <f>#REF!</f>
        <v>#REF!</v>
      </c>
      <c r="K211" s="22" t="e">
        <f>#REF!</f>
        <v>#REF!</v>
      </c>
      <c r="L211" s="22" t="e">
        <f>#REF!</f>
        <v>#REF!</v>
      </c>
      <c r="M211" s="22" t="e">
        <f>#REF!</f>
        <v>#REF!</v>
      </c>
      <c r="N211" s="22" t="e">
        <f>#REF!</f>
        <v>#REF!</v>
      </c>
      <c r="O211" s="21" t="e">
        <f>#REF!</f>
        <v>#REF!</v>
      </c>
      <c r="P211" s="22"/>
      <c r="Q211" s="22"/>
      <c r="R211" s="22"/>
      <c r="S211" s="22"/>
      <c r="T211" s="22"/>
      <c r="U211" s="22"/>
      <c r="V211" s="22"/>
      <c r="W211" s="22"/>
      <c r="X211" s="21"/>
    </row>
    <row r="212" spans="4:24" ht="12.75" hidden="1">
      <c r="D212" s="6" t="s">
        <v>384</v>
      </c>
      <c r="E212" s="7">
        <v>2</v>
      </c>
      <c r="F212" s="7" t="e">
        <f>#REF!</f>
        <v>#REF!</v>
      </c>
      <c r="G212" s="7" t="e">
        <f>IF(#REF!=0,"",#REF!)</f>
        <v>#REF!</v>
      </c>
      <c r="H212" s="44" t="e">
        <f t="shared" si="8"/>
        <v>#REF!</v>
      </c>
      <c r="I212" s="22" t="e">
        <f t="shared" si="9"/>
        <v>#REF!</v>
      </c>
      <c r="J212" s="22" t="e">
        <f>#REF!</f>
        <v>#REF!</v>
      </c>
      <c r="K212" s="22" t="e">
        <f>#REF!</f>
        <v>#REF!</v>
      </c>
      <c r="L212" s="22" t="e">
        <f>#REF!</f>
        <v>#REF!</v>
      </c>
      <c r="M212" s="22" t="e">
        <f>#REF!</f>
        <v>#REF!</v>
      </c>
      <c r="N212" s="22" t="e">
        <f>#REF!</f>
        <v>#REF!</v>
      </c>
      <c r="O212" s="21" t="e">
        <f>#REF!</f>
        <v>#REF!</v>
      </c>
      <c r="P212" s="22"/>
      <c r="Q212" s="22"/>
      <c r="R212" s="22"/>
      <c r="S212" s="22"/>
      <c r="T212" s="22"/>
      <c r="U212" s="22"/>
      <c r="V212" s="22"/>
      <c r="W212" s="22"/>
      <c r="X212" s="21"/>
    </row>
    <row r="213" spans="4:24" ht="12.75" hidden="1">
      <c r="D213" s="6" t="s">
        <v>384</v>
      </c>
      <c r="E213" s="7">
        <v>2</v>
      </c>
      <c r="F213" s="7" t="e">
        <f>#REF!</f>
        <v>#REF!</v>
      </c>
      <c r="G213" s="7" t="e">
        <f>IF(#REF!=0,"",#REF!)</f>
        <v>#REF!</v>
      </c>
      <c r="H213" s="44" t="e">
        <f t="shared" si="8"/>
        <v>#REF!</v>
      </c>
      <c r="I213" s="22" t="e">
        <f t="shared" si="9"/>
        <v>#REF!</v>
      </c>
      <c r="J213" s="22" t="e">
        <f>#REF!</f>
        <v>#REF!</v>
      </c>
      <c r="K213" s="22" t="e">
        <f>#REF!</f>
        <v>#REF!</v>
      </c>
      <c r="L213" s="22" t="e">
        <f>#REF!</f>
        <v>#REF!</v>
      </c>
      <c r="M213" s="22" t="e">
        <f>#REF!</f>
        <v>#REF!</v>
      </c>
      <c r="N213" s="22" t="e">
        <f>#REF!</f>
        <v>#REF!</v>
      </c>
      <c r="O213" s="21" t="e">
        <f>#REF!</f>
        <v>#REF!</v>
      </c>
      <c r="P213" s="22"/>
      <c r="Q213" s="22"/>
      <c r="R213" s="22"/>
      <c r="S213" s="22"/>
      <c r="T213" s="22"/>
      <c r="U213" s="22"/>
      <c r="V213" s="22"/>
      <c r="W213" s="22"/>
      <c r="X213" s="21"/>
    </row>
    <row r="214" spans="4:24" ht="12.75" hidden="1">
      <c r="D214" s="6" t="s">
        <v>384</v>
      </c>
      <c r="E214" s="7">
        <v>2</v>
      </c>
      <c r="F214" s="7" t="e">
        <f>#REF!</f>
        <v>#REF!</v>
      </c>
      <c r="G214" s="7" t="e">
        <f>IF(#REF!=0,"",#REF!)</f>
        <v>#REF!</v>
      </c>
      <c r="H214" s="44" t="e">
        <f t="shared" si="8"/>
        <v>#REF!</v>
      </c>
      <c r="I214" s="22" t="e">
        <f t="shared" si="9"/>
        <v>#REF!</v>
      </c>
      <c r="J214" s="22" t="e">
        <f>#REF!</f>
        <v>#REF!</v>
      </c>
      <c r="K214" s="22" t="e">
        <f>#REF!</f>
        <v>#REF!</v>
      </c>
      <c r="L214" s="22" t="e">
        <f>#REF!</f>
        <v>#REF!</v>
      </c>
      <c r="M214" s="22" t="e">
        <f>#REF!</f>
        <v>#REF!</v>
      </c>
      <c r="N214" s="22" t="e">
        <f>#REF!</f>
        <v>#REF!</v>
      </c>
      <c r="O214" s="21" t="e">
        <f>#REF!</f>
        <v>#REF!</v>
      </c>
      <c r="P214" s="22"/>
      <c r="Q214" s="22"/>
      <c r="R214" s="22"/>
      <c r="S214" s="22"/>
      <c r="T214" s="22"/>
      <c r="U214" s="22"/>
      <c r="V214" s="22"/>
      <c r="W214" s="22"/>
      <c r="X214" s="21"/>
    </row>
    <row r="215" spans="4:24" ht="12.75" hidden="1">
      <c r="D215" s="6" t="s">
        <v>384</v>
      </c>
      <c r="E215" s="7">
        <v>2</v>
      </c>
      <c r="F215" s="7" t="e">
        <f>#REF!</f>
        <v>#REF!</v>
      </c>
      <c r="G215" s="7" t="e">
        <f>IF(#REF!=0,"",#REF!)</f>
        <v>#REF!</v>
      </c>
      <c r="H215" s="44" t="e">
        <f t="shared" si="8"/>
        <v>#REF!</v>
      </c>
      <c r="I215" s="22" t="e">
        <f t="shared" si="9"/>
        <v>#REF!</v>
      </c>
      <c r="J215" s="22" t="e">
        <f>#REF!</f>
        <v>#REF!</v>
      </c>
      <c r="K215" s="22" t="e">
        <f>#REF!</f>
        <v>#REF!</v>
      </c>
      <c r="L215" s="22" t="e">
        <f>#REF!</f>
        <v>#REF!</v>
      </c>
      <c r="M215" s="22" t="e">
        <f>#REF!</f>
        <v>#REF!</v>
      </c>
      <c r="N215" s="22" t="e">
        <f>#REF!</f>
        <v>#REF!</v>
      </c>
      <c r="O215" s="21" t="e">
        <f>#REF!</f>
        <v>#REF!</v>
      </c>
      <c r="P215" s="22"/>
      <c r="Q215" s="22"/>
      <c r="R215" s="22"/>
      <c r="S215" s="22"/>
      <c r="T215" s="22"/>
      <c r="U215" s="22"/>
      <c r="V215" s="22"/>
      <c r="W215" s="22"/>
      <c r="X215" s="21"/>
    </row>
    <row r="216" spans="4:24" ht="12.75" hidden="1">
      <c r="D216" s="6" t="s">
        <v>384</v>
      </c>
      <c r="E216" s="7">
        <v>2</v>
      </c>
      <c r="F216" s="7" t="e">
        <f>#REF!</f>
        <v>#REF!</v>
      </c>
      <c r="G216" s="7" t="e">
        <f>IF(#REF!=0,"",#REF!)</f>
        <v>#REF!</v>
      </c>
      <c r="H216" s="44" t="e">
        <f t="shared" si="8"/>
        <v>#REF!</v>
      </c>
      <c r="I216" s="22" t="e">
        <f t="shared" si="9"/>
        <v>#REF!</v>
      </c>
      <c r="J216" s="22" t="e">
        <f>#REF!</f>
        <v>#REF!</v>
      </c>
      <c r="K216" s="22" t="e">
        <f>#REF!</f>
        <v>#REF!</v>
      </c>
      <c r="L216" s="22" t="e">
        <f>#REF!</f>
        <v>#REF!</v>
      </c>
      <c r="M216" s="22" t="e">
        <f>#REF!</f>
        <v>#REF!</v>
      </c>
      <c r="N216" s="22" t="e">
        <f>#REF!</f>
        <v>#REF!</v>
      </c>
      <c r="O216" s="21" t="e">
        <f>#REF!</f>
        <v>#REF!</v>
      </c>
      <c r="P216" s="22"/>
      <c r="Q216" s="22"/>
      <c r="R216" s="22"/>
      <c r="S216" s="22"/>
      <c r="T216" s="22"/>
      <c r="U216" s="22"/>
      <c r="V216" s="22"/>
      <c r="W216" s="22"/>
      <c r="X216" s="21"/>
    </row>
    <row r="217" spans="4:24" ht="12.75" hidden="1">
      <c r="D217" s="6" t="s">
        <v>384</v>
      </c>
      <c r="E217" s="7">
        <v>2</v>
      </c>
      <c r="F217" s="7" t="e">
        <f>#REF!</f>
        <v>#REF!</v>
      </c>
      <c r="G217" s="7" t="e">
        <f>IF(#REF!=0,"",#REF!)</f>
        <v>#REF!</v>
      </c>
      <c r="H217" s="44" t="e">
        <f t="shared" si="8"/>
        <v>#REF!</v>
      </c>
      <c r="I217" s="22" t="e">
        <f t="shared" si="9"/>
        <v>#REF!</v>
      </c>
      <c r="J217" s="22" t="e">
        <f>#REF!</f>
        <v>#REF!</v>
      </c>
      <c r="K217" s="22" t="e">
        <f>#REF!</f>
        <v>#REF!</v>
      </c>
      <c r="L217" s="22" t="e">
        <f>#REF!</f>
        <v>#REF!</v>
      </c>
      <c r="M217" s="22" t="e">
        <f>#REF!</f>
        <v>#REF!</v>
      </c>
      <c r="N217" s="22" t="e">
        <f>#REF!</f>
        <v>#REF!</v>
      </c>
      <c r="O217" s="21" t="e">
        <f>#REF!</f>
        <v>#REF!</v>
      </c>
      <c r="P217" s="22"/>
      <c r="Q217" s="22"/>
      <c r="R217" s="22"/>
      <c r="S217" s="22"/>
      <c r="T217" s="22"/>
      <c r="U217" s="22"/>
      <c r="V217" s="22"/>
      <c r="W217" s="22"/>
      <c r="X217" s="21"/>
    </row>
    <row r="218" spans="4:24" ht="12.75" hidden="1">
      <c r="D218" s="23" t="s">
        <v>281</v>
      </c>
      <c r="E218" s="5">
        <v>3</v>
      </c>
      <c r="F218" s="5" t="e">
        <f>#REF!</f>
        <v>#REF!</v>
      </c>
      <c r="G218" s="5"/>
      <c r="H218" s="43" t="e">
        <f>J218/100*F218+2*K218/100*F218+3*L218/100*F218+4*M218/100*F218+5*N218/100*F218+6*O218/100*F218</f>
        <v>#REF!</v>
      </c>
      <c r="I218" s="35" t="e">
        <f>ABS(ROUND(J218,0)-J218)+ABS(ROUND(K218,0)-K218)+ABS(ROUND(L218,0)-L218)+ABS(ROUND(M218,0)-M218)+ABS(ROUND(N218,0)-N218)+ABS(ROUND(O218,0)-O218)</f>
        <v>#REF!</v>
      </c>
      <c r="J218" s="35" t="e">
        <f>#REF!</f>
        <v>#REF!</v>
      </c>
      <c r="K218" s="35" t="e">
        <f>#REF!</f>
        <v>#REF!</v>
      </c>
      <c r="L218" s="35" t="e">
        <f>#REF!</f>
        <v>#REF!</v>
      </c>
      <c r="M218" s="35" t="e">
        <f>#REF!</f>
        <v>#REF!</v>
      </c>
      <c r="N218" s="35" t="e">
        <f>#REF!</f>
        <v>#REF!</v>
      </c>
      <c r="O218" s="36" t="e">
        <f>#REF!</f>
        <v>#REF!</v>
      </c>
      <c r="P218" s="35"/>
      <c r="Q218" s="35"/>
      <c r="R218" s="35"/>
      <c r="S218" s="35"/>
      <c r="T218" s="35"/>
      <c r="U218" s="35"/>
      <c r="V218" s="35"/>
      <c r="W218" s="35"/>
      <c r="X218" s="36"/>
    </row>
    <row r="219" spans="4:24" ht="12.75" hidden="1">
      <c r="D219" s="6" t="s">
        <v>281</v>
      </c>
      <c r="E219" s="7">
        <v>3</v>
      </c>
      <c r="F219" s="7" t="e">
        <f>#REF!</f>
        <v>#REF!</v>
      </c>
      <c r="G219" s="7"/>
      <c r="H219" s="44" t="e">
        <f>J219/100*F219+2*K219/100*F219+3*L219/100*F219+4*M219/100*F219+5*N219/100*F219+6*O219/100*F219</f>
        <v>#REF!</v>
      </c>
      <c r="I219" s="22" t="e">
        <f>ABS(ROUND(J219,0)-J219)+ABS(ROUND(K219,0)-K219)+ABS(ROUND(L219,0)-L219)+ABS(ROUND(M219,0)-M219)+ABS(ROUND(N219,0)-N219)+ABS(ROUND(O219,0)-O219)</f>
        <v>#REF!</v>
      </c>
      <c r="J219" s="22" t="e">
        <f>#REF!</f>
        <v>#REF!</v>
      </c>
      <c r="K219" s="22" t="e">
        <f>#REF!</f>
        <v>#REF!</v>
      </c>
      <c r="L219" s="22" t="e">
        <f>#REF!</f>
        <v>#REF!</v>
      </c>
      <c r="M219" s="22" t="e">
        <f>#REF!</f>
        <v>#REF!</v>
      </c>
      <c r="N219" s="22" t="e">
        <f>#REF!</f>
        <v>#REF!</v>
      </c>
      <c r="O219" s="21" t="e">
        <f>#REF!</f>
        <v>#REF!</v>
      </c>
      <c r="P219" s="22"/>
      <c r="Q219" s="22"/>
      <c r="R219" s="22"/>
      <c r="S219" s="22"/>
      <c r="T219" s="22"/>
      <c r="U219" s="22"/>
      <c r="V219" s="22"/>
      <c r="W219" s="22"/>
      <c r="X219" s="21"/>
    </row>
    <row r="220" spans="4:24" ht="12.75" hidden="1">
      <c r="D220" s="6" t="s">
        <v>281</v>
      </c>
      <c r="E220" s="7">
        <v>3</v>
      </c>
      <c r="F220" s="7" t="e">
        <f>#REF!</f>
        <v>#REF!</v>
      </c>
      <c r="G220" s="7"/>
      <c r="H220" s="44" t="e">
        <f>J220/100*F220+2*K220/100*F220+3*L220/100*F220+4*M220/100*F220+5*N220/100*F220+6*O220/100*F220</f>
        <v>#REF!</v>
      </c>
      <c r="I220" s="22" t="e">
        <f>ABS(ROUND(J220,0)-J220)+ABS(ROUND(K220,0)-K220)+ABS(ROUND(L220,0)-L220)+ABS(ROUND(M220,0)-M220)+ABS(ROUND(N220,0)-N220)+ABS(ROUND(O220,0)-O220)</f>
        <v>#REF!</v>
      </c>
      <c r="J220" s="22" t="e">
        <f>#REF!</f>
        <v>#REF!</v>
      </c>
      <c r="K220" s="22" t="e">
        <f>#REF!</f>
        <v>#REF!</v>
      </c>
      <c r="L220" s="22" t="e">
        <f>#REF!</f>
        <v>#REF!</v>
      </c>
      <c r="M220" s="22" t="e">
        <f>#REF!</f>
        <v>#REF!</v>
      </c>
      <c r="N220" s="22" t="e">
        <f>#REF!</f>
        <v>#REF!</v>
      </c>
      <c r="O220" s="21" t="e">
        <f>#REF!</f>
        <v>#REF!</v>
      </c>
      <c r="P220" s="22"/>
      <c r="Q220" s="22"/>
      <c r="R220" s="22"/>
      <c r="S220" s="22"/>
      <c r="T220" s="22"/>
      <c r="U220" s="22"/>
      <c r="V220" s="22"/>
      <c r="W220" s="22"/>
      <c r="X220" s="21"/>
    </row>
    <row r="221" spans="4:24" ht="12.75" hidden="1">
      <c r="D221" s="6" t="s">
        <v>281</v>
      </c>
      <c r="E221" s="7">
        <v>3</v>
      </c>
      <c r="F221" s="7" t="e">
        <f>#REF!</f>
        <v>#REF!</v>
      </c>
      <c r="G221" s="7"/>
      <c r="H221" s="44" t="e">
        <f aca="true" t="shared" si="10" ref="H221:H282">J221/100*F221+2*K221/100*F221+3*L221/100*F221+4*M221/100*F221+5*N221/100*F221+6*O221/100*F221</f>
        <v>#REF!</v>
      </c>
      <c r="I221" s="22" t="e">
        <f aca="true" t="shared" si="11" ref="I221:I282">ABS(ROUND(J221,0)-J221)+ABS(ROUND(K221,0)-K221)+ABS(ROUND(L221,0)-L221)+ABS(ROUND(M221,0)-M221)+ABS(ROUND(N221,0)-N221)+ABS(ROUND(O221,0)-O221)</f>
        <v>#REF!</v>
      </c>
      <c r="J221" s="22" t="e">
        <f>#REF!</f>
        <v>#REF!</v>
      </c>
      <c r="K221" s="22" t="e">
        <f>#REF!</f>
        <v>#REF!</v>
      </c>
      <c r="L221" s="22" t="e">
        <f>#REF!</f>
        <v>#REF!</v>
      </c>
      <c r="M221" s="22" t="e">
        <f>#REF!</f>
        <v>#REF!</v>
      </c>
      <c r="N221" s="22" t="e">
        <f>#REF!</f>
        <v>#REF!</v>
      </c>
      <c r="O221" s="21" t="e">
        <f>#REF!</f>
        <v>#REF!</v>
      </c>
      <c r="P221" s="22"/>
      <c r="Q221" s="22"/>
      <c r="R221" s="22"/>
      <c r="S221" s="22"/>
      <c r="T221" s="22"/>
      <c r="U221" s="22"/>
      <c r="V221" s="22"/>
      <c r="W221" s="22"/>
      <c r="X221" s="21"/>
    </row>
    <row r="222" spans="4:24" ht="12.75" hidden="1">
      <c r="D222" s="6" t="s">
        <v>281</v>
      </c>
      <c r="E222" s="7">
        <v>3</v>
      </c>
      <c r="F222" s="7" t="e">
        <f>#REF!</f>
        <v>#REF!</v>
      </c>
      <c r="G222" s="7"/>
      <c r="H222" s="44" t="e">
        <f t="shared" si="10"/>
        <v>#REF!</v>
      </c>
      <c r="I222" s="22" t="e">
        <f t="shared" si="11"/>
        <v>#REF!</v>
      </c>
      <c r="J222" s="22" t="e">
        <f>#REF!</f>
        <v>#REF!</v>
      </c>
      <c r="K222" s="22" t="e">
        <f>#REF!</f>
        <v>#REF!</v>
      </c>
      <c r="L222" s="22" t="e">
        <f>#REF!</f>
        <v>#REF!</v>
      </c>
      <c r="M222" s="22" t="e">
        <f>#REF!</f>
        <v>#REF!</v>
      </c>
      <c r="N222" s="22" t="e">
        <f>#REF!</f>
        <v>#REF!</v>
      </c>
      <c r="O222" s="21" t="e">
        <f>#REF!</f>
        <v>#REF!</v>
      </c>
      <c r="P222" s="22"/>
      <c r="Q222" s="22"/>
      <c r="R222" s="22"/>
      <c r="S222" s="22"/>
      <c r="T222" s="22"/>
      <c r="U222" s="22"/>
      <c r="V222" s="22"/>
      <c r="W222" s="22"/>
      <c r="X222" s="21"/>
    </row>
    <row r="223" spans="4:24" ht="12.75" hidden="1">
      <c r="D223" s="6" t="s">
        <v>281</v>
      </c>
      <c r="E223" s="7">
        <v>3</v>
      </c>
      <c r="F223" s="7" t="e">
        <f>#REF!</f>
        <v>#REF!</v>
      </c>
      <c r="G223" s="7"/>
      <c r="H223" s="44" t="e">
        <f t="shared" si="10"/>
        <v>#REF!</v>
      </c>
      <c r="I223" s="22" t="e">
        <f t="shared" si="11"/>
        <v>#REF!</v>
      </c>
      <c r="J223" s="22" t="e">
        <f>#REF!</f>
        <v>#REF!</v>
      </c>
      <c r="K223" s="22" t="e">
        <f>#REF!</f>
        <v>#REF!</v>
      </c>
      <c r="L223" s="22" t="e">
        <f>#REF!</f>
        <v>#REF!</v>
      </c>
      <c r="M223" s="22" t="e">
        <f>#REF!</f>
        <v>#REF!</v>
      </c>
      <c r="N223" s="22" t="e">
        <f>#REF!</f>
        <v>#REF!</v>
      </c>
      <c r="O223" s="21" t="e">
        <f>#REF!</f>
        <v>#REF!</v>
      </c>
      <c r="P223" s="22"/>
      <c r="Q223" s="22"/>
      <c r="R223" s="22"/>
      <c r="S223" s="22"/>
      <c r="T223" s="22"/>
      <c r="U223" s="22"/>
      <c r="V223" s="22"/>
      <c r="W223" s="22"/>
      <c r="X223" s="21"/>
    </row>
    <row r="224" spans="4:24" ht="12.75" hidden="1">
      <c r="D224" s="6" t="s">
        <v>281</v>
      </c>
      <c r="E224" s="7">
        <v>3</v>
      </c>
      <c r="F224" s="7" t="e">
        <f>#REF!</f>
        <v>#REF!</v>
      </c>
      <c r="G224" s="7"/>
      <c r="H224" s="44" t="e">
        <f t="shared" si="10"/>
        <v>#REF!</v>
      </c>
      <c r="I224" s="22" t="e">
        <f t="shared" si="11"/>
        <v>#REF!</v>
      </c>
      <c r="J224" s="22" t="e">
        <f>#REF!</f>
        <v>#REF!</v>
      </c>
      <c r="K224" s="22" t="e">
        <f>#REF!</f>
        <v>#REF!</v>
      </c>
      <c r="L224" s="22" t="e">
        <f>#REF!</f>
        <v>#REF!</v>
      </c>
      <c r="M224" s="22" t="e">
        <f>#REF!</f>
        <v>#REF!</v>
      </c>
      <c r="N224" s="22" t="e">
        <f>#REF!</f>
        <v>#REF!</v>
      </c>
      <c r="O224" s="21" t="e">
        <f>#REF!</f>
        <v>#REF!</v>
      </c>
      <c r="P224" s="22"/>
      <c r="Q224" s="22"/>
      <c r="R224" s="22"/>
      <c r="S224" s="22"/>
      <c r="T224" s="22"/>
      <c r="U224" s="22"/>
      <c r="V224" s="22"/>
      <c r="W224" s="22"/>
      <c r="X224" s="21"/>
    </row>
    <row r="225" spans="4:24" ht="12.75" hidden="1">
      <c r="D225" s="6" t="s">
        <v>281</v>
      </c>
      <c r="E225" s="7">
        <v>3</v>
      </c>
      <c r="F225" s="7" t="e">
        <f>#REF!</f>
        <v>#REF!</v>
      </c>
      <c r="G225" s="7"/>
      <c r="H225" s="44" t="e">
        <f t="shared" si="10"/>
        <v>#REF!</v>
      </c>
      <c r="I225" s="22" t="e">
        <f t="shared" si="11"/>
        <v>#REF!</v>
      </c>
      <c r="J225" s="22" t="e">
        <f>#REF!</f>
        <v>#REF!</v>
      </c>
      <c r="K225" s="22" t="e">
        <f>#REF!</f>
        <v>#REF!</v>
      </c>
      <c r="L225" s="22" t="e">
        <f>#REF!</f>
        <v>#REF!</v>
      </c>
      <c r="M225" s="22" t="e">
        <f>#REF!</f>
        <v>#REF!</v>
      </c>
      <c r="N225" s="22" t="e">
        <f>#REF!</f>
        <v>#REF!</v>
      </c>
      <c r="O225" s="21" t="e">
        <f>#REF!</f>
        <v>#REF!</v>
      </c>
      <c r="P225" s="22"/>
      <c r="Q225" s="22"/>
      <c r="R225" s="22"/>
      <c r="S225" s="22"/>
      <c r="T225" s="22"/>
      <c r="U225" s="22"/>
      <c r="V225" s="22"/>
      <c r="W225" s="22"/>
      <c r="X225" s="21"/>
    </row>
    <row r="226" spans="4:24" ht="12.75" hidden="1">
      <c r="D226" s="6" t="s">
        <v>281</v>
      </c>
      <c r="E226" s="7">
        <v>3</v>
      </c>
      <c r="F226" s="7" t="e">
        <f>#REF!</f>
        <v>#REF!</v>
      </c>
      <c r="G226" s="7"/>
      <c r="H226" s="44" t="e">
        <f t="shared" si="10"/>
        <v>#REF!</v>
      </c>
      <c r="I226" s="22" t="e">
        <f t="shared" si="11"/>
        <v>#REF!</v>
      </c>
      <c r="J226" s="22" t="e">
        <f>#REF!</f>
        <v>#REF!</v>
      </c>
      <c r="K226" s="22" t="e">
        <f>#REF!</f>
        <v>#REF!</v>
      </c>
      <c r="L226" s="22" t="e">
        <f>#REF!</f>
        <v>#REF!</v>
      </c>
      <c r="M226" s="22" t="e">
        <f>#REF!</f>
        <v>#REF!</v>
      </c>
      <c r="N226" s="22" t="e">
        <f>#REF!</f>
        <v>#REF!</v>
      </c>
      <c r="O226" s="21" t="e">
        <f>#REF!</f>
        <v>#REF!</v>
      </c>
      <c r="P226" s="22"/>
      <c r="Q226" s="22"/>
      <c r="R226" s="22"/>
      <c r="S226" s="22"/>
      <c r="T226" s="22"/>
      <c r="U226" s="22"/>
      <c r="V226" s="22"/>
      <c r="W226" s="22"/>
      <c r="X226" s="21"/>
    </row>
    <row r="227" spans="4:24" ht="12.75" hidden="1">
      <c r="D227" s="6" t="s">
        <v>281</v>
      </c>
      <c r="E227" s="7">
        <v>3</v>
      </c>
      <c r="F227" s="7" t="e">
        <f>#REF!</f>
        <v>#REF!</v>
      </c>
      <c r="G227" s="7"/>
      <c r="H227" s="44" t="e">
        <f t="shared" si="10"/>
        <v>#REF!</v>
      </c>
      <c r="I227" s="22" t="e">
        <f t="shared" si="11"/>
        <v>#REF!</v>
      </c>
      <c r="J227" s="22" t="e">
        <f>#REF!</f>
        <v>#REF!</v>
      </c>
      <c r="K227" s="22" t="e">
        <f>#REF!</f>
        <v>#REF!</v>
      </c>
      <c r="L227" s="22" t="e">
        <f>#REF!</f>
        <v>#REF!</v>
      </c>
      <c r="M227" s="22" t="e">
        <f>#REF!</f>
        <v>#REF!</v>
      </c>
      <c r="N227" s="22" t="e">
        <f>#REF!</f>
        <v>#REF!</v>
      </c>
      <c r="O227" s="21" t="e">
        <f>#REF!</f>
        <v>#REF!</v>
      </c>
      <c r="P227" s="22"/>
      <c r="Q227" s="22"/>
      <c r="R227" s="22"/>
      <c r="S227" s="22"/>
      <c r="T227" s="22"/>
      <c r="U227" s="22"/>
      <c r="V227" s="22"/>
      <c r="W227" s="22"/>
      <c r="X227" s="21"/>
    </row>
    <row r="228" spans="4:24" ht="12.75" hidden="1">
      <c r="D228" s="6" t="s">
        <v>281</v>
      </c>
      <c r="E228" s="7">
        <v>3</v>
      </c>
      <c r="F228" s="7" t="e">
        <f>#REF!</f>
        <v>#REF!</v>
      </c>
      <c r="G228" s="7"/>
      <c r="H228" s="44" t="e">
        <f t="shared" si="10"/>
        <v>#REF!</v>
      </c>
      <c r="I228" s="22" t="e">
        <f t="shared" si="11"/>
        <v>#REF!</v>
      </c>
      <c r="J228" s="22" t="e">
        <f>#REF!</f>
        <v>#REF!</v>
      </c>
      <c r="K228" s="22" t="e">
        <f>#REF!</f>
        <v>#REF!</v>
      </c>
      <c r="L228" s="22" t="e">
        <f>#REF!</f>
        <v>#REF!</v>
      </c>
      <c r="M228" s="22" t="e">
        <f>#REF!</f>
        <v>#REF!</v>
      </c>
      <c r="N228" s="22" t="e">
        <f>#REF!</f>
        <v>#REF!</v>
      </c>
      <c r="O228" s="21" t="e">
        <f>#REF!</f>
        <v>#REF!</v>
      </c>
      <c r="P228" s="22"/>
      <c r="Q228" s="22"/>
      <c r="R228" s="22"/>
      <c r="S228" s="22"/>
      <c r="T228" s="22"/>
      <c r="U228" s="22"/>
      <c r="V228" s="22"/>
      <c r="W228" s="22"/>
      <c r="X228" s="21"/>
    </row>
    <row r="229" spans="4:24" ht="12.75" hidden="1">
      <c r="D229" s="6" t="s">
        <v>281</v>
      </c>
      <c r="E229" s="7">
        <v>3</v>
      </c>
      <c r="F229" s="7" t="e">
        <f>#REF!</f>
        <v>#REF!</v>
      </c>
      <c r="G229" s="7"/>
      <c r="H229" s="44" t="e">
        <f t="shared" si="10"/>
        <v>#REF!</v>
      </c>
      <c r="I229" s="22" t="e">
        <f t="shared" si="11"/>
        <v>#REF!</v>
      </c>
      <c r="J229" s="22" t="e">
        <f>#REF!</f>
        <v>#REF!</v>
      </c>
      <c r="K229" s="22" t="e">
        <f>#REF!</f>
        <v>#REF!</v>
      </c>
      <c r="L229" s="22" t="e">
        <f>#REF!</f>
        <v>#REF!</v>
      </c>
      <c r="M229" s="22" t="e">
        <f>#REF!</f>
        <v>#REF!</v>
      </c>
      <c r="N229" s="22" t="e">
        <f>#REF!</f>
        <v>#REF!</v>
      </c>
      <c r="O229" s="21" t="e">
        <f>#REF!</f>
        <v>#REF!</v>
      </c>
      <c r="P229" s="22"/>
      <c r="Q229" s="22"/>
      <c r="R229" s="22"/>
      <c r="S229" s="22"/>
      <c r="T229" s="22"/>
      <c r="U229" s="22"/>
      <c r="V229" s="22"/>
      <c r="W229" s="22"/>
      <c r="X229" s="21"/>
    </row>
    <row r="230" spans="4:24" ht="12.75" hidden="1">
      <c r="D230" s="6" t="s">
        <v>281</v>
      </c>
      <c r="E230" s="7">
        <v>3</v>
      </c>
      <c r="F230" s="7" t="e">
        <f>#REF!</f>
        <v>#REF!</v>
      </c>
      <c r="G230" s="7"/>
      <c r="H230" s="44" t="e">
        <f t="shared" si="10"/>
        <v>#REF!</v>
      </c>
      <c r="I230" s="22" t="e">
        <f t="shared" si="11"/>
        <v>#REF!</v>
      </c>
      <c r="J230" s="22" t="e">
        <f>#REF!</f>
        <v>#REF!</v>
      </c>
      <c r="K230" s="22" t="e">
        <f>#REF!</f>
        <v>#REF!</v>
      </c>
      <c r="L230" s="22" t="e">
        <f>#REF!</f>
        <v>#REF!</v>
      </c>
      <c r="M230" s="22" t="e">
        <f>#REF!</f>
        <v>#REF!</v>
      </c>
      <c r="N230" s="22" t="e">
        <f>#REF!</f>
        <v>#REF!</v>
      </c>
      <c r="O230" s="21" t="e">
        <f>#REF!</f>
        <v>#REF!</v>
      </c>
      <c r="P230" s="22"/>
      <c r="Q230" s="22"/>
      <c r="R230" s="22"/>
      <c r="S230" s="22"/>
      <c r="T230" s="22"/>
      <c r="U230" s="22"/>
      <c r="V230" s="22"/>
      <c r="W230" s="22"/>
      <c r="X230" s="21"/>
    </row>
    <row r="231" spans="4:24" ht="12.75" hidden="1">
      <c r="D231" s="6" t="s">
        <v>281</v>
      </c>
      <c r="E231" s="7">
        <v>3</v>
      </c>
      <c r="F231" s="7" t="e">
        <f>#REF!</f>
        <v>#REF!</v>
      </c>
      <c r="G231" s="7"/>
      <c r="H231" s="44" t="e">
        <f t="shared" si="10"/>
        <v>#REF!</v>
      </c>
      <c r="I231" s="22" t="e">
        <f t="shared" si="11"/>
        <v>#REF!</v>
      </c>
      <c r="J231" s="22" t="e">
        <f>#REF!</f>
        <v>#REF!</v>
      </c>
      <c r="K231" s="22" t="e">
        <f>#REF!</f>
        <v>#REF!</v>
      </c>
      <c r="L231" s="22" t="e">
        <f>#REF!</f>
        <v>#REF!</v>
      </c>
      <c r="M231" s="22" t="e">
        <f>#REF!</f>
        <v>#REF!</v>
      </c>
      <c r="N231" s="22" t="e">
        <f>#REF!</f>
        <v>#REF!</v>
      </c>
      <c r="O231" s="21" t="e">
        <f>#REF!</f>
        <v>#REF!</v>
      </c>
      <c r="P231" s="22"/>
      <c r="Q231" s="22"/>
      <c r="R231" s="22"/>
      <c r="S231" s="22"/>
      <c r="T231" s="22"/>
      <c r="U231" s="22"/>
      <c r="V231" s="22"/>
      <c r="W231" s="22"/>
      <c r="X231" s="21"/>
    </row>
    <row r="232" spans="4:24" ht="12.75" hidden="1">
      <c r="D232" s="6" t="s">
        <v>281</v>
      </c>
      <c r="E232" s="7">
        <v>3</v>
      </c>
      <c r="F232" s="7" t="e">
        <f>#REF!</f>
        <v>#REF!</v>
      </c>
      <c r="G232" s="7"/>
      <c r="H232" s="44" t="e">
        <f t="shared" si="10"/>
        <v>#REF!</v>
      </c>
      <c r="I232" s="22" t="e">
        <f t="shared" si="11"/>
        <v>#REF!</v>
      </c>
      <c r="J232" s="22" t="e">
        <f>#REF!</f>
        <v>#REF!</v>
      </c>
      <c r="K232" s="22" t="e">
        <f>#REF!</f>
        <v>#REF!</v>
      </c>
      <c r="L232" s="22" t="e">
        <f>#REF!</f>
        <v>#REF!</v>
      </c>
      <c r="M232" s="22" t="e">
        <f>#REF!</f>
        <v>#REF!</v>
      </c>
      <c r="N232" s="22" t="e">
        <f>#REF!</f>
        <v>#REF!</v>
      </c>
      <c r="O232" s="21" t="e">
        <f>#REF!</f>
        <v>#REF!</v>
      </c>
      <c r="P232" s="22"/>
      <c r="Q232" s="22"/>
      <c r="R232" s="22"/>
      <c r="S232" s="22"/>
      <c r="T232" s="22"/>
      <c r="U232" s="22"/>
      <c r="V232" s="22"/>
      <c r="W232" s="22"/>
      <c r="X232" s="21"/>
    </row>
    <row r="233" spans="4:24" ht="12.75" hidden="1">
      <c r="D233" s="6" t="s">
        <v>281</v>
      </c>
      <c r="E233" s="7">
        <v>3</v>
      </c>
      <c r="F233" s="7" t="e">
        <f>#REF!</f>
        <v>#REF!</v>
      </c>
      <c r="G233" s="7"/>
      <c r="H233" s="44" t="e">
        <f t="shared" si="10"/>
        <v>#REF!</v>
      </c>
      <c r="I233" s="22" t="e">
        <f t="shared" si="11"/>
        <v>#REF!</v>
      </c>
      <c r="J233" s="22" t="e">
        <f>#REF!</f>
        <v>#REF!</v>
      </c>
      <c r="K233" s="22" t="e">
        <f>#REF!</f>
        <v>#REF!</v>
      </c>
      <c r="L233" s="22" t="e">
        <f>#REF!</f>
        <v>#REF!</v>
      </c>
      <c r="M233" s="22" t="e">
        <f>#REF!</f>
        <v>#REF!</v>
      </c>
      <c r="N233" s="22" t="e">
        <f>#REF!</f>
        <v>#REF!</v>
      </c>
      <c r="O233" s="21" t="e">
        <f>#REF!</f>
        <v>#REF!</v>
      </c>
      <c r="P233" s="22"/>
      <c r="Q233" s="22"/>
      <c r="R233" s="22"/>
      <c r="S233" s="22"/>
      <c r="T233" s="22"/>
      <c r="U233" s="22"/>
      <c r="V233" s="22"/>
      <c r="W233" s="22"/>
      <c r="X233" s="21"/>
    </row>
    <row r="234" spans="4:24" ht="12.75" hidden="1">
      <c r="D234" s="6" t="s">
        <v>281</v>
      </c>
      <c r="E234" s="7">
        <v>3</v>
      </c>
      <c r="F234" s="7" t="e">
        <f>#REF!</f>
        <v>#REF!</v>
      </c>
      <c r="G234" s="7"/>
      <c r="H234" s="44" t="e">
        <f t="shared" si="10"/>
        <v>#REF!</v>
      </c>
      <c r="I234" s="22" t="e">
        <f t="shared" si="11"/>
        <v>#REF!</v>
      </c>
      <c r="J234" s="22" t="e">
        <f>#REF!</f>
        <v>#REF!</v>
      </c>
      <c r="K234" s="22" t="e">
        <f>#REF!</f>
        <v>#REF!</v>
      </c>
      <c r="L234" s="22" t="e">
        <f>#REF!</f>
        <v>#REF!</v>
      </c>
      <c r="M234" s="22" t="e">
        <f>#REF!</f>
        <v>#REF!</v>
      </c>
      <c r="N234" s="22" t="e">
        <f>#REF!</f>
        <v>#REF!</v>
      </c>
      <c r="O234" s="21" t="e">
        <f>#REF!</f>
        <v>#REF!</v>
      </c>
      <c r="P234" s="22"/>
      <c r="Q234" s="22"/>
      <c r="R234" s="22"/>
      <c r="S234" s="22"/>
      <c r="T234" s="22"/>
      <c r="U234" s="22"/>
      <c r="V234" s="22"/>
      <c r="W234" s="22"/>
      <c r="X234" s="21"/>
    </row>
    <row r="235" spans="4:24" ht="12.75" hidden="1">
      <c r="D235" s="6" t="s">
        <v>281</v>
      </c>
      <c r="E235" s="7">
        <v>3</v>
      </c>
      <c r="F235" s="7" t="e">
        <f>#REF!</f>
        <v>#REF!</v>
      </c>
      <c r="G235" s="7"/>
      <c r="H235" s="44" t="e">
        <f t="shared" si="10"/>
        <v>#REF!</v>
      </c>
      <c r="I235" s="22" t="e">
        <f t="shared" si="11"/>
        <v>#REF!</v>
      </c>
      <c r="J235" s="22" t="e">
        <f>#REF!</f>
        <v>#REF!</v>
      </c>
      <c r="K235" s="22" t="e">
        <f>#REF!</f>
        <v>#REF!</v>
      </c>
      <c r="L235" s="22" t="e">
        <f>#REF!</f>
        <v>#REF!</v>
      </c>
      <c r="M235" s="22" t="e">
        <f>#REF!</f>
        <v>#REF!</v>
      </c>
      <c r="N235" s="22" t="e">
        <f>#REF!</f>
        <v>#REF!</v>
      </c>
      <c r="O235" s="21" t="e">
        <f>#REF!</f>
        <v>#REF!</v>
      </c>
      <c r="P235" s="22"/>
      <c r="Q235" s="22"/>
      <c r="R235" s="22"/>
      <c r="S235" s="22"/>
      <c r="T235" s="22"/>
      <c r="U235" s="22"/>
      <c r="V235" s="22"/>
      <c r="W235" s="22"/>
      <c r="X235" s="21"/>
    </row>
    <row r="236" spans="4:24" ht="12.75" hidden="1">
      <c r="D236" s="6" t="s">
        <v>281</v>
      </c>
      <c r="E236" s="7">
        <v>3</v>
      </c>
      <c r="F236" s="7" t="e">
        <f>#REF!</f>
        <v>#REF!</v>
      </c>
      <c r="G236" s="7"/>
      <c r="H236" s="44" t="e">
        <f t="shared" si="10"/>
        <v>#REF!</v>
      </c>
      <c r="I236" s="22" t="e">
        <f t="shared" si="11"/>
        <v>#REF!</v>
      </c>
      <c r="J236" s="22" t="e">
        <f>#REF!</f>
        <v>#REF!</v>
      </c>
      <c r="K236" s="22" t="e">
        <f>#REF!</f>
        <v>#REF!</v>
      </c>
      <c r="L236" s="22" t="e">
        <f>#REF!</f>
        <v>#REF!</v>
      </c>
      <c r="M236" s="22" t="e">
        <f>#REF!</f>
        <v>#REF!</v>
      </c>
      <c r="N236" s="22" t="e">
        <f>#REF!</f>
        <v>#REF!</v>
      </c>
      <c r="O236" s="21" t="e">
        <f>#REF!</f>
        <v>#REF!</v>
      </c>
      <c r="P236" s="22"/>
      <c r="Q236" s="22"/>
      <c r="R236" s="22"/>
      <c r="S236" s="22"/>
      <c r="T236" s="22"/>
      <c r="U236" s="22"/>
      <c r="V236" s="22"/>
      <c r="W236" s="22"/>
      <c r="X236" s="21"/>
    </row>
    <row r="237" spans="4:24" ht="12.75" hidden="1">
      <c r="D237" s="6" t="s">
        <v>281</v>
      </c>
      <c r="E237" s="7">
        <v>3</v>
      </c>
      <c r="F237" s="7" t="e">
        <f>#REF!</f>
        <v>#REF!</v>
      </c>
      <c r="G237" s="7"/>
      <c r="H237" s="44" t="e">
        <f t="shared" si="10"/>
        <v>#REF!</v>
      </c>
      <c r="I237" s="22" t="e">
        <f t="shared" si="11"/>
        <v>#REF!</v>
      </c>
      <c r="J237" s="22" t="e">
        <f>#REF!</f>
        <v>#REF!</v>
      </c>
      <c r="K237" s="22" t="e">
        <f>#REF!</f>
        <v>#REF!</v>
      </c>
      <c r="L237" s="22" t="e">
        <f>#REF!</f>
        <v>#REF!</v>
      </c>
      <c r="M237" s="22" t="e">
        <f>#REF!</f>
        <v>#REF!</v>
      </c>
      <c r="N237" s="22" t="e">
        <f>#REF!</f>
        <v>#REF!</v>
      </c>
      <c r="O237" s="21" t="e">
        <f>#REF!</f>
        <v>#REF!</v>
      </c>
      <c r="P237" s="22"/>
      <c r="Q237" s="22"/>
      <c r="R237" s="22"/>
      <c r="S237" s="22"/>
      <c r="T237" s="22"/>
      <c r="U237" s="22"/>
      <c r="V237" s="22"/>
      <c r="W237" s="22"/>
      <c r="X237" s="21"/>
    </row>
    <row r="238" spans="4:24" ht="12.75" hidden="1">
      <c r="D238" s="6" t="s">
        <v>281</v>
      </c>
      <c r="E238" s="7">
        <v>3</v>
      </c>
      <c r="F238" s="7" t="e">
        <f>#REF!</f>
        <v>#REF!</v>
      </c>
      <c r="G238" s="7"/>
      <c r="H238" s="44" t="e">
        <f t="shared" si="10"/>
        <v>#REF!</v>
      </c>
      <c r="I238" s="22" t="e">
        <f t="shared" si="11"/>
        <v>#REF!</v>
      </c>
      <c r="J238" s="22" t="e">
        <f>#REF!</f>
        <v>#REF!</v>
      </c>
      <c r="K238" s="22" t="e">
        <f>#REF!</f>
        <v>#REF!</v>
      </c>
      <c r="L238" s="22" t="e">
        <f>#REF!</f>
        <v>#REF!</v>
      </c>
      <c r="M238" s="22" t="e">
        <f>#REF!</f>
        <v>#REF!</v>
      </c>
      <c r="N238" s="22" t="e">
        <f>#REF!</f>
        <v>#REF!</v>
      </c>
      <c r="O238" s="21" t="e">
        <f>#REF!</f>
        <v>#REF!</v>
      </c>
      <c r="P238" s="22"/>
      <c r="Q238" s="22"/>
      <c r="R238" s="22"/>
      <c r="S238" s="22"/>
      <c r="T238" s="22"/>
      <c r="U238" s="22"/>
      <c r="V238" s="22"/>
      <c r="W238" s="22"/>
      <c r="X238" s="21"/>
    </row>
    <row r="239" spans="4:24" ht="12.75" hidden="1">
      <c r="D239" s="6" t="s">
        <v>281</v>
      </c>
      <c r="E239" s="7">
        <v>3</v>
      </c>
      <c r="F239" s="7" t="e">
        <f>#REF!</f>
        <v>#REF!</v>
      </c>
      <c r="G239" s="7"/>
      <c r="H239" s="44" t="e">
        <f t="shared" si="10"/>
        <v>#REF!</v>
      </c>
      <c r="I239" s="22" t="e">
        <f t="shared" si="11"/>
        <v>#REF!</v>
      </c>
      <c r="J239" s="22" t="e">
        <f>#REF!</f>
        <v>#REF!</v>
      </c>
      <c r="K239" s="22" t="e">
        <f>#REF!</f>
        <v>#REF!</v>
      </c>
      <c r="L239" s="22" t="e">
        <f>#REF!</f>
        <v>#REF!</v>
      </c>
      <c r="M239" s="22" t="e">
        <f>#REF!</f>
        <v>#REF!</v>
      </c>
      <c r="N239" s="22" t="e">
        <f>#REF!</f>
        <v>#REF!</v>
      </c>
      <c r="O239" s="21" t="e">
        <f>#REF!</f>
        <v>#REF!</v>
      </c>
      <c r="P239" s="22"/>
      <c r="Q239" s="22"/>
      <c r="R239" s="22"/>
      <c r="S239" s="22"/>
      <c r="T239" s="22"/>
      <c r="U239" s="22"/>
      <c r="V239" s="22"/>
      <c r="W239" s="22"/>
      <c r="X239" s="21"/>
    </row>
    <row r="240" spans="4:24" ht="12.75" hidden="1">
      <c r="D240" s="6" t="s">
        <v>281</v>
      </c>
      <c r="E240" s="7">
        <v>3</v>
      </c>
      <c r="F240" s="7" t="e">
        <f>#REF!</f>
        <v>#REF!</v>
      </c>
      <c r="G240" s="7"/>
      <c r="H240" s="44" t="e">
        <f t="shared" si="10"/>
        <v>#REF!</v>
      </c>
      <c r="I240" s="22" t="e">
        <f t="shared" si="11"/>
        <v>#REF!</v>
      </c>
      <c r="J240" s="22" t="e">
        <f>#REF!</f>
        <v>#REF!</v>
      </c>
      <c r="K240" s="22" t="e">
        <f>#REF!</f>
        <v>#REF!</v>
      </c>
      <c r="L240" s="22" t="e">
        <f>#REF!</f>
        <v>#REF!</v>
      </c>
      <c r="M240" s="22" t="e">
        <f>#REF!</f>
        <v>#REF!</v>
      </c>
      <c r="N240" s="22" t="e">
        <f>#REF!</f>
        <v>#REF!</v>
      </c>
      <c r="O240" s="21" t="e">
        <f>#REF!</f>
        <v>#REF!</v>
      </c>
      <c r="P240" s="22"/>
      <c r="Q240" s="22"/>
      <c r="R240" s="22"/>
      <c r="S240" s="22"/>
      <c r="T240" s="22"/>
      <c r="U240" s="22"/>
      <c r="V240" s="22"/>
      <c r="W240" s="22"/>
      <c r="X240" s="21"/>
    </row>
    <row r="241" spans="4:24" ht="12.75" hidden="1">
      <c r="D241" s="6" t="s">
        <v>281</v>
      </c>
      <c r="E241" s="7">
        <v>3</v>
      </c>
      <c r="F241" s="7" t="e">
        <f>#REF!</f>
        <v>#REF!</v>
      </c>
      <c r="G241" s="7"/>
      <c r="H241" s="44" t="e">
        <f t="shared" si="10"/>
        <v>#REF!</v>
      </c>
      <c r="I241" s="22" t="e">
        <f t="shared" si="11"/>
        <v>#REF!</v>
      </c>
      <c r="J241" s="22" t="e">
        <f>#REF!</f>
        <v>#REF!</v>
      </c>
      <c r="K241" s="22" t="e">
        <f>#REF!</f>
        <v>#REF!</v>
      </c>
      <c r="L241" s="22" t="e">
        <f>#REF!</f>
        <v>#REF!</v>
      </c>
      <c r="M241" s="22" t="e">
        <f>#REF!</f>
        <v>#REF!</v>
      </c>
      <c r="N241" s="22" t="e">
        <f>#REF!</f>
        <v>#REF!</v>
      </c>
      <c r="O241" s="21" t="e">
        <f>#REF!</f>
        <v>#REF!</v>
      </c>
      <c r="P241" s="22"/>
      <c r="Q241" s="22"/>
      <c r="R241" s="22"/>
      <c r="S241" s="22"/>
      <c r="T241" s="22"/>
      <c r="U241" s="22"/>
      <c r="V241" s="22"/>
      <c r="W241" s="22"/>
      <c r="X241" s="21"/>
    </row>
    <row r="242" spans="4:24" ht="12.75" hidden="1">
      <c r="D242" s="6" t="s">
        <v>281</v>
      </c>
      <c r="E242" s="7">
        <v>3</v>
      </c>
      <c r="F242" s="7" t="e">
        <f>#REF!</f>
        <v>#REF!</v>
      </c>
      <c r="G242" s="7"/>
      <c r="H242" s="44" t="e">
        <f t="shared" si="10"/>
        <v>#REF!</v>
      </c>
      <c r="I242" s="22" t="e">
        <f t="shared" si="11"/>
        <v>#REF!</v>
      </c>
      <c r="J242" s="22" t="e">
        <f>#REF!</f>
        <v>#REF!</v>
      </c>
      <c r="K242" s="22" t="e">
        <f>#REF!</f>
        <v>#REF!</v>
      </c>
      <c r="L242" s="22" t="e">
        <f>#REF!</f>
        <v>#REF!</v>
      </c>
      <c r="M242" s="22" t="e">
        <f>#REF!</f>
        <v>#REF!</v>
      </c>
      <c r="N242" s="22" t="e">
        <f>#REF!</f>
        <v>#REF!</v>
      </c>
      <c r="O242" s="21" t="e">
        <f>#REF!</f>
        <v>#REF!</v>
      </c>
      <c r="P242" s="22"/>
      <c r="Q242" s="22"/>
      <c r="R242" s="22"/>
      <c r="S242" s="22"/>
      <c r="T242" s="22"/>
      <c r="U242" s="22"/>
      <c r="V242" s="22"/>
      <c r="W242" s="22"/>
      <c r="X242" s="21"/>
    </row>
    <row r="243" spans="4:24" ht="12.75" hidden="1">
      <c r="D243" s="6" t="s">
        <v>281</v>
      </c>
      <c r="E243" s="7">
        <v>3</v>
      </c>
      <c r="F243" s="7" t="e">
        <f>#REF!</f>
        <v>#REF!</v>
      </c>
      <c r="G243" s="7"/>
      <c r="H243" s="44" t="e">
        <f t="shared" si="10"/>
        <v>#REF!</v>
      </c>
      <c r="I243" s="22" t="e">
        <f t="shared" si="11"/>
        <v>#REF!</v>
      </c>
      <c r="J243" s="22" t="e">
        <f>#REF!</f>
        <v>#REF!</v>
      </c>
      <c r="K243" s="22" t="e">
        <f>#REF!</f>
        <v>#REF!</v>
      </c>
      <c r="L243" s="22" t="e">
        <f>#REF!</f>
        <v>#REF!</v>
      </c>
      <c r="M243" s="22" t="e">
        <f>#REF!</f>
        <v>#REF!</v>
      </c>
      <c r="N243" s="22" t="e">
        <f>#REF!</f>
        <v>#REF!</v>
      </c>
      <c r="O243" s="21" t="e">
        <f>#REF!</f>
        <v>#REF!</v>
      </c>
      <c r="P243" s="22"/>
      <c r="Q243" s="22"/>
      <c r="R243" s="22"/>
      <c r="S243" s="22"/>
      <c r="T243" s="22"/>
      <c r="U243" s="22"/>
      <c r="V243" s="22"/>
      <c r="W243" s="22"/>
      <c r="X243" s="21"/>
    </row>
    <row r="244" spans="4:24" ht="12.75" hidden="1">
      <c r="D244" s="6" t="s">
        <v>281</v>
      </c>
      <c r="E244" s="7">
        <v>3</v>
      </c>
      <c r="F244" s="7" t="e">
        <f>#REF!</f>
        <v>#REF!</v>
      </c>
      <c r="G244" s="7"/>
      <c r="H244" s="44" t="e">
        <f t="shared" si="10"/>
        <v>#REF!</v>
      </c>
      <c r="I244" s="22" t="e">
        <f t="shared" si="11"/>
        <v>#REF!</v>
      </c>
      <c r="J244" s="22" t="e">
        <f>#REF!</f>
        <v>#REF!</v>
      </c>
      <c r="K244" s="22" t="e">
        <f>#REF!</f>
        <v>#REF!</v>
      </c>
      <c r="L244" s="22" t="e">
        <f>#REF!</f>
        <v>#REF!</v>
      </c>
      <c r="M244" s="22" t="e">
        <f>#REF!</f>
        <v>#REF!</v>
      </c>
      <c r="N244" s="22" t="e">
        <f>#REF!</f>
        <v>#REF!</v>
      </c>
      <c r="O244" s="21" t="e">
        <f>#REF!</f>
        <v>#REF!</v>
      </c>
      <c r="P244" s="22"/>
      <c r="Q244" s="22"/>
      <c r="R244" s="22"/>
      <c r="S244" s="22"/>
      <c r="T244" s="22"/>
      <c r="U244" s="22"/>
      <c r="V244" s="22"/>
      <c r="W244" s="22"/>
      <c r="X244" s="21"/>
    </row>
    <row r="245" spans="4:24" ht="12.75" hidden="1">
      <c r="D245" s="6" t="s">
        <v>281</v>
      </c>
      <c r="E245" s="7">
        <v>3</v>
      </c>
      <c r="F245" s="7" t="e">
        <f>#REF!</f>
        <v>#REF!</v>
      </c>
      <c r="G245" s="7"/>
      <c r="H245" s="44" t="e">
        <f t="shared" si="10"/>
        <v>#REF!</v>
      </c>
      <c r="I245" s="22" t="e">
        <f t="shared" si="11"/>
        <v>#REF!</v>
      </c>
      <c r="J245" s="22" t="e">
        <f>#REF!</f>
        <v>#REF!</v>
      </c>
      <c r="K245" s="22" t="e">
        <f>#REF!</f>
        <v>#REF!</v>
      </c>
      <c r="L245" s="22" t="e">
        <f>#REF!</f>
        <v>#REF!</v>
      </c>
      <c r="M245" s="22" t="e">
        <f>#REF!</f>
        <v>#REF!</v>
      </c>
      <c r="N245" s="22" t="e">
        <f>#REF!</f>
        <v>#REF!</v>
      </c>
      <c r="O245" s="21" t="e">
        <f>#REF!</f>
        <v>#REF!</v>
      </c>
      <c r="P245" s="22"/>
      <c r="Q245" s="22"/>
      <c r="R245" s="22"/>
      <c r="S245" s="22"/>
      <c r="T245" s="22"/>
      <c r="U245" s="22"/>
      <c r="V245" s="22"/>
      <c r="W245" s="22"/>
      <c r="X245" s="21"/>
    </row>
    <row r="246" spans="4:24" ht="12.75" hidden="1">
      <c r="D246" s="6" t="s">
        <v>281</v>
      </c>
      <c r="E246" s="7">
        <v>3</v>
      </c>
      <c r="F246" s="7" t="e">
        <f>#REF!</f>
        <v>#REF!</v>
      </c>
      <c r="G246" s="7"/>
      <c r="H246" s="44" t="e">
        <f t="shared" si="10"/>
        <v>#REF!</v>
      </c>
      <c r="I246" s="22" t="e">
        <f t="shared" si="11"/>
        <v>#REF!</v>
      </c>
      <c r="J246" s="22" t="e">
        <f>#REF!</f>
        <v>#REF!</v>
      </c>
      <c r="K246" s="22" t="e">
        <f>#REF!</f>
        <v>#REF!</v>
      </c>
      <c r="L246" s="22" t="e">
        <f>#REF!</f>
        <v>#REF!</v>
      </c>
      <c r="M246" s="22" t="e">
        <f>#REF!</f>
        <v>#REF!</v>
      </c>
      <c r="N246" s="22" t="e">
        <f>#REF!</f>
        <v>#REF!</v>
      </c>
      <c r="O246" s="21" t="e">
        <f>#REF!</f>
        <v>#REF!</v>
      </c>
      <c r="P246" s="22"/>
      <c r="Q246" s="22"/>
      <c r="R246" s="22"/>
      <c r="S246" s="22"/>
      <c r="T246" s="22"/>
      <c r="U246" s="22"/>
      <c r="V246" s="22"/>
      <c r="W246" s="22"/>
      <c r="X246" s="21"/>
    </row>
    <row r="247" spans="4:24" ht="12.75" hidden="1">
      <c r="D247" s="6" t="s">
        <v>281</v>
      </c>
      <c r="E247" s="7">
        <v>3</v>
      </c>
      <c r="F247" s="7" t="e">
        <f>#REF!</f>
        <v>#REF!</v>
      </c>
      <c r="G247" s="7"/>
      <c r="H247" s="44" t="e">
        <f t="shared" si="10"/>
        <v>#REF!</v>
      </c>
      <c r="I247" s="22" t="e">
        <f t="shared" si="11"/>
        <v>#REF!</v>
      </c>
      <c r="J247" s="22" t="e">
        <f>#REF!</f>
        <v>#REF!</v>
      </c>
      <c r="K247" s="22" t="e">
        <f>#REF!</f>
        <v>#REF!</v>
      </c>
      <c r="L247" s="22" t="e">
        <f>#REF!</f>
        <v>#REF!</v>
      </c>
      <c r="M247" s="22" t="e">
        <f>#REF!</f>
        <v>#REF!</v>
      </c>
      <c r="N247" s="22" t="e">
        <f>#REF!</f>
        <v>#REF!</v>
      </c>
      <c r="O247" s="21" t="e">
        <f>#REF!</f>
        <v>#REF!</v>
      </c>
      <c r="P247" s="22"/>
      <c r="Q247" s="22"/>
      <c r="R247" s="22"/>
      <c r="S247" s="22"/>
      <c r="T247" s="22"/>
      <c r="U247" s="22"/>
      <c r="V247" s="22"/>
      <c r="W247" s="22"/>
      <c r="X247" s="21"/>
    </row>
    <row r="248" spans="4:24" ht="12.75" hidden="1">
      <c r="D248" s="6" t="s">
        <v>281</v>
      </c>
      <c r="E248" s="7">
        <v>3</v>
      </c>
      <c r="F248" s="7" t="e">
        <f>#REF!</f>
        <v>#REF!</v>
      </c>
      <c r="G248" s="7"/>
      <c r="H248" s="44" t="e">
        <f t="shared" si="10"/>
        <v>#REF!</v>
      </c>
      <c r="I248" s="22" t="e">
        <f t="shared" si="11"/>
        <v>#REF!</v>
      </c>
      <c r="J248" s="22" t="e">
        <f>#REF!</f>
        <v>#REF!</v>
      </c>
      <c r="K248" s="22" t="e">
        <f>#REF!</f>
        <v>#REF!</v>
      </c>
      <c r="L248" s="22" t="e">
        <f>#REF!</f>
        <v>#REF!</v>
      </c>
      <c r="M248" s="22" t="e">
        <f>#REF!</f>
        <v>#REF!</v>
      </c>
      <c r="N248" s="22" t="e">
        <f>#REF!</f>
        <v>#REF!</v>
      </c>
      <c r="O248" s="21" t="e">
        <f>#REF!</f>
        <v>#REF!</v>
      </c>
      <c r="P248" s="22"/>
      <c r="Q248" s="22"/>
      <c r="R248" s="22"/>
      <c r="S248" s="22"/>
      <c r="T248" s="22"/>
      <c r="U248" s="22"/>
      <c r="V248" s="22"/>
      <c r="W248" s="22"/>
      <c r="X248" s="21"/>
    </row>
    <row r="249" spans="4:24" ht="12.75" hidden="1">
      <c r="D249" s="6" t="s">
        <v>281</v>
      </c>
      <c r="E249" s="7">
        <v>3</v>
      </c>
      <c r="F249" s="7" t="e">
        <f>#REF!</f>
        <v>#REF!</v>
      </c>
      <c r="G249" s="7"/>
      <c r="H249" s="44" t="e">
        <f t="shared" si="10"/>
        <v>#REF!</v>
      </c>
      <c r="I249" s="22" t="e">
        <f t="shared" si="11"/>
        <v>#REF!</v>
      </c>
      <c r="J249" s="22" t="e">
        <f>#REF!</f>
        <v>#REF!</v>
      </c>
      <c r="K249" s="22" t="e">
        <f>#REF!</f>
        <v>#REF!</v>
      </c>
      <c r="L249" s="22" t="e">
        <f>#REF!</f>
        <v>#REF!</v>
      </c>
      <c r="M249" s="22" t="e">
        <f>#REF!</f>
        <v>#REF!</v>
      </c>
      <c r="N249" s="22" t="e">
        <f>#REF!</f>
        <v>#REF!</v>
      </c>
      <c r="O249" s="21" t="e">
        <f>#REF!</f>
        <v>#REF!</v>
      </c>
      <c r="P249" s="22"/>
      <c r="Q249" s="22"/>
      <c r="R249" s="22"/>
      <c r="S249" s="22"/>
      <c r="T249" s="22"/>
      <c r="U249" s="22"/>
      <c r="V249" s="22"/>
      <c r="W249" s="22"/>
      <c r="X249" s="21"/>
    </row>
    <row r="250" spans="4:24" ht="12.75" hidden="1">
      <c r="D250" s="6" t="s">
        <v>281</v>
      </c>
      <c r="E250" s="7">
        <v>3</v>
      </c>
      <c r="F250" s="7" t="e">
        <f>#REF!</f>
        <v>#REF!</v>
      </c>
      <c r="G250" s="7"/>
      <c r="H250" s="44" t="e">
        <f t="shared" si="10"/>
        <v>#REF!</v>
      </c>
      <c r="I250" s="22" t="e">
        <f t="shared" si="11"/>
        <v>#REF!</v>
      </c>
      <c r="J250" s="22" t="e">
        <f>#REF!</f>
        <v>#REF!</v>
      </c>
      <c r="K250" s="22" t="e">
        <f>#REF!</f>
        <v>#REF!</v>
      </c>
      <c r="L250" s="22" t="e">
        <f>#REF!</f>
        <v>#REF!</v>
      </c>
      <c r="M250" s="22" t="e">
        <f>#REF!</f>
        <v>#REF!</v>
      </c>
      <c r="N250" s="22" t="e">
        <f>#REF!</f>
        <v>#REF!</v>
      </c>
      <c r="O250" s="21" t="e">
        <f>#REF!</f>
        <v>#REF!</v>
      </c>
      <c r="P250" s="22"/>
      <c r="Q250" s="22"/>
      <c r="R250" s="22"/>
      <c r="S250" s="22"/>
      <c r="T250" s="22"/>
      <c r="U250" s="22"/>
      <c r="V250" s="22"/>
      <c r="W250" s="22"/>
      <c r="X250" s="21"/>
    </row>
    <row r="251" spans="4:24" ht="12.75" hidden="1">
      <c r="D251" s="6" t="s">
        <v>281</v>
      </c>
      <c r="E251" s="7">
        <v>3</v>
      </c>
      <c r="F251" s="7" t="e">
        <f>#REF!</f>
        <v>#REF!</v>
      </c>
      <c r="G251" s="7"/>
      <c r="H251" s="44" t="e">
        <f t="shared" si="10"/>
        <v>#REF!</v>
      </c>
      <c r="I251" s="22" t="e">
        <f t="shared" si="11"/>
        <v>#REF!</v>
      </c>
      <c r="J251" s="22" t="e">
        <f>#REF!</f>
        <v>#REF!</v>
      </c>
      <c r="K251" s="22" t="e">
        <f>#REF!</f>
        <v>#REF!</v>
      </c>
      <c r="L251" s="22" t="e">
        <f>#REF!</f>
        <v>#REF!</v>
      </c>
      <c r="M251" s="22" t="e">
        <f>#REF!</f>
        <v>#REF!</v>
      </c>
      <c r="N251" s="22" t="e">
        <f>#REF!</f>
        <v>#REF!</v>
      </c>
      <c r="O251" s="21" t="e">
        <f>#REF!</f>
        <v>#REF!</v>
      </c>
      <c r="P251" s="22"/>
      <c r="Q251" s="22"/>
      <c r="R251" s="22"/>
      <c r="S251" s="22"/>
      <c r="T251" s="22"/>
      <c r="U251" s="22"/>
      <c r="V251" s="22"/>
      <c r="W251" s="22"/>
      <c r="X251" s="21"/>
    </row>
    <row r="252" spans="4:24" ht="12.75" hidden="1">
      <c r="D252" s="6" t="s">
        <v>281</v>
      </c>
      <c r="E252" s="7">
        <v>3</v>
      </c>
      <c r="F252" s="7" t="e">
        <f>#REF!</f>
        <v>#REF!</v>
      </c>
      <c r="G252" s="7"/>
      <c r="H252" s="44" t="e">
        <f t="shared" si="10"/>
        <v>#REF!</v>
      </c>
      <c r="I252" s="22" t="e">
        <f t="shared" si="11"/>
        <v>#REF!</v>
      </c>
      <c r="J252" s="22" t="e">
        <f>#REF!</f>
        <v>#REF!</v>
      </c>
      <c r="K252" s="22" t="e">
        <f>#REF!</f>
        <v>#REF!</v>
      </c>
      <c r="L252" s="22" t="e">
        <f>#REF!</f>
        <v>#REF!</v>
      </c>
      <c r="M252" s="22" t="e">
        <f>#REF!</f>
        <v>#REF!</v>
      </c>
      <c r="N252" s="22" t="e">
        <f>#REF!</f>
        <v>#REF!</v>
      </c>
      <c r="O252" s="21" t="e">
        <f>#REF!</f>
        <v>#REF!</v>
      </c>
      <c r="P252" s="22"/>
      <c r="Q252" s="22"/>
      <c r="R252" s="22"/>
      <c r="S252" s="22"/>
      <c r="T252" s="22"/>
      <c r="U252" s="22"/>
      <c r="V252" s="22"/>
      <c r="W252" s="22"/>
      <c r="X252" s="21"/>
    </row>
    <row r="253" spans="4:24" ht="12.75" hidden="1">
      <c r="D253" s="6" t="s">
        <v>281</v>
      </c>
      <c r="E253" s="7">
        <v>3</v>
      </c>
      <c r="F253" s="7" t="e">
        <f>#REF!</f>
        <v>#REF!</v>
      </c>
      <c r="G253" s="7"/>
      <c r="H253" s="44" t="e">
        <f t="shared" si="10"/>
        <v>#REF!</v>
      </c>
      <c r="I253" s="22" t="e">
        <f t="shared" si="11"/>
        <v>#REF!</v>
      </c>
      <c r="J253" s="22" t="e">
        <f>#REF!</f>
        <v>#REF!</v>
      </c>
      <c r="K253" s="22" t="e">
        <f>#REF!</f>
        <v>#REF!</v>
      </c>
      <c r="L253" s="22" t="e">
        <f>#REF!</f>
        <v>#REF!</v>
      </c>
      <c r="M253" s="22" t="e">
        <f>#REF!</f>
        <v>#REF!</v>
      </c>
      <c r="N253" s="22" t="e">
        <f>#REF!</f>
        <v>#REF!</v>
      </c>
      <c r="O253" s="21" t="e">
        <f>#REF!</f>
        <v>#REF!</v>
      </c>
      <c r="P253" s="22"/>
      <c r="Q253" s="22"/>
      <c r="R253" s="22"/>
      <c r="S253" s="22"/>
      <c r="T253" s="22"/>
      <c r="U253" s="22"/>
      <c r="V253" s="22"/>
      <c r="W253" s="22"/>
      <c r="X253" s="21"/>
    </row>
    <row r="254" spans="4:24" ht="12.75" hidden="1">
      <c r="D254" s="6" t="s">
        <v>281</v>
      </c>
      <c r="E254" s="7">
        <v>3</v>
      </c>
      <c r="F254" s="7" t="e">
        <f>#REF!</f>
        <v>#REF!</v>
      </c>
      <c r="G254" s="7"/>
      <c r="H254" s="44" t="e">
        <f t="shared" si="10"/>
        <v>#REF!</v>
      </c>
      <c r="I254" s="22" t="e">
        <f t="shared" si="11"/>
        <v>#REF!</v>
      </c>
      <c r="J254" s="22" t="e">
        <f>#REF!</f>
        <v>#REF!</v>
      </c>
      <c r="K254" s="22" t="e">
        <f>#REF!</f>
        <v>#REF!</v>
      </c>
      <c r="L254" s="22" t="e">
        <f>#REF!</f>
        <v>#REF!</v>
      </c>
      <c r="M254" s="22" t="e">
        <f>#REF!</f>
        <v>#REF!</v>
      </c>
      <c r="N254" s="22" t="e">
        <f>#REF!</f>
        <v>#REF!</v>
      </c>
      <c r="O254" s="21" t="e">
        <f>#REF!</f>
        <v>#REF!</v>
      </c>
      <c r="P254" s="22"/>
      <c r="Q254" s="22"/>
      <c r="R254" s="22"/>
      <c r="S254" s="22"/>
      <c r="T254" s="22"/>
      <c r="U254" s="22"/>
      <c r="V254" s="22"/>
      <c r="W254" s="22"/>
      <c r="X254" s="21"/>
    </row>
    <row r="255" spans="4:24" ht="12.75" hidden="1">
      <c r="D255" s="6" t="s">
        <v>281</v>
      </c>
      <c r="E255" s="7">
        <v>3</v>
      </c>
      <c r="F255" s="7" t="e">
        <f>#REF!</f>
        <v>#REF!</v>
      </c>
      <c r="G255" s="7"/>
      <c r="H255" s="44" t="e">
        <f t="shared" si="10"/>
        <v>#REF!</v>
      </c>
      <c r="I255" s="22" t="e">
        <f t="shared" si="11"/>
        <v>#REF!</v>
      </c>
      <c r="J255" s="22" t="e">
        <f>#REF!</f>
        <v>#REF!</v>
      </c>
      <c r="K255" s="22" t="e">
        <f>#REF!</f>
        <v>#REF!</v>
      </c>
      <c r="L255" s="22" t="e">
        <f>#REF!</f>
        <v>#REF!</v>
      </c>
      <c r="M255" s="22" t="e">
        <f>#REF!</f>
        <v>#REF!</v>
      </c>
      <c r="N255" s="22" t="e">
        <f>#REF!</f>
        <v>#REF!</v>
      </c>
      <c r="O255" s="21" t="e">
        <f>#REF!</f>
        <v>#REF!</v>
      </c>
      <c r="P255" s="22"/>
      <c r="Q255" s="22"/>
      <c r="R255" s="22"/>
      <c r="S255" s="22"/>
      <c r="T255" s="22"/>
      <c r="U255" s="22"/>
      <c r="V255" s="22"/>
      <c r="W255" s="22"/>
      <c r="X255" s="21"/>
    </row>
    <row r="256" spans="4:24" ht="12.75" hidden="1">
      <c r="D256" s="6" t="s">
        <v>281</v>
      </c>
      <c r="E256" s="7">
        <v>3</v>
      </c>
      <c r="F256" s="7" t="e">
        <f>#REF!</f>
        <v>#REF!</v>
      </c>
      <c r="G256" s="7"/>
      <c r="H256" s="44" t="e">
        <f t="shared" si="10"/>
        <v>#REF!</v>
      </c>
      <c r="I256" s="22" t="e">
        <f t="shared" si="11"/>
        <v>#REF!</v>
      </c>
      <c r="J256" s="22" t="e">
        <f>#REF!</f>
        <v>#REF!</v>
      </c>
      <c r="K256" s="22" t="e">
        <f>#REF!</f>
        <v>#REF!</v>
      </c>
      <c r="L256" s="22" t="e">
        <f>#REF!</f>
        <v>#REF!</v>
      </c>
      <c r="M256" s="22" t="e">
        <f>#REF!</f>
        <v>#REF!</v>
      </c>
      <c r="N256" s="22" t="e">
        <f>#REF!</f>
        <v>#REF!</v>
      </c>
      <c r="O256" s="21" t="e">
        <f>#REF!</f>
        <v>#REF!</v>
      </c>
      <c r="P256" s="22"/>
      <c r="Q256" s="22"/>
      <c r="R256" s="22"/>
      <c r="S256" s="22"/>
      <c r="T256" s="22"/>
      <c r="U256" s="22"/>
      <c r="V256" s="22"/>
      <c r="W256" s="22"/>
      <c r="X256" s="21"/>
    </row>
    <row r="257" spans="4:24" ht="12.75" hidden="1">
      <c r="D257" s="6" t="s">
        <v>281</v>
      </c>
      <c r="E257" s="7">
        <v>3</v>
      </c>
      <c r="F257" s="7" t="e">
        <f>#REF!</f>
        <v>#REF!</v>
      </c>
      <c r="G257" s="7"/>
      <c r="H257" s="44" t="e">
        <f t="shared" si="10"/>
        <v>#REF!</v>
      </c>
      <c r="I257" s="22" t="e">
        <f t="shared" si="11"/>
        <v>#REF!</v>
      </c>
      <c r="J257" s="22" t="e">
        <f>#REF!</f>
        <v>#REF!</v>
      </c>
      <c r="K257" s="22" t="e">
        <f>#REF!</f>
        <v>#REF!</v>
      </c>
      <c r="L257" s="22" t="e">
        <f>#REF!</f>
        <v>#REF!</v>
      </c>
      <c r="M257" s="22" t="e">
        <f>#REF!</f>
        <v>#REF!</v>
      </c>
      <c r="N257" s="22" t="e">
        <f>#REF!</f>
        <v>#REF!</v>
      </c>
      <c r="O257" s="21" t="e">
        <f>#REF!</f>
        <v>#REF!</v>
      </c>
      <c r="P257" s="22"/>
      <c r="Q257" s="22"/>
      <c r="R257" s="22"/>
      <c r="S257" s="22"/>
      <c r="T257" s="22"/>
      <c r="U257" s="22"/>
      <c r="V257" s="22"/>
      <c r="W257" s="22"/>
      <c r="X257" s="21"/>
    </row>
    <row r="258" spans="4:24" ht="12.75" hidden="1">
      <c r="D258" s="6" t="s">
        <v>281</v>
      </c>
      <c r="E258" s="7">
        <v>3</v>
      </c>
      <c r="F258" s="7" t="e">
        <f>#REF!</f>
        <v>#REF!</v>
      </c>
      <c r="G258" s="7"/>
      <c r="H258" s="44" t="e">
        <f t="shared" si="10"/>
        <v>#REF!</v>
      </c>
      <c r="I258" s="22" t="e">
        <f t="shared" si="11"/>
        <v>#REF!</v>
      </c>
      <c r="J258" s="22" t="e">
        <f>#REF!</f>
        <v>#REF!</v>
      </c>
      <c r="K258" s="22" t="e">
        <f>#REF!</f>
        <v>#REF!</v>
      </c>
      <c r="L258" s="22" t="e">
        <f>#REF!</f>
        <v>#REF!</v>
      </c>
      <c r="M258" s="22" t="e">
        <f>#REF!</f>
        <v>#REF!</v>
      </c>
      <c r="N258" s="22" t="e">
        <f>#REF!</f>
        <v>#REF!</v>
      </c>
      <c r="O258" s="21" t="e">
        <f>#REF!</f>
        <v>#REF!</v>
      </c>
      <c r="P258" s="22"/>
      <c r="Q258" s="22"/>
      <c r="R258" s="22"/>
      <c r="S258" s="22"/>
      <c r="T258" s="22"/>
      <c r="U258" s="22"/>
      <c r="V258" s="22"/>
      <c r="W258" s="22"/>
      <c r="X258" s="21"/>
    </row>
    <row r="259" spans="4:24" ht="12.75" hidden="1">
      <c r="D259" s="6" t="s">
        <v>281</v>
      </c>
      <c r="E259" s="7">
        <v>3</v>
      </c>
      <c r="F259" s="7" t="e">
        <f>#REF!</f>
        <v>#REF!</v>
      </c>
      <c r="G259" s="7"/>
      <c r="H259" s="44" t="e">
        <f t="shared" si="10"/>
        <v>#REF!</v>
      </c>
      <c r="I259" s="22" t="e">
        <f t="shared" si="11"/>
        <v>#REF!</v>
      </c>
      <c r="J259" s="22" t="e">
        <f>#REF!</f>
        <v>#REF!</v>
      </c>
      <c r="K259" s="22" t="e">
        <f>#REF!</f>
        <v>#REF!</v>
      </c>
      <c r="L259" s="22" t="e">
        <f>#REF!</f>
        <v>#REF!</v>
      </c>
      <c r="M259" s="22" t="e">
        <f>#REF!</f>
        <v>#REF!</v>
      </c>
      <c r="N259" s="22" t="e">
        <f>#REF!</f>
        <v>#REF!</v>
      </c>
      <c r="O259" s="21" t="e">
        <f>#REF!</f>
        <v>#REF!</v>
      </c>
      <c r="P259" s="22"/>
      <c r="Q259" s="22"/>
      <c r="R259" s="22"/>
      <c r="S259" s="22"/>
      <c r="T259" s="22"/>
      <c r="U259" s="22"/>
      <c r="V259" s="22"/>
      <c r="W259" s="22"/>
      <c r="X259" s="21"/>
    </row>
    <row r="260" spans="4:24" ht="12.75" hidden="1">
      <c r="D260" s="6" t="s">
        <v>281</v>
      </c>
      <c r="E260" s="7">
        <v>3</v>
      </c>
      <c r="F260" s="7" t="e">
        <f>#REF!</f>
        <v>#REF!</v>
      </c>
      <c r="G260" s="7"/>
      <c r="H260" s="44" t="e">
        <f t="shared" si="10"/>
        <v>#REF!</v>
      </c>
      <c r="I260" s="22" t="e">
        <f t="shared" si="11"/>
        <v>#REF!</v>
      </c>
      <c r="J260" s="22" t="e">
        <f>#REF!</f>
        <v>#REF!</v>
      </c>
      <c r="K260" s="22" t="e">
        <f>#REF!</f>
        <v>#REF!</v>
      </c>
      <c r="L260" s="22" t="e">
        <f>#REF!</f>
        <v>#REF!</v>
      </c>
      <c r="M260" s="22" t="e">
        <f>#REF!</f>
        <v>#REF!</v>
      </c>
      <c r="N260" s="22" t="e">
        <f>#REF!</f>
        <v>#REF!</v>
      </c>
      <c r="O260" s="21" t="e">
        <f>#REF!</f>
        <v>#REF!</v>
      </c>
      <c r="P260" s="22"/>
      <c r="Q260" s="22"/>
      <c r="R260" s="22"/>
      <c r="S260" s="22"/>
      <c r="T260" s="22"/>
      <c r="U260" s="22"/>
      <c r="V260" s="22"/>
      <c r="W260" s="22"/>
      <c r="X260" s="21"/>
    </row>
    <row r="261" spans="4:24" ht="12.75" hidden="1">
      <c r="D261" s="6" t="s">
        <v>281</v>
      </c>
      <c r="E261" s="7">
        <v>3</v>
      </c>
      <c r="F261" s="7" t="e">
        <f>#REF!</f>
        <v>#REF!</v>
      </c>
      <c r="G261" s="7"/>
      <c r="H261" s="44" t="e">
        <f t="shared" si="10"/>
        <v>#REF!</v>
      </c>
      <c r="I261" s="22" t="e">
        <f t="shared" si="11"/>
        <v>#REF!</v>
      </c>
      <c r="J261" s="22" t="e">
        <f>#REF!</f>
        <v>#REF!</v>
      </c>
      <c r="K261" s="22" t="e">
        <f>#REF!</f>
        <v>#REF!</v>
      </c>
      <c r="L261" s="22" t="e">
        <f>#REF!</f>
        <v>#REF!</v>
      </c>
      <c r="M261" s="22" t="e">
        <f>#REF!</f>
        <v>#REF!</v>
      </c>
      <c r="N261" s="22" t="e">
        <f>#REF!</f>
        <v>#REF!</v>
      </c>
      <c r="O261" s="21" t="e">
        <f>#REF!</f>
        <v>#REF!</v>
      </c>
      <c r="P261" s="22"/>
      <c r="Q261" s="22"/>
      <c r="R261" s="22"/>
      <c r="S261" s="22"/>
      <c r="T261" s="22"/>
      <c r="U261" s="22"/>
      <c r="V261" s="22"/>
      <c r="W261" s="22"/>
      <c r="X261" s="21"/>
    </row>
    <row r="262" spans="4:24" ht="12.75" hidden="1">
      <c r="D262" s="6" t="s">
        <v>281</v>
      </c>
      <c r="E262" s="7">
        <v>3</v>
      </c>
      <c r="F262" s="7" t="e">
        <f>#REF!</f>
        <v>#REF!</v>
      </c>
      <c r="G262" s="7"/>
      <c r="H262" s="44" t="e">
        <f t="shared" si="10"/>
        <v>#REF!</v>
      </c>
      <c r="I262" s="22" t="e">
        <f t="shared" si="11"/>
        <v>#REF!</v>
      </c>
      <c r="J262" s="22" t="e">
        <f>#REF!</f>
        <v>#REF!</v>
      </c>
      <c r="K262" s="22" t="e">
        <f>#REF!</f>
        <v>#REF!</v>
      </c>
      <c r="L262" s="22" t="e">
        <f>#REF!</f>
        <v>#REF!</v>
      </c>
      <c r="M262" s="22" t="e">
        <f>#REF!</f>
        <v>#REF!</v>
      </c>
      <c r="N262" s="22" t="e">
        <f>#REF!</f>
        <v>#REF!</v>
      </c>
      <c r="O262" s="21" t="e">
        <f>#REF!</f>
        <v>#REF!</v>
      </c>
      <c r="P262" s="22"/>
      <c r="Q262" s="22"/>
      <c r="R262" s="22"/>
      <c r="S262" s="22"/>
      <c r="T262" s="22"/>
      <c r="U262" s="22"/>
      <c r="V262" s="22"/>
      <c r="W262" s="22"/>
      <c r="X262" s="21"/>
    </row>
    <row r="263" spans="4:24" ht="12.75" hidden="1">
      <c r="D263" s="6" t="s">
        <v>281</v>
      </c>
      <c r="E263" s="7">
        <v>3</v>
      </c>
      <c r="F263" s="7" t="e">
        <f>#REF!</f>
        <v>#REF!</v>
      </c>
      <c r="G263" s="7"/>
      <c r="H263" s="44" t="e">
        <f t="shared" si="10"/>
        <v>#REF!</v>
      </c>
      <c r="I263" s="22" t="e">
        <f t="shared" si="11"/>
        <v>#REF!</v>
      </c>
      <c r="J263" s="22" t="e">
        <f>#REF!</f>
        <v>#REF!</v>
      </c>
      <c r="K263" s="22" t="e">
        <f>#REF!</f>
        <v>#REF!</v>
      </c>
      <c r="L263" s="22" t="e">
        <f>#REF!</f>
        <v>#REF!</v>
      </c>
      <c r="M263" s="22" t="e">
        <f>#REF!</f>
        <v>#REF!</v>
      </c>
      <c r="N263" s="22" t="e">
        <f>#REF!</f>
        <v>#REF!</v>
      </c>
      <c r="O263" s="21" t="e">
        <f>#REF!</f>
        <v>#REF!</v>
      </c>
      <c r="P263" s="22"/>
      <c r="Q263" s="22"/>
      <c r="R263" s="22"/>
      <c r="S263" s="22"/>
      <c r="T263" s="22"/>
      <c r="U263" s="22"/>
      <c r="V263" s="22"/>
      <c r="W263" s="22"/>
      <c r="X263" s="21"/>
    </row>
    <row r="264" spans="4:24" ht="12.75" hidden="1">
      <c r="D264" s="6" t="s">
        <v>281</v>
      </c>
      <c r="E264" s="7">
        <v>3</v>
      </c>
      <c r="F264" s="7" t="e">
        <f>#REF!</f>
        <v>#REF!</v>
      </c>
      <c r="G264" s="7"/>
      <c r="H264" s="44" t="e">
        <f t="shared" si="10"/>
        <v>#REF!</v>
      </c>
      <c r="I264" s="22" t="e">
        <f t="shared" si="11"/>
        <v>#REF!</v>
      </c>
      <c r="J264" s="22" t="e">
        <f>#REF!</f>
        <v>#REF!</v>
      </c>
      <c r="K264" s="22" t="e">
        <f>#REF!</f>
        <v>#REF!</v>
      </c>
      <c r="L264" s="22" t="e">
        <f>#REF!</f>
        <v>#REF!</v>
      </c>
      <c r="M264" s="22" t="e">
        <f>#REF!</f>
        <v>#REF!</v>
      </c>
      <c r="N264" s="22" t="e">
        <f>#REF!</f>
        <v>#REF!</v>
      </c>
      <c r="O264" s="21" t="e">
        <f>#REF!</f>
        <v>#REF!</v>
      </c>
      <c r="P264" s="22"/>
      <c r="Q264" s="22"/>
      <c r="R264" s="22"/>
      <c r="S264" s="22"/>
      <c r="T264" s="22"/>
      <c r="U264" s="22"/>
      <c r="V264" s="22"/>
      <c r="W264" s="22"/>
      <c r="X264" s="21"/>
    </row>
    <row r="265" spans="4:24" ht="12.75" hidden="1">
      <c r="D265" s="6" t="s">
        <v>281</v>
      </c>
      <c r="E265" s="7">
        <v>3</v>
      </c>
      <c r="F265" s="7" t="e">
        <f>#REF!</f>
        <v>#REF!</v>
      </c>
      <c r="G265" s="7"/>
      <c r="H265" s="44" t="e">
        <f t="shared" si="10"/>
        <v>#REF!</v>
      </c>
      <c r="I265" s="22" t="e">
        <f t="shared" si="11"/>
        <v>#REF!</v>
      </c>
      <c r="J265" s="22" t="e">
        <f>#REF!</f>
        <v>#REF!</v>
      </c>
      <c r="K265" s="22" t="e">
        <f>#REF!</f>
        <v>#REF!</v>
      </c>
      <c r="L265" s="22" t="e">
        <f>#REF!</f>
        <v>#REF!</v>
      </c>
      <c r="M265" s="22" t="e">
        <f>#REF!</f>
        <v>#REF!</v>
      </c>
      <c r="N265" s="22" t="e">
        <f>#REF!</f>
        <v>#REF!</v>
      </c>
      <c r="O265" s="21" t="e">
        <f>#REF!</f>
        <v>#REF!</v>
      </c>
      <c r="P265" s="22"/>
      <c r="Q265" s="22"/>
      <c r="R265" s="22"/>
      <c r="S265" s="22"/>
      <c r="T265" s="22"/>
      <c r="U265" s="22"/>
      <c r="V265" s="22"/>
      <c r="W265" s="22"/>
      <c r="X265" s="21"/>
    </row>
    <row r="266" spans="4:24" ht="12.75" hidden="1">
      <c r="D266" s="6" t="s">
        <v>281</v>
      </c>
      <c r="E266" s="7">
        <v>3</v>
      </c>
      <c r="F266" s="7" t="e">
        <f>#REF!</f>
        <v>#REF!</v>
      </c>
      <c r="G266" s="7"/>
      <c r="H266" s="44" t="e">
        <f t="shared" si="10"/>
        <v>#REF!</v>
      </c>
      <c r="I266" s="22" t="e">
        <f t="shared" si="11"/>
        <v>#REF!</v>
      </c>
      <c r="J266" s="22" t="e">
        <f>#REF!</f>
        <v>#REF!</v>
      </c>
      <c r="K266" s="22" t="e">
        <f>#REF!</f>
        <v>#REF!</v>
      </c>
      <c r="L266" s="22" t="e">
        <f>#REF!</f>
        <v>#REF!</v>
      </c>
      <c r="M266" s="22" t="e">
        <f>#REF!</f>
        <v>#REF!</v>
      </c>
      <c r="N266" s="22" t="e">
        <f>#REF!</f>
        <v>#REF!</v>
      </c>
      <c r="O266" s="21" t="e">
        <f>#REF!</f>
        <v>#REF!</v>
      </c>
      <c r="P266" s="22"/>
      <c r="Q266" s="22"/>
      <c r="R266" s="22"/>
      <c r="S266" s="22"/>
      <c r="T266" s="22"/>
      <c r="U266" s="22"/>
      <c r="V266" s="22"/>
      <c r="W266" s="22"/>
      <c r="X266" s="21"/>
    </row>
    <row r="267" spans="4:24" ht="12.75" hidden="1">
      <c r="D267" s="6" t="s">
        <v>281</v>
      </c>
      <c r="E267" s="7">
        <v>3</v>
      </c>
      <c r="F267" s="7" t="e">
        <f>#REF!</f>
        <v>#REF!</v>
      </c>
      <c r="G267" s="7"/>
      <c r="H267" s="44" t="e">
        <f t="shared" si="10"/>
        <v>#REF!</v>
      </c>
      <c r="I267" s="22" t="e">
        <f t="shared" si="11"/>
        <v>#REF!</v>
      </c>
      <c r="J267" s="22" t="e">
        <f>#REF!</f>
        <v>#REF!</v>
      </c>
      <c r="K267" s="22" t="e">
        <f>#REF!</f>
        <v>#REF!</v>
      </c>
      <c r="L267" s="22" t="e">
        <f>#REF!</f>
        <v>#REF!</v>
      </c>
      <c r="M267" s="22" t="e">
        <f>#REF!</f>
        <v>#REF!</v>
      </c>
      <c r="N267" s="22" t="e">
        <f>#REF!</f>
        <v>#REF!</v>
      </c>
      <c r="O267" s="21" t="e">
        <f>#REF!</f>
        <v>#REF!</v>
      </c>
      <c r="P267" s="22"/>
      <c r="Q267" s="22"/>
      <c r="R267" s="22"/>
      <c r="S267" s="22"/>
      <c r="T267" s="22"/>
      <c r="U267" s="22"/>
      <c r="V267" s="22"/>
      <c r="W267" s="22"/>
      <c r="X267" s="21"/>
    </row>
    <row r="268" spans="4:24" ht="12.75" hidden="1">
      <c r="D268" s="6" t="s">
        <v>281</v>
      </c>
      <c r="E268" s="7">
        <v>3</v>
      </c>
      <c r="F268" s="7" t="e">
        <f>#REF!</f>
        <v>#REF!</v>
      </c>
      <c r="G268" s="7"/>
      <c r="H268" s="44" t="e">
        <f t="shared" si="10"/>
        <v>#REF!</v>
      </c>
      <c r="I268" s="22" t="e">
        <f t="shared" si="11"/>
        <v>#REF!</v>
      </c>
      <c r="J268" s="22" t="e">
        <f>#REF!</f>
        <v>#REF!</v>
      </c>
      <c r="K268" s="22" t="e">
        <f>#REF!</f>
        <v>#REF!</v>
      </c>
      <c r="L268" s="22" t="e">
        <f>#REF!</f>
        <v>#REF!</v>
      </c>
      <c r="M268" s="22" t="e">
        <f>#REF!</f>
        <v>#REF!</v>
      </c>
      <c r="N268" s="22" t="e">
        <f>#REF!</f>
        <v>#REF!</v>
      </c>
      <c r="O268" s="21" t="e">
        <f>#REF!</f>
        <v>#REF!</v>
      </c>
      <c r="P268" s="22"/>
      <c r="Q268" s="22"/>
      <c r="R268" s="22"/>
      <c r="S268" s="22"/>
      <c r="T268" s="22"/>
      <c r="U268" s="22"/>
      <c r="V268" s="22"/>
      <c r="W268" s="22"/>
      <c r="X268" s="21"/>
    </row>
    <row r="269" spans="4:24" ht="12.75" hidden="1">
      <c r="D269" s="6" t="s">
        <v>281</v>
      </c>
      <c r="E269" s="7">
        <v>3</v>
      </c>
      <c r="F269" s="7" t="e">
        <f>#REF!</f>
        <v>#REF!</v>
      </c>
      <c r="G269" s="7"/>
      <c r="H269" s="44" t="e">
        <f t="shared" si="10"/>
        <v>#REF!</v>
      </c>
      <c r="I269" s="22" t="e">
        <f t="shared" si="11"/>
        <v>#REF!</v>
      </c>
      <c r="J269" s="22" t="e">
        <f>#REF!</f>
        <v>#REF!</v>
      </c>
      <c r="K269" s="22" t="e">
        <f>#REF!</f>
        <v>#REF!</v>
      </c>
      <c r="L269" s="22" t="e">
        <f>#REF!</f>
        <v>#REF!</v>
      </c>
      <c r="M269" s="22" t="e">
        <f>#REF!</f>
        <v>#REF!</v>
      </c>
      <c r="N269" s="22" t="e">
        <f>#REF!</f>
        <v>#REF!</v>
      </c>
      <c r="O269" s="21" t="e">
        <f>#REF!</f>
        <v>#REF!</v>
      </c>
      <c r="P269" s="22"/>
      <c r="Q269" s="22"/>
      <c r="R269" s="22"/>
      <c r="S269" s="22"/>
      <c r="T269" s="22"/>
      <c r="U269" s="22"/>
      <c r="V269" s="22"/>
      <c r="W269" s="22"/>
      <c r="X269" s="21"/>
    </row>
    <row r="270" spans="4:24" ht="12.75" hidden="1">
      <c r="D270" s="6" t="s">
        <v>281</v>
      </c>
      <c r="E270" s="7">
        <v>3</v>
      </c>
      <c r="F270" s="7" t="e">
        <f>#REF!</f>
        <v>#REF!</v>
      </c>
      <c r="G270" s="7"/>
      <c r="H270" s="44" t="e">
        <f t="shared" si="10"/>
        <v>#REF!</v>
      </c>
      <c r="I270" s="22" t="e">
        <f t="shared" si="11"/>
        <v>#REF!</v>
      </c>
      <c r="J270" s="22" t="e">
        <f>#REF!</f>
        <v>#REF!</v>
      </c>
      <c r="K270" s="22" t="e">
        <f>#REF!</f>
        <v>#REF!</v>
      </c>
      <c r="L270" s="22" t="e">
        <f>#REF!</f>
        <v>#REF!</v>
      </c>
      <c r="M270" s="22" t="e">
        <f>#REF!</f>
        <v>#REF!</v>
      </c>
      <c r="N270" s="22" t="e">
        <f>#REF!</f>
        <v>#REF!</v>
      </c>
      <c r="O270" s="21" t="e">
        <f>#REF!</f>
        <v>#REF!</v>
      </c>
      <c r="P270" s="22"/>
      <c r="Q270" s="22"/>
      <c r="R270" s="22"/>
      <c r="S270" s="22"/>
      <c r="T270" s="22"/>
      <c r="U270" s="22"/>
      <c r="V270" s="22"/>
      <c r="W270" s="22"/>
      <c r="X270" s="21"/>
    </row>
    <row r="271" spans="4:24" ht="12.75" hidden="1">
      <c r="D271" s="6" t="s">
        <v>281</v>
      </c>
      <c r="E271" s="7">
        <v>3</v>
      </c>
      <c r="F271" s="7" t="e">
        <f>#REF!</f>
        <v>#REF!</v>
      </c>
      <c r="G271" s="7"/>
      <c r="H271" s="44" t="e">
        <f t="shared" si="10"/>
        <v>#REF!</v>
      </c>
      <c r="I271" s="22" t="e">
        <f t="shared" si="11"/>
        <v>#REF!</v>
      </c>
      <c r="J271" s="22" t="e">
        <f>#REF!</f>
        <v>#REF!</v>
      </c>
      <c r="K271" s="22" t="e">
        <f>#REF!</f>
        <v>#REF!</v>
      </c>
      <c r="L271" s="22" t="e">
        <f>#REF!</f>
        <v>#REF!</v>
      </c>
      <c r="M271" s="22" t="e">
        <f>#REF!</f>
        <v>#REF!</v>
      </c>
      <c r="N271" s="22" t="e">
        <f>#REF!</f>
        <v>#REF!</v>
      </c>
      <c r="O271" s="21" t="e">
        <f>#REF!</f>
        <v>#REF!</v>
      </c>
      <c r="P271" s="22"/>
      <c r="Q271" s="22"/>
      <c r="R271" s="22"/>
      <c r="S271" s="22"/>
      <c r="T271" s="22"/>
      <c r="U271" s="22"/>
      <c r="V271" s="22"/>
      <c r="W271" s="22"/>
      <c r="X271" s="21"/>
    </row>
    <row r="272" spans="4:24" ht="12.75" hidden="1">
      <c r="D272" s="6" t="s">
        <v>281</v>
      </c>
      <c r="E272" s="7">
        <v>3</v>
      </c>
      <c r="F272" s="7" t="e">
        <f>#REF!</f>
        <v>#REF!</v>
      </c>
      <c r="G272" s="7"/>
      <c r="H272" s="44" t="e">
        <f t="shared" si="10"/>
        <v>#REF!</v>
      </c>
      <c r="I272" s="22" t="e">
        <f t="shared" si="11"/>
        <v>#REF!</v>
      </c>
      <c r="J272" s="22" t="e">
        <f>#REF!</f>
        <v>#REF!</v>
      </c>
      <c r="K272" s="22" t="e">
        <f>#REF!</f>
        <v>#REF!</v>
      </c>
      <c r="L272" s="22" t="e">
        <f>#REF!</f>
        <v>#REF!</v>
      </c>
      <c r="M272" s="22" t="e">
        <f>#REF!</f>
        <v>#REF!</v>
      </c>
      <c r="N272" s="22" t="e">
        <f>#REF!</f>
        <v>#REF!</v>
      </c>
      <c r="O272" s="21" t="e">
        <f>#REF!</f>
        <v>#REF!</v>
      </c>
      <c r="P272" s="22"/>
      <c r="Q272" s="22"/>
      <c r="R272" s="22"/>
      <c r="S272" s="22"/>
      <c r="T272" s="22"/>
      <c r="U272" s="22"/>
      <c r="V272" s="22"/>
      <c r="W272" s="22"/>
      <c r="X272" s="21"/>
    </row>
    <row r="273" spans="4:24" ht="12.75" hidden="1">
      <c r="D273" s="6" t="s">
        <v>281</v>
      </c>
      <c r="E273" s="7">
        <v>3</v>
      </c>
      <c r="F273" s="7" t="e">
        <f>#REF!</f>
        <v>#REF!</v>
      </c>
      <c r="G273" s="7"/>
      <c r="H273" s="44" t="e">
        <f t="shared" si="10"/>
        <v>#REF!</v>
      </c>
      <c r="I273" s="22" t="e">
        <f t="shared" si="11"/>
        <v>#REF!</v>
      </c>
      <c r="J273" s="22" t="e">
        <f>#REF!</f>
        <v>#REF!</v>
      </c>
      <c r="K273" s="22" t="e">
        <f>#REF!</f>
        <v>#REF!</v>
      </c>
      <c r="L273" s="22" t="e">
        <f>#REF!</f>
        <v>#REF!</v>
      </c>
      <c r="M273" s="22" t="e">
        <f>#REF!</f>
        <v>#REF!</v>
      </c>
      <c r="N273" s="22" t="e">
        <f>#REF!</f>
        <v>#REF!</v>
      </c>
      <c r="O273" s="21" t="e">
        <f>#REF!</f>
        <v>#REF!</v>
      </c>
      <c r="P273" s="22"/>
      <c r="Q273" s="22"/>
      <c r="R273" s="22"/>
      <c r="S273" s="22"/>
      <c r="T273" s="22"/>
      <c r="U273" s="22"/>
      <c r="V273" s="22"/>
      <c r="W273" s="22"/>
      <c r="X273" s="21"/>
    </row>
    <row r="274" spans="4:24" ht="12.75" hidden="1">
      <c r="D274" s="6" t="s">
        <v>281</v>
      </c>
      <c r="E274" s="7">
        <v>3</v>
      </c>
      <c r="F274" s="7" t="e">
        <f>#REF!</f>
        <v>#REF!</v>
      </c>
      <c r="G274" s="7"/>
      <c r="H274" s="44" t="e">
        <f t="shared" si="10"/>
        <v>#REF!</v>
      </c>
      <c r="I274" s="22" t="e">
        <f t="shared" si="11"/>
        <v>#REF!</v>
      </c>
      <c r="J274" s="22" t="e">
        <f>#REF!</f>
        <v>#REF!</v>
      </c>
      <c r="K274" s="22" t="e">
        <f>#REF!</f>
        <v>#REF!</v>
      </c>
      <c r="L274" s="22" t="e">
        <f>#REF!</f>
        <v>#REF!</v>
      </c>
      <c r="M274" s="22" t="e">
        <f>#REF!</f>
        <v>#REF!</v>
      </c>
      <c r="N274" s="22" t="e">
        <f>#REF!</f>
        <v>#REF!</v>
      </c>
      <c r="O274" s="21" t="e">
        <f>#REF!</f>
        <v>#REF!</v>
      </c>
      <c r="P274" s="22"/>
      <c r="Q274" s="22"/>
      <c r="R274" s="22"/>
      <c r="S274" s="22"/>
      <c r="T274" s="22"/>
      <c r="U274" s="22"/>
      <c r="V274" s="22"/>
      <c r="W274" s="22"/>
      <c r="X274" s="21"/>
    </row>
    <row r="275" spans="4:24" ht="12.75" hidden="1">
      <c r="D275" s="6" t="s">
        <v>281</v>
      </c>
      <c r="E275" s="7">
        <v>3</v>
      </c>
      <c r="F275" s="7" t="e">
        <f>#REF!</f>
        <v>#REF!</v>
      </c>
      <c r="G275" s="7"/>
      <c r="H275" s="44" t="e">
        <f t="shared" si="10"/>
        <v>#REF!</v>
      </c>
      <c r="I275" s="22" t="e">
        <f t="shared" si="11"/>
        <v>#REF!</v>
      </c>
      <c r="J275" s="22" t="e">
        <f>#REF!</f>
        <v>#REF!</v>
      </c>
      <c r="K275" s="22" t="e">
        <f>#REF!</f>
        <v>#REF!</v>
      </c>
      <c r="L275" s="22" t="e">
        <f>#REF!</f>
        <v>#REF!</v>
      </c>
      <c r="M275" s="22" t="e">
        <f>#REF!</f>
        <v>#REF!</v>
      </c>
      <c r="N275" s="22" t="e">
        <f>#REF!</f>
        <v>#REF!</v>
      </c>
      <c r="O275" s="21" t="e">
        <f>#REF!</f>
        <v>#REF!</v>
      </c>
      <c r="P275" s="22"/>
      <c r="Q275" s="22"/>
      <c r="R275" s="22"/>
      <c r="S275" s="22"/>
      <c r="T275" s="22"/>
      <c r="U275" s="22"/>
      <c r="V275" s="22"/>
      <c r="W275" s="22"/>
      <c r="X275" s="21"/>
    </row>
    <row r="276" spans="4:24" ht="12.75" hidden="1">
      <c r="D276" s="6" t="s">
        <v>281</v>
      </c>
      <c r="E276" s="7">
        <v>3</v>
      </c>
      <c r="F276" s="7" t="e">
        <f>#REF!</f>
        <v>#REF!</v>
      </c>
      <c r="G276" s="7"/>
      <c r="H276" s="44" t="e">
        <f t="shared" si="10"/>
        <v>#REF!</v>
      </c>
      <c r="I276" s="22" t="e">
        <f t="shared" si="11"/>
        <v>#REF!</v>
      </c>
      <c r="J276" s="22" t="e">
        <f>#REF!</f>
        <v>#REF!</v>
      </c>
      <c r="K276" s="22" t="e">
        <f>#REF!</f>
        <v>#REF!</v>
      </c>
      <c r="L276" s="22" t="e">
        <f>#REF!</f>
        <v>#REF!</v>
      </c>
      <c r="M276" s="22" t="e">
        <f>#REF!</f>
        <v>#REF!</v>
      </c>
      <c r="N276" s="22" t="e">
        <f>#REF!</f>
        <v>#REF!</v>
      </c>
      <c r="O276" s="21" t="e">
        <f>#REF!</f>
        <v>#REF!</v>
      </c>
      <c r="P276" s="22"/>
      <c r="Q276" s="22"/>
      <c r="R276" s="22"/>
      <c r="S276" s="22"/>
      <c r="T276" s="22"/>
      <c r="U276" s="22"/>
      <c r="V276" s="22"/>
      <c r="W276" s="22"/>
      <c r="X276" s="21"/>
    </row>
    <row r="277" spans="4:24" ht="12.75" hidden="1">
      <c r="D277" s="6" t="s">
        <v>281</v>
      </c>
      <c r="E277" s="7">
        <v>3</v>
      </c>
      <c r="F277" s="7" t="e">
        <f>#REF!</f>
        <v>#REF!</v>
      </c>
      <c r="G277" s="7"/>
      <c r="H277" s="44" t="e">
        <f t="shared" si="10"/>
        <v>#REF!</v>
      </c>
      <c r="I277" s="22" t="e">
        <f t="shared" si="11"/>
        <v>#REF!</v>
      </c>
      <c r="J277" s="22" t="e">
        <f>#REF!</f>
        <v>#REF!</v>
      </c>
      <c r="K277" s="22" t="e">
        <f>#REF!</f>
        <v>#REF!</v>
      </c>
      <c r="L277" s="22" t="e">
        <f>#REF!</f>
        <v>#REF!</v>
      </c>
      <c r="M277" s="22" t="e">
        <f>#REF!</f>
        <v>#REF!</v>
      </c>
      <c r="N277" s="22" t="e">
        <f>#REF!</f>
        <v>#REF!</v>
      </c>
      <c r="O277" s="21" t="e">
        <f>#REF!</f>
        <v>#REF!</v>
      </c>
      <c r="P277" s="22"/>
      <c r="Q277" s="22"/>
      <c r="R277" s="22"/>
      <c r="S277" s="22"/>
      <c r="T277" s="22"/>
      <c r="U277" s="22"/>
      <c r="V277" s="22"/>
      <c r="W277" s="22"/>
      <c r="X277" s="21"/>
    </row>
    <row r="278" spans="4:24" ht="12.75" hidden="1">
      <c r="D278" s="6" t="s">
        <v>281</v>
      </c>
      <c r="E278" s="7">
        <v>3</v>
      </c>
      <c r="F278" s="7" t="e">
        <f>#REF!</f>
        <v>#REF!</v>
      </c>
      <c r="G278" s="7"/>
      <c r="H278" s="44" t="e">
        <f t="shared" si="10"/>
        <v>#REF!</v>
      </c>
      <c r="I278" s="22" t="e">
        <f t="shared" si="11"/>
        <v>#REF!</v>
      </c>
      <c r="J278" s="22" t="e">
        <f>#REF!</f>
        <v>#REF!</v>
      </c>
      <c r="K278" s="22" t="e">
        <f>#REF!</f>
        <v>#REF!</v>
      </c>
      <c r="L278" s="22" t="e">
        <f>#REF!</f>
        <v>#REF!</v>
      </c>
      <c r="M278" s="22" t="e">
        <f>#REF!</f>
        <v>#REF!</v>
      </c>
      <c r="N278" s="22" t="e">
        <f>#REF!</f>
        <v>#REF!</v>
      </c>
      <c r="O278" s="21" t="e">
        <f>#REF!</f>
        <v>#REF!</v>
      </c>
      <c r="P278" s="22"/>
      <c r="Q278" s="22"/>
      <c r="R278" s="22"/>
      <c r="S278" s="22"/>
      <c r="T278" s="22"/>
      <c r="U278" s="22"/>
      <c r="V278" s="22"/>
      <c r="W278" s="22"/>
      <c r="X278" s="21"/>
    </row>
    <row r="279" spans="4:24" ht="12.75" hidden="1">
      <c r="D279" s="6" t="s">
        <v>281</v>
      </c>
      <c r="E279" s="7">
        <v>3</v>
      </c>
      <c r="F279" s="7" t="e">
        <f>#REF!</f>
        <v>#REF!</v>
      </c>
      <c r="G279" s="7"/>
      <c r="H279" s="44" t="e">
        <f t="shared" si="10"/>
        <v>#REF!</v>
      </c>
      <c r="I279" s="22" t="e">
        <f t="shared" si="11"/>
        <v>#REF!</v>
      </c>
      <c r="J279" s="22" t="e">
        <f>#REF!</f>
        <v>#REF!</v>
      </c>
      <c r="K279" s="22" t="e">
        <f>#REF!</f>
        <v>#REF!</v>
      </c>
      <c r="L279" s="22" t="e">
        <f>#REF!</f>
        <v>#REF!</v>
      </c>
      <c r="M279" s="22" t="e">
        <f>#REF!</f>
        <v>#REF!</v>
      </c>
      <c r="N279" s="22" t="e">
        <f>#REF!</f>
        <v>#REF!</v>
      </c>
      <c r="O279" s="21" t="e">
        <f>#REF!</f>
        <v>#REF!</v>
      </c>
      <c r="P279" s="22"/>
      <c r="Q279" s="22"/>
      <c r="R279" s="22"/>
      <c r="S279" s="22"/>
      <c r="T279" s="22"/>
      <c r="U279" s="22"/>
      <c r="V279" s="22"/>
      <c r="W279" s="22"/>
      <c r="X279" s="21"/>
    </row>
    <row r="280" spans="4:24" ht="12.75" hidden="1">
      <c r="D280" s="6" t="s">
        <v>281</v>
      </c>
      <c r="E280" s="7">
        <v>3</v>
      </c>
      <c r="F280" s="7" t="e">
        <f>#REF!</f>
        <v>#REF!</v>
      </c>
      <c r="G280" s="7"/>
      <c r="H280" s="44" t="e">
        <f t="shared" si="10"/>
        <v>#REF!</v>
      </c>
      <c r="I280" s="22" t="e">
        <f t="shared" si="11"/>
        <v>#REF!</v>
      </c>
      <c r="J280" s="22" t="e">
        <f>#REF!</f>
        <v>#REF!</v>
      </c>
      <c r="K280" s="22" t="e">
        <f>#REF!</f>
        <v>#REF!</v>
      </c>
      <c r="L280" s="22" t="e">
        <f>#REF!</f>
        <v>#REF!</v>
      </c>
      <c r="M280" s="22" t="e">
        <f>#REF!</f>
        <v>#REF!</v>
      </c>
      <c r="N280" s="22" t="e">
        <f>#REF!</f>
        <v>#REF!</v>
      </c>
      <c r="O280" s="21" t="e">
        <f>#REF!</f>
        <v>#REF!</v>
      </c>
      <c r="P280" s="22"/>
      <c r="Q280" s="22"/>
      <c r="R280" s="22"/>
      <c r="S280" s="22"/>
      <c r="T280" s="22"/>
      <c r="U280" s="22"/>
      <c r="V280" s="22"/>
      <c r="W280" s="22"/>
      <c r="X280" s="21"/>
    </row>
    <row r="281" spans="4:24" ht="12.75" hidden="1">
      <c r="D281" s="6" t="s">
        <v>281</v>
      </c>
      <c r="E281" s="7">
        <v>3</v>
      </c>
      <c r="F281" s="7" t="e">
        <f>#REF!</f>
        <v>#REF!</v>
      </c>
      <c r="G281" s="7"/>
      <c r="H281" s="44" t="e">
        <f t="shared" si="10"/>
        <v>#REF!</v>
      </c>
      <c r="I281" s="22" t="e">
        <f t="shared" si="11"/>
        <v>#REF!</v>
      </c>
      <c r="J281" s="22" t="e">
        <f>#REF!</f>
        <v>#REF!</v>
      </c>
      <c r="K281" s="22" t="e">
        <f>#REF!</f>
        <v>#REF!</v>
      </c>
      <c r="L281" s="22" t="e">
        <f>#REF!</f>
        <v>#REF!</v>
      </c>
      <c r="M281" s="22" t="e">
        <f>#REF!</f>
        <v>#REF!</v>
      </c>
      <c r="N281" s="22" t="e">
        <f>#REF!</f>
        <v>#REF!</v>
      </c>
      <c r="O281" s="21" t="e">
        <f>#REF!</f>
        <v>#REF!</v>
      </c>
      <c r="P281" s="22"/>
      <c r="Q281" s="22"/>
      <c r="R281" s="22"/>
      <c r="S281" s="22"/>
      <c r="T281" s="22"/>
      <c r="U281" s="22"/>
      <c r="V281" s="22"/>
      <c r="W281" s="22"/>
      <c r="X281" s="21"/>
    </row>
    <row r="282" spans="4:24" ht="12.75" hidden="1">
      <c r="D282" s="6" t="s">
        <v>281</v>
      </c>
      <c r="E282" s="7">
        <v>3</v>
      </c>
      <c r="F282" s="7" t="e">
        <f>#REF!</f>
        <v>#REF!</v>
      </c>
      <c r="G282" s="7"/>
      <c r="H282" s="44" t="e">
        <f t="shared" si="10"/>
        <v>#REF!</v>
      </c>
      <c r="I282" s="22" t="e">
        <f t="shared" si="11"/>
        <v>#REF!</v>
      </c>
      <c r="J282" s="22" t="e">
        <f>#REF!</f>
        <v>#REF!</v>
      </c>
      <c r="K282" s="22" t="e">
        <f>#REF!</f>
        <v>#REF!</v>
      </c>
      <c r="L282" s="22" t="e">
        <f>#REF!</f>
        <v>#REF!</v>
      </c>
      <c r="M282" s="22" t="e">
        <f>#REF!</f>
        <v>#REF!</v>
      </c>
      <c r="N282" s="22" t="e">
        <f>#REF!</f>
        <v>#REF!</v>
      </c>
      <c r="O282" s="21" t="e">
        <f>#REF!</f>
        <v>#REF!</v>
      </c>
      <c r="P282" s="22"/>
      <c r="Q282" s="22"/>
      <c r="R282" s="22"/>
      <c r="S282" s="22"/>
      <c r="T282" s="22"/>
      <c r="U282" s="22"/>
      <c r="V282" s="22"/>
      <c r="W282" s="22"/>
      <c r="X282" s="21"/>
    </row>
    <row r="283" spans="4:24" ht="12.75" hidden="1">
      <c r="D283" s="6" t="s">
        <v>281</v>
      </c>
      <c r="E283" s="7">
        <v>3</v>
      </c>
      <c r="F283" s="7" t="e">
        <f>#REF!</f>
        <v>#REF!</v>
      </c>
      <c r="G283" s="7"/>
      <c r="H283" s="44" t="e">
        <f aca="true" t="shared" si="12" ref="H283:H289">J283/100*F283+2*K283/100*F283+3*L283/100*F283+4*M283/100*F283+5*N283/100*F283+6*O283/100*F283</f>
        <v>#REF!</v>
      </c>
      <c r="I283" s="22" t="e">
        <f aca="true" t="shared" si="13" ref="I283:I289">ABS(ROUND(J283,0)-J283)+ABS(ROUND(K283,0)-K283)+ABS(ROUND(L283,0)-L283)+ABS(ROUND(M283,0)-M283)+ABS(ROUND(N283,0)-N283)+ABS(ROUND(O283,0)-O283)</f>
        <v>#REF!</v>
      </c>
      <c r="J283" s="22" t="e">
        <f>#REF!</f>
        <v>#REF!</v>
      </c>
      <c r="K283" s="22" t="e">
        <f>#REF!</f>
        <v>#REF!</v>
      </c>
      <c r="L283" s="22" t="e">
        <f>#REF!</f>
        <v>#REF!</v>
      </c>
      <c r="M283" s="22" t="e">
        <f>#REF!</f>
        <v>#REF!</v>
      </c>
      <c r="N283" s="22" t="e">
        <f>#REF!</f>
        <v>#REF!</v>
      </c>
      <c r="O283" s="21" t="e">
        <f>#REF!</f>
        <v>#REF!</v>
      </c>
      <c r="P283" s="22"/>
      <c r="Q283" s="22"/>
      <c r="R283" s="22"/>
      <c r="S283" s="22"/>
      <c r="T283" s="22"/>
      <c r="U283" s="22"/>
      <c r="V283" s="22"/>
      <c r="W283" s="22"/>
      <c r="X283" s="21"/>
    </row>
    <row r="284" spans="4:24" ht="12.75" hidden="1">
      <c r="D284" s="6" t="s">
        <v>281</v>
      </c>
      <c r="E284" s="7">
        <v>3</v>
      </c>
      <c r="F284" s="7" t="e">
        <f>#REF!</f>
        <v>#REF!</v>
      </c>
      <c r="G284" s="7"/>
      <c r="H284" s="44" t="e">
        <f t="shared" si="12"/>
        <v>#REF!</v>
      </c>
      <c r="I284" s="22" t="e">
        <f t="shared" si="13"/>
        <v>#REF!</v>
      </c>
      <c r="J284" s="22" t="e">
        <f>#REF!</f>
        <v>#REF!</v>
      </c>
      <c r="K284" s="22" t="e">
        <f>#REF!</f>
        <v>#REF!</v>
      </c>
      <c r="L284" s="22" t="e">
        <f>#REF!</f>
        <v>#REF!</v>
      </c>
      <c r="M284" s="22" t="e">
        <f>#REF!</f>
        <v>#REF!</v>
      </c>
      <c r="N284" s="22" t="e">
        <f>#REF!</f>
        <v>#REF!</v>
      </c>
      <c r="O284" s="21" t="e">
        <f>#REF!</f>
        <v>#REF!</v>
      </c>
      <c r="P284" s="22"/>
      <c r="Q284" s="22"/>
      <c r="R284" s="22"/>
      <c r="S284" s="22"/>
      <c r="T284" s="22"/>
      <c r="U284" s="22"/>
      <c r="V284" s="22"/>
      <c r="W284" s="22"/>
      <c r="X284" s="21"/>
    </row>
    <row r="285" spans="4:24" ht="12.75" hidden="1">
      <c r="D285" s="6" t="s">
        <v>281</v>
      </c>
      <c r="E285" s="7">
        <v>3</v>
      </c>
      <c r="F285" s="7" t="e">
        <f>#REF!</f>
        <v>#REF!</v>
      </c>
      <c r="G285" s="7"/>
      <c r="H285" s="44" t="e">
        <f t="shared" si="12"/>
        <v>#REF!</v>
      </c>
      <c r="I285" s="22" t="e">
        <f t="shared" si="13"/>
        <v>#REF!</v>
      </c>
      <c r="J285" s="22" t="e">
        <f>#REF!</f>
        <v>#REF!</v>
      </c>
      <c r="K285" s="22" t="e">
        <f>#REF!</f>
        <v>#REF!</v>
      </c>
      <c r="L285" s="22" t="e">
        <f>#REF!</f>
        <v>#REF!</v>
      </c>
      <c r="M285" s="22" t="e">
        <f>#REF!</f>
        <v>#REF!</v>
      </c>
      <c r="N285" s="22" t="e">
        <f>#REF!</f>
        <v>#REF!</v>
      </c>
      <c r="O285" s="21" t="e">
        <f>#REF!</f>
        <v>#REF!</v>
      </c>
      <c r="P285" s="22"/>
      <c r="Q285" s="22"/>
      <c r="R285" s="22"/>
      <c r="S285" s="22"/>
      <c r="T285" s="22"/>
      <c r="U285" s="22"/>
      <c r="V285" s="22"/>
      <c r="W285" s="22"/>
      <c r="X285" s="21"/>
    </row>
    <row r="286" spans="4:24" ht="12.75" hidden="1">
      <c r="D286" s="6" t="s">
        <v>281</v>
      </c>
      <c r="E286" s="7">
        <v>3</v>
      </c>
      <c r="F286" s="7" t="e">
        <f>#REF!</f>
        <v>#REF!</v>
      </c>
      <c r="G286" s="7"/>
      <c r="H286" s="44" t="e">
        <f t="shared" si="12"/>
        <v>#REF!</v>
      </c>
      <c r="I286" s="22" t="e">
        <f t="shared" si="13"/>
        <v>#REF!</v>
      </c>
      <c r="J286" s="22" t="e">
        <f>#REF!</f>
        <v>#REF!</v>
      </c>
      <c r="K286" s="22" t="e">
        <f>#REF!</f>
        <v>#REF!</v>
      </c>
      <c r="L286" s="22" t="e">
        <f>#REF!</f>
        <v>#REF!</v>
      </c>
      <c r="M286" s="22" t="e">
        <f>#REF!</f>
        <v>#REF!</v>
      </c>
      <c r="N286" s="22" t="e">
        <f>#REF!</f>
        <v>#REF!</v>
      </c>
      <c r="O286" s="21" t="e">
        <f>#REF!</f>
        <v>#REF!</v>
      </c>
      <c r="P286" s="22"/>
      <c r="Q286" s="22"/>
      <c r="R286" s="22"/>
      <c r="S286" s="22"/>
      <c r="T286" s="22"/>
      <c r="U286" s="22"/>
      <c r="V286" s="22"/>
      <c r="W286" s="22"/>
      <c r="X286" s="21"/>
    </row>
    <row r="287" spans="4:24" ht="12.75" hidden="1">
      <c r="D287" s="6" t="s">
        <v>281</v>
      </c>
      <c r="E287" s="7">
        <v>3</v>
      </c>
      <c r="F287" s="7" t="e">
        <f>#REF!</f>
        <v>#REF!</v>
      </c>
      <c r="G287" s="7"/>
      <c r="H287" s="44" t="e">
        <f t="shared" si="12"/>
        <v>#REF!</v>
      </c>
      <c r="I287" s="22" t="e">
        <f t="shared" si="13"/>
        <v>#REF!</v>
      </c>
      <c r="J287" s="22" t="e">
        <f>#REF!</f>
        <v>#REF!</v>
      </c>
      <c r="K287" s="22" t="e">
        <f>#REF!</f>
        <v>#REF!</v>
      </c>
      <c r="L287" s="22" t="e">
        <f>#REF!</f>
        <v>#REF!</v>
      </c>
      <c r="M287" s="22" t="e">
        <f>#REF!</f>
        <v>#REF!</v>
      </c>
      <c r="N287" s="22" t="e">
        <f>#REF!</f>
        <v>#REF!</v>
      </c>
      <c r="O287" s="21" t="e">
        <f>#REF!</f>
        <v>#REF!</v>
      </c>
      <c r="P287" s="22"/>
      <c r="Q287" s="22"/>
      <c r="R287" s="22"/>
      <c r="S287" s="22"/>
      <c r="T287" s="22"/>
      <c r="U287" s="22"/>
      <c r="V287" s="22"/>
      <c r="W287" s="22"/>
      <c r="X287" s="21"/>
    </row>
    <row r="288" spans="4:24" ht="12.75" hidden="1">
      <c r="D288" s="6" t="s">
        <v>281</v>
      </c>
      <c r="E288" s="7">
        <v>3</v>
      </c>
      <c r="F288" s="7" t="e">
        <f>#REF!</f>
        <v>#REF!</v>
      </c>
      <c r="G288" s="7"/>
      <c r="H288" s="44" t="e">
        <f t="shared" si="12"/>
        <v>#REF!</v>
      </c>
      <c r="I288" s="22" t="e">
        <f t="shared" si="13"/>
        <v>#REF!</v>
      </c>
      <c r="J288" s="22" t="e">
        <f>#REF!</f>
        <v>#REF!</v>
      </c>
      <c r="K288" s="22" t="e">
        <f>#REF!</f>
        <v>#REF!</v>
      </c>
      <c r="L288" s="22" t="e">
        <f>#REF!</f>
        <v>#REF!</v>
      </c>
      <c r="M288" s="22" t="e">
        <f>#REF!</f>
        <v>#REF!</v>
      </c>
      <c r="N288" s="22" t="e">
        <f>#REF!</f>
        <v>#REF!</v>
      </c>
      <c r="O288" s="21" t="e">
        <f>#REF!</f>
        <v>#REF!</v>
      </c>
      <c r="P288" s="22"/>
      <c r="Q288" s="22"/>
      <c r="R288" s="22"/>
      <c r="S288" s="22"/>
      <c r="T288" s="22"/>
      <c r="U288" s="22"/>
      <c r="V288" s="22"/>
      <c r="W288" s="22"/>
      <c r="X288" s="21"/>
    </row>
    <row r="289" spans="4:24" ht="12.75" hidden="1">
      <c r="D289" s="6" t="s">
        <v>281</v>
      </c>
      <c r="E289" s="7">
        <v>3</v>
      </c>
      <c r="F289" s="7" t="e">
        <f>#REF!</f>
        <v>#REF!</v>
      </c>
      <c r="G289" s="7"/>
      <c r="H289" s="44" t="e">
        <f t="shared" si="12"/>
        <v>#REF!</v>
      </c>
      <c r="I289" s="22" t="e">
        <f t="shared" si="13"/>
        <v>#REF!</v>
      </c>
      <c r="J289" s="22" t="e">
        <f>#REF!</f>
        <v>#REF!</v>
      </c>
      <c r="K289" s="22" t="e">
        <f>#REF!</f>
        <v>#REF!</v>
      </c>
      <c r="L289" s="22" t="e">
        <f>#REF!</f>
        <v>#REF!</v>
      </c>
      <c r="M289" s="22" t="e">
        <f>#REF!</f>
        <v>#REF!</v>
      </c>
      <c r="N289" s="22" t="e">
        <f>#REF!</f>
        <v>#REF!</v>
      </c>
      <c r="O289" s="21" t="e">
        <f>#REF!</f>
        <v>#REF!</v>
      </c>
      <c r="P289" s="22"/>
      <c r="Q289" s="22"/>
      <c r="R289" s="22"/>
      <c r="S289" s="22"/>
      <c r="T289" s="22"/>
      <c r="U289" s="22"/>
      <c r="V289" s="22"/>
      <c r="W289" s="22"/>
      <c r="X289" s="21"/>
    </row>
    <row r="290" spans="4:24" ht="12.75" hidden="1">
      <c r="D290" s="23" t="s">
        <v>282</v>
      </c>
      <c r="E290" s="5">
        <v>4</v>
      </c>
      <c r="F290" s="5" t="e">
        <f>#REF!</f>
        <v>#REF!</v>
      </c>
      <c r="G290" s="5" t="e">
        <f>IF(#REF!&lt;&gt;"",#REF!,"")</f>
        <v>#REF!</v>
      </c>
      <c r="H290" s="43" t="e">
        <f>J290/100*F290+2*K290/100*F290+3*L290/100*F290+4*M290/100*F290+5*N290/100*F290+6*O290/100*F290</f>
        <v>#REF!</v>
      </c>
      <c r="I290" s="35" t="e">
        <f>ABS(ROUND(J290,0)-J290)+ABS(ROUND(K290,0)-K290)+ABS(ROUND(L290,0)-L290)+ABS(ROUND(M290,0)-M290)+ABS(ROUND(N290,0)-N290)+ABS(ROUND(O290,0)-O290)</f>
        <v>#REF!</v>
      </c>
      <c r="J290" s="35" t="e">
        <f>#REF!</f>
        <v>#REF!</v>
      </c>
      <c r="K290" s="36" t="e">
        <f>#REF!</f>
        <v>#REF!</v>
      </c>
      <c r="L290" s="68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6"/>
    </row>
    <row r="291" spans="4:24" ht="12.75" hidden="1">
      <c r="D291" s="6" t="s">
        <v>282</v>
      </c>
      <c r="E291" s="7">
        <v>4</v>
      </c>
      <c r="F291" s="7" t="e">
        <f>#REF!</f>
        <v>#REF!</v>
      </c>
      <c r="G291" s="7" t="e">
        <f>IF(#REF!&lt;&gt;"",#REF!,"")</f>
        <v>#REF!</v>
      </c>
      <c r="H291" s="44" t="e">
        <f>J291/100*F291+2*K291/100*F291+3*L291/100*F291+4*M291/100*F291+5*N291/100*F291+6*O291/100*F291</f>
        <v>#REF!</v>
      </c>
      <c r="I291" s="22" t="e">
        <f>ABS(ROUND(J291,0)-J291)+ABS(ROUND(K291,0)-K291)+ABS(ROUND(L291,0)-L291)+ABS(ROUND(M291,0)-M291)+ABS(ROUND(N291,0)-N291)+ABS(ROUND(O291,0)-O291)</f>
        <v>#REF!</v>
      </c>
      <c r="J291" s="22" t="e">
        <f>#REF!</f>
        <v>#REF!</v>
      </c>
      <c r="K291" s="21" t="e">
        <f>#REF!</f>
        <v>#REF!</v>
      </c>
      <c r="L291" s="20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1"/>
    </row>
    <row r="292" spans="4:24" ht="12.75" hidden="1">
      <c r="D292" s="6" t="s">
        <v>282</v>
      </c>
      <c r="E292" s="7">
        <v>4</v>
      </c>
      <c r="F292" s="7" t="e">
        <f>#REF!</f>
        <v>#REF!</v>
      </c>
      <c r="G292" s="7" t="e">
        <f>IF(#REF!&lt;&gt;"",#REF!,"")</f>
        <v>#REF!</v>
      </c>
      <c r="H292" s="44" t="e">
        <f>J292/100*F292+2*K292/100*F292+3*L292/100*F292+4*M292/100*F292+5*N292/100*F292+6*O292/100*F292</f>
        <v>#REF!</v>
      </c>
      <c r="I292" s="22" t="e">
        <f>ABS(ROUND(J292,0)-J292)+ABS(ROUND(K292,0)-K292)+ABS(ROUND(L292,0)-L292)+ABS(ROUND(M292,0)-M292)+ABS(ROUND(N292,0)-N292)+ABS(ROUND(O292,0)-O292)</f>
        <v>#REF!</v>
      </c>
      <c r="J292" s="22" t="e">
        <f>#REF!</f>
        <v>#REF!</v>
      </c>
      <c r="K292" s="21" t="e">
        <f>#REF!</f>
        <v>#REF!</v>
      </c>
      <c r="L292" s="20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1"/>
    </row>
    <row r="293" spans="4:24" ht="12.75" hidden="1">
      <c r="D293" s="6" t="s">
        <v>282</v>
      </c>
      <c r="E293" s="7">
        <v>4</v>
      </c>
      <c r="F293" s="7" t="e">
        <f>#REF!</f>
        <v>#REF!</v>
      </c>
      <c r="G293" s="7" t="e">
        <f>IF(#REF!&lt;&gt;"",#REF!,"")</f>
        <v>#REF!</v>
      </c>
      <c r="H293" s="44" t="e">
        <f aca="true" t="shared" si="14" ref="H293:H346">J293/100*F293+2*K293/100*F293+3*L293/100*F293+4*M293/100*F293+5*N293/100*F293+6*O293/100*F293</f>
        <v>#REF!</v>
      </c>
      <c r="I293" s="22" t="e">
        <f aca="true" t="shared" si="15" ref="I293:I346">ABS(ROUND(J293,0)-J293)+ABS(ROUND(K293,0)-K293)+ABS(ROUND(L293,0)-L293)+ABS(ROUND(M293,0)-M293)+ABS(ROUND(N293,0)-N293)+ABS(ROUND(O293,0)-O293)</f>
        <v>#REF!</v>
      </c>
      <c r="J293" s="22" t="e">
        <f>#REF!</f>
        <v>#REF!</v>
      </c>
      <c r="K293" s="21" t="e">
        <f>#REF!</f>
        <v>#REF!</v>
      </c>
      <c r="L293" s="20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1"/>
    </row>
    <row r="294" spans="4:24" ht="12.75" hidden="1">
      <c r="D294" s="6" t="s">
        <v>282</v>
      </c>
      <c r="E294" s="7">
        <v>4</v>
      </c>
      <c r="F294" s="7" t="e">
        <f>#REF!</f>
        <v>#REF!</v>
      </c>
      <c r="G294" s="7" t="e">
        <f>IF(#REF!&lt;&gt;"",#REF!,"")</f>
        <v>#REF!</v>
      </c>
      <c r="H294" s="44" t="e">
        <f t="shared" si="14"/>
        <v>#REF!</v>
      </c>
      <c r="I294" s="22" t="e">
        <f t="shared" si="15"/>
        <v>#REF!</v>
      </c>
      <c r="J294" s="22" t="e">
        <f>#REF!</f>
        <v>#REF!</v>
      </c>
      <c r="K294" s="21" t="e">
        <f>#REF!</f>
        <v>#REF!</v>
      </c>
      <c r="L294" s="20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1"/>
    </row>
    <row r="295" spans="4:24" ht="12.75" hidden="1">
      <c r="D295" s="6" t="s">
        <v>282</v>
      </c>
      <c r="E295" s="7">
        <v>4</v>
      </c>
      <c r="F295" s="7" t="e">
        <f>#REF!</f>
        <v>#REF!</v>
      </c>
      <c r="G295" s="7" t="e">
        <f>IF(#REF!&lt;&gt;"",#REF!,"")</f>
        <v>#REF!</v>
      </c>
      <c r="H295" s="44" t="e">
        <f t="shared" si="14"/>
        <v>#REF!</v>
      </c>
      <c r="I295" s="22" t="e">
        <f t="shared" si="15"/>
        <v>#REF!</v>
      </c>
      <c r="J295" s="22" t="e">
        <f>#REF!</f>
        <v>#REF!</v>
      </c>
      <c r="K295" s="21" t="e">
        <f>#REF!</f>
        <v>#REF!</v>
      </c>
      <c r="L295" s="20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1"/>
    </row>
    <row r="296" spans="4:24" ht="12.75" hidden="1">
      <c r="D296" s="6" t="s">
        <v>282</v>
      </c>
      <c r="E296" s="7">
        <v>4</v>
      </c>
      <c r="F296" s="7" t="e">
        <f>#REF!</f>
        <v>#REF!</v>
      </c>
      <c r="G296" s="7" t="e">
        <f>IF(#REF!&lt;&gt;"",#REF!,"")</f>
        <v>#REF!</v>
      </c>
      <c r="H296" s="44" t="e">
        <f t="shared" si="14"/>
        <v>#REF!</v>
      </c>
      <c r="I296" s="22" t="e">
        <f t="shared" si="15"/>
        <v>#REF!</v>
      </c>
      <c r="J296" s="22" t="e">
        <f>#REF!</f>
        <v>#REF!</v>
      </c>
      <c r="K296" s="21" t="e">
        <f>#REF!</f>
        <v>#REF!</v>
      </c>
      <c r="L296" s="20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1"/>
    </row>
    <row r="297" spans="4:24" ht="12.75" hidden="1">
      <c r="D297" s="6" t="s">
        <v>282</v>
      </c>
      <c r="E297" s="7">
        <v>4</v>
      </c>
      <c r="F297" s="7" t="e">
        <f>#REF!</f>
        <v>#REF!</v>
      </c>
      <c r="G297" s="7" t="e">
        <f>IF(#REF!&lt;&gt;"",#REF!,"")</f>
        <v>#REF!</v>
      </c>
      <c r="H297" s="44" t="e">
        <f t="shared" si="14"/>
        <v>#REF!</v>
      </c>
      <c r="I297" s="22" t="e">
        <f t="shared" si="15"/>
        <v>#REF!</v>
      </c>
      <c r="J297" s="22" t="e">
        <f>#REF!</f>
        <v>#REF!</v>
      </c>
      <c r="K297" s="21" t="e">
        <f>#REF!</f>
        <v>#REF!</v>
      </c>
      <c r="L297" s="20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1"/>
    </row>
    <row r="298" spans="4:24" ht="12.75" hidden="1">
      <c r="D298" s="6" t="s">
        <v>282</v>
      </c>
      <c r="E298" s="7">
        <v>4</v>
      </c>
      <c r="F298" s="7" t="e">
        <f>#REF!</f>
        <v>#REF!</v>
      </c>
      <c r="G298" s="7" t="e">
        <f>IF(#REF!&lt;&gt;"",#REF!,"")</f>
        <v>#REF!</v>
      </c>
      <c r="H298" s="44" t="e">
        <f t="shared" si="14"/>
        <v>#REF!</v>
      </c>
      <c r="I298" s="22" t="e">
        <f t="shared" si="15"/>
        <v>#REF!</v>
      </c>
      <c r="J298" s="22" t="e">
        <f>#REF!</f>
        <v>#REF!</v>
      </c>
      <c r="K298" s="21" t="e">
        <f>#REF!</f>
        <v>#REF!</v>
      </c>
      <c r="L298" s="20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1"/>
    </row>
    <row r="299" spans="4:24" ht="12.75" hidden="1">
      <c r="D299" s="6" t="s">
        <v>282</v>
      </c>
      <c r="E299" s="7">
        <v>4</v>
      </c>
      <c r="F299" s="7" t="e">
        <f>#REF!</f>
        <v>#REF!</v>
      </c>
      <c r="G299" s="7" t="e">
        <f>IF(#REF!&lt;&gt;"",#REF!,"")</f>
        <v>#REF!</v>
      </c>
      <c r="H299" s="44" t="e">
        <f t="shared" si="14"/>
        <v>#REF!</v>
      </c>
      <c r="I299" s="22" t="e">
        <f t="shared" si="15"/>
        <v>#REF!</v>
      </c>
      <c r="J299" s="22" t="e">
        <f>#REF!</f>
        <v>#REF!</v>
      </c>
      <c r="K299" s="21" t="e">
        <f>#REF!</f>
        <v>#REF!</v>
      </c>
      <c r="L299" s="20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1"/>
    </row>
    <row r="300" spans="4:24" ht="12.75" hidden="1">
      <c r="D300" s="6" t="s">
        <v>282</v>
      </c>
      <c r="E300" s="7">
        <v>4</v>
      </c>
      <c r="F300" s="7" t="e">
        <f>#REF!</f>
        <v>#REF!</v>
      </c>
      <c r="G300" s="7" t="e">
        <f>IF(#REF!&lt;&gt;"",#REF!,"")</f>
        <v>#REF!</v>
      </c>
      <c r="H300" s="44" t="e">
        <f t="shared" si="14"/>
        <v>#REF!</v>
      </c>
      <c r="I300" s="22" t="e">
        <f t="shared" si="15"/>
        <v>#REF!</v>
      </c>
      <c r="J300" s="22" t="e">
        <f>#REF!</f>
        <v>#REF!</v>
      </c>
      <c r="K300" s="21" t="e">
        <f>#REF!</f>
        <v>#REF!</v>
      </c>
      <c r="L300" s="20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1"/>
    </row>
    <row r="301" spans="4:24" ht="12.75" hidden="1">
      <c r="D301" s="6" t="s">
        <v>282</v>
      </c>
      <c r="E301" s="7">
        <v>4</v>
      </c>
      <c r="F301" s="7" t="e">
        <f>#REF!</f>
        <v>#REF!</v>
      </c>
      <c r="G301" s="7" t="e">
        <f>IF(#REF!&lt;&gt;"",#REF!,"")</f>
        <v>#REF!</v>
      </c>
      <c r="H301" s="44" t="e">
        <f t="shared" si="14"/>
        <v>#REF!</v>
      </c>
      <c r="I301" s="22" t="e">
        <f t="shared" si="15"/>
        <v>#REF!</v>
      </c>
      <c r="J301" s="22" t="e">
        <f>#REF!</f>
        <v>#REF!</v>
      </c>
      <c r="K301" s="21" t="e">
        <f>#REF!</f>
        <v>#REF!</v>
      </c>
      <c r="L301" s="20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1"/>
    </row>
    <row r="302" spans="4:24" ht="12.75" hidden="1">
      <c r="D302" s="6" t="s">
        <v>282</v>
      </c>
      <c r="E302" s="7">
        <v>4</v>
      </c>
      <c r="F302" s="7" t="e">
        <f>#REF!</f>
        <v>#REF!</v>
      </c>
      <c r="G302" s="7" t="e">
        <f>IF(#REF!&lt;&gt;"",#REF!,"")</f>
        <v>#REF!</v>
      </c>
      <c r="H302" s="44" t="e">
        <f t="shared" si="14"/>
        <v>#REF!</v>
      </c>
      <c r="I302" s="22" t="e">
        <f t="shared" si="15"/>
        <v>#REF!</v>
      </c>
      <c r="J302" s="22" t="e">
        <f>#REF!</f>
        <v>#REF!</v>
      </c>
      <c r="K302" s="21" t="e">
        <f>#REF!</f>
        <v>#REF!</v>
      </c>
      <c r="L302" s="20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1"/>
    </row>
    <row r="303" spans="4:24" ht="12.75" hidden="1">
      <c r="D303" s="6" t="s">
        <v>282</v>
      </c>
      <c r="E303" s="7">
        <v>4</v>
      </c>
      <c r="F303" s="7" t="e">
        <f>#REF!</f>
        <v>#REF!</v>
      </c>
      <c r="G303" s="7" t="e">
        <f>IF(#REF!&lt;&gt;"",#REF!,"")</f>
        <v>#REF!</v>
      </c>
      <c r="H303" s="44" t="e">
        <f t="shared" si="14"/>
        <v>#REF!</v>
      </c>
      <c r="I303" s="22" t="e">
        <f t="shared" si="15"/>
        <v>#REF!</v>
      </c>
      <c r="J303" s="22" t="e">
        <f>#REF!</f>
        <v>#REF!</v>
      </c>
      <c r="K303" s="21" t="e">
        <f>#REF!</f>
        <v>#REF!</v>
      </c>
      <c r="L303" s="20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1"/>
    </row>
    <row r="304" spans="4:24" ht="12.75" hidden="1">
      <c r="D304" s="6" t="s">
        <v>282</v>
      </c>
      <c r="E304" s="7">
        <v>4</v>
      </c>
      <c r="F304" s="7" t="e">
        <f>#REF!</f>
        <v>#REF!</v>
      </c>
      <c r="G304" s="7" t="e">
        <f>IF(#REF!&lt;&gt;"",#REF!,"")</f>
        <v>#REF!</v>
      </c>
      <c r="H304" s="44" t="e">
        <f t="shared" si="14"/>
        <v>#REF!</v>
      </c>
      <c r="I304" s="22" t="e">
        <f t="shared" si="15"/>
        <v>#REF!</v>
      </c>
      <c r="J304" s="22" t="e">
        <f>#REF!</f>
        <v>#REF!</v>
      </c>
      <c r="K304" s="21" t="e">
        <f>#REF!</f>
        <v>#REF!</v>
      </c>
      <c r="L304" s="20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1"/>
    </row>
    <row r="305" spans="4:24" ht="12.75" hidden="1">
      <c r="D305" s="6" t="s">
        <v>282</v>
      </c>
      <c r="E305" s="7">
        <v>4</v>
      </c>
      <c r="F305" s="7" t="e">
        <f>#REF!</f>
        <v>#REF!</v>
      </c>
      <c r="G305" s="7" t="e">
        <f>IF(#REF!&lt;&gt;"",#REF!,"")</f>
        <v>#REF!</v>
      </c>
      <c r="H305" s="44" t="e">
        <f t="shared" si="14"/>
        <v>#REF!</v>
      </c>
      <c r="I305" s="22" t="e">
        <f t="shared" si="15"/>
        <v>#REF!</v>
      </c>
      <c r="J305" s="22" t="e">
        <f>#REF!</f>
        <v>#REF!</v>
      </c>
      <c r="K305" s="21" t="e">
        <f>#REF!</f>
        <v>#REF!</v>
      </c>
      <c r="L305" s="20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1"/>
    </row>
    <row r="306" spans="4:24" ht="12.75" hidden="1">
      <c r="D306" s="6" t="s">
        <v>282</v>
      </c>
      <c r="E306" s="7">
        <v>4</v>
      </c>
      <c r="F306" s="7" t="e">
        <f>#REF!</f>
        <v>#REF!</v>
      </c>
      <c r="G306" s="7" t="e">
        <f>IF(#REF!&lt;&gt;"",#REF!,"")</f>
        <v>#REF!</v>
      </c>
      <c r="H306" s="44" t="e">
        <f t="shared" si="14"/>
        <v>#REF!</v>
      </c>
      <c r="I306" s="22" t="e">
        <f t="shared" si="15"/>
        <v>#REF!</v>
      </c>
      <c r="J306" s="22" t="e">
        <f>#REF!</f>
        <v>#REF!</v>
      </c>
      <c r="K306" s="21" t="e">
        <f>#REF!</f>
        <v>#REF!</v>
      </c>
      <c r="L306" s="20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1"/>
    </row>
    <row r="307" spans="4:24" ht="12.75" hidden="1">
      <c r="D307" s="6" t="s">
        <v>282</v>
      </c>
      <c r="E307" s="7">
        <v>4</v>
      </c>
      <c r="F307" s="7" t="e">
        <f>#REF!</f>
        <v>#REF!</v>
      </c>
      <c r="G307" s="7" t="e">
        <f>IF(#REF!&lt;&gt;"",#REF!,"")</f>
        <v>#REF!</v>
      </c>
      <c r="H307" s="44" t="e">
        <f t="shared" si="14"/>
        <v>#REF!</v>
      </c>
      <c r="I307" s="22" t="e">
        <f t="shared" si="15"/>
        <v>#REF!</v>
      </c>
      <c r="J307" s="22" t="e">
        <f>#REF!</f>
        <v>#REF!</v>
      </c>
      <c r="K307" s="21" t="e">
        <f>#REF!</f>
        <v>#REF!</v>
      </c>
      <c r="L307" s="20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1"/>
    </row>
    <row r="308" spans="4:24" ht="12.75" hidden="1">
      <c r="D308" s="6" t="s">
        <v>282</v>
      </c>
      <c r="E308" s="7">
        <v>4</v>
      </c>
      <c r="F308" s="7" t="e">
        <f>#REF!</f>
        <v>#REF!</v>
      </c>
      <c r="G308" s="7" t="e">
        <f>IF(#REF!&lt;&gt;"",#REF!,"")</f>
        <v>#REF!</v>
      </c>
      <c r="H308" s="44" t="e">
        <f t="shared" si="14"/>
        <v>#REF!</v>
      </c>
      <c r="I308" s="22" t="e">
        <f t="shared" si="15"/>
        <v>#REF!</v>
      </c>
      <c r="J308" s="22" t="e">
        <f>#REF!</f>
        <v>#REF!</v>
      </c>
      <c r="K308" s="21" t="e">
        <f>#REF!</f>
        <v>#REF!</v>
      </c>
      <c r="L308" s="20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1"/>
    </row>
    <row r="309" spans="4:24" ht="12.75" hidden="1">
      <c r="D309" s="6" t="s">
        <v>282</v>
      </c>
      <c r="E309" s="7">
        <v>4</v>
      </c>
      <c r="F309" s="7" t="e">
        <f>#REF!</f>
        <v>#REF!</v>
      </c>
      <c r="G309" s="7" t="e">
        <f>IF(#REF!&lt;&gt;"",#REF!,"")</f>
        <v>#REF!</v>
      </c>
      <c r="H309" s="44" t="e">
        <f t="shared" si="14"/>
        <v>#REF!</v>
      </c>
      <c r="I309" s="22" t="e">
        <f t="shared" si="15"/>
        <v>#REF!</v>
      </c>
      <c r="J309" s="22" t="e">
        <f>#REF!</f>
        <v>#REF!</v>
      </c>
      <c r="K309" s="21" t="e">
        <f>#REF!</f>
        <v>#REF!</v>
      </c>
      <c r="L309" s="20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1"/>
    </row>
    <row r="310" spans="4:24" ht="12.75" hidden="1">
      <c r="D310" s="6" t="s">
        <v>282</v>
      </c>
      <c r="E310" s="7">
        <v>4</v>
      </c>
      <c r="F310" s="7" t="e">
        <f>#REF!</f>
        <v>#REF!</v>
      </c>
      <c r="G310" s="7" t="e">
        <f>IF(#REF!&lt;&gt;"",#REF!,"")</f>
        <v>#REF!</v>
      </c>
      <c r="H310" s="44" t="e">
        <f t="shared" si="14"/>
        <v>#REF!</v>
      </c>
      <c r="I310" s="22" t="e">
        <f t="shared" si="15"/>
        <v>#REF!</v>
      </c>
      <c r="J310" s="22" t="e">
        <f>#REF!</f>
        <v>#REF!</v>
      </c>
      <c r="K310" s="21" t="e">
        <f>#REF!</f>
        <v>#REF!</v>
      </c>
      <c r="L310" s="20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1"/>
    </row>
    <row r="311" spans="4:24" ht="12.75" hidden="1">
      <c r="D311" s="6" t="s">
        <v>282</v>
      </c>
      <c r="E311" s="7">
        <v>4</v>
      </c>
      <c r="F311" s="7" t="e">
        <f>#REF!</f>
        <v>#REF!</v>
      </c>
      <c r="G311" s="7" t="e">
        <f>IF(#REF!&lt;&gt;"",#REF!,"")</f>
        <v>#REF!</v>
      </c>
      <c r="H311" s="44" t="e">
        <f t="shared" si="14"/>
        <v>#REF!</v>
      </c>
      <c r="I311" s="22" t="e">
        <f t="shared" si="15"/>
        <v>#REF!</v>
      </c>
      <c r="J311" s="22" t="e">
        <f>#REF!</f>
        <v>#REF!</v>
      </c>
      <c r="K311" s="21" t="e">
        <f>#REF!</f>
        <v>#REF!</v>
      </c>
      <c r="L311" s="20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1"/>
    </row>
    <row r="312" spans="4:24" ht="12.75" hidden="1">
      <c r="D312" s="6" t="s">
        <v>282</v>
      </c>
      <c r="E312" s="7">
        <v>4</v>
      </c>
      <c r="F312" s="7" t="e">
        <f>#REF!</f>
        <v>#REF!</v>
      </c>
      <c r="G312" s="7" t="e">
        <f>IF(#REF!&lt;&gt;"",#REF!,"")</f>
        <v>#REF!</v>
      </c>
      <c r="H312" s="44" t="e">
        <f t="shared" si="14"/>
        <v>#REF!</v>
      </c>
      <c r="I312" s="22" t="e">
        <f t="shared" si="15"/>
        <v>#REF!</v>
      </c>
      <c r="J312" s="22" t="e">
        <f>#REF!</f>
        <v>#REF!</v>
      </c>
      <c r="K312" s="21" t="e">
        <f>#REF!</f>
        <v>#REF!</v>
      </c>
      <c r="L312" s="20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1"/>
    </row>
    <row r="313" spans="4:24" ht="12.75" hidden="1">
      <c r="D313" s="6" t="s">
        <v>282</v>
      </c>
      <c r="E313" s="7">
        <v>4</v>
      </c>
      <c r="F313" s="7" t="e">
        <f>#REF!</f>
        <v>#REF!</v>
      </c>
      <c r="G313" s="7" t="e">
        <f>IF(#REF!&lt;&gt;"",#REF!,"")</f>
        <v>#REF!</v>
      </c>
      <c r="H313" s="44" t="e">
        <f t="shared" si="14"/>
        <v>#REF!</v>
      </c>
      <c r="I313" s="22" t="e">
        <f t="shared" si="15"/>
        <v>#REF!</v>
      </c>
      <c r="J313" s="22" t="e">
        <f>#REF!</f>
        <v>#REF!</v>
      </c>
      <c r="K313" s="21" t="e">
        <f>#REF!</f>
        <v>#REF!</v>
      </c>
      <c r="L313" s="20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1"/>
    </row>
    <row r="314" spans="4:24" ht="12.75" hidden="1">
      <c r="D314" s="6" t="s">
        <v>282</v>
      </c>
      <c r="E314" s="7">
        <v>4</v>
      </c>
      <c r="F314" s="7" t="e">
        <f>#REF!</f>
        <v>#REF!</v>
      </c>
      <c r="G314" s="7" t="e">
        <f>IF(#REF!&lt;&gt;"",#REF!,"")</f>
        <v>#REF!</v>
      </c>
      <c r="H314" s="44" t="e">
        <f t="shared" si="14"/>
        <v>#REF!</v>
      </c>
      <c r="I314" s="22" t="e">
        <f t="shared" si="15"/>
        <v>#REF!</v>
      </c>
      <c r="J314" s="22" t="e">
        <f>#REF!</f>
        <v>#REF!</v>
      </c>
      <c r="K314" s="21" t="e">
        <f>#REF!</f>
        <v>#REF!</v>
      </c>
      <c r="L314" s="20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1"/>
    </row>
    <row r="315" spans="4:24" ht="12.75" hidden="1">
      <c r="D315" s="6" t="s">
        <v>282</v>
      </c>
      <c r="E315" s="7">
        <v>4</v>
      </c>
      <c r="F315" s="7" t="e">
        <f>#REF!</f>
        <v>#REF!</v>
      </c>
      <c r="G315" s="7" t="e">
        <f>IF(#REF!&lt;&gt;"",#REF!,"")</f>
        <v>#REF!</v>
      </c>
      <c r="H315" s="44" t="e">
        <f t="shared" si="14"/>
        <v>#REF!</v>
      </c>
      <c r="I315" s="22" t="e">
        <f t="shared" si="15"/>
        <v>#REF!</v>
      </c>
      <c r="J315" s="22" t="e">
        <f>#REF!</f>
        <v>#REF!</v>
      </c>
      <c r="K315" s="21" t="e">
        <f>#REF!</f>
        <v>#REF!</v>
      </c>
      <c r="L315" s="20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1"/>
    </row>
    <row r="316" spans="4:24" ht="12.75" hidden="1">
      <c r="D316" s="6" t="s">
        <v>282</v>
      </c>
      <c r="E316" s="7">
        <v>4</v>
      </c>
      <c r="F316" s="7" t="e">
        <f>#REF!</f>
        <v>#REF!</v>
      </c>
      <c r="G316" s="7" t="e">
        <f>IF(#REF!&lt;&gt;"",#REF!,"")</f>
        <v>#REF!</v>
      </c>
      <c r="H316" s="44" t="e">
        <f t="shared" si="14"/>
        <v>#REF!</v>
      </c>
      <c r="I316" s="22" t="e">
        <f t="shared" si="15"/>
        <v>#REF!</v>
      </c>
      <c r="J316" s="22" t="e">
        <f>#REF!</f>
        <v>#REF!</v>
      </c>
      <c r="K316" s="21" t="e">
        <f>#REF!</f>
        <v>#REF!</v>
      </c>
      <c r="L316" s="20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1"/>
    </row>
    <row r="317" spans="4:24" ht="12.75" hidden="1">
      <c r="D317" s="6" t="s">
        <v>282</v>
      </c>
      <c r="E317" s="7">
        <v>4</v>
      </c>
      <c r="F317" s="7" t="e">
        <f>#REF!</f>
        <v>#REF!</v>
      </c>
      <c r="G317" s="7" t="e">
        <f>IF(#REF!&lt;&gt;"",#REF!,"")</f>
        <v>#REF!</v>
      </c>
      <c r="H317" s="44" t="e">
        <f t="shared" si="14"/>
        <v>#REF!</v>
      </c>
      <c r="I317" s="22" t="e">
        <f t="shared" si="15"/>
        <v>#REF!</v>
      </c>
      <c r="J317" s="22" t="e">
        <f>#REF!</f>
        <v>#REF!</v>
      </c>
      <c r="K317" s="21" t="e">
        <f>#REF!</f>
        <v>#REF!</v>
      </c>
      <c r="L317" s="20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1"/>
    </row>
    <row r="318" spans="4:24" ht="12.75" hidden="1">
      <c r="D318" s="6" t="s">
        <v>282</v>
      </c>
      <c r="E318" s="7">
        <v>4</v>
      </c>
      <c r="F318" s="7" t="e">
        <f>#REF!</f>
        <v>#REF!</v>
      </c>
      <c r="G318" s="7" t="e">
        <f>IF(#REF!&lt;&gt;"",#REF!,"")</f>
        <v>#REF!</v>
      </c>
      <c r="H318" s="44" t="e">
        <f t="shared" si="14"/>
        <v>#REF!</v>
      </c>
      <c r="I318" s="22" t="e">
        <f t="shared" si="15"/>
        <v>#REF!</v>
      </c>
      <c r="J318" s="22" t="e">
        <f>#REF!</f>
        <v>#REF!</v>
      </c>
      <c r="K318" s="21" t="e">
        <f>#REF!</f>
        <v>#REF!</v>
      </c>
      <c r="L318" s="20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1"/>
    </row>
    <row r="319" spans="4:24" ht="12.75" hidden="1">
      <c r="D319" s="6" t="s">
        <v>282</v>
      </c>
      <c r="E319" s="7">
        <v>4</v>
      </c>
      <c r="F319" s="7" t="e">
        <f>#REF!</f>
        <v>#REF!</v>
      </c>
      <c r="G319" s="7" t="e">
        <f>IF(#REF!&lt;&gt;"",#REF!,"")</f>
        <v>#REF!</v>
      </c>
      <c r="H319" s="44" t="e">
        <f t="shared" si="14"/>
        <v>#REF!</v>
      </c>
      <c r="I319" s="22" t="e">
        <f t="shared" si="15"/>
        <v>#REF!</v>
      </c>
      <c r="J319" s="22" t="e">
        <f>#REF!</f>
        <v>#REF!</v>
      </c>
      <c r="K319" s="21" t="e">
        <f>#REF!</f>
        <v>#REF!</v>
      </c>
      <c r="L319" s="20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1"/>
    </row>
    <row r="320" spans="4:24" ht="12.75" hidden="1">
      <c r="D320" s="6" t="s">
        <v>282</v>
      </c>
      <c r="E320" s="7">
        <v>4</v>
      </c>
      <c r="F320" s="7" t="e">
        <f>#REF!</f>
        <v>#REF!</v>
      </c>
      <c r="G320" s="7" t="e">
        <f>IF(#REF!&lt;&gt;"",#REF!,"")</f>
        <v>#REF!</v>
      </c>
      <c r="H320" s="44" t="e">
        <f t="shared" si="14"/>
        <v>#REF!</v>
      </c>
      <c r="I320" s="22" t="e">
        <f t="shared" si="15"/>
        <v>#REF!</v>
      </c>
      <c r="J320" s="22" t="e">
        <f>#REF!</f>
        <v>#REF!</v>
      </c>
      <c r="K320" s="21" t="e">
        <f>#REF!</f>
        <v>#REF!</v>
      </c>
      <c r="L320" s="20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1"/>
    </row>
    <row r="321" spans="4:24" ht="12.75" hidden="1">
      <c r="D321" s="6" t="s">
        <v>282</v>
      </c>
      <c r="E321" s="7">
        <v>4</v>
      </c>
      <c r="F321" s="7" t="e">
        <f>#REF!</f>
        <v>#REF!</v>
      </c>
      <c r="G321" s="7" t="e">
        <f>IF(#REF!&lt;&gt;"",#REF!,"")</f>
        <v>#REF!</v>
      </c>
      <c r="H321" s="44" t="e">
        <f t="shared" si="14"/>
        <v>#REF!</v>
      </c>
      <c r="I321" s="22" t="e">
        <f t="shared" si="15"/>
        <v>#REF!</v>
      </c>
      <c r="J321" s="22" t="e">
        <f>#REF!</f>
        <v>#REF!</v>
      </c>
      <c r="K321" s="21" t="e">
        <f>#REF!</f>
        <v>#REF!</v>
      </c>
      <c r="L321" s="20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1"/>
    </row>
    <row r="322" spans="4:24" ht="12.75" hidden="1">
      <c r="D322" s="6" t="s">
        <v>282</v>
      </c>
      <c r="E322" s="7">
        <v>4</v>
      </c>
      <c r="F322" s="7" t="e">
        <f>#REF!</f>
        <v>#REF!</v>
      </c>
      <c r="G322" s="7" t="e">
        <f>IF(#REF!&lt;&gt;"",#REF!,"")</f>
        <v>#REF!</v>
      </c>
      <c r="H322" s="44" t="e">
        <f t="shared" si="14"/>
        <v>#REF!</v>
      </c>
      <c r="I322" s="22" t="e">
        <f t="shared" si="15"/>
        <v>#REF!</v>
      </c>
      <c r="J322" s="22" t="e">
        <f>#REF!</f>
        <v>#REF!</v>
      </c>
      <c r="K322" s="21" t="e">
        <f>#REF!</f>
        <v>#REF!</v>
      </c>
      <c r="L322" s="20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1"/>
    </row>
    <row r="323" spans="4:24" ht="12.75" hidden="1">
      <c r="D323" s="6" t="s">
        <v>282</v>
      </c>
      <c r="E323" s="7">
        <v>4</v>
      </c>
      <c r="F323" s="7" t="e">
        <f>#REF!</f>
        <v>#REF!</v>
      </c>
      <c r="G323" s="7" t="e">
        <f>IF(#REF!&lt;&gt;"",#REF!,"")</f>
        <v>#REF!</v>
      </c>
      <c r="H323" s="44" t="e">
        <f t="shared" si="14"/>
        <v>#REF!</v>
      </c>
      <c r="I323" s="22" t="e">
        <f t="shared" si="15"/>
        <v>#REF!</v>
      </c>
      <c r="J323" s="22" t="e">
        <f>#REF!</f>
        <v>#REF!</v>
      </c>
      <c r="K323" s="21" t="e">
        <f>#REF!</f>
        <v>#REF!</v>
      </c>
      <c r="L323" s="20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1"/>
    </row>
    <row r="324" spans="4:24" ht="12.75" hidden="1">
      <c r="D324" s="6" t="s">
        <v>282</v>
      </c>
      <c r="E324" s="7">
        <v>4</v>
      </c>
      <c r="F324" s="7" t="e">
        <f>#REF!</f>
        <v>#REF!</v>
      </c>
      <c r="G324" s="7" t="e">
        <f>IF(#REF!&lt;&gt;"",#REF!,"")</f>
        <v>#REF!</v>
      </c>
      <c r="H324" s="44" t="e">
        <f t="shared" si="14"/>
        <v>#REF!</v>
      </c>
      <c r="I324" s="22" t="e">
        <f t="shared" si="15"/>
        <v>#REF!</v>
      </c>
      <c r="J324" s="22" t="e">
        <f>#REF!</f>
        <v>#REF!</v>
      </c>
      <c r="K324" s="21" t="e">
        <f>#REF!</f>
        <v>#REF!</v>
      </c>
      <c r="L324" s="20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1"/>
    </row>
    <row r="325" spans="4:24" ht="12.75" hidden="1">
      <c r="D325" s="6" t="s">
        <v>282</v>
      </c>
      <c r="E325" s="7">
        <v>4</v>
      </c>
      <c r="F325" s="7" t="e">
        <f>#REF!</f>
        <v>#REF!</v>
      </c>
      <c r="G325" s="7" t="e">
        <f>IF(#REF!&lt;&gt;"",#REF!,"")</f>
        <v>#REF!</v>
      </c>
      <c r="H325" s="44" t="e">
        <f t="shared" si="14"/>
        <v>#REF!</v>
      </c>
      <c r="I325" s="22" t="e">
        <f t="shared" si="15"/>
        <v>#REF!</v>
      </c>
      <c r="J325" s="22" t="e">
        <f>#REF!</f>
        <v>#REF!</v>
      </c>
      <c r="K325" s="21" t="e">
        <f>#REF!</f>
        <v>#REF!</v>
      </c>
      <c r="L325" s="20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1"/>
    </row>
    <row r="326" spans="4:24" ht="12.75" hidden="1">
      <c r="D326" s="6" t="s">
        <v>282</v>
      </c>
      <c r="E326" s="7">
        <v>4</v>
      </c>
      <c r="F326" s="7" t="e">
        <f>#REF!</f>
        <v>#REF!</v>
      </c>
      <c r="G326" s="7" t="e">
        <f>IF(#REF!&lt;&gt;"",#REF!,"")</f>
        <v>#REF!</v>
      </c>
      <c r="H326" s="44" t="e">
        <f t="shared" si="14"/>
        <v>#REF!</v>
      </c>
      <c r="I326" s="22" t="e">
        <f t="shared" si="15"/>
        <v>#REF!</v>
      </c>
      <c r="J326" s="22" t="e">
        <f>#REF!</f>
        <v>#REF!</v>
      </c>
      <c r="K326" s="21" t="e">
        <f>#REF!</f>
        <v>#REF!</v>
      </c>
      <c r="L326" s="20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1"/>
    </row>
    <row r="327" spans="4:24" ht="12.75" hidden="1">
      <c r="D327" s="6" t="s">
        <v>282</v>
      </c>
      <c r="E327" s="7">
        <v>4</v>
      </c>
      <c r="F327" s="7" t="e">
        <f>#REF!</f>
        <v>#REF!</v>
      </c>
      <c r="G327" s="7" t="e">
        <f>IF(#REF!&lt;&gt;"",#REF!,"")</f>
        <v>#REF!</v>
      </c>
      <c r="H327" s="44" t="e">
        <f t="shared" si="14"/>
        <v>#REF!</v>
      </c>
      <c r="I327" s="22" t="e">
        <f t="shared" si="15"/>
        <v>#REF!</v>
      </c>
      <c r="J327" s="22" t="e">
        <f>#REF!</f>
        <v>#REF!</v>
      </c>
      <c r="K327" s="21" t="e">
        <f>#REF!</f>
        <v>#REF!</v>
      </c>
      <c r="L327" s="20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1"/>
    </row>
    <row r="328" spans="4:24" ht="12.75" hidden="1">
      <c r="D328" s="6" t="s">
        <v>282</v>
      </c>
      <c r="E328" s="7">
        <v>4</v>
      </c>
      <c r="F328" s="7" t="e">
        <f>#REF!</f>
        <v>#REF!</v>
      </c>
      <c r="G328" s="7" t="e">
        <f>IF(#REF!&lt;&gt;"",#REF!,"")</f>
        <v>#REF!</v>
      </c>
      <c r="H328" s="44" t="e">
        <f t="shared" si="14"/>
        <v>#REF!</v>
      </c>
      <c r="I328" s="22" t="e">
        <f t="shared" si="15"/>
        <v>#REF!</v>
      </c>
      <c r="J328" s="22" t="e">
        <f>#REF!</f>
        <v>#REF!</v>
      </c>
      <c r="K328" s="21" t="e">
        <f>#REF!</f>
        <v>#REF!</v>
      </c>
      <c r="L328" s="20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1"/>
    </row>
    <row r="329" spans="4:24" ht="12.75" hidden="1">
      <c r="D329" s="6" t="s">
        <v>282</v>
      </c>
      <c r="E329" s="7">
        <v>4</v>
      </c>
      <c r="F329" s="7" t="e">
        <f>#REF!</f>
        <v>#REF!</v>
      </c>
      <c r="G329" s="7" t="e">
        <f>IF(#REF!&lt;&gt;"",#REF!,"")</f>
        <v>#REF!</v>
      </c>
      <c r="H329" s="44" t="e">
        <f t="shared" si="14"/>
        <v>#REF!</v>
      </c>
      <c r="I329" s="22" t="e">
        <f t="shared" si="15"/>
        <v>#REF!</v>
      </c>
      <c r="J329" s="22" t="e">
        <f>#REF!</f>
        <v>#REF!</v>
      </c>
      <c r="K329" s="21" t="e">
        <f>#REF!</f>
        <v>#REF!</v>
      </c>
      <c r="L329" s="20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1"/>
    </row>
    <row r="330" spans="4:24" ht="12.75" hidden="1">
      <c r="D330" s="6" t="s">
        <v>282</v>
      </c>
      <c r="E330" s="7">
        <v>4</v>
      </c>
      <c r="F330" s="7" t="e">
        <f>#REF!</f>
        <v>#REF!</v>
      </c>
      <c r="G330" s="7" t="e">
        <f>IF(#REF!&lt;&gt;"",#REF!,"")</f>
        <v>#REF!</v>
      </c>
      <c r="H330" s="44" t="e">
        <f t="shared" si="14"/>
        <v>#REF!</v>
      </c>
      <c r="I330" s="22" t="e">
        <f t="shared" si="15"/>
        <v>#REF!</v>
      </c>
      <c r="J330" s="22" t="e">
        <f>#REF!</f>
        <v>#REF!</v>
      </c>
      <c r="K330" s="21" t="e">
        <f>#REF!</f>
        <v>#REF!</v>
      </c>
      <c r="L330" s="20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1"/>
    </row>
    <row r="331" spans="4:24" ht="12.75" hidden="1">
      <c r="D331" s="6" t="s">
        <v>282</v>
      </c>
      <c r="E331" s="7">
        <v>4</v>
      </c>
      <c r="F331" s="7" t="e">
        <f>#REF!</f>
        <v>#REF!</v>
      </c>
      <c r="G331" s="7" t="e">
        <f>IF(#REF!&lt;&gt;"",#REF!,"")</f>
        <v>#REF!</v>
      </c>
      <c r="H331" s="44" t="e">
        <f t="shared" si="14"/>
        <v>#REF!</v>
      </c>
      <c r="I331" s="22" t="e">
        <f t="shared" si="15"/>
        <v>#REF!</v>
      </c>
      <c r="J331" s="22" t="e">
        <f>#REF!</f>
        <v>#REF!</v>
      </c>
      <c r="K331" s="21" t="e">
        <f>#REF!</f>
        <v>#REF!</v>
      </c>
      <c r="L331" s="20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1"/>
    </row>
    <row r="332" spans="4:24" ht="12.75" hidden="1">
      <c r="D332" s="6" t="s">
        <v>282</v>
      </c>
      <c r="E332" s="7">
        <v>4</v>
      </c>
      <c r="F332" s="7" t="e">
        <f>#REF!</f>
        <v>#REF!</v>
      </c>
      <c r="G332" s="7" t="e">
        <f>IF(#REF!&lt;&gt;"",#REF!,"")</f>
        <v>#REF!</v>
      </c>
      <c r="H332" s="44" t="e">
        <f t="shared" si="14"/>
        <v>#REF!</v>
      </c>
      <c r="I332" s="22" t="e">
        <f t="shared" si="15"/>
        <v>#REF!</v>
      </c>
      <c r="J332" s="22" t="e">
        <f>#REF!</f>
        <v>#REF!</v>
      </c>
      <c r="K332" s="21" t="e">
        <f>#REF!</f>
        <v>#REF!</v>
      </c>
      <c r="L332" s="20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1"/>
    </row>
    <row r="333" spans="4:24" ht="12.75" hidden="1">
      <c r="D333" s="6" t="s">
        <v>282</v>
      </c>
      <c r="E333" s="7">
        <v>4</v>
      </c>
      <c r="F333" s="7" t="e">
        <f>#REF!</f>
        <v>#REF!</v>
      </c>
      <c r="G333" s="7" t="e">
        <f>IF(#REF!&lt;&gt;"",#REF!,"")</f>
        <v>#REF!</v>
      </c>
      <c r="H333" s="44" t="e">
        <f t="shared" si="14"/>
        <v>#REF!</v>
      </c>
      <c r="I333" s="22" t="e">
        <f t="shared" si="15"/>
        <v>#REF!</v>
      </c>
      <c r="J333" s="22" t="e">
        <f>#REF!</f>
        <v>#REF!</v>
      </c>
      <c r="K333" s="21" t="e">
        <f>#REF!</f>
        <v>#REF!</v>
      </c>
      <c r="L333" s="20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1"/>
    </row>
    <row r="334" spans="4:24" ht="12.75" hidden="1">
      <c r="D334" s="6" t="s">
        <v>282</v>
      </c>
      <c r="E334" s="7">
        <v>4</v>
      </c>
      <c r="F334" s="7" t="e">
        <f>#REF!</f>
        <v>#REF!</v>
      </c>
      <c r="G334" s="7" t="e">
        <f>IF(#REF!&lt;&gt;"",#REF!,"")</f>
        <v>#REF!</v>
      </c>
      <c r="H334" s="44" t="e">
        <f t="shared" si="14"/>
        <v>#REF!</v>
      </c>
      <c r="I334" s="22" t="e">
        <f t="shared" si="15"/>
        <v>#REF!</v>
      </c>
      <c r="J334" s="22" t="e">
        <f>#REF!</f>
        <v>#REF!</v>
      </c>
      <c r="K334" s="21" t="e">
        <f>#REF!</f>
        <v>#REF!</v>
      </c>
      <c r="L334" s="20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1"/>
    </row>
    <row r="335" spans="4:24" ht="12.75" hidden="1">
      <c r="D335" s="6" t="s">
        <v>282</v>
      </c>
      <c r="E335" s="7">
        <v>4</v>
      </c>
      <c r="F335" s="7" t="e">
        <f>#REF!</f>
        <v>#REF!</v>
      </c>
      <c r="G335" s="7" t="e">
        <f>IF(#REF!&lt;&gt;"",#REF!,"")</f>
        <v>#REF!</v>
      </c>
      <c r="H335" s="44" t="e">
        <f t="shared" si="14"/>
        <v>#REF!</v>
      </c>
      <c r="I335" s="22" t="e">
        <f t="shared" si="15"/>
        <v>#REF!</v>
      </c>
      <c r="J335" s="22" t="e">
        <f>#REF!</f>
        <v>#REF!</v>
      </c>
      <c r="K335" s="21" t="e">
        <f>#REF!</f>
        <v>#REF!</v>
      </c>
      <c r="L335" s="20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1"/>
    </row>
    <row r="336" spans="4:24" ht="12.75" hidden="1">
      <c r="D336" s="6" t="s">
        <v>282</v>
      </c>
      <c r="E336" s="7">
        <v>4</v>
      </c>
      <c r="F336" s="7" t="e">
        <f>#REF!</f>
        <v>#REF!</v>
      </c>
      <c r="G336" s="7" t="e">
        <f>IF(#REF!&lt;&gt;"",#REF!,"")</f>
        <v>#REF!</v>
      </c>
      <c r="H336" s="44" t="e">
        <f t="shared" si="14"/>
        <v>#REF!</v>
      </c>
      <c r="I336" s="22" t="e">
        <f t="shared" si="15"/>
        <v>#REF!</v>
      </c>
      <c r="J336" s="22" t="e">
        <f>#REF!</f>
        <v>#REF!</v>
      </c>
      <c r="K336" s="21" t="e">
        <f>#REF!</f>
        <v>#REF!</v>
      </c>
      <c r="L336" s="20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1"/>
    </row>
    <row r="337" spans="4:24" ht="12.75" hidden="1">
      <c r="D337" s="6" t="s">
        <v>282</v>
      </c>
      <c r="E337" s="7">
        <v>4</v>
      </c>
      <c r="F337" s="7" t="e">
        <f>#REF!</f>
        <v>#REF!</v>
      </c>
      <c r="G337" s="7" t="e">
        <f>IF(#REF!&lt;&gt;"",#REF!,"")</f>
        <v>#REF!</v>
      </c>
      <c r="H337" s="44" t="e">
        <f t="shared" si="14"/>
        <v>#REF!</v>
      </c>
      <c r="I337" s="22" t="e">
        <f t="shared" si="15"/>
        <v>#REF!</v>
      </c>
      <c r="J337" s="22" t="e">
        <f>#REF!</f>
        <v>#REF!</v>
      </c>
      <c r="K337" s="21" t="e">
        <f>#REF!</f>
        <v>#REF!</v>
      </c>
      <c r="L337" s="20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1"/>
    </row>
    <row r="338" spans="4:24" ht="12.75" hidden="1">
      <c r="D338" s="6" t="s">
        <v>282</v>
      </c>
      <c r="E338" s="7">
        <v>4</v>
      </c>
      <c r="F338" s="7" t="e">
        <f>#REF!</f>
        <v>#REF!</v>
      </c>
      <c r="G338" s="7" t="e">
        <f>IF(#REF!&lt;&gt;"",#REF!,"")</f>
        <v>#REF!</v>
      </c>
      <c r="H338" s="44" t="e">
        <f t="shared" si="14"/>
        <v>#REF!</v>
      </c>
      <c r="I338" s="22" t="e">
        <f t="shared" si="15"/>
        <v>#REF!</v>
      </c>
      <c r="J338" s="22" t="e">
        <f>#REF!</f>
        <v>#REF!</v>
      </c>
      <c r="K338" s="21" t="e">
        <f>#REF!</f>
        <v>#REF!</v>
      </c>
      <c r="L338" s="20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1"/>
    </row>
    <row r="339" spans="4:24" ht="12.75" hidden="1">
      <c r="D339" s="6" t="s">
        <v>282</v>
      </c>
      <c r="E339" s="7">
        <v>4</v>
      </c>
      <c r="F339" s="7" t="e">
        <f>#REF!</f>
        <v>#REF!</v>
      </c>
      <c r="G339" s="7" t="e">
        <f>IF(#REF!&lt;&gt;"",#REF!,"")</f>
        <v>#REF!</v>
      </c>
      <c r="H339" s="44" t="e">
        <f t="shared" si="14"/>
        <v>#REF!</v>
      </c>
      <c r="I339" s="22" t="e">
        <f t="shared" si="15"/>
        <v>#REF!</v>
      </c>
      <c r="J339" s="22" t="e">
        <f>#REF!</f>
        <v>#REF!</v>
      </c>
      <c r="K339" s="21" t="e">
        <f>#REF!</f>
        <v>#REF!</v>
      </c>
      <c r="L339" s="20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1"/>
    </row>
    <row r="340" spans="4:24" ht="12.75" hidden="1">
      <c r="D340" s="6" t="s">
        <v>282</v>
      </c>
      <c r="E340" s="7">
        <v>4</v>
      </c>
      <c r="F340" s="7" t="e">
        <f>#REF!</f>
        <v>#REF!</v>
      </c>
      <c r="G340" s="7" t="e">
        <f>IF(#REF!&lt;&gt;"",#REF!,"")</f>
        <v>#REF!</v>
      </c>
      <c r="H340" s="44" t="e">
        <f t="shared" si="14"/>
        <v>#REF!</v>
      </c>
      <c r="I340" s="22" t="e">
        <f t="shared" si="15"/>
        <v>#REF!</v>
      </c>
      <c r="J340" s="22" t="e">
        <f>#REF!</f>
        <v>#REF!</v>
      </c>
      <c r="K340" s="21" t="e">
        <f>#REF!</f>
        <v>#REF!</v>
      </c>
      <c r="L340" s="20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1"/>
    </row>
    <row r="341" spans="4:24" ht="12.75" hidden="1">
      <c r="D341" s="6" t="s">
        <v>282</v>
      </c>
      <c r="E341" s="7">
        <v>4</v>
      </c>
      <c r="F341" s="7" t="e">
        <f>#REF!</f>
        <v>#REF!</v>
      </c>
      <c r="G341" s="7" t="e">
        <f>IF(#REF!&lt;&gt;"",#REF!,"")</f>
        <v>#REF!</v>
      </c>
      <c r="H341" s="44" t="e">
        <f t="shared" si="14"/>
        <v>#REF!</v>
      </c>
      <c r="I341" s="22" t="e">
        <f t="shared" si="15"/>
        <v>#REF!</v>
      </c>
      <c r="J341" s="22" t="e">
        <f>#REF!</f>
        <v>#REF!</v>
      </c>
      <c r="K341" s="21" t="e">
        <f>#REF!</f>
        <v>#REF!</v>
      </c>
      <c r="L341" s="20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1"/>
    </row>
    <row r="342" spans="4:24" ht="12.75" hidden="1">
      <c r="D342" s="6" t="s">
        <v>282</v>
      </c>
      <c r="E342" s="7">
        <v>4</v>
      </c>
      <c r="F342" s="7" t="e">
        <f>#REF!</f>
        <v>#REF!</v>
      </c>
      <c r="G342" s="7" t="e">
        <f>IF(#REF!&lt;&gt;"",#REF!,"")</f>
        <v>#REF!</v>
      </c>
      <c r="H342" s="44" t="e">
        <f t="shared" si="14"/>
        <v>#REF!</v>
      </c>
      <c r="I342" s="22" t="e">
        <f t="shared" si="15"/>
        <v>#REF!</v>
      </c>
      <c r="J342" s="22" t="e">
        <f>#REF!</f>
        <v>#REF!</v>
      </c>
      <c r="K342" s="21" t="e">
        <f>#REF!</f>
        <v>#REF!</v>
      </c>
      <c r="L342" s="20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1"/>
    </row>
    <row r="343" spans="4:24" ht="12.75" hidden="1">
      <c r="D343" s="6" t="s">
        <v>282</v>
      </c>
      <c r="E343" s="7">
        <v>4</v>
      </c>
      <c r="F343" s="7" t="e">
        <f>#REF!</f>
        <v>#REF!</v>
      </c>
      <c r="G343" s="7" t="e">
        <f>IF(#REF!&lt;&gt;"",#REF!,"")</f>
        <v>#REF!</v>
      </c>
      <c r="H343" s="44" t="e">
        <f t="shared" si="14"/>
        <v>#REF!</v>
      </c>
      <c r="I343" s="22" t="e">
        <f t="shared" si="15"/>
        <v>#REF!</v>
      </c>
      <c r="J343" s="22" t="e">
        <f>#REF!</f>
        <v>#REF!</v>
      </c>
      <c r="K343" s="21" t="e">
        <f>#REF!</f>
        <v>#REF!</v>
      </c>
      <c r="L343" s="20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1"/>
    </row>
    <row r="344" spans="4:24" ht="12.75" hidden="1">
      <c r="D344" s="6" t="s">
        <v>282</v>
      </c>
      <c r="E344" s="7">
        <v>4</v>
      </c>
      <c r="F344" s="7" t="e">
        <f>#REF!</f>
        <v>#REF!</v>
      </c>
      <c r="G344" s="7" t="e">
        <f>IF(#REF!&lt;&gt;"",#REF!,"")</f>
        <v>#REF!</v>
      </c>
      <c r="H344" s="44" t="e">
        <f t="shared" si="14"/>
        <v>#REF!</v>
      </c>
      <c r="I344" s="22" t="e">
        <f t="shared" si="15"/>
        <v>#REF!</v>
      </c>
      <c r="J344" s="22" t="e">
        <f>#REF!</f>
        <v>#REF!</v>
      </c>
      <c r="K344" s="21" t="e">
        <f>#REF!</f>
        <v>#REF!</v>
      </c>
      <c r="L344" s="20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1"/>
    </row>
    <row r="345" spans="4:24" ht="12.75" hidden="1">
      <c r="D345" s="6" t="s">
        <v>282</v>
      </c>
      <c r="E345" s="7">
        <v>4</v>
      </c>
      <c r="F345" s="7" t="e">
        <f>#REF!</f>
        <v>#REF!</v>
      </c>
      <c r="G345" s="7" t="e">
        <f>IF(#REF!&lt;&gt;"",#REF!,"")</f>
        <v>#REF!</v>
      </c>
      <c r="H345" s="44" t="e">
        <f t="shared" si="14"/>
        <v>#REF!</v>
      </c>
      <c r="I345" s="22" t="e">
        <f t="shared" si="15"/>
        <v>#REF!</v>
      </c>
      <c r="J345" s="22" t="e">
        <f>#REF!</f>
        <v>#REF!</v>
      </c>
      <c r="K345" s="21" t="e">
        <f>#REF!</f>
        <v>#REF!</v>
      </c>
      <c r="L345" s="20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1"/>
    </row>
    <row r="346" spans="4:24" ht="12.75" hidden="1">
      <c r="D346" s="6" t="s">
        <v>282</v>
      </c>
      <c r="E346" s="7">
        <v>4</v>
      </c>
      <c r="F346" s="7" t="e">
        <f>#REF!</f>
        <v>#REF!</v>
      </c>
      <c r="G346" s="7" t="e">
        <f>IF(#REF!&lt;&gt;"",#REF!,"")</f>
        <v>#REF!</v>
      </c>
      <c r="H346" s="44" t="e">
        <f t="shared" si="14"/>
        <v>#REF!</v>
      </c>
      <c r="I346" s="22" t="e">
        <f t="shared" si="15"/>
        <v>#REF!</v>
      </c>
      <c r="J346" s="22" t="e">
        <f>#REF!</f>
        <v>#REF!</v>
      </c>
      <c r="K346" s="21" t="e">
        <f>#REF!</f>
        <v>#REF!</v>
      </c>
      <c r="L346" s="20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1"/>
    </row>
    <row r="347" spans="4:24" ht="12.75" hidden="1">
      <c r="D347" s="58" t="s">
        <v>283</v>
      </c>
      <c r="E347" s="59">
        <v>5</v>
      </c>
      <c r="F347" s="60">
        <v>1</v>
      </c>
      <c r="G347" s="60">
        <f>""</f>
      </c>
      <c r="H347" s="61">
        <f>J347/100*F347+2*K347/100*F347+3*L347/100*F347+4*M347/100*F347+5*N347/100*F347+6*O347/100*F347</f>
        <v>0</v>
      </c>
      <c r="I347" s="62">
        <f>ABS(ROUND(J347,0)-J347)+ABS(ROUND(K347,0)-K347)+ABS(ROUND(L347,0)-L347)+ABS(ROUND(M347,0)-M347)+ABS(ROUND(N347,0)-N347)+ABS(ROUND(O347,0)-O347)</f>
        <v>0</v>
      </c>
      <c r="J347" s="62">
        <v>0</v>
      </c>
      <c r="K347" s="63">
        <v>0</v>
      </c>
      <c r="L347" s="20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1"/>
    </row>
    <row r="348" spans="4:24" ht="12.75" hidden="1">
      <c r="D348" s="23" t="s">
        <v>385</v>
      </c>
      <c r="E348" s="5">
        <v>6</v>
      </c>
      <c r="F348" s="55" t="e">
        <f>#REF!</f>
        <v>#REF!</v>
      </c>
      <c r="G348" s="55" t="e">
        <f>IF(#REF!&lt;&gt;"",#REF!,"")</f>
        <v>#REF!</v>
      </c>
      <c r="H348" s="43" t="e">
        <f>J348/100*F348+2*K348/100*F348+3*L348/100*F348+4*M348/100*F348+5*N348/100*F348+6*O348/100*F348+7*P348/100*F348+8*Q348/100*F348+9*R348/100*F348</f>
        <v>#REF!</v>
      </c>
      <c r="I348" s="35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5" t="e">
        <f>#REF!</f>
        <v>#REF!</v>
      </c>
      <c r="K348" s="35" t="e">
        <f>#REF!</f>
        <v>#REF!</v>
      </c>
      <c r="L348" s="35" t="e">
        <f>#REF!</f>
        <v>#REF!</v>
      </c>
      <c r="M348" s="35" t="e">
        <f>#REF!</f>
        <v>#REF!</v>
      </c>
      <c r="N348" s="35" t="e">
        <f>#REF!</f>
        <v>#REF!</v>
      </c>
      <c r="O348" s="35" t="e">
        <f>#REF!</f>
        <v>#REF!</v>
      </c>
      <c r="P348" s="35" t="e">
        <f>#REF!</f>
        <v>#REF!</v>
      </c>
      <c r="Q348" s="35" t="e">
        <f>#REF!</f>
        <v>#REF!</v>
      </c>
      <c r="R348" s="36" t="e">
        <f>#REF!</f>
        <v>#REF!</v>
      </c>
      <c r="S348" s="22"/>
      <c r="T348" s="22"/>
      <c r="U348" s="22"/>
      <c r="V348" s="22"/>
      <c r="W348" s="22"/>
      <c r="X348" s="21"/>
    </row>
    <row r="349" spans="4:24" ht="12.75" hidden="1">
      <c r="D349" s="6" t="s">
        <v>385</v>
      </c>
      <c r="E349" s="7">
        <v>6</v>
      </c>
      <c r="F349" s="56" t="e">
        <f>#REF!</f>
        <v>#REF!</v>
      </c>
      <c r="G349" s="56" t="e">
        <f>IF(#REF!&lt;&gt;"",#REF!,"")</f>
        <v>#REF!</v>
      </c>
      <c r="H349" s="44" t="e">
        <f>J349/100*F349+2*K349/100*F349+3*L349/100*F349+4*M349/100*F349+5*N349/100*F349+6*O349/100*F349+7*P349/100*F349+8*Q349/100*F349+9*R349/100*F349</f>
        <v>#REF!</v>
      </c>
      <c r="I349" s="22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2" t="e">
        <f>#REF!</f>
        <v>#REF!</v>
      </c>
      <c r="K349" s="22" t="e">
        <f>#REF!</f>
        <v>#REF!</v>
      </c>
      <c r="L349" s="22" t="e">
        <f>#REF!</f>
        <v>#REF!</v>
      </c>
      <c r="M349" s="22" t="e">
        <f>#REF!</f>
        <v>#REF!</v>
      </c>
      <c r="N349" s="22" t="e">
        <f>#REF!</f>
        <v>#REF!</v>
      </c>
      <c r="O349" s="22" t="e">
        <f>#REF!</f>
        <v>#REF!</v>
      </c>
      <c r="P349" s="22" t="e">
        <f>#REF!</f>
        <v>#REF!</v>
      </c>
      <c r="Q349" s="22" t="e">
        <f>#REF!</f>
        <v>#REF!</v>
      </c>
      <c r="R349" s="21" t="e">
        <f>#REF!</f>
        <v>#REF!</v>
      </c>
      <c r="S349" s="22"/>
      <c r="T349" s="22"/>
      <c r="U349" s="22"/>
      <c r="V349" s="22"/>
      <c r="W349" s="22"/>
      <c r="X349" s="21"/>
    </row>
    <row r="350" spans="4:24" ht="12.75" hidden="1">
      <c r="D350" s="6" t="s">
        <v>385</v>
      </c>
      <c r="E350" s="7">
        <v>6</v>
      </c>
      <c r="F350" s="56" t="e">
        <f>#REF!</f>
        <v>#REF!</v>
      </c>
      <c r="G350" s="56" t="e">
        <f>IF(#REF!&lt;&gt;"",#REF!,"")</f>
        <v>#REF!</v>
      </c>
      <c r="H350" s="44" t="e">
        <f aca="true" t="shared" si="16" ref="H350:H381">J350/100*F350+2*K350/100*F350+3*L350/100*F350+4*M350/100*F350+5*N350/100*F350+6*O350/100*F350+7*P350/100*F350+8*Q350/100*F350+9*R350/100*F350</f>
        <v>#REF!</v>
      </c>
      <c r="I350" s="22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2" t="e">
        <f>#REF!</f>
        <v>#REF!</v>
      </c>
      <c r="K350" s="22" t="e">
        <f>#REF!</f>
        <v>#REF!</v>
      </c>
      <c r="L350" s="22" t="e">
        <f>#REF!</f>
        <v>#REF!</v>
      </c>
      <c r="M350" s="22" t="e">
        <f>#REF!</f>
        <v>#REF!</v>
      </c>
      <c r="N350" s="22" t="e">
        <f>#REF!</f>
        <v>#REF!</v>
      </c>
      <c r="O350" s="22" t="e">
        <f>#REF!</f>
        <v>#REF!</v>
      </c>
      <c r="P350" s="22" t="e">
        <f>#REF!</f>
        <v>#REF!</v>
      </c>
      <c r="Q350" s="22" t="e">
        <f>#REF!</f>
        <v>#REF!</v>
      </c>
      <c r="R350" s="21" t="e">
        <f>#REF!</f>
        <v>#REF!</v>
      </c>
      <c r="S350" s="22"/>
      <c r="T350" s="22"/>
      <c r="U350" s="22"/>
      <c r="V350" s="22"/>
      <c r="W350" s="22"/>
      <c r="X350" s="21"/>
    </row>
    <row r="351" spans="4:24" ht="12.75" hidden="1">
      <c r="D351" s="6" t="s">
        <v>385</v>
      </c>
      <c r="E351" s="7">
        <v>6</v>
      </c>
      <c r="F351" s="56" t="e">
        <f>#REF!</f>
        <v>#REF!</v>
      </c>
      <c r="G351" s="56" t="e">
        <f>IF(#REF!&lt;&gt;"",#REF!,"")</f>
        <v>#REF!</v>
      </c>
      <c r="H351" s="44" t="e">
        <f t="shared" si="16"/>
        <v>#REF!</v>
      </c>
      <c r="I351" s="22" t="e">
        <f t="shared" si="17"/>
        <v>#REF!</v>
      </c>
      <c r="J351" s="22" t="e">
        <f>#REF!</f>
        <v>#REF!</v>
      </c>
      <c r="K351" s="22" t="e">
        <f>#REF!</f>
        <v>#REF!</v>
      </c>
      <c r="L351" s="22" t="e">
        <f>#REF!</f>
        <v>#REF!</v>
      </c>
      <c r="M351" s="22" t="e">
        <f>#REF!</f>
        <v>#REF!</v>
      </c>
      <c r="N351" s="22" t="e">
        <f>#REF!</f>
        <v>#REF!</v>
      </c>
      <c r="O351" s="22" t="e">
        <f>#REF!</f>
        <v>#REF!</v>
      </c>
      <c r="P351" s="22" t="e">
        <f>#REF!</f>
        <v>#REF!</v>
      </c>
      <c r="Q351" s="22" t="e">
        <f>#REF!</f>
        <v>#REF!</v>
      </c>
      <c r="R351" s="21" t="e">
        <f>#REF!</f>
        <v>#REF!</v>
      </c>
      <c r="S351" s="22"/>
      <c r="T351" s="22"/>
      <c r="U351" s="22"/>
      <c r="V351" s="22"/>
      <c r="W351" s="22"/>
      <c r="X351" s="21"/>
    </row>
    <row r="352" spans="4:24" ht="12.75" hidden="1">
      <c r="D352" s="6" t="s">
        <v>385</v>
      </c>
      <c r="E352" s="7">
        <v>6</v>
      </c>
      <c r="F352" s="56" t="e">
        <f>#REF!</f>
        <v>#REF!</v>
      </c>
      <c r="G352" s="56" t="e">
        <f>IF(#REF!&lt;&gt;"",#REF!,"")</f>
        <v>#REF!</v>
      </c>
      <c r="H352" s="44" t="e">
        <f t="shared" si="16"/>
        <v>#REF!</v>
      </c>
      <c r="I352" s="22" t="e">
        <f t="shared" si="17"/>
        <v>#REF!</v>
      </c>
      <c r="J352" s="22" t="e">
        <f>#REF!</f>
        <v>#REF!</v>
      </c>
      <c r="K352" s="22" t="e">
        <f>#REF!</f>
        <v>#REF!</v>
      </c>
      <c r="L352" s="22" t="e">
        <f>#REF!</f>
        <v>#REF!</v>
      </c>
      <c r="M352" s="22" t="e">
        <f>#REF!</f>
        <v>#REF!</v>
      </c>
      <c r="N352" s="22" t="e">
        <f>#REF!</f>
        <v>#REF!</v>
      </c>
      <c r="O352" s="22" t="e">
        <f>#REF!</f>
        <v>#REF!</v>
      </c>
      <c r="P352" s="22" t="e">
        <f>#REF!</f>
        <v>#REF!</v>
      </c>
      <c r="Q352" s="22" t="e">
        <f>#REF!</f>
        <v>#REF!</v>
      </c>
      <c r="R352" s="21" t="e">
        <f>#REF!</f>
        <v>#REF!</v>
      </c>
      <c r="S352" s="22"/>
      <c r="T352" s="22"/>
      <c r="U352" s="22"/>
      <c r="V352" s="22"/>
      <c r="W352" s="22"/>
      <c r="X352" s="21"/>
    </row>
    <row r="353" spans="4:24" ht="12.75" hidden="1">
      <c r="D353" s="6" t="s">
        <v>385</v>
      </c>
      <c r="E353" s="7">
        <v>6</v>
      </c>
      <c r="F353" s="56" t="e">
        <f>#REF!</f>
        <v>#REF!</v>
      </c>
      <c r="G353" s="56" t="e">
        <f>IF(#REF!&lt;&gt;"",#REF!,"")</f>
        <v>#REF!</v>
      </c>
      <c r="H353" s="44" t="e">
        <f t="shared" si="16"/>
        <v>#REF!</v>
      </c>
      <c r="I353" s="22" t="e">
        <f t="shared" si="17"/>
        <v>#REF!</v>
      </c>
      <c r="J353" s="22" t="e">
        <f>#REF!</f>
        <v>#REF!</v>
      </c>
      <c r="K353" s="22" t="e">
        <f>#REF!</f>
        <v>#REF!</v>
      </c>
      <c r="L353" s="22" t="e">
        <f>#REF!</f>
        <v>#REF!</v>
      </c>
      <c r="M353" s="22" t="e">
        <f>#REF!</f>
        <v>#REF!</v>
      </c>
      <c r="N353" s="22" t="e">
        <f>#REF!</f>
        <v>#REF!</v>
      </c>
      <c r="O353" s="22" t="e">
        <f>#REF!</f>
        <v>#REF!</v>
      </c>
      <c r="P353" s="22" t="e">
        <f>#REF!</f>
        <v>#REF!</v>
      </c>
      <c r="Q353" s="22" t="e">
        <f>#REF!</f>
        <v>#REF!</v>
      </c>
      <c r="R353" s="21" t="e">
        <f>#REF!</f>
        <v>#REF!</v>
      </c>
      <c r="S353" s="22"/>
      <c r="T353" s="22"/>
      <c r="U353" s="22"/>
      <c r="V353" s="22"/>
      <c r="W353" s="22"/>
      <c r="X353" s="21"/>
    </row>
    <row r="354" spans="4:24" ht="12.75" hidden="1">
      <c r="D354" s="6" t="s">
        <v>385</v>
      </c>
      <c r="E354" s="7">
        <v>6</v>
      </c>
      <c r="F354" s="56" t="e">
        <f>#REF!</f>
        <v>#REF!</v>
      </c>
      <c r="G354" s="56" t="e">
        <f>IF(#REF!&lt;&gt;"",#REF!,"")</f>
        <v>#REF!</v>
      </c>
      <c r="H354" s="44" t="e">
        <f t="shared" si="16"/>
        <v>#REF!</v>
      </c>
      <c r="I354" s="22" t="e">
        <f t="shared" si="17"/>
        <v>#REF!</v>
      </c>
      <c r="J354" s="22" t="e">
        <f>#REF!</f>
        <v>#REF!</v>
      </c>
      <c r="K354" s="22" t="e">
        <f>#REF!</f>
        <v>#REF!</v>
      </c>
      <c r="L354" s="22" t="e">
        <f>#REF!</f>
        <v>#REF!</v>
      </c>
      <c r="M354" s="22" t="e">
        <f>#REF!</f>
        <v>#REF!</v>
      </c>
      <c r="N354" s="22" t="e">
        <f>#REF!</f>
        <v>#REF!</v>
      </c>
      <c r="O354" s="22" t="e">
        <f>#REF!</f>
        <v>#REF!</v>
      </c>
      <c r="P354" s="22" t="e">
        <f>#REF!</f>
        <v>#REF!</v>
      </c>
      <c r="Q354" s="22" t="e">
        <f>#REF!</f>
        <v>#REF!</v>
      </c>
      <c r="R354" s="21" t="e">
        <f>#REF!</f>
        <v>#REF!</v>
      </c>
      <c r="S354" s="22"/>
      <c r="T354" s="22"/>
      <c r="U354" s="22"/>
      <c r="V354" s="22"/>
      <c r="W354" s="22"/>
      <c r="X354" s="21"/>
    </row>
    <row r="355" spans="4:24" ht="12.75" hidden="1">
      <c r="D355" s="6" t="s">
        <v>385</v>
      </c>
      <c r="E355" s="7">
        <v>6</v>
      </c>
      <c r="F355" s="56" t="e">
        <f>#REF!</f>
        <v>#REF!</v>
      </c>
      <c r="G355" s="56" t="e">
        <f>IF(#REF!&lt;&gt;"",#REF!,"")</f>
        <v>#REF!</v>
      </c>
      <c r="H355" s="44" t="e">
        <f t="shared" si="16"/>
        <v>#REF!</v>
      </c>
      <c r="I355" s="22" t="e">
        <f t="shared" si="17"/>
        <v>#REF!</v>
      </c>
      <c r="J355" s="22" t="e">
        <f>#REF!</f>
        <v>#REF!</v>
      </c>
      <c r="K355" s="22" t="e">
        <f>#REF!</f>
        <v>#REF!</v>
      </c>
      <c r="L355" s="22" t="e">
        <f>#REF!</f>
        <v>#REF!</v>
      </c>
      <c r="M355" s="22" t="e">
        <f>#REF!</f>
        <v>#REF!</v>
      </c>
      <c r="N355" s="22" t="e">
        <f>#REF!</f>
        <v>#REF!</v>
      </c>
      <c r="O355" s="22" t="e">
        <f>#REF!</f>
        <v>#REF!</v>
      </c>
      <c r="P355" s="22" t="e">
        <f>#REF!</f>
        <v>#REF!</v>
      </c>
      <c r="Q355" s="22" t="e">
        <f>#REF!</f>
        <v>#REF!</v>
      </c>
      <c r="R355" s="21" t="e">
        <f>#REF!</f>
        <v>#REF!</v>
      </c>
      <c r="S355" s="22"/>
      <c r="T355" s="22"/>
      <c r="U355" s="22"/>
      <c r="V355" s="22"/>
      <c r="W355" s="22"/>
      <c r="X355" s="21"/>
    </row>
    <row r="356" spans="4:24" ht="12.75" hidden="1">
      <c r="D356" s="6" t="s">
        <v>385</v>
      </c>
      <c r="E356" s="7">
        <v>6</v>
      </c>
      <c r="F356" s="56" t="e">
        <f>#REF!</f>
        <v>#REF!</v>
      </c>
      <c r="G356" s="56" t="e">
        <f>IF(#REF!&lt;&gt;"",#REF!,"")</f>
        <v>#REF!</v>
      </c>
      <c r="H356" s="44" t="e">
        <f t="shared" si="16"/>
        <v>#REF!</v>
      </c>
      <c r="I356" s="22" t="e">
        <f t="shared" si="17"/>
        <v>#REF!</v>
      </c>
      <c r="J356" s="22" t="e">
        <f>#REF!</f>
        <v>#REF!</v>
      </c>
      <c r="K356" s="22" t="e">
        <f>#REF!</f>
        <v>#REF!</v>
      </c>
      <c r="L356" s="22" t="e">
        <f>#REF!</f>
        <v>#REF!</v>
      </c>
      <c r="M356" s="22" t="e">
        <f>#REF!</f>
        <v>#REF!</v>
      </c>
      <c r="N356" s="22" t="e">
        <f>#REF!</f>
        <v>#REF!</v>
      </c>
      <c r="O356" s="22" t="e">
        <f>#REF!</f>
        <v>#REF!</v>
      </c>
      <c r="P356" s="22" t="e">
        <f>#REF!</f>
        <v>#REF!</v>
      </c>
      <c r="Q356" s="22" t="e">
        <f>#REF!</f>
        <v>#REF!</v>
      </c>
      <c r="R356" s="21" t="e">
        <f>#REF!</f>
        <v>#REF!</v>
      </c>
      <c r="S356" s="22"/>
      <c r="T356" s="22"/>
      <c r="U356" s="22"/>
      <c r="V356" s="22"/>
      <c r="W356" s="22"/>
      <c r="X356" s="21"/>
    </row>
    <row r="357" spans="4:24" ht="12.75" hidden="1">
      <c r="D357" s="6" t="s">
        <v>385</v>
      </c>
      <c r="E357" s="7">
        <v>6</v>
      </c>
      <c r="F357" s="56" t="e">
        <f>#REF!</f>
        <v>#REF!</v>
      </c>
      <c r="G357" s="56" t="e">
        <f>IF(#REF!&lt;&gt;"",#REF!,"")</f>
        <v>#REF!</v>
      </c>
      <c r="H357" s="44" t="e">
        <f t="shared" si="16"/>
        <v>#REF!</v>
      </c>
      <c r="I357" s="22" t="e">
        <f t="shared" si="17"/>
        <v>#REF!</v>
      </c>
      <c r="J357" s="22" t="e">
        <f>#REF!</f>
        <v>#REF!</v>
      </c>
      <c r="K357" s="22" t="e">
        <f>#REF!</f>
        <v>#REF!</v>
      </c>
      <c r="L357" s="22" t="e">
        <f>#REF!</f>
        <v>#REF!</v>
      </c>
      <c r="M357" s="22" t="e">
        <f>#REF!</f>
        <v>#REF!</v>
      </c>
      <c r="N357" s="22" t="e">
        <f>#REF!</f>
        <v>#REF!</v>
      </c>
      <c r="O357" s="22" t="e">
        <f>#REF!</f>
        <v>#REF!</v>
      </c>
      <c r="P357" s="22" t="e">
        <f>#REF!</f>
        <v>#REF!</v>
      </c>
      <c r="Q357" s="22" t="e">
        <f>#REF!</f>
        <v>#REF!</v>
      </c>
      <c r="R357" s="21" t="e">
        <f>#REF!</f>
        <v>#REF!</v>
      </c>
      <c r="S357" s="22"/>
      <c r="T357" s="22"/>
      <c r="U357" s="22"/>
      <c r="V357" s="22"/>
      <c r="W357" s="22"/>
      <c r="X357" s="21"/>
    </row>
    <row r="358" spans="4:24" ht="12.75" hidden="1">
      <c r="D358" s="6" t="s">
        <v>385</v>
      </c>
      <c r="E358" s="7">
        <v>6</v>
      </c>
      <c r="F358" s="56" t="e">
        <f>#REF!</f>
        <v>#REF!</v>
      </c>
      <c r="G358" s="56" t="e">
        <f>IF(#REF!&lt;&gt;"",#REF!,"")</f>
        <v>#REF!</v>
      </c>
      <c r="H358" s="44" t="e">
        <f t="shared" si="16"/>
        <v>#REF!</v>
      </c>
      <c r="I358" s="22" t="e">
        <f t="shared" si="17"/>
        <v>#REF!</v>
      </c>
      <c r="J358" s="22" t="e">
        <f>#REF!</f>
        <v>#REF!</v>
      </c>
      <c r="K358" s="22" t="e">
        <f>#REF!</f>
        <v>#REF!</v>
      </c>
      <c r="L358" s="22" t="e">
        <f>#REF!</f>
        <v>#REF!</v>
      </c>
      <c r="M358" s="22" t="e">
        <f>#REF!</f>
        <v>#REF!</v>
      </c>
      <c r="N358" s="22" t="e">
        <f>#REF!</f>
        <v>#REF!</v>
      </c>
      <c r="O358" s="22" t="e">
        <f>#REF!</f>
        <v>#REF!</v>
      </c>
      <c r="P358" s="22" t="e">
        <f>#REF!</f>
        <v>#REF!</v>
      </c>
      <c r="Q358" s="22" t="e">
        <f>#REF!</f>
        <v>#REF!</v>
      </c>
      <c r="R358" s="21" t="e">
        <f>#REF!</f>
        <v>#REF!</v>
      </c>
      <c r="S358" s="22"/>
      <c r="T358" s="22"/>
      <c r="U358" s="22"/>
      <c r="V358" s="22"/>
      <c r="W358" s="22"/>
      <c r="X358" s="21"/>
    </row>
    <row r="359" spans="4:24" ht="12.75" hidden="1">
      <c r="D359" s="6" t="s">
        <v>385</v>
      </c>
      <c r="E359" s="7">
        <v>6</v>
      </c>
      <c r="F359" s="56" t="e">
        <f>#REF!</f>
        <v>#REF!</v>
      </c>
      <c r="G359" s="56" t="e">
        <f>IF(#REF!&lt;&gt;"",#REF!,"")</f>
        <v>#REF!</v>
      </c>
      <c r="H359" s="44" t="e">
        <f t="shared" si="16"/>
        <v>#REF!</v>
      </c>
      <c r="I359" s="22" t="e">
        <f t="shared" si="17"/>
        <v>#REF!</v>
      </c>
      <c r="J359" s="22" t="e">
        <f>#REF!</f>
        <v>#REF!</v>
      </c>
      <c r="K359" s="22" t="e">
        <f>#REF!</f>
        <v>#REF!</v>
      </c>
      <c r="L359" s="22" t="e">
        <f>#REF!</f>
        <v>#REF!</v>
      </c>
      <c r="M359" s="22" t="e">
        <f>#REF!</f>
        <v>#REF!</v>
      </c>
      <c r="N359" s="22" t="e">
        <f>#REF!</f>
        <v>#REF!</v>
      </c>
      <c r="O359" s="22" t="e">
        <f>#REF!</f>
        <v>#REF!</v>
      </c>
      <c r="P359" s="22" t="e">
        <f>#REF!</f>
        <v>#REF!</v>
      </c>
      <c r="Q359" s="22" t="e">
        <f>#REF!</f>
        <v>#REF!</v>
      </c>
      <c r="R359" s="21" t="e">
        <f>#REF!</f>
        <v>#REF!</v>
      </c>
      <c r="S359" s="22"/>
      <c r="T359" s="22"/>
      <c r="U359" s="22"/>
      <c r="V359" s="22"/>
      <c r="W359" s="22"/>
      <c r="X359" s="21"/>
    </row>
    <row r="360" spans="4:24" ht="12.75" hidden="1">
      <c r="D360" s="6" t="s">
        <v>385</v>
      </c>
      <c r="E360" s="7">
        <v>6</v>
      </c>
      <c r="F360" s="56" t="e">
        <f>#REF!</f>
        <v>#REF!</v>
      </c>
      <c r="G360" s="56" t="e">
        <f>IF(#REF!&lt;&gt;"",#REF!,"")</f>
        <v>#REF!</v>
      </c>
      <c r="H360" s="44" t="e">
        <f t="shared" si="16"/>
        <v>#REF!</v>
      </c>
      <c r="I360" s="22" t="e">
        <f t="shared" si="17"/>
        <v>#REF!</v>
      </c>
      <c r="J360" s="22" t="e">
        <f>#REF!</f>
        <v>#REF!</v>
      </c>
      <c r="K360" s="22" t="e">
        <f>#REF!</f>
        <v>#REF!</v>
      </c>
      <c r="L360" s="22" t="e">
        <f>#REF!</f>
        <v>#REF!</v>
      </c>
      <c r="M360" s="22" t="e">
        <f>#REF!</f>
        <v>#REF!</v>
      </c>
      <c r="N360" s="22" t="e">
        <f>#REF!</f>
        <v>#REF!</v>
      </c>
      <c r="O360" s="22" t="e">
        <f>#REF!</f>
        <v>#REF!</v>
      </c>
      <c r="P360" s="22" t="e">
        <f>#REF!</f>
        <v>#REF!</v>
      </c>
      <c r="Q360" s="22" t="e">
        <f>#REF!</f>
        <v>#REF!</v>
      </c>
      <c r="R360" s="21" t="e">
        <f>#REF!</f>
        <v>#REF!</v>
      </c>
      <c r="S360" s="22"/>
      <c r="T360" s="22"/>
      <c r="U360" s="22"/>
      <c r="V360" s="22"/>
      <c r="W360" s="22"/>
      <c r="X360" s="21"/>
    </row>
    <row r="361" spans="4:24" ht="12.75" hidden="1">
      <c r="D361" s="6" t="s">
        <v>385</v>
      </c>
      <c r="E361" s="7">
        <v>6</v>
      </c>
      <c r="F361" s="56" t="e">
        <f>#REF!</f>
        <v>#REF!</v>
      </c>
      <c r="G361" s="56" t="e">
        <f>IF(#REF!&lt;&gt;"",#REF!,"")</f>
        <v>#REF!</v>
      </c>
      <c r="H361" s="44" t="e">
        <f t="shared" si="16"/>
        <v>#REF!</v>
      </c>
      <c r="I361" s="22" t="e">
        <f t="shared" si="17"/>
        <v>#REF!</v>
      </c>
      <c r="J361" s="22" t="e">
        <f>#REF!</f>
        <v>#REF!</v>
      </c>
      <c r="K361" s="22" t="e">
        <f>#REF!</f>
        <v>#REF!</v>
      </c>
      <c r="L361" s="22" t="e">
        <f>#REF!</f>
        <v>#REF!</v>
      </c>
      <c r="M361" s="22" t="e">
        <f>#REF!</f>
        <v>#REF!</v>
      </c>
      <c r="N361" s="22" t="e">
        <f>#REF!</f>
        <v>#REF!</v>
      </c>
      <c r="O361" s="22" t="e">
        <f>#REF!</f>
        <v>#REF!</v>
      </c>
      <c r="P361" s="22" t="e">
        <f>#REF!</f>
        <v>#REF!</v>
      </c>
      <c r="Q361" s="22" t="e">
        <f>#REF!</f>
        <v>#REF!</v>
      </c>
      <c r="R361" s="21" t="e">
        <f>#REF!</f>
        <v>#REF!</v>
      </c>
      <c r="S361" s="22"/>
      <c r="T361" s="22"/>
      <c r="U361" s="22"/>
      <c r="V361" s="22"/>
      <c r="W361" s="22"/>
      <c r="X361" s="21"/>
    </row>
    <row r="362" spans="4:24" ht="12.75" hidden="1">
      <c r="D362" s="6" t="s">
        <v>385</v>
      </c>
      <c r="E362" s="7">
        <v>6</v>
      </c>
      <c r="F362" s="56" t="e">
        <f>#REF!</f>
        <v>#REF!</v>
      </c>
      <c r="G362" s="56" t="e">
        <f>IF(#REF!&lt;&gt;"",#REF!,"")</f>
        <v>#REF!</v>
      </c>
      <c r="H362" s="44" t="e">
        <f t="shared" si="16"/>
        <v>#REF!</v>
      </c>
      <c r="I362" s="22" t="e">
        <f t="shared" si="17"/>
        <v>#REF!</v>
      </c>
      <c r="J362" s="22" t="e">
        <f>#REF!</f>
        <v>#REF!</v>
      </c>
      <c r="K362" s="22" t="e">
        <f>#REF!</f>
        <v>#REF!</v>
      </c>
      <c r="L362" s="22" t="e">
        <f>#REF!</f>
        <v>#REF!</v>
      </c>
      <c r="M362" s="22" t="e">
        <f>#REF!</f>
        <v>#REF!</v>
      </c>
      <c r="N362" s="22" t="e">
        <f>#REF!</f>
        <v>#REF!</v>
      </c>
      <c r="O362" s="22" t="e">
        <f>#REF!</f>
        <v>#REF!</v>
      </c>
      <c r="P362" s="22" t="e">
        <f>#REF!</f>
        <v>#REF!</v>
      </c>
      <c r="Q362" s="22" t="e">
        <f>#REF!</f>
        <v>#REF!</v>
      </c>
      <c r="R362" s="21" t="e">
        <f>#REF!</f>
        <v>#REF!</v>
      </c>
      <c r="S362" s="22"/>
      <c r="T362" s="22"/>
      <c r="U362" s="22"/>
      <c r="V362" s="22"/>
      <c r="W362" s="22"/>
      <c r="X362" s="21"/>
    </row>
    <row r="363" spans="4:24" ht="12.75" hidden="1">
      <c r="D363" s="6" t="s">
        <v>385</v>
      </c>
      <c r="E363" s="7">
        <v>6</v>
      </c>
      <c r="F363" s="56" t="e">
        <f>#REF!</f>
        <v>#REF!</v>
      </c>
      <c r="G363" s="56" t="e">
        <f>IF(#REF!&lt;&gt;"",#REF!,"")</f>
        <v>#REF!</v>
      </c>
      <c r="H363" s="44" t="e">
        <f t="shared" si="16"/>
        <v>#REF!</v>
      </c>
      <c r="I363" s="22" t="e">
        <f t="shared" si="17"/>
        <v>#REF!</v>
      </c>
      <c r="J363" s="22" t="e">
        <f>#REF!</f>
        <v>#REF!</v>
      </c>
      <c r="K363" s="22" t="e">
        <f>#REF!</f>
        <v>#REF!</v>
      </c>
      <c r="L363" s="22" t="e">
        <f>#REF!</f>
        <v>#REF!</v>
      </c>
      <c r="M363" s="22" t="e">
        <f>#REF!</f>
        <v>#REF!</v>
      </c>
      <c r="N363" s="22" t="e">
        <f>#REF!</f>
        <v>#REF!</v>
      </c>
      <c r="O363" s="22" t="e">
        <f>#REF!</f>
        <v>#REF!</v>
      </c>
      <c r="P363" s="22" t="e">
        <f>#REF!</f>
        <v>#REF!</v>
      </c>
      <c r="Q363" s="22" t="e">
        <f>#REF!</f>
        <v>#REF!</v>
      </c>
      <c r="R363" s="21" t="e">
        <f>#REF!</f>
        <v>#REF!</v>
      </c>
      <c r="S363" s="22"/>
      <c r="T363" s="22"/>
      <c r="U363" s="22"/>
      <c r="V363" s="22"/>
      <c r="W363" s="22"/>
      <c r="X363" s="21"/>
    </row>
    <row r="364" spans="4:24" ht="12.75" hidden="1">
      <c r="D364" s="6" t="s">
        <v>385</v>
      </c>
      <c r="E364" s="7">
        <v>6</v>
      </c>
      <c r="F364" s="56" t="e">
        <f>#REF!</f>
        <v>#REF!</v>
      </c>
      <c r="G364" s="56" t="e">
        <f>IF(#REF!&lt;&gt;"",#REF!,"")</f>
        <v>#REF!</v>
      </c>
      <c r="H364" s="44" t="e">
        <f t="shared" si="16"/>
        <v>#REF!</v>
      </c>
      <c r="I364" s="22" t="e">
        <f t="shared" si="17"/>
        <v>#REF!</v>
      </c>
      <c r="J364" s="22" t="e">
        <f>#REF!</f>
        <v>#REF!</v>
      </c>
      <c r="K364" s="22" t="e">
        <f>#REF!</f>
        <v>#REF!</v>
      </c>
      <c r="L364" s="22" t="e">
        <f>#REF!</f>
        <v>#REF!</v>
      </c>
      <c r="M364" s="22" t="e">
        <f>#REF!</f>
        <v>#REF!</v>
      </c>
      <c r="N364" s="22" t="e">
        <f>#REF!</f>
        <v>#REF!</v>
      </c>
      <c r="O364" s="22" t="e">
        <f>#REF!</f>
        <v>#REF!</v>
      </c>
      <c r="P364" s="22" t="e">
        <f>#REF!</f>
        <v>#REF!</v>
      </c>
      <c r="Q364" s="22" t="e">
        <f>#REF!</f>
        <v>#REF!</v>
      </c>
      <c r="R364" s="21" t="e">
        <f>#REF!</f>
        <v>#REF!</v>
      </c>
      <c r="S364" s="22"/>
      <c r="T364" s="22"/>
      <c r="U364" s="22"/>
      <c r="V364" s="22"/>
      <c r="W364" s="22"/>
      <c r="X364" s="21"/>
    </row>
    <row r="365" spans="4:24" ht="12.75" hidden="1">
      <c r="D365" s="6" t="s">
        <v>385</v>
      </c>
      <c r="E365" s="7">
        <v>6</v>
      </c>
      <c r="F365" s="56" t="e">
        <f>#REF!</f>
        <v>#REF!</v>
      </c>
      <c r="G365" s="56" t="e">
        <f>IF(#REF!&lt;&gt;"",#REF!,"")</f>
        <v>#REF!</v>
      </c>
      <c r="H365" s="44" t="e">
        <f t="shared" si="16"/>
        <v>#REF!</v>
      </c>
      <c r="I365" s="22" t="e">
        <f t="shared" si="17"/>
        <v>#REF!</v>
      </c>
      <c r="J365" s="22" t="e">
        <f>#REF!</f>
        <v>#REF!</v>
      </c>
      <c r="K365" s="22" t="e">
        <f>#REF!</f>
        <v>#REF!</v>
      </c>
      <c r="L365" s="22" t="e">
        <f>#REF!</f>
        <v>#REF!</v>
      </c>
      <c r="M365" s="22" t="e">
        <f>#REF!</f>
        <v>#REF!</v>
      </c>
      <c r="N365" s="22" t="e">
        <f>#REF!</f>
        <v>#REF!</v>
      </c>
      <c r="O365" s="22" t="e">
        <f>#REF!</f>
        <v>#REF!</v>
      </c>
      <c r="P365" s="22" t="e">
        <f>#REF!</f>
        <v>#REF!</v>
      </c>
      <c r="Q365" s="22" t="e">
        <f>#REF!</f>
        <v>#REF!</v>
      </c>
      <c r="R365" s="21" t="e">
        <f>#REF!</f>
        <v>#REF!</v>
      </c>
      <c r="S365" s="22"/>
      <c r="T365" s="22"/>
      <c r="U365" s="22"/>
      <c r="V365" s="22"/>
      <c r="W365" s="22"/>
      <c r="X365" s="21"/>
    </row>
    <row r="366" spans="4:24" ht="12.75" hidden="1">
      <c r="D366" s="6" t="s">
        <v>385</v>
      </c>
      <c r="E366" s="7">
        <v>6</v>
      </c>
      <c r="F366" s="56" t="e">
        <f>#REF!</f>
        <v>#REF!</v>
      </c>
      <c r="G366" s="56" t="e">
        <f>IF(#REF!&lt;&gt;"",#REF!,"")</f>
        <v>#REF!</v>
      </c>
      <c r="H366" s="44" t="e">
        <f t="shared" si="16"/>
        <v>#REF!</v>
      </c>
      <c r="I366" s="22" t="e">
        <f t="shared" si="17"/>
        <v>#REF!</v>
      </c>
      <c r="J366" s="22" t="e">
        <f>#REF!</f>
        <v>#REF!</v>
      </c>
      <c r="K366" s="22" t="e">
        <f>#REF!</f>
        <v>#REF!</v>
      </c>
      <c r="L366" s="22" t="e">
        <f>#REF!</f>
        <v>#REF!</v>
      </c>
      <c r="M366" s="22" t="e">
        <f>#REF!</f>
        <v>#REF!</v>
      </c>
      <c r="N366" s="22" t="e">
        <f>#REF!</f>
        <v>#REF!</v>
      </c>
      <c r="O366" s="22" t="e">
        <f>#REF!</f>
        <v>#REF!</v>
      </c>
      <c r="P366" s="22" t="e">
        <f>#REF!</f>
        <v>#REF!</v>
      </c>
      <c r="Q366" s="22" t="e">
        <f>#REF!</f>
        <v>#REF!</v>
      </c>
      <c r="R366" s="21" t="e">
        <f>#REF!</f>
        <v>#REF!</v>
      </c>
      <c r="S366" s="22"/>
      <c r="T366" s="22"/>
      <c r="U366" s="22"/>
      <c r="V366" s="22"/>
      <c r="W366" s="22"/>
      <c r="X366" s="21"/>
    </row>
    <row r="367" spans="4:24" ht="12.75" hidden="1">
      <c r="D367" s="6" t="s">
        <v>385</v>
      </c>
      <c r="E367" s="7">
        <v>6</v>
      </c>
      <c r="F367" s="56" t="e">
        <f>#REF!</f>
        <v>#REF!</v>
      </c>
      <c r="G367" s="56" t="e">
        <f>IF(#REF!&lt;&gt;"",#REF!,"")</f>
        <v>#REF!</v>
      </c>
      <c r="H367" s="44" t="e">
        <f t="shared" si="16"/>
        <v>#REF!</v>
      </c>
      <c r="I367" s="22" t="e">
        <f t="shared" si="17"/>
        <v>#REF!</v>
      </c>
      <c r="J367" s="22" t="e">
        <f>#REF!</f>
        <v>#REF!</v>
      </c>
      <c r="K367" s="22" t="e">
        <f>#REF!</f>
        <v>#REF!</v>
      </c>
      <c r="L367" s="22" t="e">
        <f>#REF!</f>
        <v>#REF!</v>
      </c>
      <c r="M367" s="22" t="e">
        <f>#REF!</f>
        <v>#REF!</v>
      </c>
      <c r="N367" s="22" t="e">
        <f>#REF!</f>
        <v>#REF!</v>
      </c>
      <c r="O367" s="22" t="e">
        <f>#REF!</f>
        <v>#REF!</v>
      </c>
      <c r="P367" s="22" t="e">
        <f>#REF!</f>
        <v>#REF!</v>
      </c>
      <c r="Q367" s="22" t="e">
        <f>#REF!</f>
        <v>#REF!</v>
      </c>
      <c r="R367" s="21" t="e">
        <f>#REF!</f>
        <v>#REF!</v>
      </c>
      <c r="S367" s="22"/>
      <c r="T367" s="22"/>
      <c r="U367" s="22"/>
      <c r="V367" s="22"/>
      <c r="W367" s="22"/>
      <c r="X367" s="21"/>
    </row>
    <row r="368" spans="4:24" ht="12.75" hidden="1">
      <c r="D368" s="6" t="s">
        <v>385</v>
      </c>
      <c r="E368" s="7">
        <v>6</v>
      </c>
      <c r="F368" s="56" t="e">
        <f>#REF!</f>
        <v>#REF!</v>
      </c>
      <c r="G368" s="56" t="e">
        <f>IF(#REF!&lt;&gt;"",#REF!,"")</f>
        <v>#REF!</v>
      </c>
      <c r="H368" s="44" t="e">
        <f t="shared" si="16"/>
        <v>#REF!</v>
      </c>
      <c r="I368" s="22" t="e">
        <f t="shared" si="17"/>
        <v>#REF!</v>
      </c>
      <c r="J368" s="22" t="e">
        <f>#REF!</f>
        <v>#REF!</v>
      </c>
      <c r="K368" s="22" t="e">
        <f>#REF!</f>
        <v>#REF!</v>
      </c>
      <c r="L368" s="22" t="e">
        <f>#REF!</f>
        <v>#REF!</v>
      </c>
      <c r="M368" s="22" t="e">
        <f>#REF!</f>
        <v>#REF!</v>
      </c>
      <c r="N368" s="22" t="e">
        <f>#REF!</f>
        <v>#REF!</v>
      </c>
      <c r="O368" s="22" t="e">
        <f>#REF!</f>
        <v>#REF!</v>
      </c>
      <c r="P368" s="22" t="e">
        <f>#REF!</f>
        <v>#REF!</v>
      </c>
      <c r="Q368" s="22" t="e">
        <f>#REF!</f>
        <v>#REF!</v>
      </c>
      <c r="R368" s="21" t="e">
        <f>#REF!</f>
        <v>#REF!</v>
      </c>
      <c r="S368" s="22"/>
      <c r="T368" s="22"/>
      <c r="U368" s="22"/>
      <c r="V368" s="22"/>
      <c r="W368" s="22"/>
      <c r="X368" s="21"/>
    </row>
    <row r="369" spans="4:24" ht="12.75" hidden="1">
      <c r="D369" s="6" t="s">
        <v>385</v>
      </c>
      <c r="E369" s="7">
        <v>6</v>
      </c>
      <c r="F369" s="56" t="e">
        <f>#REF!</f>
        <v>#REF!</v>
      </c>
      <c r="G369" s="56" t="e">
        <f>IF(#REF!&lt;&gt;"",#REF!,"")</f>
        <v>#REF!</v>
      </c>
      <c r="H369" s="44" t="e">
        <f t="shared" si="16"/>
        <v>#REF!</v>
      </c>
      <c r="I369" s="22" t="e">
        <f t="shared" si="17"/>
        <v>#REF!</v>
      </c>
      <c r="J369" s="22" t="e">
        <f>#REF!</f>
        <v>#REF!</v>
      </c>
      <c r="K369" s="22" t="e">
        <f>#REF!</f>
        <v>#REF!</v>
      </c>
      <c r="L369" s="22" t="e">
        <f>#REF!</f>
        <v>#REF!</v>
      </c>
      <c r="M369" s="22" t="e">
        <f>#REF!</f>
        <v>#REF!</v>
      </c>
      <c r="N369" s="22" t="e">
        <f>#REF!</f>
        <v>#REF!</v>
      </c>
      <c r="O369" s="22" t="e">
        <f>#REF!</f>
        <v>#REF!</v>
      </c>
      <c r="P369" s="22" t="e">
        <f>#REF!</f>
        <v>#REF!</v>
      </c>
      <c r="Q369" s="22" t="e">
        <f>#REF!</f>
        <v>#REF!</v>
      </c>
      <c r="R369" s="21" t="e">
        <f>#REF!</f>
        <v>#REF!</v>
      </c>
      <c r="S369" s="22"/>
      <c r="T369" s="22"/>
      <c r="U369" s="22"/>
      <c r="V369" s="22"/>
      <c r="W369" s="22"/>
      <c r="X369" s="21"/>
    </row>
    <row r="370" spans="4:24" ht="12.75" hidden="1">
      <c r="D370" s="6" t="s">
        <v>385</v>
      </c>
      <c r="E370" s="7">
        <v>6</v>
      </c>
      <c r="F370" s="56" t="e">
        <f>#REF!</f>
        <v>#REF!</v>
      </c>
      <c r="G370" s="56" t="e">
        <f>IF(#REF!&lt;&gt;"",#REF!,"")</f>
        <v>#REF!</v>
      </c>
      <c r="H370" s="44" t="e">
        <f t="shared" si="16"/>
        <v>#REF!</v>
      </c>
      <c r="I370" s="22" t="e">
        <f t="shared" si="17"/>
        <v>#REF!</v>
      </c>
      <c r="J370" s="22" t="e">
        <f>#REF!</f>
        <v>#REF!</v>
      </c>
      <c r="K370" s="22" t="e">
        <f>#REF!</f>
        <v>#REF!</v>
      </c>
      <c r="L370" s="22" t="e">
        <f>#REF!</f>
        <v>#REF!</v>
      </c>
      <c r="M370" s="22" t="e">
        <f>#REF!</f>
        <v>#REF!</v>
      </c>
      <c r="N370" s="22" t="e">
        <f>#REF!</f>
        <v>#REF!</v>
      </c>
      <c r="O370" s="22" t="e">
        <f>#REF!</f>
        <v>#REF!</v>
      </c>
      <c r="P370" s="22" t="e">
        <f>#REF!</f>
        <v>#REF!</v>
      </c>
      <c r="Q370" s="22" t="e">
        <f>#REF!</f>
        <v>#REF!</v>
      </c>
      <c r="R370" s="21" t="e">
        <f>#REF!</f>
        <v>#REF!</v>
      </c>
      <c r="S370" s="22"/>
      <c r="T370" s="22"/>
      <c r="U370" s="22"/>
      <c r="V370" s="22"/>
      <c r="W370" s="22"/>
      <c r="X370" s="21"/>
    </row>
    <row r="371" spans="4:24" ht="12.75" hidden="1">
      <c r="D371" s="6" t="s">
        <v>385</v>
      </c>
      <c r="E371" s="7">
        <v>6</v>
      </c>
      <c r="F371" s="56" t="e">
        <f>#REF!</f>
        <v>#REF!</v>
      </c>
      <c r="G371" s="56" t="e">
        <f>IF(#REF!&lt;&gt;"",#REF!,"")</f>
        <v>#REF!</v>
      </c>
      <c r="H371" s="44" t="e">
        <f t="shared" si="16"/>
        <v>#REF!</v>
      </c>
      <c r="I371" s="22" t="e">
        <f t="shared" si="17"/>
        <v>#REF!</v>
      </c>
      <c r="J371" s="22" t="e">
        <f>#REF!</f>
        <v>#REF!</v>
      </c>
      <c r="K371" s="22" t="e">
        <f>#REF!</f>
        <v>#REF!</v>
      </c>
      <c r="L371" s="22" t="e">
        <f>#REF!</f>
        <v>#REF!</v>
      </c>
      <c r="M371" s="22" t="e">
        <f>#REF!</f>
        <v>#REF!</v>
      </c>
      <c r="N371" s="22" t="e">
        <f>#REF!</f>
        <v>#REF!</v>
      </c>
      <c r="O371" s="22" t="e">
        <f>#REF!</f>
        <v>#REF!</v>
      </c>
      <c r="P371" s="22" t="e">
        <f>#REF!</f>
        <v>#REF!</v>
      </c>
      <c r="Q371" s="22" t="e">
        <f>#REF!</f>
        <v>#REF!</v>
      </c>
      <c r="R371" s="21" t="e">
        <f>#REF!</f>
        <v>#REF!</v>
      </c>
      <c r="S371" s="22"/>
      <c r="T371" s="22"/>
      <c r="U371" s="22"/>
      <c r="V371" s="22"/>
      <c r="W371" s="22"/>
      <c r="X371" s="21"/>
    </row>
    <row r="372" spans="4:24" ht="12.75" hidden="1">
      <c r="D372" s="6" t="s">
        <v>385</v>
      </c>
      <c r="E372" s="7">
        <v>6</v>
      </c>
      <c r="F372" s="56" t="e">
        <f>#REF!</f>
        <v>#REF!</v>
      </c>
      <c r="G372" s="56" t="e">
        <f>IF(#REF!&lt;&gt;"",#REF!,"")</f>
        <v>#REF!</v>
      </c>
      <c r="H372" s="44" t="e">
        <f t="shared" si="16"/>
        <v>#REF!</v>
      </c>
      <c r="I372" s="22" t="e">
        <f t="shared" si="17"/>
        <v>#REF!</v>
      </c>
      <c r="J372" s="22" t="e">
        <f>#REF!</f>
        <v>#REF!</v>
      </c>
      <c r="K372" s="22" t="e">
        <f>#REF!</f>
        <v>#REF!</v>
      </c>
      <c r="L372" s="22" t="e">
        <f>#REF!</f>
        <v>#REF!</v>
      </c>
      <c r="M372" s="22" t="e">
        <f>#REF!</f>
        <v>#REF!</v>
      </c>
      <c r="N372" s="22" t="e">
        <f>#REF!</f>
        <v>#REF!</v>
      </c>
      <c r="O372" s="22" t="e">
        <f>#REF!</f>
        <v>#REF!</v>
      </c>
      <c r="P372" s="22" t="e">
        <f>#REF!</f>
        <v>#REF!</v>
      </c>
      <c r="Q372" s="22" t="e">
        <f>#REF!</f>
        <v>#REF!</v>
      </c>
      <c r="R372" s="21" t="e">
        <f>#REF!</f>
        <v>#REF!</v>
      </c>
      <c r="S372" s="22"/>
      <c r="T372" s="22"/>
      <c r="U372" s="22"/>
      <c r="V372" s="22"/>
      <c r="W372" s="22"/>
      <c r="X372" s="21"/>
    </row>
    <row r="373" spans="4:24" ht="12.75" hidden="1">
      <c r="D373" s="6" t="s">
        <v>385</v>
      </c>
      <c r="E373" s="7">
        <v>6</v>
      </c>
      <c r="F373" s="56" t="e">
        <f>#REF!</f>
        <v>#REF!</v>
      </c>
      <c r="G373" s="56" t="e">
        <f>IF(#REF!&lt;&gt;"",#REF!,"")</f>
        <v>#REF!</v>
      </c>
      <c r="H373" s="44" t="e">
        <f t="shared" si="16"/>
        <v>#REF!</v>
      </c>
      <c r="I373" s="22" t="e">
        <f t="shared" si="17"/>
        <v>#REF!</v>
      </c>
      <c r="J373" s="22" t="e">
        <f>#REF!</f>
        <v>#REF!</v>
      </c>
      <c r="K373" s="22" t="e">
        <f>#REF!</f>
        <v>#REF!</v>
      </c>
      <c r="L373" s="22" t="e">
        <f>#REF!</f>
        <v>#REF!</v>
      </c>
      <c r="M373" s="22" t="e">
        <f>#REF!</f>
        <v>#REF!</v>
      </c>
      <c r="N373" s="22" t="e">
        <f>#REF!</f>
        <v>#REF!</v>
      </c>
      <c r="O373" s="22" t="e">
        <f>#REF!</f>
        <v>#REF!</v>
      </c>
      <c r="P373" s="22" t="e">
        <f>#REF!</f>
        <v>#REF!</v>
      </c>
      <c r="Q373" s="22" t="e">
        <f>#REF!</f>
        <v>#REF!</v>
      </c>
      <c r="R373" s="21" t="e">
        <f>#REF!</f>
        <v>#REF!</v>
      </c>
      <c r="S373" s="22"/>
      <c r="T373" s="22"/>
      <c r="U373" s="22"/>
      <c r="V373" s="22"/>
      <c r="W373" s="22"/>
      <c r="X373" s="21"/>
    </row>
    <row r="374" spans="4:24" ht="12.75" hidden="1">
      <c r="D374" s="6" t="s">
        <v>385</v>
      </c>
      <c r="E374" s="7">
        <v>6</v>
      </c>
      <c r="F374" s="56" t="e">
        <f>#REF!</f>
        <v>#REF!</v>
      </c>
      <c r="G374" s="56" t="e">
        <f>IF(#REF!&lt;&gt;"",#REF!,"")</f>
        <v>#REF!</v>
      </c>
      <c r="H374" s="44" t="e">
        <f t="shared" si="16"/>
        <v>#REF!</v>
      </c>
      <c r="I374" s="22" t="e">
        <f t="shared" si="17"/>
        <v>#REF!</v>
      </c>
      <c r="J374" s="22" t="e">
        <f>#REF!</f>
        <v>#REF!</v>
      </c>
      <c r="K374" s="22" t="e">
        <f>#REF!</f>
        <v>#REF!</v>
      </c>
      <c r="L374" s="22" t="e">
        <f>#REF!</f>
        <v>#REF!</v>
      </c>
      <c r="M374" s="22" t="e">
        <f>#REF!</f>
        <v>#REF!</v>
      </c>
      <c r="N374" s="22" t="e">
        <f>#REF!</f>
        <v>#REF!</v>
      </c>
      <c r="O374" s="22" t="e">
        <f>#REF!</f>
        <v>#REF!</v>
      </c>
      <c r="P374" s="22" t="e">
        <f>#REF!</f>
        <v>#REF!</v>
      </c>
      <c r="Q374" s="22" t="e">
        <f>#REF!</f>
        <v>#REF!</v>
      </c>
      <c r="R374" s="21" t="e">
        <f>#REF!</f>
        <v>#REF!</v>
      </c>
      <c r="S374" s="22"/>
      <c r="T374" s="22"/>
      <c r="U374" s="22"/>
      <c r="V374" s="22"/>
      <c r="W374" s="22"/>
      <c r="X374" s="21"/>
    </row>
    <row r="375" spans="4:24" ht="12.75" hidden="1">
      <c r="D375" s="6" t="s">
        <v>385</v>
      </c>
      <c r="E375" s="7">
        <v>6</v>
      </c>
      <c r="F375" s="56" t="e">
        <f>#REF!</f>
        <v>#REF!</v>
      </c>
      <c r="G375" s="56" t="e">
        <f>IF(#REF!&lt;&gt;"",#REF!,"")</f>
        <v>#REF!</v>
      </c>
      <c r="H375" s="44" t="e">
        <f t="shared" si="16"/>
        <v>#REF!</v>
      </c>
      <c r="I375" s="22" t="e">
        <f t="shared" si="17"/>
        <v>#REF!</v>
      </c>
      <c r="J375" s="22" t="e">
        <f>#REF!</f>
        <v>#REF!</v>
      </c>
      <c r="K375" s="22" t="e">
        <f>#REF!</f>
        <v>#REF!</v>
      </c>
      <c r="L375" s="22" t="e">
        <f>#REF!</f>
        <v>#REF!</v>
      </c>
      <c r="M375" s="22" t="e">
        <f>#REF!</f>
        <v>#REF!</v>
      </c>
      <c r="N375" s="22" t="e">
        <f>#REF!</f>
        <v>#REF!</v>
      </c>
      <c r="O375" s="22" t="e">
        <f>#REF!</f>
        <v>#REF!</v>
      </c>
      <c r="P375" s="22" t="e">
        <f>#REF!</f>
        <v>#REF!</v>
      </c>
      <c r="Q375" s="22" t="e">
        <f>#REF!</f>
        <v>#REF!</v>
      </c>
      <c r="R375" s="21" t="e">
        <f>#REF!</f>
        <v>#REF!</v>
      </c>
      <c r="X375" s="21"/>
    </row>
    <row r="376" spans="4:24" ht="12.75" hidden="1">
      <c r="D376" s="6" t="s">
        <v>385</v>
      </c>
      <c r="E376" s="7">
        <v>6</v>
      </c>
      <c r="F376" s="56" t="e">
        <f>#REF!</f>
        <v>#REF!</v>
      </c>
      <c r="G376" s="56" t="e">
        <f>IF(#REF!&lt;&gt;"",#REF!,"")</f>
        <v>#REF!</v>
      </c>
      <c r="H376" s="44" t="e">
        <f t="shared" si="16"/>
        <v>#REF!</v>
      </c>
      <c r="I376" s="22" t="e">
        <f t="shared" si="17"/>
        <v>#REF!</v>
      </c>
      <c r="J376" s="22" t="e">
        <f>#REF!</f>
        <v>#REF!</v>
      </c>
      <c r="K376" s="22" t="e">
        <f>#REF!</f>
        <v>#REF!</v>
      </c>
      <c r="L376" s="22" t="e">
        <f>#REF!</f>
        <v>#REF!</v>
      </c>
      <c r="M376" s="22" t="e">
        <f>#REF!</f>
        <v>#REF!</v>
      </c>
      <c r="N376" s="22" t="e">
        <f>#REF!</f>
        <v>#REF!</v>
      </c>
      <c r="O376" s="22" t="e">
        <f>#REF!</f>
        <v>#REF!</v>
      </c>
      <c r="P376" s="22" t="e">
        <f>#REF!</f>
        <v>#REF!</v>
      </c>
      <c r="Q376" s="22" t="e">
        <f>#REF!</f>
        <v>#REF!</v>
      </c>
      <c r="R376" s="21" t="e">
        <f>#REF!</f>
        <v>#REF!</v>
      </c>
      <c r="X376" s="21"/>
    </row>
    <row r="377" spans="4:24" ht="12.75" hidden="1">
      <c r="D377" s="6" t="s">
        <v>385</v>
      </c>
      <c r="E377" s="7">
        <v>6</v>
      </c>
      <c r="F377" s="56" t="e">
        <f>#REF!</f>
        <v>#REF!</v>
      </c>
      <c r="G377" s="56" t="e">
        <f>IF(#REF!&lt;&gt;"",#REF!,"")</f>
        <v>#REF!</v>
      </c>
      <c r="H377" s="44" t="e">
        <f t="shared" si="16"/>
        <v>#REF!</v>
      </c>
      <c r="I377" s="22" t="e">
        <f t="shared" si="17"/>
        <v>#REF!</v>
      </c>
      <c r="J377" s="22" t="e">
        <f>#REF!</f>
        <v>#REF!</v>
      </c>
      <c r="K377" s="22" t="e">
        <f>#REF!</f>
        <v>#REF!</v>
      </c>
      <c r="L377" s="22" t="e">
        <f>#REF!</f>
        <v>#REF!</v>
      </c>
      <c r="M377" s="22" t="e">
        <f>#REF!</f>
        <v>#REF!</v>
      </c>
      <c r="N377" s="22" t="e">
        <f>#REF!</f>
        <v>#REF!</v>
      </c>
      <c r="O377" s="22" t="e">
        <f>#REF!</f>
        <v>#REF!</v>
      </c>
      <c r="P377" s="22" t="e">
        <f>#REF!</f>
        <v>#REF!</v>
      </c>
      <c r="Q377" s="22" t="e">
        <f>#REF!</f>
        <v>#REF!</v>
      </c>
      <c r="R377" s="21" t="e">
        <f>#REF!</f>
        <v>#REF!</v>
      </c>
      <c r="X377" s="21"/>
    </row>
    <row r="378" spans="4:24" ht="12.75" hidden="1">
      <c r="D378" s="6" t="s">
        <v>385</v>
      </c>
      <c r="E378" s="7">
        <v>6</v>
      </c>
      <c r="F378" s="56" t="e">
        <f>#REF!</f>
        <v>#REF!</v>
      </c>
      <c r="G378" s="56" t="e">
        <f>IF(#REF!&lt;&gt;"",#REF!,"")</f>
        <v>#REF!</v>
      </c>
      <c r="H378" s="44" t="e">
        <f t="shared" si="16"/>
        <v>#REF!</v>
      </c>
      <c r="I378" s="22" t="e">
        <f t="shared" si="17"/>
        <v>#REF!</v>
      </c>
      <c r="J378" s="22" t="e">
        <f>#REF!</f>
        <v>#REF!</v>
      </c>
      <c r="K378" s="22" t="e">
        <f>#REF!</f>
        <v>#REF!</v>
      </c>
      <c r="L378" s="22" t="e">
        <f>#REF!</f>
        <v>#REF!</v>
      </c>
      <c r="M378" s="22" t="e">
        <f>#REF!</f>
        <v>#REF!</v>
      </c>
      <c r="N378" s="22" t="e">
        <f>#REF!</f>
        <v>#REF!</v>
      </c>
      <c r="O378" s="22" t="e">
        <f>#REF!</f>
        <v>#REF!</v>
      </c>
      <c r="P378" s="22" t="e">
        <f>#REF!</f>
        <v>#REF!</v>
      </c>
      <c r="Q378" s="22" t="e">
        <f>#REF!</f>
        <v>#REF!</v>
      </c>
      <c r="R378" s="21" t="e">
        <f>#REF!</f>
        <v>#REF!</v>
      </c>
      <c r="X378" s="21"/>
    </row>
    <row r="379" spans="4:24" ht="12.75" hidden="1">
      <c r="D379" s="6" t="s">
        <v>385</v>
      </c>
      <c r="E379" s="7">
        <v>6</v>
      </c>
      <c r="F379" s="56" t="e">
        <f>#REF!</f>
        <v>#REF!</v>
      </c>
      <c r="G379" s="56" t="e">
        <f>IF(#REF!&lt;&gt;"",#REF!,"")</f>
        <v>#REF!</v>
      </c>
      <c r="H379" s="44" t="e">
        <f t="shared" si="16"/>
        <v>#REF!</v>
      </c>
      <c r="I379" s="22" t="e">
        <f t="shared" si="17"/>
        <v>#REF!</v>
      </c>
      <c r="J379" s="22" t="e">
        <f>#REF!</f>
        <v>#REF!</v>
      </c>
      <c r="K379" s="22" t="e">
        <f>#REF!</f>
        <v>#REF!</v>
      </c>
      <c r="L379" s="22" t="e">
        <f>#REF!</f>
        <v>#REF!</v>
      </c>
      <c r="M379" s="22" t="e">
        <f>#REF!</f>
        <v>#REF!</v>
      </c>
      <c r="N379" s="22" t="e">
        <f>#REF!</f>
        <v>#REF!</v>
      </c>
      <c r="O379" s="22" t="e">
        <f>#REF!</f>
        <v>#REF!</v>
      </c>
      <c r="P379" s="22" t="e">
        <f>#REF!</f>
        <v>#REF!</v>
      </c>
      <c r="Q379" s="22" t="e">
        <f>#REF!</f>
        <v>#REF!</v>
      </c>
      <c r="R379" s="21" t="e">
        <f>#REF!</f>
        <v>#REF!</v>
      </c>
      <c r="X379" s="21"/>
    </row>
    <row r="380" spans="4:24" ht="12.75" hidden="1">
      <c r="D380" s="6" t="s">
        <v>385</v>
      </c>
      <c r="E380" s="7">
        <v>6</v>
      </c>
      <c r="F380" s="56" t="e">
        <f>#REF!</f>
        <v>#REF!</v>
      </c>
      <c r="G380" s="56" t="e">
        <f>IF(#REF!&lt;&gt;"",#REF!,"")</f>
        <v>#REF!</v>
      </c>
      <c r="H380" s="44" t="e">
        <f t="shared" si="16"/>
        <v>#REF!</v>
      </c>
      <c r="I380" s="22" t="e">
        <f t="shared" si="17"/>
        <v>#REF!</v>
      </c>
      <c r="J380" s="22" t="e">
        <f>#REF!</f>
        <v>#REF!</v>
      </c>
      <c r="K380" s="22" t="e">
        <f>#REF!</f>
        <v>#REF!</v>
      </c>
      <c r="L380" s="22" t="e">
        <f>#REF!</f>
        <v>#REF!</v>
      </c>
      <c r="M380" s="22" t="e">
        <f>#REF!</f>
        <v>#REF!</v>
      </c>
      <c r="N380" s="22" t="e">
        <f>#REF!</f>
        <v>#REF!</v>
      </c>
      <c r="O380" s="22" t="e">
        <f>#REF!</f>
        <v>#REF!</v>
      </c>
      <c r="P380" s="22" t="e">
        <f>#REF!</f>
        <v>#REF!</v>
      </c>
      <c r="Q380" s="22" t="e">
        <f>#REF!</f>
        <v>#REF!</v>
      </c>
      <c r="R380" s="21" t="e">
        <f>#REF!</f>
        <v>#REF!</v>
      </c>
      <c r="X380" s="21"/>
    </row>
    <row r="381" spans="4:24" ht="12.75" hidden="1">
      <c r="D381" s="9" t="s">
        <v>385</v>
      </c>
      <c r="E381" s="10">
        <v>6</v>
      </c>
      <c r="F381" s="57" t="e">
        <f>#REF!</f>
        <v>#REF!</v>
      </c>
      <c r="G381" s="57" t="e">
        <f>IF(#REF!&lt;&gt;"",#REF!,"")</f>
        <v>#REF!</v>
      </c>
      <c r="H381" s="45" t="e">
        <f t="shared" si="16"/>
        <v>#REF!</v>
      </c>
      <c r="I381" s="37" t="e">
        <f t="shared" si="17"/>
        <v>#REF!</v>
      </c>
      <c r="J381" s="37" t="e">
        <f>#REF!</f>
        <v>#REF!</v>
      </c>
      <c r="K381" s="37" t="e">
        <f>#REF!</f>
        <v>#REF!</v>
      </c>
      <c r="L381" s="37" t="e">
        <f>#REF!</f>
        <v>#REF!</v>
      </c>
      <c r="M381" s="37" t="e">
        <f>#REF!</f>
        <v>#REF!</v>
      </c>
      <c r="N381" s="37" t="e">
        <f>#REF!</f>
        <v>#REF!</v>
      </c>
      <c r="O381" s="37" t="e">
        <f>#REF!</f>
        <v>#REF!</v>
      </c>
      <c r="P381" s="37" t="e">
        <f>#REF!</f>
        <v>#REF!</v>
      </c>
      <c r="Q381" s="37" t="e">
        <f>#REF!</f>
        <v>#REF!</v>
      </c>
      <c r="R381" s="38" t="e">
        <f>#REF!</f>
        <v>#REF!</v>
      </c>
      <c r="X381" s="21"/>
    </row>
  </sheetData>
  <sheetProtection password="C79A" sheet="1" objects="1"/>
  <conditionalFormatting sqref="F1:F65536">
    <cfRule type="cellIs" priority="1" dxfId="65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29">
      <selection activeCell="A1" sqref="A1:I65"/>
    </sheetView>
  </sheetViews>
  <sheetFormatPr defaultColWidth="9.140625" defaultRowHeight="12.75"/>
  <cols>
    <col min="1" max="1" width="9.140625" style="80" customWidth="1"/>
    <col min="2" max="2" width="12.00390625" style="80" customWidth="1"/>
    <col min="3" max="6" width="9.140625" style="80" customWidth="1"/>
    <col min="7" max="7" width="17.7109375" style="80" customWidth="1"/>
    <col min="8" max="8" width="17.00390625" style="80" customWidth="1"/>
    <col min="9" max="9" width="23.8515625" style="80" customWidth="1"/>
    <col min="10" max="16384" width="9.140625" style="80" customWidth="1"/>
  </cols>
  <sheetData>
    <row r="1" ht="12.75">
      <c r="A1" s="79" t="s">
        <v>83</v>
      </c>
    </row>
    <row r="2" spans="1:10" ht="12.75">
      <c r="A2" s="240" t="s">
        <v>372</v>
      </c>
      <c r="B2" s="240"/>
      <c r="C2" s="240"/>
      <c r="D2" s="241"/>
      <c r="E2" s="198" t="s">
        <v>471</v>
      </c>
      <c r="F2" s="199"/>
      <c r="G2" s="143" t="s">
        <v>285</v>
      </c>
      <c r="H2" s="81" t="s">
        <v>472</v>
      </c>
      <c r="I2" s="82"/>
      <c r="J2" s="83"/>
    </row>
    <row r="3" spans="1:10" ht="12.75">
      <c r="A3" s="84"/>
      <c r="B3" s="84"/>
      <c r="C3" s="84"/>
      <c r="D3" s="84"/>
      <c r="E3" s="85"/>
      <c r="F3" s="85"/>
      <c r="G3" s="84"/>
      <c r="H3" s="84"/>
      <c r="I3" s="86"/>
      <c r="J3" s="83"/>
    </row>
    <row r="4" spans="1:10" ht="39.75" customHeight="1">
      <c r="A4" s="242" t="s">
        <v>470</v>
      </c>
      <c r="B4" s="242"/>
      <c r="C4" s="242"/>
      <c r="D4" s="242"/>
      <c r="E4" s="242"/>
      <c r="F4" s="242"/>
      <c r="G4" s="242"/>
      <c r="H4" s="242"/>
      <c r="I4" s="242"/>
      <c r="J4" s="83"/>
    </row>
    <row r="5" spans="1:10" ht="12.75">
      <c r="A5" s="87"/>
      <c r="B5" s="88"/>
      <c r="C5" s="88"/>
      <c r="D5" s="89"/>
      <c r="E5" s="90"/>
      <c r="F5" s="91"/>
      <c r="G5" s="92"/>
      <c r="H5" s="93"/>
      <c r="I5" s="94"/>
      <c r="J5" s="83"/>
    </row>
    <row r="6" spans="1:10" ht="12.75">
      <c r="A6" s="203" t="s">
        <v>194</v>
      </c>
      <c r="B6" s="204"/>
      <c r="C6" s="210" t="s">
        <v>473</v>
      </c>
      <c r="D6" s="211"/>
      <c r="E6" s="243"/>
      <c r="F6" s="243"/>
      <c r="G6" s="243"/>
      <c r="H6" s="243"/>
      <c r="I6" s="96"/>
      <c r="J6" s="83"/>
    </row>
    <row r="7" spans="1:10" ht="12.75">
      <c r="A7" s="97"/>
      <c r="B7" s="97"/>
      <c r="C7" s="87"/>
      <c r="D7" s="87"/>
      <c r="E7" s="243"/>
      <c r="F7" s="243"/>
      <c r="G7" s="243"/>
      <c r="H7" s="243"/>
      <c r="I7" s="96"/>
      <c r="J7" s="83"/>
    </row>
    <row r="8" spans="1:10" ht="12.75">
      <c r="A8" s="244" t="s">
        <v>84</v>
      </c>
      <c r="B8" s="245"/>
      <c r="C8" s="210" t="s">
        <v>474</v>
      </c>
      <c r="D8" s="211"/>
      <c r="E8" s="243"/>
      <c r="F8" s="243"/>
      <c r="G8" s="243"/>
      <c r="H8" s="243"/>
      <c r="I8" s="98"/>
      <c r="J8" s="83"/>
    </row>
    <row r="9" spans="1:10" ht="12.75">
      <c r="A9" s="99"/>
      <c r="B9" s="99"/>
      <c r="C9" s="100"/>
      <c r="D9" s="87"/>
      <c r="E9" s="87"/>
      <c r="F9" s="87"/>
      <c r="G9" s="87"/>
      <c r="H9" s="87"/>
      <c r="I9" s="87"/>
      <c r="J9" s="83"/>
    </row>
    <row r="10" spans="1:10" ht="12.75">
      <c r="A10" s="234" t="s">
        <v>12</v>
      </c>
      <c r="B10" s="235"/>
      <c r="C10" s="210" t="s">
        <v>475</v>
      </c>
      <c r="D10" s="211"/>
      <c r="E10" s="87"/>
      <c r="F10" s="87"/>
      <c r="G10" s="87"/>
      <c r="H10" s="87"/>
      <c r="I10" s="87"/>
      <c r="J10" s="83"/>
    </row>
    <row r="11" spans="1:10" ht="12.75">
      <c r="A11" s="236"/>
      <c r="B11" s="236"/>
      <c r="C11" s="87"/>
      <c r="D11" s="87"/>
      <c r="E11" s="87"/>
      <c r="F11" s="87"/>
      <c r="G11" s="87"/>
      <c r="H11" s="87"/>
      <c r="I11" s="87"/>
      <c r="J11" s="83"/>
    </row>
    <row r="12" spans="1:10" ht="12.75">
      <c r="A12" s="203" t="s">
        <v>85</v>
      </c>
      <c r="B12" s="204"/>
      <c r="C12" s="212" t="s">
        <v>476</v>
      </c>
      <c r="D12" s="237"/>
      <c r="E12" s="237"/>
      <c r="F12" s="237"/>
      <c r="G12" s="237"/>
      <c r="H12" s="237"/>
      <c r="I12" s="206"/>
      <c r="J12" s="83"/>
    </row>
    <row r="13" spans="1:10" ht="15.75">
      <c r="A13" s="246"/>
      <c r="B13" s="247"/>
      <c r="C13" s="247"/>
      <c r="D13" s="101"/>
      <c r="E13" s="101"/>
      <c r="F13" s="101"/>
      <c r="G13" s="101"/>
      <c r="H13" s="101"/>
      <c r="I13" s="101"/>
      <c r="J13" s="83"/>
    </row>
    <row r="14" spans="1:10" ht="12.75">
      <c r="A14" s="97"/>
      <c r="B14" s="97"/>
      <c r="C14" s="102"/>
      <c r="D14" s="87"/>
      <c r="E14" s="87"/>
      <c r="F14" s="87"/>
      <c r="G14" s="87"/>
      <c r="H14" s="87"/>
      <c r="I14" s="87"/>
      <c r="J14" s="83"/>
    </row>
    <row r="15" spans="1:10" ht="12.75">
      <c r="A15" s="203" t="s">
        <v>234</v>
      </c>
      <c r="B15" s="204"/>
      <c r="C15" s="238">
        <v>10000</v>
      </c>
      <c r="D15" s="239"/>
      <c r="E15" s="87"/>
      <c r="F15" s="212" t="s">
        <v>477</v>
      </c>
      <c r="G15" s="237"/>
      <c r="H15" s="237"/>
      <c r="I15" s="206"/>
      <c r="J15" s="83"/>
    </row>
    <row r="16" spans="1:10" ht="12.75">
      <c r="A16" s="97"/>
      <c r="B16" s="97"/>
      <c r="C16" s="87"/>
      <c r="D16" s="87"/>
      <c r="E16" s="87"/>
      <c r="F16" s="87"/>
      <c r="G16" s="87"/>
      <c r="H16" s="87"/>
      <c r="I16" s="87"/>
      <c r="J16" s="83"/>
    </row>
    <row r="17" spans="1:10" ht="12.75">
      <c r="A17" s="203" t="s">
        <v>235</v>
      </c>
      <c r="B17" s="204"/>
      <c r="C17" s="212" t="s">
        <v>478</v>
      </c>
      <c r="D17" s="237"/>
      <c r="E17" s="237"/>
      <c r="F17" s="237"/>
      <c r="G17" s="237"/>
      <c r="H17" s="237"/>
      <c r="I17" s="206"/>
      <c r="J17" s="83"/>
    </row>
    <row r="18" spans="1:10" ht="12.75">
      <c r="A18" s="97"/>
      <c r="B18" s="97"/>
      <c r="C18" s="87"/>
      <c r="D18" s="87"/>
      <c r="E18" s="87"/>
      <c r="F18" s="87"/>
      <c r="G18" s="87"/>
      <c r="H18" s="87"/>
      <c r="I18" s="87"/>
      <c r="J18" s="83"/>
    </row>
    <row r="19" spans="1:10" ht="12.75">
      <c r="A19" s="203" t="s">
        <v>236</v>
      </c>
      <c r="B19" s="204"/>
      <c r="C19" s="225"/>
      <c r="D19" s="226"/>
      <c r="E19" s="226"/>
      <c r="F19" s="226"/>
      <c r="G19" s="226"/>
      <c r="H19" s="226"/>
      <c r="I19" s="227"/>
      <c r="J19" s="83"/>
    </row>
    <row r="20" spans="1:10" ht="12.75">
      <c r="A20" s="97"/>
      <c r="B20" s="97"/>
      <c r="C20" s="102"/>
      <c r="D20" s="87"/>
      <c r="E20" s="87"/>
      <c r="F20" s="87"/>
      <c r="G20" s="87"/>
      <c r="H20" s="87"/>
      <c r="I20" s="87"/>
      <c r="J20" s="83"/>
    </row>
    <row r="21" spans="1:10" ht="12.75">
      <c r="A21" s="203" t="s">
        <v>237</v>
      </c>
      <c r="B21" s="204"/>
      <c r="C21" s="228" t="s">
        <v>479</v>
      </c>
      <c r="D21" s="226"/>
      <c r="E21" s="226"/>
      <c r="F21" s="226"/>
      <c r="G21" s="226"/>
      <c r="H21" s="226"/>
      <c r="I21" s="227"/>
      <c r="J21" s="83"/>
    </row>
    <row r="22" spans="1:10" ht="12.75">
      <c r="A22" s="97"/>
      <c r="B22" s="97"/>
      <c r="C22" s="102"/>
      <c r="D22" s="87"/>
      <c r="E22" s="87"/>
      <c r="F22" s="87"/>
      <c r="G22" s="87"/>
      <c r="H22" s="87"/>
      <c r="I22" s="87"/>
      <c r="J22" s="83"/>
    </row>
    <row r="23" spans="1:10" ht="12.75">
      <c r="A23" s="203" t="s">
        <v>86</v>
      </c>
      <c r="B23" s="204"/>
      <c r="C23" s="103">
        <v>133</v>
      </c>
      <c r="D23" s="212"/>
      <c r="E23" s="223"/>
      <c r="F23" s="224"/>
      <c r="G23" s="229"/>
      <c r="H23" s="230"/>
      <c r="I23" s="105"/>
      <c r="J23" s="83"/>
    </row>
    <row r="24" spans="1:10" ht="12.75">
      <c r="A24" s="97"/>
      <c r="B24" s="97"/>
      <c r="C24" s="87"/>
      <c r="D24" s="106"/>
      <c r="E24" s="106"/>
      <c r="F24" s="106"/>
      <c r="G24" s="106"/>
      <c r="H24" s="87"/>
      <c r="I24" s="98"/>
      <c r="J24" s="83"/>
    </row>
    <row r="25" spans="1:10" ht="12.75">
      <c r="A25" s="203" t="s">
        <v>87</v>
      </c>
      <c r="B25" s="204"/>
      <c r="C25" s="103">
        <v>21</v>
      </c>
      <c r="D25" s="212"/>
      <c r="E25" s="223"/>
      <c r="F25" s="223"/>
      <c r="G25" s="224"/>
      <c r="H25" s="95" t="s">
        <v>88</v>
      </c>
      <c r="I25" s="107">
        <v>2850</v>
      </c>
      <c r="J25" s="83"/>
    </row>
    <row r="26" spans="1:10" ht="12.75">
      <c r="A26" s="97"/>
      <c r="B26" s="97"/>
      <c r="C26" s="87"/>
      <c r="D26" s="106"/>
      <c r="E26" s="106"/>
      <c r="F26" s="106"/>
      <c r="G26" s="97"/>
      <c r="H26" s="97" t="s">
        <v>89</v>
      </c>
      <c r="I26" s="102"/>
      <c r="J26" s="83"/>
    </row>
    <row r="27" spans="1:10" ht="12.75">
      <c r="A27" s="203" t="s">
        <v>239</v>
      </c>
      <c r="B27" s="204"/>
      <c r="C27" s="108" t="s">
        <v>143</v>
      </c>
      <c r="D27" s="109"/>
      <c r="E27" s="83"/>
      <c r="F27" s="110"/>
      <c r="G27" s="203" t="s">
        <v>238</v>
      </c>
      <c r="H27" s="204"/>
      <c r="I27" s="111" t="s">
        <v>480</v>
      </c>
      <c r="J27" s="83"/>
    </row>
    <row r="28" spans="1:10" ht="12.75">
      <c r="A28" s="97"/>
      <c r="B28" s="97"/>
      <c r="C28" s="87"/>
      <c r="D28" s="110"/>
      <c r="E28" s="110"/>
      <c r="F28" s="110"/>
      <c r="G28" s="110"/>
      <c r="H28" s="87"/>
      <c r="I28" s="112"/>
      <c r="J28" s="83"/>
    </row>
    <row r="29" spans="1:10" ht="12.75">
      <c r="A29" s="231" t="s">
        <v>90</v>
      </c>
      <c r="B29" s="232"/>
      <c r="C29" s="233"/>
      <c r="D29" s="233"/>
      <c r="E29" s="220" t="s">
        <v>91</v>
      </c>
      <c r="F29" s="221"/>
      <c r="G29" s="221"/>
      <c r="H29" s="222" t="s">
        <v>92</v>
      </c>
      <c r="I29" s="222"/>
      <c r="J29" s="83"/>
    </row>
    <row r="30" spans="1:10" ht="12.75">
      <c r="A30" s="83"/>
      <c r="B30" s="83"/>
      <c r="C30" s="83"/>
      <c r="D30" s="113"/>
      <c r="E30" s="87"/>
      <c r="F30" s="87"/>
      <c r="G30" s="87"/>
      <c r="H30" s="114"/>
      <c r="I30" s="112"/>
      <c r="J30" s="83"/>
    </row>
    <row r="31" spans="1:10" ht="12.75">
      <c r="A31" s="208"/>
      <c r="B31" s="209"/>
      <c r="C31" s="209"/>
      <c r="D31" s="213"/>
      <c r="E31" s="208"/>
      <c r="F31" s="209"/>
      <c r="G31" s="209"/>
      <c r="H31" s="210"/>
      <c r="I31" s="211"/>
      <c r="J31" s="83"/>
    </row>
    <row r="32" spans="1:10" ht="12.75">
      <c r="A32" s="104"/>
      <c r="B32" s="104"/>
      <c r="C32" s="102"/>
      <c r="D32" s="218"/>
      <c r="E32" s="218"/>
      <c r="F32" s="218"/>
      <c r="G32" s="219"/>
      <c r="H32" s="87"/>
      <c r="I32" s="117"/>
      <c r="J32" s="83"/>
    </row>
    <row r="33" spans="1:10" ht="12.75">
      <c r="A33" s="208"/>
      <c r="B33" s="209"/>
      <c r="C33" s="209"/>
      <c r="D33" s="213"/>
      <c r="E33" s="208"/>
      <c r="F33" s="209"/>
      <c r="G33" s="209"/>
      <c r="H33" s="210"/>
      <c r="I33" s="211"/>
      <c r="J33" s="83"/>
    </row>
    <row r="34" spans="1:10" ht="12.75">
      <c r="A34" s="104"/>
      <c r="B34" s="104"/>
      <c r="C34" s="102"/>
      <c r="D34" s="115"/>
      <c r="E34" s="115"/>
      <c r="F34" s="115"/>
      <c r="G34" s="116"/>
      <c r="H34" s="87"/>
      <c r="I34" s="118"/>
      <c r="J34" s="83"/>
    </row>
    <row r="35" spans="1:10" ht="12.75">
      <c r="A35" s="208"/>
      <c r="B35" s="209"/>
      <c r="C35" s="209"/>
      <c r="D35" s="213"/>
      <c r="E35" s="208"/>
      <c r="F35" s="209"/>
      <c r="G35" s="209"/>
      <c r="H35" s="210"/>
      <c r="I35" s="211"/>
      <c r="J35" s="83"/>
    </row>
    <row r="36" spans="1:10" ht="12.75">
      <c r="A36" s="104"/>
      <c r="B36" s="104"/>
      <c r="C36" s="102"/>
      <c r="D36" s="115"/>
      <c r="E36" s="115"/>
      <c r="F36" s="115"/>
      <c r="G36" s="116"/>
      <c r="H36" s="87"/>
      <c r="I36" s="118"/>
      <c r="J36" s="83"/>
    </row>
    <row r="37" spans="1:10" ht="12.75">
      <c r="A37" s="208"/>
      <c r="B37" s="209"/>
      <c r="C37" s="209"/>
      <c r="D37" s="213"/>
      <c r="E37" s="208"/>
      <c r="F37" s="209"/>
      <c r="G37" s="209"/>
      <c r="H37" s="210"/>
      <c r="I37" s="211"/>
      <c r="J37" s="83"/>
    </row>
    <row r="38" spans="1:10" ht="12.75">
      <c r="A38" s="119"/>
      <c r="B38" s="119"/>
      <c r="C38" s="214"/>
      <c r="D38" s="215"/>
      <c r="E38" s="87"/>
      <c r="F38" s="214"/>
      <c r="G38" s="215"/>
      <c r="H38" s="87"/>
      <c r="I38" s="87"/>
      <c r="J38" s="83"/>
    </row>
    <row r="39" spans="1:10" ht="12.75">
      <c r="A39" s="208"/>
      <c r="B39" s="209"/>
      <c r="C39" s="209"/>
      <c r="D39" s="213"/>
      <c r="E39" s="208"/>
      <c r="F39" s="209"/>
      <c r="G39" s="209"/>
      <c r="H39" s="210"/>
      <c r="I39" s="211"/>
      <c r="J39" s="83"/>
    </row>
    <row r="40" spans="1:10" ht="12.75">
      <c r="A40" s="119"/>
      <c r="B40" s="119"/>
      <c r="C40" s="120"/>
      <c r="D40" s="121"/>
      <c r="E40" s="87"/>
      <c r="F40" s="120"/>
      <c r="G40" s="121"/>
      <c r="H40" s="87"/>
      <c r="I40" s="87"/>
      <c r="J40" s="83"/>
    </row>
    <row r="41" spans="1:10" ht="12.75">
      <c r="A41" s="208"/>
      <c r="B41" s="209"/>
      <c r="C41" s="209"/>
      <c r="D41" s="213"/>
      <c r="E41" s="208"/>
      <c r="F41" s="209"/>
      <c r="G41" s="209"/>
      <c r="H41" s="210"/>
      <c r="I41" s="211"/>
      <c r="J41" s="83"/>
    </row>
    <row r="42" spans="1:10" ht="12.75">
      <c r="A42" s="105"/>
      <c r="B42" s="135"/>
      <c r="C42" s="135"/>
      <c r="D42" s="135"/>
      <c r="E42" s="105"/>
      <c r="F42" s="135"/>
      <c r="G42" s="135"/>
      <c r="H42" s="136"/>
      <c r="I42" s="136"/>
      <c r="J42" s="83"/>
    </row>
    <row r="43" spans="1:10" ht="12.75">
      <c r="A43" s="119"/>
      <c r="B43" s="119"/>
      <c r="C43" s="120"/>
      <c r="D43" s="121"/>
      <c r="E43" s="87"/>
      <c r="F43" s="120"/>
      <c r="G43" s="121"/>
      <c r="H43" s="87"/>
      <c r="I43" s="87"/>
      <c r="J43" s="83"/>
    </row>
    <row r="44" spans="1:10" ht="12.75">
      <c r="A44" s="122"/>
      <c r="B44" s="122"/>
      <c r="C44" s="122"/>
      <c r="D44" s="100"/>
      <c r="E44" s="100"/>
      <c r="F44" s="122"/>
      <c r="G44" s="100"/>
      <c r="H44" s="100"/>
      <c r="I44" s="100"/>
      <c r="J44" s="83"/>
    </row>
    <row r="45" spans="1:10" ht="12.75">
      <c r="A45" s="189" t="s">
        <v>428</v>
      </c>
      <c r="B45" s="190"/>
      <c r="C45" s="210"/>
      <c r="D45" s="211"/>
      <c r="E45" s="98"/>
      <c r="F45" s="212"/>
      <c r="G45" s="209"/>
      <c r="H45" s="209"/>
      <c r="I45" s="213"/>
      <c r="J45" s="83"/>
    </row>
    <row r="46" spans="1:10" ht="12.75">
      <c r="A46" s="119"/>
      <c r="B46" s="119"/>
      <c r="C46" s="214"/>
      <c r="D46" s="215"/>
      <c r="E46" s="87"/>
      <c r="F46" s="214"/>
      <c r="G46" s="216"/>
      <c r="H46" s="123"/>
      <c r="I46" s="123"/>
      <c r="J46" s="83"/>
    </row>
    <row r="47" spans="1:10" ht="12.75">
      <c r="A47" s="189" t="s">
        <v>93</v>
      </c>
      <c r="B47" s="190"/>
      <c r="C47" s="212" t="s">
        <v>481</v>
      </c>
      <c r="D47" s="217"/>
      <c r="E47" s="217"/>
      <c r="F47" s="217"/>
      <c r="G47" s="217"/>
      <c r="H47" s="217"/>
      <c r="I47" s="217"/>
      <c r="J47" s="83"/>
    </row>
    <row r="48" spans="1:10" ht="12.75">
      <c r="A48" s="97"/>
      <c r="B48" s="97"/>
      <c r="C48" s="124" t="s">
        <v>195</v>
      </c>
      <c r="D48" s="98"/>
      <c r="E48" s="98"/>
      <c r="F48" s="98"/>
      <c r="G48" s="98"/>
      <c r="H48" s="98"/>
      <c r="I48" s="98"/>
      <c r="J48" s="83"/>
    </row>
    <row r="49" spans="1:10" ht="12.75">
      <c r="A49" s="189" t="s">
        <v>196</v>
      </c>
      <c r="B49" s="190"/>
      <c r="C49" s="205" t="s">
        <v>482</v>
      </c>
      <c r="D49" s="201"/>
      <c r="E49" s="202"/>
      <c r="F49" s="98"/>
      <c r="G49" s="95" t="s">
        <v>197</v>
      </c>
      <c r="H49" s="205" t="s">
        <v>483</v>
      </c>
      <c r="I49" s="202"/>
      <c r="J49" s="83"/>
    </row>
    <row r="50" spans="1:10" ht="12.75">
      <c r="A50" s="97"/>
      <c r="B50" s="97"/>
      <c r="C50" s="124"/>
      <c r="D50" s="98"/>
      <c r="E50" s="98"/>
      <c r="F50" s="98"/>
      <c r="G50" s="98"/>
      <c r="H50" s="98"/>
      <c r="I50" s="98"/>
      <c r="J50" s="83"/>
    </row>
    <row r="51" spans="1:10" ht="12.75">
      <c r="A51" s="189" t="s">
        <v>236</v>
      </c>
      <c r="B51" s="190"/>
      <c r="C51" s="200" t="s">
        <v>484</v>
      </c>
      <c r="D51" s="201"/>
      <c r="E51" s="201"/>
      <c r="F51" s="201"/>
      <c r="G51" s="201"/>
      <c r="H51" s="201"/>
      <c r="I51" s="202"/>
      <c r="J51" s="83"/>
    </row>
    <row r="52" spans="1:10" ht="12.75">
      <c r="A52" s="97"/>
      <c r="B52" s="97"/>
      <c r="C52" s="98"/>
      <c r="D52" s="98"/>
      <c r="E52" s="98"/>
      <c r="F52" s="98"/>
      <c r="G52" s="98"/>
      <c r="H52" s="98"/>
      <c r="I52" s="98"/>
      <c r="J52" s="83"/>
    </row>
    <row r="53" spans="1:10" ht="12.75">
      <c r="A53" s="203" t="s">
        <v>358</v>
      </c>
      <c r="B53" s="204"/>
      <c r="C53" s="205" t="s">
        <v>485</v>
      </c>
      <c r="D53" s="201"/>
      <c r="E53" s="201"/>
      <c r="F53" s="201"/>
      <c r="G53" s="201"/>
      <c r="H53" s="201"/>
      <c r="I53" s="206"/>
      <c r="J53" s="83"/>
    </row>
    <row r="54" spans="1:10" ht="12.75">
      <c r="A54" s="125"/>
      <c r="B54" s="125"/>
      <c r="C54" s="188" t="s">
        <v>2</v>
      </c>
      <c r="D54" s="188"/>
      <c r="E54" s="188"/>
      <c r="F54" s="188"/>
      <c r="G54" s="188"/>
      <c r="H54" s="188"/>
      <c r="I54" s="127"/>
      <c r="J54" s="83"/>
    </row>
    <row r="55" spans="1:10" ht="12.75">
      <c r="A55" s="125"/>
      <c r="B55" s="125"/>
      <c r="C55" s="126"/>
      <c r="D55" s="126"/>
      <c r="E55" s="126"/>
      <c r="F55" s="126"/>
      <c r="G55" s="126"/>
      <c r="H55" s="126"/>
      <c r="I55" s="127"/>
      <c r="J55" s="83"/>
    </row>
    <row r="56" spans="1:10" ht="12.75">
      <c r="A56" s="125"/>
      <c r="B56" s="196" t="s">
        <v>94</v>
      </c>
      <c r="C56" s="197"/>
      <c r="D56" s="197"/>
      <c r="E56" s="197"/>
      <c r="F56" s="137"/>
      <c r="G56" s="137"/>
      <c r="H56" s="138"/>
      <c r="I56" s="138"/>
      <c r="J56" s="83"/>
    </row>
    <row r="57" spans="1:10" ht="12.75">
      <c r="A57" s="125"/>
      <c r="B57" s="139" t="s">
        <v>469</v>
      </c>
      <c r="C57" s="140"/>
      <c r="D57" s="140"/>
      <c r="E57" s="140"/>
      <c r="F57" s="140"/>
      <c r="G57" s="140"/>
      <c r="H57" s="207" t="s">
        <v>463</v>
      </c>
      <c r="I57" s="207"/>
      <c r="J57" s="83"/>
    </row>
    <row r="58" spans="1:10" ht="12.75">
      <c r="A58" s="125"/>
      <c r="B58" s="139" t="s">
        <v>464</v>
      </c>
      <c r="C58" s="140"/>
      <c r="D58" s="140"/>
      <c r="E58" s="140"/>
      <c r="F58" s="140"/>
      <c r="G58" s="140"/>
      <c r="H58" s="207"/>
      <c r="I58" s="207"/>
      <c r="J58" s="83"/>
    </row>
    <row r="59" spans="1:10" ht="12.75">
      <c r="A59" s="125"/>
      <c r="B59" s="139" t="s">
        <v>465</v>
      </c>
      <c r="C59" s="140"/>
      <c r="D59" s="140"/>
      <c r="E59" s="140"/>
      <c r="F59" s="140"/>
      <c r="G59" s="140"/>
      <c r="H59" s="207"/>
      <c r="I59" s="207"/>
      <c r="J59" s="83"/>
    </row>
    <row r="60" spans="1:10" ht="12.75">
      <c r="A60" s="125"/>
      <c r="B60" s="139" t="s">
        <v>466</v>
      </c>
      <c r="C60" s="142"/>
      <c r="D60" s="142"/>
      <c r="E60" s="142"/>
      <c r="F60" s="142"/>
      <c r="G60" s="142"/>
      <c r="H60" s="207"/>
      <c r="I60" s="207"/>
      <c r="J60" s="83"/>
    </row>
    <row r="61" spans="1:10" ht="12.75">
      <c r="A61" s="125"/>
      <c r="B61" s="139" t="s">
        <v>467</v>
      </c>
      <c r="C61" s="142"/>
      <c r="D61" s="142"/>
      <c r="E61" s="142"/>
      <c r="F61" s="142"/>
      <c r="G61" s="142"/>
      <c r="H61" s="207"/>
      <c r="I61" s="207"/>
      <c r="J61" s="83"/>
    </row>
    <row r="62" spans="1:10" ht="12.75">
      <c r="A62" s="125"/>
      <c r="B62" s="139"/>
      <c r="C62" s="142"/>
      <c r="D62" s="142"/>
      <c r="E62" s="142"/>
      <c r="F62" s="142"/>
      <c r="G62" s="142"/>
      <c r="H62" s="141"/>
      <c r="I62" s="141"/>
      <c r="J62" s="83"/>
    </row>
    <row r="63" spans="1:10" ht="13.5" thickBot="1">
      <c r="A63" s="128" t="s">
        <v>95</v>
      </c>
      <c r="B63" s="98"/>
      <c r="C63" s="98"/>
      <c r="D63" s="98"/>
      <c r="E63" s="98"/>
      <c r="F63" s="98"/>
      <c r="G63" s="129"/>
      <c r="H63" s="130"/>
      <c r="I63" s="129"/>
      <c r="J63" s="83"/>
    </row>
    <row r="64" spans="1:10" ht="12.75">
      <c r="A64" s="98"/>
      <c r="B64" s="98"/>
      <c r="C64" s="98"/>
      <c r="D64" s="98"/>
      <c r="E64" s="125" t="s">
        <v>198</v>
      </c>
      <c r="F64" s="83"/>
      <c r="G64" s="191" t="s">
        <v>199</v>
      </c>
      <c r="H64" s="192"/>
      <c r="I64" s="193"/>
      <c r="J64" s="83"/>
    </row>
    <row r="65" spans="1:10" ht="12.75">
      <c r="A65" s="131"/>
      <c r="B65" s="131"/>
      <c r="C65" s="113"/>
      <c r="D65" s="113"/>
      <c r="E65" s="113"/>
      <c r="F65" s="113"/>
      <c r="G65" s="194"/>
      <c r="H65" s="195"/>
      <c r="I65" s="113"/>
      <c r="J65" s="83"/>
    </row>
  </sheetData>
  <sheetProtection/>
  <mergeCells count="72"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A13:C13"/>
    <mergeCell ref="A10:B11"/>
    <mergeCell ref="C10:D10"/>
    <mergeCell ref="A12:B12"/>
    <mergeCell ref="C12:I12"/>
    <mergeCell ref="A15:B15"/>
    <mergeCell ref="C15:D15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H37:I37"/>
    <mergeCell ref="A31:D31"/>
    <mergeCell ref="E31:G31"/>
    <mergeCell ref="H31:I31"/>
    <mergeCell ref="D23:F23"/>
    <mergeCell ref="H49:I49"/>
    <mergeCell ref="A41:D41"/>
    <mergeCell ref="A39:D39"/>
    <mergeCell ref="E39:G39"/>
    <mergeCell ref="H39:I39"/>
    <mergeCell ref="D32:G32"/>
    <mergeCell ref="A33:D33"/>
    <mergeCell ref="E33:G33"/>
    <mergeCell ref="C38:D38"/>
    <mergeCell ref="F38:G38"/>
    <mergeCell ref="C47:I47"/>
    <mergeCell ref="A35:D35"/>
    <mergeCell ref="E35:G35"/>
    <mergeCell ref="H35:I35"/>
    <mergeCell ref="A37:D37"/>
    <mergeCell ref="E37:G37"/>
    <mergeCell ref="H57:I61"/>
    <mergeCell ref="E41:G41"/>
    <mergeCell ref="H41:I41"/>
    <mergeCell ref="A45:B45"/>
    <mergeCell ref="C45:D45"/>
    <mergeCell ref="F45:I45"/>
    <mergeCell ref="C46:D46"/>
    <mergeCell ref="F46:G46"/>
    <mergeCell ref="A49:B49"/>
    <mergeCell ref="C49:E49"/>
    <mergeCell ref="C54:H54"/>
    <mergeCell ref="A47:B47"/>
    <mergeCell ref="G64:I64"/>
    <mergeCell ref="G65:H65"/>
    <mergeCell ref="B56:E56"/>
    <mergeCell ref="E2:F2"/>
    <mergeCell ref="A51:B51"/>
    <mergeCell ref="C51:I51"/>
    <mergeCell ref="A53:B53"/>
    <mergeCell ref="C53:I53"/>
  </mergeCells>
  <dataValidations count="1">
    <dataValidation allowBlank="1" sqref="A1:IV65536"/>
  </dataValidations>
  <hyperlinks>
    <hyperlink ref="C21" r:id="rId1" display="www.crosig.hr"/>
    <hyperlink ref="C51" r:id="rId2" display="katica.kuzmanovic@crosig.hr"/>
  </hyperlinks>
  <printOptions/>
  <pageMargins left="0.75" right="0.75" top="1" bottom="1" header="0.5" footer="0.5"/>
  <pageSetup horizontalDpi="600" verticalDpi="600" orientation="portrait" paperSize="9" scale="7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view="pageBreakPreview" zoomScaleSheetLayoutView="100" zoomScalePageLayoutView="0" workbookViewId="0" topLeftCell="A1">
      <selection activeCell="H112" sqref="H112"/>
    </sheetView>
  </sheetViews>
  <sheetFormatPr defaultColWidth="9.140625" defaultRowHeight="12.75"/>
  <cols>
    <col min="5" max="5" width="20.8515625" style="0" customWidth="1"/>
    <col min="7" max="12" width="10.8515625" style="144" bestFit="1" customWidth="1"/>
  </cols>
  <sheetData>
    <row r="1" spans="1:12" ht="27" customHeight="1">
      <c r="A1" s="274" t="s">
        <v>249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151"/>
    </row>
    <row r="2" spans="1:12" ht="12.75">
      <c r="A2" s="276" t="s">
        <v>486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151"/>
    </row>
    <row r="3" spans="1:12" s="158" customFormat="1" ht="12.75">
      <c r="A3" s="159"/>
      <c r="B3" s="160"/>
      <c r="C3" s="160"/>
      <c r="D3" s="160"/>
      <c r="E3" s="160"/>
      <c r="F3" s="285"/>
      <c r="G3" s="285"/>
      <c r="H3" s="161"/>
      <c r="I3" s="162"/>
      <c r="J3" s="162"/>
      <c r="K3" s="284" t="s">
        <v>71</v>
      </c>
      <c r="L3" s="284"/>
    </row>
    <row r="4" spans="1:12" ht="12.75">
      <c r="A4" s="289" t="s">
        <v>13</v>
      </c>
      <c r="B4" s="290"/>
      <c r="C4" s="290"/>
      <c r="D4" s="290"/>
      <c r="E4" s="291"/>
      <c r="F4" s="295" t="s">
        <v>269</v>
      </c>
      <c r="G4" s="278" t="s">
        <v>313</v>
      </c>
      <c r="H4" s="279"/>
      <c r="I4" s="280"/>
      <c r="J4" s="278" t="s">
        <v>314</v>
      </c>
      <c r="K4" s="279"/>
      <c r="L4" s="280"/>
    </row>
    <row r="5" spans="1:12" ht="13.5" thickBot="1">
      <c r="A5" s="292"/>
      <c r="B5" s="293"/>
      <c r="C5" s="293"/>
      <c r="D5" s="293"/>
      <c r="E5" s="294"/>
      <c r="F5" s="296"/>
      <c r="G5" s="148" t="s">
        <v>458</v>
      </c>
      <c r="H5" s="149" t="s">
        <v>459</v>
      </c>
      <c r="I5" s="150" t="s">
        <v>460</v>
      </c>
      <c r="J5" s="148" t="s">
        <v>458</v>
      </c>
      <c r="K5" s="149" t="s">
        <v>459</v>
      </c>
      <c r="L5" s="150" t="s">
        <v>460</v>
      </c>
    </row>
    <row r="6" spans="1:12" ht="12.75">
      <c r="A6" s="281">
        <v>1</v>
      </c>
      <c r="B6" s="282"/>
      <c r="C6" s="282"/>
      <c r="D6" s="282"/>
      <c r="E6" s="283"/>
      <c r="F6" s="69">
        <v>2</v>
      </c>
      <c r="G6" s="70">
        <v>3</v>
      </c>
      <c r="H6" s="71">
        <v>4</v>
      </c>
      <c r="I6" s="72" t="s">
        <v>69</v>
      </c>
      <c r="J6" s="70">
        <v>6</v>
      </c>
      <c r="K6" s="71">
        <v>7</v>
      </c>
      <c r="L6" s="72" t="s">
        <v>70</v>
      </c>
    </row>
    <row r="7" spans="1:12" ht="12.75">
      <c r="A7" s="286" t="s">
        <v>15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8"/>
    </row>
    <row r="8" spans="1:12" ht="12.75">
      <c r="A8" s="266" t="s">
        <v>200</v>
      </c>
      <c r="B8" s="272"/>
      <c r="C8" s="272"/>
      <c r="D8" s="267"/>
      <c r="E8" s="273"/>
      <c r="F8" s="39">
        <v>1</v>
      </c>
      <c r="G8" s="31">
        <f>G9+G10</f>
        <v>0</v>
      </c>
      <c r="H8" s="32">
        <f>H9+H10</f>
        <v>0</v>
      </c>
      <c r="I8" s="28">
        <f>SUM(G8:H8)</f>
        <v>0</v>
      </c>
      <c r="J8" s="31">
        <f>J9+J10</f>
        <v>0</v>
      </c>
      <c r="K8" s="32">
        <f>K9+K10</f>
        <v>0</v>
      </c>
      <c r="L8" s="28">
        <f>SUM(J8:K8)</f>
        <v>0</v>
      </c>
    </row>
    <row r="9" spans="1:12" ht="12.75">
      <c r="A9" s="248" t="s">
        <v>389</v>
      </c>
      <c r="B9" s="249"/>
      <c r="C9" s="249"/>
      <c r="D9" s="249"/>
      <c r="E9" s="250"/>
      <c r="F9" s="40">
        <v>2</v>
      </c>
      <c r="G9" s="24">
        <v>0</v>
      </c>
      <c r="H9" s="25">
        <v>0</v>
      </c>
      <c r="I9" s="29">
        <f aca="true" t="shared" si="0" ref="I9:I72">SUM(G9:H9)</f>
        <v>0</v>
      </c>
      <c r="J9" s="24">
        <v>0</v>
      </c>
      <c r="K9" s="25">
        <v>0</v>
      </c>
      <c r="L9" s="29">
        <f aca="true" t="shared" si="1" ref="L9:L72">SUM(J9:K9)</f>
        <v>0</v>
      </c>
    </row>
    <row r="10" spans="1:12" ht="12.75">
      <c r="A10" s="248" t="s">
        <v>390</v>
      </c>
      <c r="B10" s="249"/>
      <c r="C10" s="249"/>
      <c r="D10" s="249"/>
      <c r="E10" s="250"/>
      <c r="F10" s="40">
        <v>3</v>
      </c>
      <c r="G10" s="24">
        <v>0</v>
      </c>
      <c r="H10" s="25">
        <v>0</v>
      </c>
      <c r="I10" s="29">
        <f t="shared" si="0"/>
        <v>0</v>
      </c>
      <c r="J10" s="24">
        <v>0</v>
      </c>
      <c r="K10" s="25">
        <v>0</v>
      </c>
      <c r="L10" s="29">
        <f t="shared" si="1"/>
        <v>0</v>
      </c>
    </row>
    <row r="11" spans="1:12" ht="12.75">
      <c r="A11" s="251" t="s">
        <v>201</v>
      </c>
      <c r="B11" s="252"/>
      <c r="C11" s="252"/>
      <c r="D11" s="249"/>
      <c r="E11" s="250"/>
      <c r="F11" s="40">
        <v>4</v>
      </c>
      <c r="G11" s="33">
        <f>G12+G13</f>
        <v>0</v>
      </c>
      <c r="H11" s="34">
        <f>H12+H13</f>
        <v>7124099</v>
      </c>
      <c r="I11" s="29">
        <f t="shared" si="0"/>
        <v>7124099</v>
      </c>
      <c r="J11" s="33">
        <f>J12+J13</f>
        <v>0</v>
      </c>
      <c r="K11" s="34">
        <f>K12+K13</f>
        <v>11455283</v>
      </c>
      <c r="L11" s="29">
        <f t="shared" si="1"/>
        <v>11455283</v>
      </c>
    </row>
    <row r="12" spans="1:12" ht="12.75">
      <c r="A12" s="248" t="s">
        <v>391</v>
      </c>
      <c r="B12" s="249"/>
      <c r="C12" s="249"/>
      <c r="D12" s="249"/>
      <c r="E12" s="250"/>
      <c r="F12" s="40">
        <v>5</v>
      </c>
      <c r="G12" s="24">
        <v>0</v>
      </c>
      <c r="H12" s="25">
        <v>0</v>
      </c>
      <c r="I12" s="29">
        <f t="shared" si="0"/>
        <v>0</v>
      </c>
      <c r="J12" s="24">
        <v>0</v>
      </c>
      <c r="K12" s="25">
        <v>0</v>
      </c>
      <c r="L12" s="29">
        <f t="shared" si="1"/>
        <v>0</v>
      </c>
    </row>
    <row r="13" spans="1:12" ht="12.75">
      <c r="A13" s="248" t="s">
        <v>392</v>
      </c>
      <c r="B13" s="249"/>
      <c r="C13" s="249"/>
      <c r="D13" s="249"/>
      <c r="E13" s="250"/>
      <c r="F13" s="40">
        <v>6</v>
      </c>
      <c r="G13" s="24">
        <v>0</v>
      </c>
      <c r="H13" s="25">
        <v>7124099</v>
      </c>
      <c r="I13" s="29">
        <f t="shared" si="0"/>
        <v>7124099</v>
      </c>
      <c r="J13" s="24">
        <v>0</v>
      </c>
      <c r="K13" s="25">
        <v>11455283</v>
      </c>
      <c r="L13" s="29">
        <f t="shared" si="1"/>
        <v>11455283</v>
      </c>
    </row>
    <row r="14" spans="1:12" ht="12.75">
      <c r="A14" s="251" t="s">
        <v>202</v>
      </c>
      <c r="B14" s="252"/>
      <c r="C14" s="252"/>
      <c r="D14" s="249"/>
      <c r="E14" s="250"/>
      <c r="F14" s="40">
        <v>7</v>
      </c>
      <c r="G14" s="33">
        <f>G15+G16+G17</f>
        <v>0</v>
      </c>
      <c r="H14" s="34">
        <f>H15+H16+H17</f>
        <v>1284357002</v>
      </c>
      <c r="I14" s="29">
        <f t="shared" si="0"/>
        <v>1284357002</v>
      </c>
      <c r="J14" s="33">
        <f>J15+J16+J17</f>
        <v>0</v>
      </c>
      <c r="K14" s="34">
        <f>K15+K16+K17</f>
        <v>1252687289</v>
      </c>
      <c r="L14" s="29">
        <f t="shared" si="1"/>
        <v>1252687289</v>
      </c>
    </row>
    <row r="15" spans="1:12" ht="12.75">
      <c r="A15" s="248" t="s">
        <v>393</v>
      </c>
      <c r="B15" s="249"/>
      <c r="C15" s="249"/>
      <c r="D15" s="249"/>
      <c r="E15" s="250"/>
      <c r="F15" s="40">
        <v>8</v>
      </c>
      <c r="G15" s="24">
        <v>0</v>
      </c>
      <c r="H15" s="25">
        <v>1235082415</v>
      </c>
      <c r="I15" s="29">
        <f t="shared" si="0"/>
        <v>1235082415</v>
      </c>
      <c r="J15" s="24">
        <v>0</v>
      </c>
      <c r="K15" s="25">
        <v>1208990704</v>
      </c>
      <c r="L15" s="29">
        <f t="shared" si="1"/>
        <v>1208990704</v>
      </c>
    </row>
    <row r="16" spans="1:12" ht="12.75">
      <c r="A16" s="248" t="s">
        <v>394</v>
      </c>
      <c r="B16" s="249"/>
      <c r="C16" s="249"/>
      <c r="D16" s="249"/>
      <c r="E16" s="250"/>
      <c r="F16" s="40">
        <v>9</v>
      </c>
      <c r="G16" s="24">
        <v>0</v>
      </c>
      <c r="H16" s="25">
        <v>44946056</v>
      </c>
      <c r="I16" s="29">
        <f t="shared" si="0"/>
        <v>44946056</v>
      </c>
      <c r="J16" s="24">
        <v>0</v>
      </c>
      <c r="K16" s="25">
        <v>37965176</v>
      </c>
      <c r="L16" s="29">
        <f t="shared" si="1"/>
        <v>37965176</v>
      </c>
    </row>
    <row r="17" spans="1:12" ht="12.75">
      <c r="A17" s="248" t="s">
        <v>395</v>
      </c>
      <c r="B17" s="249"/>
      <c r="C17" s="249"/>
      <c r="D17" s="249"/>
      <c r="E17" s="250"/>
      <c r="F17" s="40">
        <v>10</v>
      </c>
      <c r="G17" s="24">
        <v>0</v>
      </c>
      <c r="H17" s="25">
        <v>4328531</v>
      </c>
      <c r="I17" s="29">
        <f t="shared" si="0"/>
        <v>4328531</v>
      </c>
      <c r="J17" s="24">
        <v>0</v>
      </c>
      <c r="K17" s="25">
        <v>5731409</v>
      </c>
      <c r="L17" s="29">
        <f t="shared" si="1"/>
        <v>5731409</v>
      </c>
    </row>
    <row r="18" spans="1:12" ht="12.75">
      <c r="A18" s="251" t="s">
        <v>203</v>
      </c>
      <c r="B18" s="252"/>
      <c r="C18" s="252"/>
      <c r="D18" s="249"/>
      <c r="E18" s="250"/>
      <c r="F18" s="40">
        <v>11</v>
      </c>
      <c r="G18" s="33">
        <f>G19+G20+G24+G43</f>
        <v>1805338358</v>
      </c>
      <c r="H18" s="34">
        <f>H19+H20+H24+H43</f>
        <v>3169479900</v>
      </c>
      <c r="I18" s="29">
        <f t="shared" si="0"/>
        <v>4974818258</v>
      </c>
      <c r="J18" s="33">
        <f>J19+J20+J24+J43</f>
        <v>1940695774</v>
      </c>
      <c r="K18" s="34">
        <f>K19+K20+K24+K43</f>
        <v>3304055308</v>
      </c>
      <c r="L18" s="29">
        <f t="shared" si="1"/>
        <v>5244751082</v>
      </c>
    </row>
    <row r="19" spans="1:12" ht="25.5" customHeight="1">
      <c r="A19" s="251" t="s">
        <v>396</v>
      </c>
      <c r="B19" s="252"/>
      <c r="C19" s="252"/>
      <c r="D19" s="249"/>
      <c r="E19" s="250"/>
      <c r="F19" s="40">
        <v>12</v>
      </c>
      <c r="G19" s="24">
        <v>0</v>
      </c>
      <c r="H19" s="25">
        <v>653700604</v>
      </c>
      <c r="I19" s="29">
        <f t="shared" si="0"/>
        <v>653700604</v>
      </c>
      <c r="J19" s="24">
        <v>0</v>
      </c>
      <c r="K19" s="25">
        <v>677014955</v>
      </c>
      <c r="L19" s="29">
        <f t="shared" si="1"/>
        <v>677014955</v>
      </c>
    </row>
    <row r="20" spans="1:12" ht="21" customHeight="1">
      <c r="A20" s="251" t="s">
        <v>204</v>
      </c>
      <c r="B20" s="252"/>
      <c r="C20" s="252"/>
      <c r="D20" s="249"/>
      <c r="E20" s="250"/>
      <c r="F20" s="40">
        <v>13</v>
      </c>
      <c r="G20" s="33">
        <f>SUM(G21:G23)</f>
        <v>0</v>
      </c>
      <c r="H20" s="34">
        <f>SUM(H21:H23)</f>
        <v>451134832</v>
      </c>
      <c r="I20" s="29">
        <f t="shared" si="0"/>
        <v>451134832</v>
      </c>
      <c r="J20" s="33">
        <f>SUM(J21:J23)</f>
        <v>0</v>
      </c>
      <c r="K20" s="34">
        <f>SUM(K21:K23)</f>
        <v>436930913</v>
      </c>
      <c r="L20" s="29">
        <f t="shared" si="1"/>
        <v>436930913</v>
      </c>
    </row>
    <row r="21" spans="1:12" ht="12.75">
      <c r="A21" s="248" t="s">
        <v>397</v>
      </c>
      <c r="B21" s="249"/>
      <c r="C21" s="249"/>
      <c r="D21" s="249"/>
      <c r="E21" s="250"/>
      <c r="F21" s="40">
        <v>14</v>
      </c>
      <c r="G21" s="24">
        <v>0</v>
      </c>
      <c r="H21" s="25">
        <v>442425532</v>
      </c>
      <c r="I21" s="29">
        <f t="shared" si="0"/>
        <v>442425532</v>
      </c>
      <c r="J21" s="24">
        <v>0</v>
      </c>
      <c r="K21" s="25">
        <v>428221613</v>
      </c>
      <c r="L21" s="29">
        <f t="shared" si="1"/>
        <v>428221613</v>
      </c>
    </row>
    <row r="22" spans="1:12" ht="12.75">
      <c r="A22" s="248" t="s">
        <v>398</v>
      </c>
      <c r="B22" s="249"/>
      <c r="C22" s="249"/>
      <c r="D22" s="249"/>
      <c r="E22" s="250"/>
      <c r="F22" s="40">
        <v>15</v>
      </c>
      <c r="G22" s="24">
        <v>0</v>
      </c>
      <c r="H22" s="25">
        <v>8709300</v>
      </c>
      <c r="I22" s="29">
        <f t="shared" si="0"/>
        <v>8709300</v>
      </c>
      <c r="J22" s="24">
        <v>0</v>
      </c>
      <c r="K22" s="25">
        <v>8709300</v>
      </c>
      <c r="L22" s="29">
        <f t="shared" si="1"/>
        <v>8709300</v>
      </c>
    </row>
    <row r="23" spans="1:12" ht="12.75">
      <c r="A23" s="248" t="s">
        <v>399</v>
      </c>
      <c r="B23" s="249"/>
      <c r="C23" s="249"/>
      <c r="D23" s="249"/>
      <c r="E23" s="250"/>
      <c r="F23" s="40">
        <v>16</v>
      </c>
      <c r="G23" s="24">
        <v>0</v>
      </c>
      <c r="H23" s="25">
        <v>0</v>
      </c>
      <c r="I23" s="29">
        <f t="shared" si="0"/>
        <v>0</v>
      </c>
      <c r="J23" s="24">
        <v>0</v>
      </c>
      <c r="K23" s="25">
        <v>0</v>
      </c>
      <c r="L23" s="29">
        <f t="shared" si="1"/>
        <v>0</v>
      </c>
    </row>
    <row r="24" spans="1:12" ht="12.75">
      <c r="A24" s="251" t="s">
        <v>205</v>
      </c>
      <c r="B24" s="252"/>
      <c r="C24" s="252"/>
      <c r="D24" s="249"/>
      <c r="E24" s="250"/>
      <c r="F24" s="40">
        <v>17</v>
      </c>
      <c r="G24" s="33">
        <f>G25+G28+G33+G39</f>
        <v>1805338358</v>
      </c>
      <c r="H24" s="34">
        <f>H25+H28+H33+H39</f>
        <v>2064644464</v>
      </c>
      <c r="I24" s="29">
        <f t="shared" si="0"/>
        <v>3869982822</v>
      </c>
      <c r="J24" s="33">
        <f>J25+J28+J33+J39</f>
        <v>1940695774</v>
      </c>
      <c r="K24" s="34">
        <f>K25+K28+K33+K39</f>
        <v>2190109440</v>
      </c>
      <c r="L24" s="29">
        <f t="shared" si="1"/>
        <v>4130805214</v>
      </c>
    </row>
    <row r="25" spans="1:12" ht="12.75">
      <c r="A25" s="248" t="s">
        <v>206</v>
      </c>
      <c r="B25" s="249"/>
      <c r="C25" s="249"/>
      <c r="D25" s="249"/>
      <c r="E25" s="250"/>
      <c r="F25" s="40">
        <v>18</v>
      </c>
      <c r="G25" s="33">
        <f>G26+G27</f>
        <v>1028043102</v>
      </c>
      <c r="H25" s="34">
        <f>H26+H27</f>
        <v>562100040</v>
      </c>
      <c r="I25" s="29">
        <f>SUM(G25:H25)</f>
        <v>1590143142</v>
      </c>
      <c r="J25" s="33">
        <f>J26+J27</f>
        <v>1181787764</v>
      </c>
      <c r="K25" s="34">
        <f>K26+K27</f>
        <v>690876535</v>
      </c>
      <c r="L25" s="29">
        <f>SUM(J25:K25)</f>
        <v>1872664299</v>
      </c>
    </row>
    <row r="26" spans="1:12" ht="22.5" customHeight="1">
      <c r="A26" s="248" t="s">
        <v>400</v>
      </c>
      <c r="B26" s="249"/>
      <c r="C26" s="249"/>
      <c r="D26" s="249"/>
      <c r="E26" s="250"/>
      <c r="F26" s="40">
        <v>19</v>
      </c>
      <c r="G26" s="24">
        <v>1028043102</v>
      </c>
      <c r="H26" s="25">
        <v>562100040</v>
      </c>
      <c r="I26" s="29">
        <f t="shared" si="0"/>
        <v>1590143142</v>
      </c>
      <c r="J26" s="24">
        <v>1181787764</v>
      </c>
      <c r="K26" s="25">
        <v>690876535</v>
      </c>
      <c r="L26" s="29">
        <f t="shared" si="1"/>
        <v>1872664299</v>
      </c>
    </row>
    <row r="27" spans="1:12" ht="12.75">
      <c r="A27" s="248" t="s">
        <v>401</v>
      </c>
      <c r="B27" s="249"/>
      <c r="C27" s="249"/>
      <c r="D27" s="249"/>
      <c r="E27" s="250"/>
      <c r="F27" s="40">
        <v>20</v>
      </c>
      <c r="G27" s="24">
        <v>0</v>
      </c>
      <c r="H27" s="25">
        <v>0</v>
      </c>
      <c r="I27" s="29">
        <f t="shared" si="0"/>
        <v>0</v>
      </c>
      <c r="J27" s="24">
        <v>0</v>
      </c>
      <c r="K27" s="25">
        <v>0</v>
      </c>
      <c r="L27" s="29">
        <f t="shared" si="1"/>
        <v>0</v>
      </c>
    </row>
    <row r="28" spans="1:12" ht="12.75">
      <c r="A28" s="248" t="s">
        <v>207</v>
      </c>
      <c r="B28" s="249"/>
      <c r="C28" s="249"/>
      <c r="D28" s="249"/>
      <c r="E28" s="250"/>
      <c r="F28" s="40">
        <v>21</v>
      </c>
      <c r="G28" s="33">
        <f>SUM(G29:G32)</f>
        <v>136306623</v>
      </c>
      <c r="H28" s="34">
        <f>SUM(H29:H32)</f>
        <v>273153730</v>
      </c>
      <c r="I28" s="29">
        <f>SUM(G28:H28)</f>
        <v>409460353</v>
      </c>
      <c r="J28" s="33">
        <f>SUM(J29:J32)</f>
        <v>115155930</v>
      </c>
      <c r="K28" s="34">
        <f>SUM(K29:K32)</f>
        <v>293450484</v>
      </c>
      <c r="L28" s="29">
        <f>SUM(J28:K28)</f>
        <v>408606414</v>
      </c>
    </row>
    <row r="29" spans="1:12" ht="12.75">
      <c r="A29" s="248" t="s">
        <v>402</v>
      </c>
      <c r="B29" s="249"/>
      <c r="C29" s="249"/>
      <c r="D29" s="249"/>
      <c r="E29" s="250"/>
      <c r="F29" s="40">
        <v>22</v>
      </c>
      <c r="G29" s="24">
        <v>70529831</v>
      </c>
      <c r="H29" s="25">
        <v>148932945</v>
      </c>
      <c r="I29" s="29">
        <f t="shared" si="0"/>
        <v>219462776</v>
      </c>
      <c r="J29" s="24">
        <v>54417013</v>
      </c>
      <c r="K29" s="25">
        <v>176533184</v>
      </c>
      <c r="L29" s="29">
        <f t="shared" si="1"/>
        <v>230950197</v>
      </c>
    </row>
    <row r="30" spans="1:12" ht="24" customHeight="1">
      <c r="A30" s="248" t="s">
        <v>403</v>
      </c>
      <c r="B30" s="249"/>
      <c r="C30" s="249"/>
      <c r="D30" s="249"/>
      <c r="E30" s="250"/>
      <c r="F30" s="40">
        <v>23</v>
      </c>
      <c r="G30" s="24">
        <v>0</v>
      </c>
      <c r="H30" s="25">
        <v>0</v>
      </c>
      <c r="I30" s="29">
        <f t="shared" si="0"/>
        <v>0</v>
      </c>
      <c r="J30" s="24">
        <v>0</v>
      </c>
      <c r="K30" s="25">
        <v>0</v>
      </c>
      <c r="L30" s="29">
        <f t="shared" si="1"/>
        <v>0</v>
      </c>
    </row>
    <row r="31" spans="1:12" ht="12.75">
      <c r="A31" s="248" t="s">
        <v>404</v>
      </c>
      <c r="B31" s="249"/>
      <c r="C31" s="249"/>
      <c r="D31" s="249"/>
      <c r="E31" s="250"/>
      <c r="F31" s="40">
        <v>24</v>
      </c>
      <c r="G31" s="24">
        <v>65776792</v>
      </c>
      <c r="H31" s="25">
        <v>124220785</v>
      </c>
      <c r="I31" s="29">
        <f t="shared" si="0"/>
        <v>189997577</v>
      </c>
      <c r="J31" s="24">
        <v>60738917</v>
      </c>
      <c r="K31" s="25">
        <v>116917300</v>
      </c>
      <c r="L31" s="29">
        <f t="shared" si="1"/>
        <v>177656217</v>
      </c>
    </row>
    <row r="32" spans="1:12" ht="12.75">
      <c r="A32" s="248" t="s">
        <v>405</v>
      </c>
      <c r="B32" s="249"/>
      <c r="C32" s="249"/>
      <c r="D32" s="249"/>
      <c r="E32" s="250"/>
      <c r="F32" s="40">
        <v>25</v>
      </c>
      <c r="G32" s="24">
        <v>0</v>
      </c>
      <c r="H32" s="25">
        <v>0</v>
      </c>
      <c r="I32" s="29">
        <f t="shared" si="0"/>
        <v>0</v>
      </c>
      <c r="J32" s="24">
        <v>0</v>
      </c>
      <c r="K32" s="25">
        <v>0</v>
      </c>
      <c r="L32" s="29">
        <f t="shared" si="1"/>
        <v>0</v>
      </c>
    </row>
    <row r="33" spans="1:12" ht="12.75">
      <c r="A33" s="248" t="s">
        <v>208</v>
      </c>
      <c r="B33" s="249"/>
      <c r="C33" s="249"/>
      <c r="D33" s="249"/>
      <c r="E33" s="250"/>
      <c r="F33" s="40">
        <v>26</v>
      </c>
      <c r="G33" s="33">
        <f>SUM(G34:G38)</f>
        <v>124377947</v>
      </c>
      <c r="H33" s="34">
        <f>SUM(H34:H38)</f>
        <v>155321781</v>
      </c>
      <c r="I33" s="29">
        <f t="shared" si="0"/>
        <v>279699728</v>
      </c>
      <c r="J33" s="33">
        <f>SUM(J34:J38)</f>
        <v>180044882</v>
      </c>
      <c r="K33" s="34">
        <f>SUM(K34:K38)</f>
        <v>140184464</v>
      </c>
      <c r="L33" s="29">
        <f t="shared" si="1"/>
        <v>320229346</v>
      </c>
    </row>
    <row r="34" spans="1:12" ht="12.75">
      <c r="A34" s="248" t="s">
        <v>406</v>
      </c>
      <c r="B34" s="249"/>
      <c r="C34" s="249"/>
      <c r="D34" s="249"/>
      <c r="E34" s="250"/>
      <c r="F34" s="40">
        <v>27</v>
      </c>
      <c r="G34" s="24">
        <v>0</v>
      </c>
      <c r="H34" s="25">
        <v>0</v>
      </c>
      <c r="I34" s="29">
        <f t="shared" si="0"/>
        <v>0</v>
      </c>
      <c r="J34" s="24">
        <v>0</v>
      </c>
      <c r="K34" s="25">
        <v>1195364</v>
      </c>
      <c r="L34" s="29">
        <f t="shared" si="1"/>
        <v>1195364</v>
      </c>
    </row>
    <row r="35" spans="1:12" ht="24" customHeight="1">
      <c r="A35" s="248" t="s">
        <v>407</v>
      </c>
      <c r="B35" s="249"/>
      <c r="C35" s="249"/>
      <c r="D35" s="249"/>
      <c r="E35" s="250"/>
      <c r="F35" s="40">
        <v>28</v>
      </c>
      <c r="G35" s="24">
        <v>0</v>
      </c>
      <c r="H35" s="25">
        <v>0</v>
      </c>
      <c r="I35" s="29">
        <f t="shared" si="0"/>
        <v>0</v>
      </c>
      <c r="J35" s="24">
        <v>9879000</v>
      </c>
      <c r="K35" s="25">
        <v>27022500</v>
      </c>
      <c r="L35" s="29">
        <f t="shared" si="1"/>
        <v>36901500</v>
      </c>
    </row>
    <row r="36" spans="1:12" ht="12.75">
      <c r="A36" s="248" t="s">
        <v>408</v>
      </c>
      <c r="B36" s="249"/>
      <c r="C36" s="249"/>
      <c r="D36" s="249"/>
      <c r="E36" s="250"/>
      <c r="F36" s="40">
        <v>29</v>
      </c>
      <c r="G36" s="24">
        <v>0</v>
      </c>
      <c r="H36" s="25">
        <v>0</v>
      </c>
      <c r="I36" s="29">
        <f t="shared" si="0"/>
        <v>0</v>
      </c>
      <c r="J36" s="24">
        <v>0</v>
      </c>
      <c r="K36" s="25">
        <v>0</v>
      </c>
      <c r="L36" s="29">
        <f t="shared" si="1"/>
        <v>0</v>
      </c>
    </row>
    <row r="37" spans="1:12" ht="12.75">
      <c r="A37" s="248" t="s">
        <v>409</v>
      </c>
      <c r="B37" s="249"/>
      <c r="C37" s="249"/>
      <c r="D37" s="249"/>
      <c r="E37" s="250"/>
      <c r="F37" s="40">
        <v>30</v>
      </c>
      <c r="G37" s="24">
        <v>124377947</v>
      </c>
      <c r="H37" s="25">
        <v>155321781</v>
      </c>
      <c r="I37" s="29">
        <f t="shared" si="0"/>
        <v>279699728</v>
      </c>
      <c r="J37" s="24">
        <v>170165882</v>
      </c>
      <c r="K37" s="25">
        <v>111966600</v>
      </c>
      <c r="L37" s="29">
        <f t="shared" si="1"/>
        <v>282132482</v>
      </c>
    </row>
    <row r="38" spans="1:12" ht="12.75">
      <c r="A38" s="248" t="s">
        <v>410</v>
      </c>
      <c r="B38" s="249"/>
      <c r="C38" s="249"/>
      <c r="D38" s="249"/>
      <c r="E38" s="250"/>
      <c r="F38" s="40">
        <v>31</v>
      </c>
      <c r="G38" s="24">
        <v>0</v>
      </c>
      <c r="H38" s="25">
        <v>0</v>
      </c>
      <c r="I38" s="29">
        <f t="shared" si="0"/>
        <v>0</v>
      </c>
      <c r="J38" s="24">
        <v>0</v>
      </c>
      <c r="K38" s="25">
        <v>0</v>
      </c>
      <c r="L38" s="29">
        <f t="shared" si="1"/>
        <v>0</v>
      </c>
    </row>
    <row r="39" spans="1:12" ht="12.75">
      <c r="A39" s="248" t="s">
        <v>209</v>
      </c>
      <c r="B39" s="249"/>
      <c r="C39" s="249"/>
      <c r="D39" s="249"/>
      <c r="E39" s="250"/>
      <c r="F39" s="40">
        <v>32</v>
      </c>
      <c r="G39" s="33">
        <f>SUM(G40:G42)</f>
        <v>516610686</v>
      </c>
      <c r="H39" s="34">
        <f>SUM(H40:H42)</f>
        <v>1074068913</v>
      </c>
      <c r="I39" s="29">
        <f>SUM(G39:H39)</f>
        <v>1590679599</v>
      </c>
      <c r="J39" s="33">
        <f>SUM(J40:J42)</f>
        <v>463707198</v>
      </c>
      <c r="K39" s="34">
        <f>SUM(K40:K42)</f>
        <v>1065597957</v>
      </c>
      <c r="L39" s="29">
        <f>SUM(J39:K39)</f>
        <v>1529305155</v>
      </c>
    </row>
    <row r="40" spans="1:12" ht="12.75">
      <c r="A40" s="248" t="s">
        <v>411</v>
      </c>
      <c r="B40" s="249"/>
      <c r="C40" s="249"/>
      <c r="D40" s="249"/>
      <c r="E40" s="250"/>
      <c r="F40" s="40">
        <v>33</v>
      </c>
      <c r="G40" s="24">
        <v>465661000</v>
      </c>
      <c r="H40" s="25">
        <v>666921098</v>
      </c>
      <c r="I40" s="29">
        <f t="shared" si="0"/>
        <v>1132582098</v>
      </c>
      <c r="J40" s="24">
        <v>410000000</v>
      </c>
      <c r="K40" s="25">
        <v>768717370</v>
      </c>
      <c r="L40" s="29">
        <f t="shared" si="1"/>
        <v>1178717370</v>
      </c>
    </row>
    <row r="41" spans="1:12" ht="12.75">
      <c r="A41" s="248" t="s">
        <v>412</v>
      </c>
      <c r="B41" s="249"/>
      <c r="C41" s="249"/>
      <c r="D41" s="249"/>
      <c r="E41" s="250"/>
      <c r="F41" s="40">
        <v>34</v>
      </c>
      <c r="G41" s="24">
        <v>50949686</v>
      </c>
      <c r="H41" s="25">
        <v>407147815</v>
      </c>
      <c r="I41" s="29">
        <f t="shared" si="0"/>
        <v>458097501</v>
      </c>
      <c r="J41" s="24">
        <v>53707198</v>
      </c>
      <c r="K41" s="25">
        <v>296880587</v>
      </c>
      <c r="L41" s="29">
        <f t="shared" si="1"/>
        <v>350587785</v>
      </c>
    </row>
    <row r="42" spans="1:12" ht="12.75">
      <c r="A42" s="248" t="s">
        <v>413</v>
      </c>
      <c r="B42" s="249"/>
      <c r="C42" s="249"/>
      <c r="D42" s="249"/>
      <c r="E42" s="250"/>
      <c r="F42" s="40">
        <v>35</v>
      </c>
      <c r="G42" s="24">
        <v>0</v>
      </c>
      <c r="H42" s="25">
        <v>0</v>
      </c>
      <c r="I42" s="29">
        <f t="shared" si="0"/>
        <v>0</v>
      </c>
      <c r="J42" s="24">
        <v>0</v>
      </c>
      <c r="K42" s="25">
        <v>0</v>
      </c>
      <c r="L42" s="29">
        <f t="shared" si="1"/>
        <v>0</v>
      </c>
    </row>
    <row r="43" spans="1:12" ht="24" customHeight="1">
      <c r="A43" s="251" t="s">
        <v>232</v>
      </c>
      <c r="B43" s="252"/>
      <c r="C43" s="252"/>
      <c r="D43" s="249"/>
      <c r="E43" s="250"/>
      <c r="F43" s="40">
        <v>36</v>
      </c>
      <c r="G43" s="24">
        <v>0</v>
      </c>
      <c r="H43" s="25">
        <v>0</v>
      </c>
      <c r="I43" s="29">
        <f t="shared" si="0"/>
        <v>0</v>
      </c>
      <c r="J43" s="24">
        <v>0</v>
      </c>
      <c r="K43" s="25">
        <v>0</v>
      </c>
      <c r="L43" s="29">
        <f t="shared" si="1"/>
        <v>0</v>
      </c>
    </row>
    <row r="44" spans="1:12" ht="24" customHeight="1">
      <c r="A44" s="251" t="s">
        <v>233</v>
      </c>
      <c r="B44" s="252"/>
      <c r="C44" s="252"/>
      <c r="D44" s="249"/>
      <c r="E44" s="250"/>
      <c r="F44" s="40">
        <v>37</v>
      </c>
      <c r="G44" s="24">
        <v>22327665</v>
      </c>
      <c r="H44" s="25">
        <v>0</v>
      </c>
      <c r="I44" s="29">
        <f t="shared" si="0"/>
        <v>22327665</v>
      </c>
      <c r="J44" s="24">
        <v>22374967</v>
      </c>
      <c r="K44" s="25">
        <v>0</v>
      </c>
      <c r="L44" s="29">
        <f t="shared" si="1"/>
        <v>22374967</v>
      </c>
    </row>
    <row r="45" spans="1:12" ht="12.75">
      <c r="A45" s="251" t="s">
        <v>210</v>
      </c>
      <c r="B45" s="252"/>
      <c r="C45" s="252"/>
      <c r="D45" s="249"/>
      <c r="E45" s="250"/>
      <c r="F45" s="40">
        <v>38</v>
      </c>
      <c r="G45" s="33">
        <f>SUM(G46:G52)</f>
        <v>13189</v>
      </c>
      <c r="H45" s="34">
        <f>SUM(H46:H52)</f>
        <v>313831202</v>
      </c>
      <c r="I45" s="29">
        <f t="shared" si="0"/>
        <v>313844391</v>
      </c>
      <c r="J45" s="33">
        <f>SUM(J46:J52)</f>
        <v>11607</v>
      </c>
      <c r="K45" s="34">
        <f>SUM(K46:K52)</f>
        <v>306071448</v>
      </c>
      <c r="L45" s="29">
        <f t="shared" si="1"/>
        <v>306083055</v>
      </c>
    </row>
    <row r="46" spans="1:12" ht="12.75">
      <c r="A46" s="248" t="s">
        <v>414</v>
      </c>
      <c r="B46" s="249"/>
      <c r="C46" s="249"/>
      <c r="D46" s="249"/>
      <c r="E46" s="250"/>
      <c r="F46" s="40">
        <v>39</v>
      </c>
      <c r="G46" s="24">
        <v>0</v>
      </c>
      <c r="H46" s="25">
        <v>57861959</v>
      </c>
      <c r="I46" s="29">
        <f t="shared" si="0"/>
        <v>57861959</v>
      </c>
      <c r="J46" s="24">
        <v>0</v>
      </c>
      <c r="K46" s="25">
        <v>54131734</v>
      </c>
      <c r="L46" s="29">
        <f t="shared" si="1"/>
        <v>54131734</v>
      </c>
    </row>
    <row r="47" spans="1:12" ht="12.75">
      <c r="A47" s="248" t="s">
        <v>415</v>
      </c>
      <c r="B47" s="249"/>
      <c r="C47" s="249"/>
      <c r="D47" s="249"/>
      <c r="E47" s="250"/>
      <c r="F47" s="40">
        <v>40</v>
      </c>
      <c r="G47" s="24">
        <v>13189</v>
      </c>
      <c r="H47" s="25">
        <v>0</v>
      </c>
      <c r="I47" s="29">
        <f t="shared" si="0"/>
        <v>13189</v>
      </c>
      <c r="J47" s="24">
        <v>11607</v>
      </c>
      <c r="K47" s="25">
        <v>0</v>
      </c>
      <c r="L47" s="29">
        <f t="shared" si="1"/>
        <v>11607</v>
      </c>
    </row>
    <row r="48" spans="1:12" ht="12.75">
      <c r="A48" s="248" t="s">
        <v>416</v>
      </c>
      <c r="B48" s="249"/>
      <c r="C48" s="249"/>
      <c r="D48" s="249"/>
      <c r="E48" s="250"/>
      <c r="F48" s="40">
        <v>41</v>
      </c>
      <c r="G48" s="24">
        <v>0</v>
      </c>
      <c r="H48" s="25">
        <v>255969243</v>
      </c>
      <c r="I48" s="29">
        <f t="shared" si="0"/>
        <v>255969243</v>
      </c>
      <c r="J48" s="24">
        <v>0</v>
      </c>
      <c r="K48" s="25">
        <v>251939714</v>
      </c>
      <c r="L48" s="29">
        <f t="shared" si="1"/>
        <v>251939714</v>
      </c>
    </row>
    <row r="49" spans="1:12" ht="21" customHeight="1">
      <c r="A49" s="248" t="s">
        <v>417</v>
      </c>
      <c r="B49" s="249"/>
      <c r="C49" s="249"/>
      <c r="D49" s="249"/>
      <c r="E49" s="250"/>
      <c r="F49" s="40">
        <v>42</v>
      </c>
      <c r="G49" s="24">
        <v>0</v>
      </c>
      <c r="H49" s="25">
        <v>0</v>
      </c>
      <c r="I49" s="29">
        <f t="shared" si="0"/>
        <v>0</v>
      </c>
      <c r="J49" s="24">
        <v>0</v>
      </c>
      <c r="K49" s="25">
        <v>0</v>
      </c>
      <c r="L49" s="29">
        <f t="shared" si="1"/>
        <v>0</v>
      </c>
    </row>
    <row r="50" spans="1:12" ht="12.75">
      <c r="A50" s="248" t="s">
        <v>359</v>
      </c>
      <c r="B50" s="249"/>
      <c r="C50" s="249"/>
      <c r="D50" s="249"/>
      <c r="E50" s="250"/>
      <c r="F50" s="40">
        <v>43</v>
      </c>
      <c r="G50" s="24">
        <v>0</v>
      </c>
      <c r="H50" s="25">
        <v>0</v>
      </c>
      <c r="I50" s="29">
        <f t="shared" si="0"/>
        <v>0</v>
      </c>
      <c r="J50" s="24">
        <v>0</v>
      </c>
      <c r="K50" s="25">
        <v>0</v>
      </c>
      <c r="L50" s="29">
        <f t="shared" si="1"/>
        <v>0</v>
      </c>
    </row>
    <row r="51" spans="1:12" ht="12.75">
      <c r="A51" s="248" t="s">
        <v>360</v>
      </c>
      <c r="B51" s="249"/>
      <c r="C51" s="249"/>
      <c r="D51" s="249"/>
      <c r="E51" s="250"/>
      <c r="F51" s="40">
        <v>44</v>
      </c>
      <c r="G51" s="24">
        <v>0</v>
      </c>
      <c r="H51" s="25">
        <v>0</v>
      </c>
      <c r="I51" s="29">
        <f t="shared" si="0"/>
        <v>0</v>
      </c>
      <c r="J51" s="24">
        <v>0</v>
      </c>
      <c r="K51" s="25">
        <v>0</v>
      </c>
      <c r="L51" s="29">
        <f t="shared" si="1"/>
        <v>0</v>
      </c>
    </row>
    <row r="52" spans="1:12" ht="21.75" customHeight="1">
      <c r="A52" s="248" t="s">
        <v>361</v>
      </c>
      <c r="B52" s="249"/>
      <c r="C52" s="249"/>
      <c r="D52" s="249"/>
      <c r="E52" s="250"/>
      <c r="F52" s="40">
        <v>45</v>
      </c>
      <c r="G52" s="24">
        <v>0</v>
      </c>
      <c r="H52" s="25">
        <v>0</v>
      </c>
      <c r="I52" s="29">
        <f t="shared" si="0"/>
        <v>0</v>
      </c>
      <c r="J52" s="24">
        <v>0</v>
      </c>
      <c r="K52" s="25">
        <v>0</v>
      </c>
      <c r="L52" s="29">
        <f t="shared" si="1"/>
        <v>0</v>
      </c>
    </row>
    <row r="53" spans="1:12" ht="12.75">
      <c r="A53" s="251" t="s">
        <v>211</v>
      </c>
      <c r="B53" s="252"/>
      <c r="C53" s="252"/>
      <c r="D53" s="249"/>
      <c r="E53" s="250"/>
      <c r="F53" s="40">
        <v>46</v>
      </c>
      <c r="G53" s="33">
        <f>G54+G55</f>
        <v>0</v>
      </c>
      <c r="H53" s="34">
        <f>H54+H55</f>
        <v>593629</v>
      </c>
      <c r="I53" s="29">
        <f t="shared" si="0"/>
        <v>593629</v>
      </c>
      <c r="J53" s="33">
        <f>J54+J55</f>
        <v>3343472</v>
      </c>
      <c r="K53" s="34">
        <f>K54+K55</f>
        <v>6844913</v>
      </c>
      <c r="L53" s="29">
        <f t="shared" si="1"/>
        <v>10188385</v>
      </c>
    </row>
    <row r="54" spans="1:12" ht="12.75">
      <c r="A54" s="248" t="s">
        <v>418</v>
      </c>
      <c r="B54" s="249"/>
      <c r="C54" s="249"/>
      <c r="D54" s="249"/>
      <c r="E54" s="250"/>
      <c r="F54" s="40">
        <v>47</v>
      </c>
      <c r="G54" s="24">
        <v>0</v>
      </c>
      <c r="H54" s="25">
        <v>0</v>
      </c>
      <c r="I54" s="29">
        <f t="shared" si="0"/>
        <v>0</v>
      </c>
      <c r="J54" s="24">
        <v>3343472</v>
      </c>
      <c r="K54" s="25">
        <v>2947669</v>
      </c>
      <c r="L54" s="29">
        <f t="shared" si="1"/>
        <v>6291141</v>
      </c>
    </row>
    <row r="55" spans="1:12" ht="12.75">
      <c r="A55" s="248" t="s">
        <v>419</v>
      </c>
      <c r="B55" s="249"/>
      <c r="C55" s="249"/>
      <c r="D55" s="249"/>
      <c r="E55" s="250"/>
      <c r="F55" s="40">
        <v>48</v>
      </c>
      <c r="G55" s="24">
        <v>0</v>
      </c>
      <c r="H55" s="25">
        <v>593629</v>
      </c>
      <c r="I55" s="29">
        <f t="shared" si="0"/>
        <v>593629</v>
      </c>
      <c r="J55" s="24">
        <v>0</v>
      </c>
      <c r="K55" s="25">
        <v>3897244</v>
      </c>
      <c r="L55" s="29">
        <f t="shared" si="1"/>
        <v>3897244</v>
      </c>
    </row>
    <row r="56" spans="1:12" ht="12.75">
      <c r="A56" s="251" t="s">
        <v>212</v>
      </c>
      <c r="B56" s="252"/>
      <c r="C56" s="252"/>
      <c r="D56" s="249"/>
      <c r="E56" s="250"/>
      <c r="F56" s="40">
        <v>49</v>
      </c>
      <c r="G56" s="33">
        <f>G57+G60+G61</f>
        <v>50622825</v>
      </c>
      <c r="H56" s="34">
        <f>H57+H60+H61</f>
        <v>918818818</v>
      </c>
      <c r="I56" s="29">
        <f t="shared" si="0"/>
        <v>969441643</v>
      </c>
      <c r="J56" s="33">
        <f>J57+J60+J61</f>
        <v>46730724</v>
      </c>
      <c r="K56" s="34">
        <f>K57+K60+K61</f>
        <v>784086611</v>
      </c>
      <c r="L56" s="29">
        <f t="shared" si="1"/>
        <v>830817335</v>
      </c>
    </row>
    <row r="57" spans="1:12" ht="12.75">
      <c r="A57" s="251" t="s">
        <v>213</v>
      </c>
      <c r="B57" s="252"/>
      <c r="C57" s="252"/>
      <c r="D57" s="249"/>
      <c r="E57" s="250"/>
      <c r="F57" s="40">
        <v>50</v>
      </c>
      <c r="G57" s="33">
        <f>G58+G59</f>
        <v>44283400</v>
      </c>
      <c r="H57" s="34">
        <f>H58+H59</f>
        <v>674209401</v>
      </c>
      <c r="I57" s="29">
        <f>SUM(G57:H57)</f>
        <v>718492801</v>
      </c>
      <c r="J57" s="33">
        <f>J58+J59</f>
        <v>41193220</v>
      </c>
      <c r="K57" s="34">
        <f>K58+K59</f>
        <v>609562350</v>
      </c>
      <c r="L57" s="29">
        <f>SUM(J57:K57)</f>
        <v>650755570</v>
      </c>
    </row>
    <row r="58" spans="1:12" ht="12.75">
      <c r="A58" s="248" t="s">
        <v>362</v>
      </c>
      <c r="B58" s="249"/>
      <c r="C58" s="249"/>
      <c r="D58" s="249"/>
      <c r="E58" s="250"/>
      <c r="F58" s="40">
        <v>51</v>
      </c>
      <c r="G58" s="24">
        <v>44283400</v>
      </c>
      <c r="H58" s="25">
        <v>674209401</v>
      </c>
      <c r="I58" s="29">
        <f t="shared" si="0"/>
        <v>718492801</v>
      </c>
      <c r="J58" s="24">
        <v>41126015</v>
      </c>
      <c r="K58" s="25">
        <v>605928668</v>
      </c>
      <c r="L58" s="29">
        <f t="shared" si="1"/>
        <v>647054683</v>
      </c>
    </row>
    <row r="59" spans="1:12" ht="12.75">
      <c r="A59" s="248" t="s">
        <v>337</v>
      </c>
      <c r="B59" s="249"/>
      <c r="C59" s="249"/>
      <c r="D59" s="249"/>
      <c r="E59" s="250"/>
      <c r="F59" s="40">
        <v>52</v>
      </c>
      <c r="G59" s="24">
        <v>0</v>
      </c>
      <c r="H59" s="25">
        <v>0</v>
      </c>
      <c r="I59" s="29">
        <f t="shared" si="0"/>
        <v>0</v>
      </c>
      <c r="J59" s="24">
        <v>67205</v>
      </c>
      <c r="K59" s="25">
        <v>3633682</v>
      </c>
      <c r="L59" s="29">
        <f t="shared" si="1"/>
        <v>3700887</v>
      </c>
    </row>
    <row r="60" spans="1:12" ht="12.75">
      <c r="A60" s="251" t="s">
        <v>338</v>
      </c>
      <c r="B60" s="252"/>
      <c r="C60" s="252"/>
      <c r="D60" s="249"/>
      <c r="E60" s="250"/>
      <c r="F60" s="40">
        <v>53</v>
      </c>
      <c r="G60" s="24">
        <v>0</v>
      </c>
      <c r="H60" s="25">
        <v>13833681</v>
      </c>
      <c r="I60" s="29">
        <f t="shared" si="0"/>
        <v>13833681</v>
      </c>
      <c r="J60" s="24">
        <v>0</v>
      </c>
      <c r="K60" s="25">
        <v>0</v>
      </c>
      <c r="L60" s="29">
        <f t="shared" si="1"/>
        <v>0</v>
      </c>
    </row>
    <row r="61" spans="1:12" ht="12.75">
      <c r="A61" s="251" t="s">
        <v>214</v>
      </c>
      <c r="B61" s="252"/>
      <c r="C61" s="252"/>
      <c r="D61" s="249"/>
      <c r="E61" s="250"/>
      <c r="F61" s="40">
        <v>54</v>
      </c>
      <c r="G61" s="33">
        <f>SUM(G62:G64)</f>
        <v>6339425</v>
      </c>
      <c r="H61" s="34">
        <f>SUM(H62:H64)</f>
        <v>230775736</v>
      </c>
      <c r="I61" s="29">
        <f t="shared" si="0"/>
        <v>237115161</v>
      </c>
      <c r="J61" s="33">
        <f>SUM(J62:J64)</f>
        <v>5537504</v>
      </c>
      <c r="K61" s="34">
        <f>SUM(K62:K64)</f>
        <v>174524261</v>
      </c>
      <c r="L61" s="29">
        <f t="shared" si="1"/>
        <v>180061765</v>
      </c>
    </row>
    <row r="62" spans="1:12" ht="12.75">
      <c r="A62" s="248" t="s">
        <v>348</v>
      </c>
      <c r="B62" s="249"/>
      <c r="C62" s="249"/>
      <c r="D62" s="249"/>
      <c r="E62" s="250"/>
      <c r="F62" s="40">
        <v>55</v>
      </c>
      <c r="G62" s="24">
        <v>0</v>
      </c>
      <c r="H62" s="25">
        <v>36187495</v>
      </c>
      <c r="I62" s="29">
        <f t="shared" si="0"/>
        <v>36187495</v>
      </c>
      <c r="J62" s="24">
        <v>0</v>
      </c>
      <c r="K62" s="25">
        <v>34058441</v>
      </c>
      <c r="L62" s="29">
        <f t="shared" si="1"/>
        <v>34058441</v>
      </c>
    </row>
    <row r="63" spans="1:12" ht="12.75">
      <c r="A63" s="248" t="s">
        <v>349</v>
      </c>
      <c r="B63" s="249"/>
      <c r="C63" s="249"/>
      <c r="D63" s="249"/>
      <c r="E63" s="250"/>
      <c r="F63" s="40">
        <v>56</v>
      </c>
      <c r="G63" s="24">
        <v>2085445</v>
      </c>
      <c r="H63" s="25">
        <v>11487942</v>
      </c>
      <c r="I63" s="29">
        <f t="shared" si="0"/>
        <v>13573387</v>
      </c>
      <c r="J63" s="24">
        <v>1485845</v>
      </c>
      <c r="K63" s="25">
        <v>6363575</v>
      </c>
      <c r="L63" s="29">
        <f t="shared" si="1"/>
        <v>7849420</v>
      </c>
    </row>
    <row r="64" spans="1:12" ht="12.75">
      <c r="A64" s="248" t="s">
        <v>420</v>
      </c>
      <c r="B64" s="249"/>
      <c r="C64" s="249"/>
      <c r="D64" s="249"/>
      <c r="E64" s="250"/>
      <c r="F64" s="40">
        <v>57</v>
      </c>
      <c r="G64" s="24">
        <v>4253980</v>
      </c>
      <c r="H64" s="25">
        <v>183100299</v>
      </c>
      <c r="I64" s="29">
        <f t="shared" si="0"/>
        <v>187354279</v>
      </c>
      <c r="J64" s="24">
        <v>4051659</v>
      </c>
      <c r="K64" s="25">
        <v>134102245</v>
      </c>
      <c r="L64" s="29">
        <f t="shared" si="1"/>
        <v>138153904</v>
      </c>
    </row>
    <row r="65" spans="1:12" ht="12.75">
      <c r="A65" s="251" t="s">
        <v>215</v>
      </c>
      <c r="B65" s="252"/>
      <c r="C65" s="252"/>
      <c r="D65" s="249"/>
      <c r="E65" s="250"/>
      <c r="F65" s="40">
        <v>58</v>
      </c>
      <c r="G65" s="33">
        <f>G66+G70+G71</f>
        <v>211022</v>
      </c>
      <c r="H65" s="34">
        <f>H66+H70+H71</f>
        <v>41341036</v>
      </c>
      <c r="I65" s="29">
        <f t="shared" si="0"/>
        <v>41552058</v>
      </c>
      <c r="J65" s="33">
        <f>J66+J70+J71</f>
        <v>6277906</v>
      </c>
      <c r="K65" s="34">
        <f>K66+K70+K71</f>
        <v>32539308</v>
      </c>
      <c r="L65" s="29">
        <f t="shared" si="1"/>
        <v>38817214</v>
      </c>
    </row>
    <row r="66" spans="1:12" ht="12.75">
      <c r="A66" s="251" t="s">
        <v>216</v>
      </c>
      <c r="B66" s="252"/>
      <c r="C66" s="252"/>
      <c r="D66" s="249"/>
      <c r="E66" s="250"/>
      <c r="F66" s="40">
        <v>59</v>
      </c>
      <c r="G66" s="33">
        <f>SUM(G67:G69)</f>
        <v>92222</v>
      </c>
      <c r="H66" s="34">
        <f>SUM(H67:H69)</f>
        <v>15795588</v>
      </c>
      <c r="I66" s="29">
        <f t="shared" si="0"/>
        <v>15887810</v>
      </c>
      <c r="J66" s="33">
        <f>SUM(J67:J69)</f>
        <v>6184384</v>
      </c>
      <c r="K66" s="34">
        <f>SUM(K67:K69)</f>
        <v>12856714</v>
      </c>
      <c r="L66" s="29">
        <f t="shared" si="1"/>
        <v>19041098</v>
      </c>
    </row>
    <row r="67" spans="1:12" ht="12.75">
      <c r="A67" s="248" t="s">
        <v>421</v>
      </c>
      <c r="B67" s="249"/>
      <c r="C67" s="249"/>
      <c r="D67" s="249"/>
      <c r="E67" s="250"/>
      <c r="F67" s="40">
        <v>60</v>
      </c>
      <c r="G67" s="24">
        <v>0</v>
      </c>
      <c r="H67" s="25">
        <v>15577163</v>
      </c>
      <c r="I67" s="29">
        <f t="shared" si="0"/>
        <v>15577163</v>
      </c>
      <c r="J67" s="24">
        <v>0</v>
      </c>
      <c r="K67" s="25">
        <v>12651116</v>
      </c>
      <c r="L67" s="29">
        <f t="shared" si="1"/>
        <v>12651116</v>
      </c>
    </row>
    <row r="68" spans="1:12" ht="12.75">
      <c r="A68" s="248" t="s">
        <v>422</v>
      </c>
      <c r="B68" s="249"/>
      <c r="C68" s="249"/>
      <c r="D68" s="249"/>
      <c r="E68" s="250"/>
      <c r="F68" s="40">
        <v>61</v>
      </c>
      <c r="G68" s="24">
        <v>90864</v>
      </c>
      <c r="H68" s="25">
        <v>0</v>
      </c>
      <c r="I68" s="29">
        <f t="shared" si="0"/>
        <v>90864</v>
      </c>
      <c r="J68" s="24">
        <v>6181919</v>
      </c>
      <c r="K68" s="25">
        <v>0</v>
      </c>
      <c r="L68" s="29">
        <f t="shared" si="1"/>
        <v>6181919</v>
      </c>
    </row>
    <row r="69" spans="1:12" ht="12.75">
      <c r="A69" s="248" t="s">
        <v>423</v>
      </c>
      <c r="B69" s="249"/>
      <c r="C69" s="249"/>
      <c r="D69" s="249"/>
      <c r="E69" s="250"/>
      <c r="F69" s="40">
        <v>62</v>
      </c>
      <c r="G69" s="24">
        <v>1358</v>
      </c>
      <c r="H69" s="25">
        <v>218425</v>
      </c>
      <c r="I69" s="29">
        <f t="shared" si="0"/>
        <v>219783</v>
      </c>
      <c r="J69" s="24">
        <v>2465</v>
      </c>
      <c r="K69" s="25">
        <v>205598</v>
      </c>
      <c r="L69" s="29">
        <f t="shared" si="1"/>
        <v>208063</v>
      </c>
    </row>
    <row r="70" spans="1:12" ht="12.75">
      <c r="A70" s="251" t="s">
        <v>424</v>
      </c>
      <c r="B70" s="252"/>
      <c r="C70" s="252"/>
      <c r="D70" s="249"/>
      <c r="E70" s="250"/>
      <c r="F70" s="40">
        <v>63</v>
      </c>
      <c r="G70" s="24">
        <v>0</v>
      </c>
      <c r="H70" s="25">
        <v>0</v>
      </c>
      <c r="I70" s="29">
        <f t="shared" si="0"/>
        <v>0</v>
      </c>
      <c r="J70" s="24">
        <v>0</v>
      </c>
      <c r="K70" s="25">
        <v>0</v>
      </c>
      <c r="L70" s="29">
        <f t="shared" si="1"/>
        <v>0</v>
      </c>
    </row>
    <row r="71" spans="1:12" ht="12.75">
      <c r="A71" s="251" t="s">
        <v>425</v>
      </c>
      <c r="B71" s="252"/>
      <c r="C71" s="252"/>
      <c r="D71" s="249"/>
      <c r="E71" s="250"/>
      <c r="F71" s="40">
        <v>64</v>
      </c>
      <c r="G71" s="24">
        <v>118800</v>
      </c>
      <c r="H71" s="25">
        <v>25545448</v>
      </c>
      <c r="I71" s="29">
        <f t="shared" si="0"/>
        <v>25664248</v>
      </c>
      <c r="J71" s="24">
        <v>93522</v>
      </c>
      <c r="K71" s="25">
        <v>19682594</v>
      </c>
      <c r="L71" s="29">
        <f t="shared" si="1"/>
        <v>19776116</v>
      </c>
    </row>
    <row r="72" spans="1:12" ht="24.75" customHeight="1">
      <c r="A72" s="251" t="s">
        <v>217</v>
      </c>
      <c r="B72" s="252"/>
      <c r="C72" s="252"/>
      <c r="D72" s="249"/>
      <c r="E72" s="250"/>
      <c r="F72" s="40">
        <v>65</v>
      </c>
      <c r="G72" s="33">
        <f>SUM(G73:G75)</f>
        <v>51194</v>
      </c>
      <c r="H72" s="34">
        <f>SUM(H73:H75)</f>
        <v>20992439</v>
      </c>
      <c r="I72" s="29">
        <f t="shared" si="0"/>
        <v>21043633</v>
      </c>
      <c r="J72" s="33">
        <f>SUM(J73:J75)</f>
        <v>18055825</v>
      </c>
      <c r="K72" s="34">
        <f>SUM(K73:K75)</f>
        <v>25259444</v>
      </c>
      <c r="L72" s="29">
        <f t="shared" si="1"/>
        <v>43315269</v>
      </c>
    </row>
    <row r="73" spans="1:12" ht="12.75">
      <c r="A73" s="248" t="s">
        <v>426</v>
      </c>
      <c r="B73" s="249"/>
      <c r="C73" s="249"/>
      <c r="D73" s="249"/>
      <c r="E73" s="250"/>
      <c r="F73" s="40">
        <v>66</v>
      </c>
      <c r="G73" s="24">
        <v>0</v>
      </c>
      <c r="H73" s="25">
        <v>226131</v>
      </c>
      <c r="I73" s="29">
        <f>SUM(G73:H73)</f>
        <v>226131</v>
      </c>
      <c r="J73" s="24">
        <v>18012109</v>
      </c>
      <c r="K73" s="25">
        <v>14350144</v>
      </c>
      <c r="L73" s="29">
        <f>SUM(J73:K73)</f>
        <v>32362253</v>
      </c>
    </row>
    <row r="74" spans="1:12" ht="12.75">
      <c r="A74" s="248" t="s">
        <v>427</v>
      </c>
      <c r="B74" s="249"/>
      <c r="C74" s="249"/>
      <c r="D74" s="249"/>
      <c r="E74" s="250"/>
      <c r="F74" s="40">
        <v>67</v>
      </c>
      <c r="G74" s="24">
        <v>0</v>
      </c>
      <c r="H74" s="25">
        <v>0</v>
      </c>
      <c r="I74" s="29">
        <f>SUM(G74:H74)</f>
        <v>0</v>
      </c>
      <c r="J74" s="24">
        <v>0</v>
      </c>
      <c r="K74" s="25">
        <v>0</v>
      </c>
      <c r="L74" s="29">
        <f>SUM(J74:K74)</f>
        <v>0</v>
      </c>
    </row>
    <row r="75" spans="1:12" ht="12.75">
      <c r="A75" s="248" t="s">
        <v>461</v>
      </c>
      <c r="B75" s="249"/>
      <c r="C75" s="249"/>
      <c r="D75" s="249"/>
      <c r="E75" s="250"/>
      <c r="F75" s="40">
        <v>68</v>
      </c>
      <c r="G75" s="24">
        <v>51194</v>
      </c>
      <c r="H75" s="25">
        <v>20766308</v>
      </c>
      <c r="I75" s="29">
        <f>SUM(G75:H75)</f>
        <v>20817502</v>
      </c>
      <c r="J75" s="24">
        <v>43716</v>
      </c>
      <c r="K75" s="25">
        <v>10909300</v>
      </c>
      <c r="L75" s="29">
        <f>SUM(J75:K75)</f>
        <v>10953016</v>
      </c>
    </row>
    <row r="76" spans="1:12" ht="12.75">
      <c r="A76" s="251" t="s">
        <v>218</v>
      </c>
      <c r="B76" s="252"/>
      <c r="C76" s="252"/>
      <c r="D76" s="249"/>
      <c r="E76" s="250"/>
      <c r="F76" s="40">
        <v>69</v>
      </c>
      <c r="G76" s="33">
        <f>G8+G11+G14+G18+G44+G45+G53+G56+G65+G72</f>
        <v>1878564253</v>
      </c>
      <c r="H76" s="34">
        <f>H8+H11+H14+H18+H44+H45+H53+H56+H65+H72</f>
        <v>5756538125</v>
      </c>
      <c r="I76" s="29">
        <f>SUM(G76:H76)</f>
        <v>7635102378</v>
      </c>
      <c r="J76" s="33">
        <f>J8+J11+J14+J18+J44+J45+J53+J56+J65+J72</f>
        <v>2037490275</v>
      </c>
      <c r="K76" s="34">
        <f>K8+K11+K14+K18+K44+K45+K53+K56+K65+K72</f>
        <v>5722999604</v>
      </c>
      <c r="L76" s="29">
        <f>SUM(J76:K76)</f>
        <v>7760489879</v>
      </c>
    </row>
    <row r="77" spans="1:12" ht="12.75">
      <c r="A77" s="259" t="s">
        <v>45</v>
      </c>
      <c r="B77" s="260"/>
      <c r="C77" s="260"/>
      <c r="D77" s="261"/>
      <c r="E77" s="268"/>
      <c r="F77" s="41">
        <v>70</v>
      </c>
      <c r="G77" s="26">
        <v>0</v>
      </c>
      <c r="H77" s="27">
        <v>662610907</v>
      </c>
      <c r="I77" s="30">
        <f>SUM(G77:H77)</f>
        <v>662610907</v>
      </c>
      <c r="J77" s="26">
        <v>0</v>
      </c>
      <c r="K77" s="27">
        <v>646551949</v>
      </c>
      <c r="L77" s="30">
        <f>SUM(J77:K77)</f>
        <v>646551949</v>
      </c>
    </row>
    <row r="78" spans="1:12" ht="12.75">
      <c r="A78" s="269" t="s">
        <v>270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1"/>
    </row>
    <row r="79" spans="1:12" ht="12.75">
      <c r="A79" s="266" t="s">
        <v>219</v>
      </c>
      <c r="B79" s="272"/>
      <c r="C79" s="272"/>
      <c r="D79" s="267"/>
      <c r="E79" s="273"/>
      <c r="F79" s="39">
        <v>71</v>
      </c>
      <c r="G79" s="31">
        <f>G80+G84+G85+G89+G93+G96</f>
        <v>117496786</v>
      </c>
      <c r="H79" s="32">
        <f>H80+H84+H85+H89+H93+H96</f>
        <v>1417950203</v>
      </c>
      <c r="I79" s="28">
        <f>SUM(G79:H79)</f>
        <v>1535446989</v>
      </c>
      <c r="J79" s="31">
        <f>J80+J84+J85+J89+J93+J96</f>
        <v>138333787</v>
      </c>
      <c r="K79" s="32">
        <f>K80+K84+K85+K89+K93+K96</f>
        <v>1514859333</v>
      </c>
      <c r="L79" s="28">
        <f>SUM(J79:K79)</f>
        <v>1653193120</v>
      </c>
    </row>
    <row r="80" spans="1:12" ht="12.75">
      <c r="A80" s="251" t="s">
        <v>220</v>
      </c>
      <c r="B80" s="252"/>
      <c r="C80" s="252"/>
      <c r="D80" s="249"/>
      <c r="E80" s="250"/>
      <c r="F80" s="40">
        <v>72</v>
      </c>
      <c r="G80" s="33">
        <f>SUM(G81:G83)</f>
        <v>44288720</v>
      </c>
      <c r="H80" s="34">
        <f>SUM(H81:H83)</f>
        <v>398598480</v>
      </c>
      <c r="I80" s="29">
        <f aca="true" t="shared" si="2" ref="I80:I128">SUM(G80:H80)</f>
        <v>442887200</v>
      </c>
      <c r="J80" s="33">
        <f>SUM(J81:J83)</f>
        <v>44288720</v>
      </c>
      <c r="K80" s="34">
        <f>SUM(K81:K83)</f>
        <v>398598480</v>
      </c>
      <c r="L80" s="29">
        <f aca="true" t="shared" si="3" ref="L80:L128">SUM(J80:K80)</f>
        <v>442887200</v>
      </c>
    </row>
    <row r="81" spans="1:12" ht="12.75">
      <c r="A81" s="248" t="s">
        <v>46</v>
      </c>
      <c r="B81" s="249"/>
      <c r="C81" s="249"/>
      <c r="D81" s="249"/>
      <c r="E81" s="250"/>
      <c r="F81" s="40">
        <v>73</v>
      </c>
      <c r="G81" s="24">
        <v>44288720</v>
      </c>
      <c r="H81" s="25">
        <v>386348480</v>
      </c>
      <c r="I81" s="29">
        <f t="shared" si="2"/>
        <v>430637200</v>
      </c>
      <c r="J81" s="24">
        <v>44288720</v>
      </c>
      <c r="K81" s="25">
        <v>386348480</v>
      </c>
      <c r="L81" s="29">
        <f t="shared" si="3"/>
        <v>430637200</v>
      </c>
    </row>
    <row r="82" spans="1:12" ht="12.75">
      <c r="A82" s="248" t="s">
        <v>47</v>
      </c>
      <c r="B82" s="249"/>
      <c r="C82" s="249"/>
      <c r="D82" s="249"/>
      <c r="E82" s="250"/>
      <c r="F82" s="40">
        <v>74</v>
      </c>
      <c r="G82" s="24">
        <v>0</v>
      </c>
      <c r="H82" s="25">
        <v>12250000</v>
      </c>
      <c r="I82" s="29">
        <f t="shared" si="2"/>
        <v>12250000</v>
      </c>
      <c r="J82" s="24">
        <v>0</v>
      </c>
      <c r="K82" s="25">
        <v>12250000</v>
      </c>
      <c r="L82" s="29">
        <f t="shared" si="3"/>
        <v>12250000</v>
      </c>
    </row>
    <row r="83" spans="1:12" ht="12.75">
      <c r="A83" s="248" t="s">
        <v>48</v>
      </c>
      <c r="B83" s="249"/>
      <c r="C83" s="249"/>
      <c r="D83" s="249"/>
      <c r="E83" s="250"/>
      <c r="F83" s="40">
        <v>75</v>
      </c>
      <c r="G83" s="24">
        <v>0</v>
      </c>
      <c r="H83" s="25">
        <v>0</v>
      </c>
      <c r="I83" s="29">
        <f t="shared" si="2"/>
        <v>0</v>
      </c>
      <c r="J83" s="24">
        <v>0</v>
      </c>
      <c r="K83" s="25">
        <v>0</v>
      </c>
      <c r="L83" s="29">
        <f t="shared" si="3"/>
        <v>0</v>
      </c>
    </row>
    <row r="84" spans="1:12" ht="12.75">
      <c r="A84" s="251" t="s">
        <v>49</v>
      </c>
      <c r="B84" s="252"/>
      <c r="C84" s="252"/>
      <c r="D84" s="249"/>
      <c r="E84" s="250"/>
      <c r="F84" s="40">
        <v>76</v>
      </c>
      <c r="G84" s="24">
        <v>0</v>
      </c>
      <c r="H84" s="25">
        <v>0</v>
      </c>
      <c r="I84" s="29">
        <f t="shared" si="2"/>
        <v>0</v>
      </c>
      <c r="J84" s="24">
        <v>0</v>
      </c>
      <c r="K84" s="25">
        <v>0</v>
      </c>
      <c r="L84" s="29">
        <f t="shared" si="3"/>
        <v>0</v>
      </c>
    </row>
    <row r="85" spans="1:12" ht="12.75">
      <c r="A85" s="251" t="s">
        <v>221</v>
      </c>
      <c r="B85" s="252"/>
      <c r="C85" s="252"/>
      <c r="D85" s="249"/>
      <c r="E85" s="250"/>
      <c r="F85" s="40">
        <v>77</v>
      </c>
      <c r="G85" s="33">
        <f>SUM(G86:G88)</f>
        <v>-7555473</v>
      </c>
      <c r="H85" s="34">
        <f>SUM(H86:H88)</f>
        <v>469827488</v>
      </c>
      <c r="I85" s="29">
        <f t="shared" si="2"/>
        <v>462272015</v>
      </c>
      <c r="J85" s="33">
        <f>SUM(J86:J88)</f>
        <v>8753985</v>
      </c>
      <c r="K85" s="34">
        <f>SUM(K86:K88)</f>
        <v>521944423</v>
      </c>
      <c r="L85" s="29">
        <f t="shared" si="3"/>
        <v>530698408</v>
      </c>
    </row>
    <row r="86" spans="1:12" ht="12.75">
      <c r="A86" s="248" t="s">
        <v>50</v>
      </c>
      <c r="B86" s="249"/>
      <c r="C86" s="249"/>
      <c r="D86" s="249"/>
      <c r="E86" s="250"/>
      <c r="F86" s="40">
        <v>78</v>
      </c>
      <c r="G86" s="24">
        <v>0</v>
      </c>
      <c r="H86" s="25">
        <v>497951803</v>
      </c>
      <c r="I86" s="29">
        <f t="shared" si="2"/>
        <v>497951803</v>
      </c>
      <c r="J86" s="24">
        <v>0</v>
      </c>
      <c r="K86" s="25">
        <v>492595123</v>
      </c>
      <c r="L86" s="29">
        <f t="shared" si="3"/>
        <v>492595123</v>
      </c>
    </row>
    <row r="87" spans="1:12" ht="12.75">
      <c r="A87" s="248" t="s">
        <v>51</v>
      </c>
      <c r="B87" s="249"/>
      <c r="C87" s="249"/>
      <c r="D87" s="249"/>
      <c r="E87" s="250"/>
      <c r="F87" s="40">
        <v>79</v>
      </c>
      <c r="G87" s="24">
        <v>-7555473</v>
      </c>
      <c r="H87" s="25">
        <v>-28124315</v>
      </c>
      <c r="I87" s="29">
        <f t="shared" si="2"/>
        <v>-35679788</v>
      </c>
      <c r="J87" s="24">
        <v>8753985</v>
      </c>
      <c r="K87" s="25">
        <v>29349300</v>
      </c>
      <c r="L87" s="29">
        <f t="shared" si="3"/>
        <v>38103285</v>
      </c>
    </row>
    <row r="88" spans="1:12" ht="12.75">
      <c r="A88" s="248" t="s">
        <v>52</v>
      </c>
      <c r="B88" s="249"/>
      <c r="C88" s="249"/>
      <c r="D88" s="249"/>
      <c r="E88" s="250"/>
      <c r="F88" s="40">
        <v>80</v>
      </c>
      <c r="G88" s="24">
        <v>0</v>
      </c>
      <c r="H88" s="25">
        <v>0</v>
      </c>
      <c r="I88" s="29">
        <f t="shared" si="2"/>
        <v>0</v>
      </c>
      <c r="J88" s="24">
        <v>0</v>
      </c>
      <c r="K88" s="25">
        <v>0</v>
      </c>
      <c r="L88" s="29">
        <f t="shared" si="3"/>
        <v>0</v>
      </c>
    </row>
    <row r="89" spans="1:12" ht="12.75">
      <c r="A89" s="251" t="s">
        <v>222</v>
      </c>
      <c r="B89" s="252"/>
      <c r="C89" s="252"/>
      <c r="D89" s="249"/>
      <c r="E89" s="250"/>
      <c r="F89" s="40">
        <v>81</v>
      </c>
      <c r="G89" s="33">
        <f>SUM(G90:G92)</f>
        <v>75500000</v>
      </c>
      <c r="H89" s="34">
        <f>SUM(H90:H92)</f>
        <v>348394652</v>
      </c>
      <c r="I89" s="29">
        <f t="shared" si="2"/>
        <v>423894652</v>
      </c>
      <c r="J89" s="33">
        <f>SUM(J90:J92)</f>
        <v>77013267</v>
      </c>
      <c r="K89" s="34">
        <f>SUM(K90:K92)</f>
        <v>366917395</v>
      </c>
      <c r="L89" s="29">
        <f t="shared" si="3"/>
        <v>443930662</v>
      </c>
    </row>
    <row r="90" spans="1:12" ht="12.75">
      <c r="A90" s="248" t="s">
        <v>53</v>
      </c>
      <c r="B90" s="249"/>
      <c r="C90" s="249"/>
      <c r="D90" s="249"/>
      <c r="E90" s="250"/>
      <c r="F90" s="40">
        <v>82</v>
      </c>
      <c r="G90" s="24">
        <v>0</v>
      </c>
      <c r="H90" s="25">
        <v>13977453</v>
      </c>
      <c r="I90" s="29">
        <f t="shared" si="2"/>
        <v>13977453</v>
      </c>
      <c r="J90" s="24">
        <v>263177</v>
      </c>
      <c r="K90" s="25">
        <v>17198799</v>
      </c>
      <c r="L90" s="29">
        <f t="shared" si="3"/>
        <v>17461976</v>
      </c>
    </row>
    <row r="91" spans="1:12" ht="12.75">
      <c r="A91" s="248" t="s">
        <v>54</v>
      </c>
      <c r="B91" s="249"/>
      <c r="C91" s="249"/>
      <c r="D91" s="249"/>
      <c r="E91" s="250"/>
      <c r="F91" s="40">
        <v>83</v>
      </c>
      <c r="G91" s="24">
        <v>0</v>
      </c>
      <c r="H91" s="25">
        <v>67706372</v>
      </c>
      <c r="I91" s="29">
        <f t="shared" si="2"/>
        <v>67706372</v>
      </c>
      <c r="J91" s="24">
        <v>1250090</v>
      </c>
      <c r="K91" s="25">
        <v>83007768</v>
      </c>
      <c r="L91" s="29">
        <f t="shared" si="3"/>
        <v>84257858</v>
      </c>
    </row>
    <row r="92" spans="1:12" ht="12.75">
      <c r="A92" s="248" t="s">
        <v>55</v>
      </c>
      <c r="B92" s="249"/>
      <c r="C92" s="249"/>
      <c r="D92" s="249"/>
      <c r="E92" s="250"/>
      <c r="F92" s="40">
        <v>84</v>
      </c>
      <c r="G92" s="24">
        <v>75500000</v>
      </c>
      <c r="H92" s="25">
        <v>266710827</v>
      </c>
      <c r="I92" s="29">
        <f t="shared" si="2"/>
        <v>342210827</v>
      </c>
      <c r="J92" s="24">
        <v>75500000</v>
      </c>
      <c r="K92" s="25">
        <v>266710828</v>
      </c>
      <c r="L92" s="29">
        <f t="shared" si="3"/>
        <v>342210828</v>
      </c>
    </row>
    <row r="93" spans="1:12" ht="12.75">
      <c r="A93" s="251" t="s">
        <v>223</v>
      </c>
      <c r="B93" s="252"/>
      <c r="C93" s="252"/>
      <c r="D93" s="249"/>
      <c r="E93" s="250"/>
      <c r="F93" s="40">
        <v>85</v>
      </c>
      <c r="G93" s="33">
        <f>SUM(G94:G95)</f>
        <v>0</v>
      </c>
      <c r="H93" s="34">
        <f>SUM(H94:H95)</f>
        <v>136702656</v>
      </c>
      <c r="I93" s="29">
        <f t="shared" si="2"/>
        <v>136702656</v>
      </c>
      <c r="J93" s="33">
        <f>SUM(J94:J95)</f>
        <v>3750272</v>
      </c>
      <c r="K93" s="34">
        <f>SUM(K94:K95)</f>
        <v>188322692</v>
      </c>
      <c r="L93" s="29">
        <f t="shared" si="3"/>
        <v>192072964</v>
      </c>
    </row>
    <row r="94" spans="1:12" ht="12.75">
      <c r="A94" s="248" t="s">
        <v>16</v>
      </c>
      <c r="B94" s="249"/>
      <c r="C94" s="249"/>
      <c r="D94" s="249"/>
      <c r="E94" s="250"/>
      <c r="F94" s="40">
        <v>86</v>
      </c>
      <c r="G94" s="24">
        <v>0</v>
      </c>
      <c r="H94" s="25">
        <v>136702656</v>
      </c>
      <c r="I94" s="29">
        <f t="shared" si="2"/>
        <v>136702656</v>
      </c>
      <c r="J94" s="24">
        <v>3750272</v>
      </c>
      <c r="K94" s="25">
        <v>188322692</v>
      </c>
      <c r="L94" s="29">
        <f t="shared" si="3"/>
        <v>192072964</v>
      </c>
    </row>
    <row r="95" spans="1:12" ht="12.75">
      <c r="A95" s="248" t="s">
        <v>286</v>
      </c>
      <c r="B95" s="249"/>
      <c r="C95" s="249"/>
      <c r="D95" s="249"/>
      <c r="E95" s="250"/>
      <c r="F95" s="40">
        <v>87</v>
      </c>
      <c r="G95" s="24">
        <v>0</v>
      </c>
      <c r="H95" s="25">
        <v>0</v>
      </c>
      <c r="I95" s="29">
        <f t="shared" si="2"/>
        <v>0</v>
      </c>
      <c r="J95" s="24">
        <v>0</v>
      </c>
      <c r="K95" s="25">
        <v>0</v>
      </c>
      <c r="L95" s="29">
        <f t="shared" si="3"/>
        <v>0</v>
      </c>
    </row>
    <row r="96" spans="1:12" ht="12.75">
      <c r="A96" s="251" t="s">
        <v>224</v>
      </c>
      <c r="B96" s="252"/>
      <c r="C96" s="252"/>
      <c r="D96" s="249"/>
      <c r="E96" s="250"/>
      <c r="F96" s="40">
        <v>88</v>
      </c>
      <c r="G96" s="33">
        <f>SUM(G97:G98)</f>
        <v>5263539</v>
      </c>
      <c r="H96" s="34">
        <f>SUM(H97:H98)</f>
        <v>64426927</v>
      </c>
      <c r="I96" s="29">
        <f t="shared" si="2"/>
        <v>69690466</v>
      </c>
      <c r="J96" s="33">
        <f>SUM(J97:J98)</f>
        <v>4527543</v>
      </c>
      <c r="K96" s="34">
        <f>SUM(K97:K98)</f>
        <v>39076343</v>
      </c>
      <c r="L96" s="29">
        <f t="shared" si="3"/>
        <v>43603886</v>
      </c>
    </row>
    <row r="97" spans="1:12" ht="12.75">
      <c r="A97" s="248" t="s">
        <v>287</v>
      </c>
      <c r="B97" s="249"/>
      <c r="C97" s="249"/>
      <c r="D97" s="249"/>
      <c r="E97" s="250"/>
      <c r="F97" s="40">
        <v>89</v>
      </c>
      <c r="G97" s="24">
        <v>5263539</v>
      </c>
      <c r="H97" s="25">
        <v>64426927</v>
      </c>
      <c r="I97" s="29">
        <f t="shared" si="2"/>
        <v>69690466</v>
      </c>
      <c r="J97" s="24">
        <v>4527543</v>
      </c>
      <c r="K97" s="25">
        <v>39076343</v>
      </c>
      <c r="L97" s="29">
        <f t="shared" si="3"/>
        <v>43603886</v>
      </c>
    </row>
    <row r="98" spans="1:12" ht="12.75">
      <c r="A98" s="248" t="s">
        <v>363</v>
      </c>
      <c r="B98" s="249"/>
      <c r="C98" s="249"/>
      <c r="D98" s="249"/>
      <c r="E98" s="250"/>
      <c r="F98" s="40">
        <v>90</v>
      </c>
      <c r="G98" s="24">
        <v>0</v>
      </c>
      <c r="H98" s="25">
        <v>0</v>
      </c>
      <c r="I98" s="29">
        <f t="shared" si="2"/>
        <v>0</v>
      </c>
      <c r="J98" s="24">
        <v>0</v>
      </c>
      <c r="K98" s="25">
        <v>0</v>
      </c>
      <c r="L98" s="29">
        <f t="shared" si="3"/>
        <v>0</v>
      </c>
    </row>
    <row r="99" spans="1:12" ht="12.75">
      <c r="A99" s="251" t="s">
        <v>364</v>
      </c>
      <c r="B99" s="252"/>
      <c r="C99" s="252"/>
      <c r="D99" s="249"/>
      <c r="E99" s="250"/>
      <c r="F99" s="40">
        <v>91</v>
      </c>
      <c r="G99" s="24">
        <v>0</v>
      </c>
      <c r="H99" s="25">
        <v>0</v>
      </c>
      <c r="I99" s="29">
        <f t="shared" si="2"/>
        <v>0</v>
      </c>
      <c r="J99" s="24">
        <v>0</v>
      </c>
      <c r="K99" s="25">
        <v>0</v>
      </c>
      <c r="L99" s="29">
        <f t="shared" si="3"/>
        <v>0</v>
      </c>
    </row>
    <row r="100" spans="1:12" ht="12.75">
      <c r="A100" s="251" t="s">
        <v>225</v>
      </c>
      <c r="B100" s="252"/>
      <c r="C100" s="252"/>
      <c r="D100" s="249"/>
      <c r="E100" s="250"/>
      <c r="F100" s="40">
        <v>92</v>
      </c>
      <c r="G100" s="33">
        <f>SUM(G101:G106)</f>
        <v>1682927894</v>
      </c>
      <c r="H100" s="33">
        <f>SUM(H101:H106)</f>
        <v>3911168398</v>
      </c>
      <c r="I100" s="29">
        <f t="shared" si="2"/>
        <v>5594096292</v>
      </c>
      <c r="J100" s="33">
        <f>SUM(J101:J106)</f>
        <v>1816883663</v>
      </c>
      <c r="K100" s="34">
        <f>SUM(K101:K106)</f>
        <v>3807206248</v>
      </c>
      <c r="L100" s="29">
        <f t="shared" si="3"/>
        <v>5624089911</v>
      </c>
    </row>
    <row r="101" spans="1:12" ht="12.75">
      <c r="A101" s="248" t="s">
        <v>288</v>
      </c>
      <c r="B101" s="249"/>
      <c r="C101" s="249"/>
      <c r="D101" s="249"/>
      <c r="E101" s="250"/>
      <c r="F101" s="40">
        <v>93</v>
      </c>
      <c r="G101" s="24">
        <v>3700957</v>
      </c>
      <c r="H101" s="25">
        <v>1048855538</v>
      </c>
      <c r="I101" s="29">
        <f t="shared" si="2"/>
        <v>1052556495</v>
      </c>
      <c r="J101" s="24">
        <v>3614061</v>
      </c>
      <c r="K101" s="25">
        <v>967835435</v>
      </c>
      <c r="L101" s="29">
        <f t="shared" si="3"/>
        <v>971449496</v>
      </c>
    </row>
    <row r="102" spans="1:12" ht="12.75">
      <c r="A102" s="248" t="s">
        <v>289</v>
      </c>
      <c r="B102" s="249"/>
      <c r="C102" s="249"/>
      <c r="D102" s="249"/>
      <c r="E102" s="250"/>
      <c r="F102" s="40">
        <v>94</v>
      </c>
      <c r="G102" s="24">
        <v>1636192145</v>
      </c>
      <c r="H102" s="25">
        <v>0</v>
      </c>
      <c r="I102" s="29">
        <f t="shared" si="2"/>
        <v>1636192145</v>
      </c>
      <c r="J102" s="24">
        <v>1770878195</v>
      </c>
      <c r="K102" s="25">
        <v>0</v>
      </c>
      <c r="L102" s="29">
        <f t="shared" si="3"/>
        <v>1770878195</v>
      </c>
    </row>
    <row r="103" spans="1:12" ht="12.75">
      <c r="A103" s="248" t="s">
        <v>290</v>
      </c>
      <c r="B103" s="249"/>
      <c r="C103" s="249"/>
      <c r="D103" s="249"/>
      <c r="E103" s="250"/>
      <c r="F103" s="40">
        <v>95</v>
      </c>
      <c r="G103" s="24">
        <v>43034792</v>
      </c>
      <c r="H103" s="25">
        <v>2847912860</v>
      </c>
      <c r="I103" s="29">
        <f t="shared" si="2"/>
        <v>2890947652</v>
      </c>
      <c r="J103" s="24">
        <v>42391407</v>
      </c>
      <c r="K103" s="25">
        <v>2824613813</v>
      </c>
      <c r="L103" s="29">
        <f t="shared" si="3"/>
        <v>2867005220</v>
      </c>
    </row>
    <row r="104" spans="1:12" ht="19.5" customHeight="1">
      <c r="A104" s="248" t="s">
        <v>240</v>
      </c>
      <c r="B104" s="249"/>
      <c r="C104" s="249"/>
      <c r="D104" s="249"/>
      <c r="E104" s="250"/>
      <c r="F104" s="40">
        <v>96</v>
      </c>
      <c r="G104" s="24">
        <v>0</v>
      </c>
      <c r="H104" s="25">
        <v>0</v>
      </c>
      <c r="I104" s="29">
        <f t="shared" si="2"/>
        <v>0</v>
      </c>
      <c r="J104" s="24">
        <v>0</v>
      </c>
      <c r="K104" s="25">
        <v>0</v>
      </c>
      <c r="L104" s="29">
        <f t="shared" si="3"/>
        <v>0</v>
      </c>
    </row>
    <row r="105" spans="1:12" ht="12.75">
      <c r="A105" s="248" t="s">
        <v>365</v>
      </c>
      <c r="B105" s="249"/>
      <c r="C105" s="249"/>
      <c r="D105" s="249"/>
      <c r="E105" s="250"/>
      <c r="F105" s="40">
        <v>97</v>
      </c>
      <c r="G105" s="24">
        <v>0</v>
      </c>
      <c r="H105" s="25">
        <v>0</v>
      </c>
      <c r="I105" s="29">
        <f t="shared" si="2"/>
        <v>0</v>
      </c>
      <c r="J105" s="24">
        <v>0</v>
      </c>
      <c r="K105" s="25">
        <v>0</v>
      </c>
      <c r="L105" s="29">
        <f t="shared" si="3"/>
        <v>0</v>
      </c>
    </row>
    <row r="106" spans="1:12" ht="12.75">
      <c r="A106" s="248" t="s">
        <v>366</v>
      </c>
      <c r="B106" s="249"/>
      <c r="C106" s="249"/>
      <c r="D106" s="249"/>
      <c r="E106" s="250"/>
      <c r="F106" s="40">
        <v>98</v>
      </c>
      <c r="G106" s="24">
        <v>0</v>
      </c>
      <c r="H106" s="25">
        <v>14400000</v>
      </c>
      <c r="I106" s="29">
        <f t="shared" si="2"/>
        <v>14400000</v>
      </c>
      <c r="J106" s="24">
        <v>0</v>
      </c>
      <c r="K106" s="25">
        <v>14757000</v>
      </c>
      <c r="L106" s="29">
        <f t="shared" si="3"/>
        <v>14757000</v>
      </c>
    </row>
    <row r="107" spans="1:12" ht="33" customHeight="1">
      <c r="A107" s="251" t="s">
        <v>367</v>
      </c>
      <c r="B107" s="252"/>
      <c r="C107" s="252"/>
      <c r="D107" s="249"/>
      <c r="E107" s="250"/>
      <c r="F107" s="40">
        <v>99</v>
      </c>
      <c r="G107" s="24">
        <v>22327665</v>
      </c>
      <c r="H107" s="25">
        <v>0</v>
      </c>
      <c r="I107" s="29">
        <f t="shared" si="2"/>
        <v>22327665</v>
      </c>
      <c r="J107" s="24">
        <v>22374967</v>
      </c>
      <c r="K107" s="25">
        <v>0</v>
      </c>
      <c r="L107" s="29">
        <f t="shared" si="3"/>
        <v>22374967</v>
      </c>
    </row>
    <row r="108" spans="1:12" ht="12.75">
      <c r="A108" s="251" t="s">
        <v>226</v>
      </c>
      <c r="B108" s="252"/>
      <c r="C108" s="252"/>
      <c r="D108" s="249"/>
      <c r="E108" s="250"/>
      <c r="F108" s="40">
        <v>100</v>
      </c>
      <c r="G108" s="33">
        <f>SUM(G109:G110)</f>
        <v>3398958</v>
      </c>
      <c r="H108" s="33">
        <f>SUM(H109:H110)</f>
        <v>75472973</v>
      </c>
      <c r="I108" s="29">
        <f t="shared" si="2"/>
        <v>78871931</v>
      </c>
      <c r="J108" s="33">
        <f>SUM(J109:J110)</f>
        <v>2537568</v>
      </c>
      <c r="K108" s="34">
        <f>SUM(K109:K110)</f>
        <v>78007964</v>
      </c>
      <c r="L108" s="29">
        <f t="shared" si="3"/>
        <v>80545532</v>
      </c>
    </row>
    <row r="109" spans="1:12" ht="12.75">
      <c r="A109" s="248" t="s">
        <v>291</v>
      </c>
      <c r="B109" s="249"/>
      <c r="C109" s="249"/>
      <c r="D109" s="249"/>
      <c r="E109" s="250"/>
      <c r="F109" s="40">
        <v>101</v>
      </c>
      <c r="G109" s="24">
        <v>3398958</v>
      </c>
      <c r="H109" s="25">
        <v>73155742</v>
      </c>
      <c r="I109" s="29">
        <f t="shared" si="2"/>
        <v>76554700</v>
      </c>
      <c r="J109" s="24">
        <v>2537568</v>
      </c>
      <c r="K109" s="25">
        <v>76127583</v>
      </c>
      <c r="L109" s="29">
        <f t="shared" si="3"/>
        <v>78665151</v>
      </c>
    </row>
    <row r="110" spans="1:12" ht="12.75">
      <c r="A110" s="248" t="s">
        <v>292</v>
      </c>
      <c r="B110" s="249"/>
      <c r="C110" s="249"/>
      <c r="D110" s="249"/>
      <c r="E110" s="250"/>
      <c r="F110" s="40">
        <v>102</v>
      </c>
      <c r="G110" s="24">
        <v>0</v>
      </c>
      <c r="H110" s="25">
        <v>2317231</v>
      </c>
      <c r="I110" s="29">
        <f t="shared" si="2"/>
        <v>2317231</v>
      </c>
      <c r="J110" s="24">
        <v>0</v>
      </c>
      <c r="K110" s="25">
        <v>1880381</v>
      </c>
      <c r="L110" s="29">
        <f t="shared" si="3"/>
        <v>1880381</v>
      </c>
    </row>
    <row r="111" spans="1:12" ht="12.75">
      <c r="A111" s="251" t="s">
        <v>227</v>
      </c>
      <c r="B111" s="252"/>
      <c r="C111" s="252"/>
      <c r="D111" s="249"/>
      <c r="E111" s="250"/>
      <c r="F111" s="40">
        <v>103</v>
      </c>
      <c r="G111" s="33">
        <f>SUM(G112:G113)</f>
        <v>0</v>
      </c>
      <c r="H111" s="34">
        <f>SUM(H112:H113)</f>
        <v>144131062</v>
      </c>
      <c r="I111" s="29">
        <f t="shared" si="2"/>
        <v>144131062</v>
      </c>
      <c r="J111" s="33">
        <f>SUM(J112:J113)</f>
        <v>0</v>
      </c>
      <c r="K111" s="34">
        <f>SUM(K112:K113)</f>
        <v>125399231</v>
      </c>
      <c r="L111" s="29">
        <f t="shared" si="3"/>
        <v>125399231</v>
      </c>
    </row>
    <row r="112" spans="1:12" ht="12.75">
      <c r="A112" s="248" t="s">
        <v>293</v>
      </c>
      <c r="B112" s="249"/>
      <c r="C112" s="249"/>
      <c r="D112" s="249"/>
      <c r="E112" s="250"/>
      <c r="F112" s="40">
        <v>104</v>
      </c>
      <c r="G112" s="24">
        <v>0</v>
      </c>
      <c r="H112" s="25">
        <v>124462222</v>
      </c>
      <c r="I112" s="29">
        <f t="shared" si="2"/>
        <v>124462222</v>
      </c>
      <c r="J112" s="24">
        <v>0</v>
      </c>
      <c r="K112" s="25">
        <v>123123052</v>
      </c>
      <c r="L112" s="29">
        <f t="shared" si="3"/>
        <v>123123052</v>
      </c>
    </row>
    <row r="113" spans="1:12" ht="12.75">
      <c r="A113" s="248" t="s">
        <v>294</v>
      </c>
      <c r="B113" s="249"/>
      <c r="C113" s="249"/>
      <c r="D113" s="249"/>
      <c r="E113" s="250"/>
      <c r="F113" s="40">
        <v>105</v>
      </c>
      <c r="G113" s="24">
        <v>0</v>
      </c>
      <c r="H113" s="25">
        <v>19668840</v>
      </c>
      <c r="I113" s="29">
        <f t="shared" si="2"/>
        <v>19668840</v>
      </c>
      <c r="J113" s="24">
        <v>0</v>
      </c>
      <c r="K113" s="25">
        <v>2276179</v>
      </c>
      <c r="L113" s="29">
        <f t="shared" si="3"/>
        <v>2276179</v>
      </c>
    </row>
    <row r="114" spans="1:12" ht="12.75">
      <c r="A114" s="251" t="s">
        <v>368</v>
      </c>
      <c r="B114" s="252"/>
      <c r="C114" s="252"/>
      <c r="D114" s="249"/>
      <c r="E114" s="250"/>
      <c r="F114" s="40">
        <v>106</v>
      </c>
      <c r="G114" s="24">
        <v>0</v>
      </c>
      <c r="H114" s="25">
        <v>0</v>
      </c>
      <c r="I114" s="29">
        <f t="shared" si="2"/>
        <v>0</v>
      </c>
      <c r="J114" s="24">
        <v>0</v>
      </c>
      <c r="K114" s="25">
        <v>0</v>
      </c>
      <c r="L114" s="29">
        <f t="shared" si="3"/>
        <v>0</v>
      </c>
    </row>
    <row r="115" spans="1:12" ht="12.75">
      <c r="A115" s="251" t="s">
        <v>228</v>
      </c>
      <c r="B115" s="252"/>
      <c r="C115" s="252"/>
      <c r="D115" s="249"/>
      <c r="E115" s="250"/>
      <c r="F115" s="40">
        <v>107</v>
      </c>
      <c r="G115" s="33">
        <f>SUM(G116:G118)</f>
        <v>0</v>
      </c>
      <c r="H115" s="34">
        <f>SUM(H116:H118)</f>
        <v>191496</v>
      </c>
      <c r="I115" s="29">
        <f t="shared" si="2"/>
        <v>191496</v>
      </c>
      <c r="J115" s="33">
        <f>SUM(J116:J118)</f>
        <v>0</v>
      </c>
      <c r="K115" s="34">
        <f>SUM(K116:K118)</f>
        <v>149704</v>
      </c>
      <c r="L115" s="29">
        <f t="shared" si="3"/>
        <v>149704</v>
      </c>
    </row>
    <row r="116" spans="1:12" ht="12.75">
      <c r="A116" s="248" t="s">
        <v>271</v>
      </c>
      <c r="B116" s="249"/>
      <c r="C116" s="249"/>
      <c r="D116" s="249"/>
      <c r="E116" s="250"/>
      <c r="F116" s="40">
        <v>108</v>
      </c>
      <c r="G116" s="24">
        <v>0</v>
      </c>
      <c r="H116" s="25">
        <v>191496</v>
      </c>
      <c r="I116" s="29">
        <f t="shared" si="2"/>
        <v>191496</v>
      </c>
      <c r="J116" s="24">
        <v>0</v>
      </c>
      <c r="K116" s="25">
        <v>149704</v>
      </c>
      <c r="L116" s="29">
        <f t="shared" si="3"/>
        <v>149704</v>
      </c>
    </row>
    <row r="117" spans="1:12" ht="12.75">
      <c r="A117" s="248" t="s">
        <v>272</v>
      </c>
      <c r="B117" s="249"/>
      <c r="C117" s="249"/>
      <c r="D117" s="249"/>
      <c r="E117" s="250"/>
      <c r="F117" s="40">
        <v>109</v>
      </c>
      <c r="G117" s="24">
        <v>0</v>
      </c>
      <c r="H117" s="25">
        <v>0</v>
      </c>
      <c r="I117" s="29">
        <f t="shared" si="2"/>
        <v>0</v>
      </c>
      <c r="J117" s="24">
        <v>0</v>
      </c>
      <c r="K117" s="25">
        <v>0</v>
      </c>
      <c r="L117" s="29">
        <f t="shared" si="3"/>
        <v>0</v>
      </c>
    </row>
    <row r="118" spans="1:12" ht="12.75">
      <c r="A118" s="248" t="s">
        <v>273</v>
      </c>
      <c r="B118" s="249"/>
      <c r="C118" s="249"/>
      <c r="D118" s="249"/>
      <c r="E118" s="250"/>
      <c r="F118" s="40">
        <v>110</v>
      </c>
      <c r="G118" s="24">
        <v>0</v>
      </c>
      <c r="H118" s="25">
        <v>0</v>
      </c>
      <c r="I118" s="29">
        <f t="shared" si="2"/>
        <v>0</v>
      </c>
      <c r="J118" s="24">
        <v>0</v>
      </c>
      <c r="K118" s="25">
        <v>0</v>
      </c>
      <c r="L118" s="29">
        <f t="shared" si="3"/>
        <v>0</v>
      </c>
    </row>
    <row r="119" spans="1:12" ht="12.75">
      <c r="A119" s="251" t="s">
        <v>229</v>
      </c>
      <c r="B119" s="252"/>
      <c r="C119" s="252"/>
      <c r="D119" s="249"/>
      <c r="E119" s="250"/>
      <c r="F119" s="40">
        <v>111</v>
      </c>
      <c r="G119" s="33">
        <f>SUM(G120:G123)</f>
        <v>7339327</v>
      </c>
      <c r="H119" s="34">
        <f>SUM(H120:H123)</f>
        <v>191866077</v>
      </c>
      <c r="I119" s="29">
        <f t="shared" si="2"/>
        <v>199205404</v>
      </c>
      <c r="J119" s="33">
        <f>SUM(J120:J123)</f>
        <v>15379753</v>
      </c>
      <c r="K119" s="34">
        <f>SUM(K120:K123)</f>
        <v>185634643</v>
      </c>
      <c r="L119" s="29">
        <f t="shared" si="3"/>
        <v>201014396</v>
      </c>
    </row>
    <row r="120" spans="1:12" ht="12.75">
      <c r="A120" s="248" t="s">
        <v>274</v>
      </c>
      <c r="B120" s="249"/>
      <c r="C120" s="249"/>
      <c r="D120" s="249"/>
      <c r="E120" s="250"/>
      <c r="F120" s="40">
        <v>112</v>
      </c>
      <c r="G120" s="24">
        <v>359664</v>
      </c>
      <c r="H120" s="25">
        <v>101114805</v>
      </c>
      <c r="I120" s="29">
        <f t="shared" si="2"/>
        <v>101474469</v>
      </c>
      <c r="J120" s="24">
        <v>248556</v>
      </c>
      <c r="K120" s="25">
        <v>98448932</v>
      </c>
      <c r="L120" s="29">
        <f t="shared" si="3"/>
        <v>98697488</v>
      </c>
    </row>
    <row r="121" spans="1:12" ht="12.75">
      <c r="A121" s="248" t="s">
        <v>275</v>
      </c>
      <c r="B121" s="249"/>
      <c r="C121" s="249"/>
      <c r="D121" s="249"/>
      <c r="E121" s="250"/>
      <c r="F121" s="40">
        <v>113</v>
      </c>
      <c r="G121" s="24">
        <v>2426</v>
      </c>
      <c r="H121" s="25">
        <v>694632</v>
      </c>
      <c r="I121" s="29">
        <f t="shared" si="2"/>
        <v>697058</v>
      </c>
      <c r="J121" s="24">
        <v>1665</v>
      </c>
      <c r="K121" s="25">
        <v>8805514</v>
      </c>
      <c r="L121" s="29">
        <f t="shared" si="3"/>
        <v>8807179</v>
      </c>
    </row>
    <row r="122" spans="1:12" ht="12.75">
      <c r="A122" s="248" t="s">
        <v>276</v>
      </c>
      <c r="B122" s="249"/>
      <c r="C122" s="249"/>
      <c r="D122" s="249"/>
      <c r="E122" s="250"/>
      <c r="F122" s="40">
        <v>114</v>
      </c>
      <c r="G122" s="24">
        <v>0</v>
      </c>
      <c r="H122" s="25">
        <v>0</v>
      </c>
      <c r="I122" s="29">
        <f t="shared" si="2"/>
        <v>0</v>
      </c>
      <c r="J122" s="24">
        <v>0</v>
      </c>
      <c r="K122" s="25">
        <v>0</v>
      </c>
      <c r="L122" s="29">
        <f t="shared" si="3"/>
        <v>0</v>
      </c>
    </row>
    <row r="123" spans="1:12" ht="12.75">
      <c r="A123" s="248" t="s">
        <v>277</v>
      </c>
      <c r="B123" s="249"/>
      <c r="C123" s="249"/>
      <c r="D123" s="249"/>
      <c r="E123" s="250"/>
      <c r="F123" s="40">
        <v>115</v>
      </c>
      <c r="G123" s="24">
        <v>6977237</v>
      </c>
      <c r="H123" s="25">
        <v>90056640</v>
      </c>
      <c r="I123" s="29">
        <f t="shared" si="2"/>
        <v>97033877</v>
      </c>
      <c r="J123" s="24">
        <v>15129532</v>
      </c>
      <c r="K123" s="25">
        <v>78380197</v>
      </c>
      <c r="L123" s="29">
        <f t="shared" si="3"/>
        <v>93509729</v>
      </c>
    </row>
    <row r="124" spans="1:12" ht="26.25" customHeight="1">
      <c r="A124" s="251" t="s">
        <v>230</v>
      </c>
      <c r="B124" s="252"/>
      <c r="C124" s="252"/>
      <c r="D124" s="249"/>
      <c r="E124" s="250"/>
      <c r="F124" s="40">
        <v>116</v>
      </c>
      <c r="G124" s="33">
        <f>SUM(G125:G126)</f>
        <v>45073623</v>
      </c>
      <c r="H124" s="34">
        <f>SUM(H125:H126)</f>
        <v>15757916</v>
      </c>
      <c r="I124" s="29">
        <f t="shared" si="2"/>
        <v>60831539</v>
      </c>
      <c r="J124" s="33">
        <f>SUM(J125:J126)</f>
        <v>41980537</v>
      </c>
      <c r="K124" s="34">
        <f>SUM(K125:K126)</f>
        <v>11742481</v>
      </c>
      <c r="L124" s="29">
        <f t="shared" si="3"/>
        <v>53723018</v>
      </c>
    </row>
    <row r="125" spans="1:12" ht="12.75">
      <c r="A125" s="248" t="s">
        <v>278</v>
      </c>
      <c r="B125" s="249"/>
      <c r="C125" s="249"/>
      <c r="D125" s="249"/>
      <c r="E125" s="250"/>
      <c r="F125" s="40">
        <v>117</v>
      </c>
      <c r="G125" s="24">
        <v>0</v>
      </c>
      <c r="H125" s="25">
        <v>0</v>
      </c>
      <c r="I125" s="29">
        <f t="shared" si="2"/>
        <v>0</v>
      </c>
      <c r="J125" s="24">
        <v>0</v>
      </c>
      <c r="K125" s="25">
        <v>0</v>
      </c>
      <c r="L125" s="29">
        <f t="shared" si="3"/>
        <v>0</v>
      </c>
    </row>
    <row r="126" spans="1:12" ht="12.75">
      <c r="A126" s="248" t="s">
        <v>279</v>
      </c>
      <c r="B126" s="249"/>
      <c r="C126" s="249"/>
      <c r="D126" s="249"/>
      <c r="E126" s="250"/>
      <c r="F126" s="40">
        <v>118</v>
      </c>
      <c r="G126" s="24">
        <v>45073623</v>
      </c>
      <c r="H126" s="25">
        <v>15757916</v>
      </c>
      <c r="I126" s="29">
        <f t="shared" si="2"/>
        <v>60831539</v>
      </c>
      <c r="J126" s="24">
        <v>41980537</v>
      </c>
      <c r="K126" s="25">
        <v>11742481</v>
      </c>
      <c r="L126" s="29">
        <f t="shared" si="3"/>
        <v>53723018</v>
      </c>
    </row>
    <row r="127" spans="1:12" ht="12.75">
      <c r="A127" s="251" t="s">
        <v>231</v>
      </c>
      <c r="B127" s="252"/>
      <c r="C127" s="252"/>
      <c r="D127" s="249"/>
      <c r="E127" s="250"/>
      <c r="F127" s="40">
        <v>119</v>
      </c>
      <c r="G127" s="33">
        <f>G79+G99+G100+G107+G108+G111+G114+G115+G119+G124</f>
        <v>1878564253</v>
      </c>
      <c r="H127" s="34">
        <f>H79+H99+H100+H107+H108+H111+H114+H115+H119+H124</f>
        <v>5756538125</v>
      </c>
      <c r="I127" s="29">
        <f t="shared" si="2"/>
        <v>7635102378</v>
      </c>
      <c r="J127" s="33">
        <f>J79+J99+J100+J107+J108+J111+J114+J115+J119+J124</f>
        <v>2037490275</v>
      </c>
      <c r="K127" s="34">
        <f>K79+K99+K100+K107+K108+K111+K114+K115+K119+K124</f>
        <v>5722999604</v>
      </c>
      <c r="L127" s="29">
        <f t="shared" si="3"/>
        <v>7760489879</v>
      </c>
    </row>
    <row r="128" spans="1:12" ht="12.75">
      <c r="A128" s="259" t="s">
        <v>45</v>
      </c>
      <c r="B128" s="260"/>
      <c r="C128" s="260"/>
      <c r="D128" s="261"/>
      <c r="E128" s="262"/>
      <c r="F128" s="42">
        <v>120</v>
      </c>
      <c r="G128" s="26">
        <v>0</v>
      </c>
      <c r="H128" s="27">
        <v>662610907</v>
      </c>
      <c r="I128" s="30">
        <f t="shared" si="2"/>
        <v>662610907</v>
      </c>
      <c r="J128" s="26">
        <v>0</v>
      </c>
      <c r="K128" s="27">
        <v>646551949</v>
      </c>
      <c r="L128" s="30">
        <f t="shared" si="3"/>
        <v>646551949</v>
      </c>
    </row>
    <row r="129" spans="1:12" ht="12.75">
      <c r="A129" s="263" t="s">
        <v>67</v>
      </c>
      <c r="B129" s="264"/>
      <c r="C129" s="264"/>
      <c r="D129" s="264"/>
      <c r="E129" s="264"/>
      <c r="F129" s="264"/>
      <c r="G129" s="264"/>
      <c r="H129" s="264"/>
      <c r="I129" s="264"/>
      <c r="J129" s="264"/>
      <c r="K129" s="264"/>
      <c r="L129" s="265"/>
    </row>
    <row r="130" spans="1:12" ht="12.75">
      <c r="A130" s="266" t="s">
        <v>68</v>
      </c>
      <c r="B130" s="267"/>
      <c r="C130" s="267"/>
      <c r="D130" s="267"/>
      <c r="E130" s="267"/>
      <c r="F130" s="39">
        <v>121</v>
      </c>
      <c r="G130" s="31">
        <f>SUM(G131:G132)</f>
        <v>0</v>
      </c>
      <c r="H130" s="32">
        <f>SUM(H131:H132)</f>
        <v>0</v>
      </c>
      <c r="I130" s="28">
        <f>G130+H130</f>
        <v>0</v>
      </c>
      <c r="J130" s="31">
        <f>SUM(J131:J132)</f>
        <v>0</v>
      </c>
      <c r="K130" s="32">
        <f>SUM(K131:K132)</f>
        <v>0</v>
      </c>
      <c r="L130" s="28">
        <f>J130+K130</f>
        <v>0</v>
      </c>
    </row>
    <row r="131" spans="1:12" ht="12.75">
      <c r="A131" s="253" t="s">
        <v>112</v>
      </c>
      <c r="B131" s="254"/>
      <c r="C131" s="254"/>
      <c r="D131" s="254"/>
      <c r="E131" s="255"/>
      <c r="F131" s="40">
        <v>122</v>
      </c>
      <c r="G131" s="24">
        <v>0</v>
      </c>
      <c r="H131" s="25">
        <v>0</v>
      </c>
      <c r="I131" s="29">
        <f>G131+H131</f>
        <v>0</v>
      </c>
      <c r="J131" s="24">
        <v>0</v>
      </c>
      <c r="K131" s="25">
        <v>0</v>
      </c>
      <c r="L131" s="29">
        <f>J131+K131</f>
        <v>0</v>
      </c>
    </row>
    <row r="132" spans="1:12" ht="12.75">
      <c r="A132" s="256" t="s">
        <v>113</v>
      </c>
      <c r="B132" s="257"/>
      <c r="C132" s="257"/>
      <c r="D132" s="257"/>
      <c r="E132" s="258"/>
      <c r="F132" s="41">
        <v>123</v>
      </c>
      <c r="G132" s="26">
        <v>0</v>
      </c>
      <c r="H132" s="27">
        <v>0</v>
      </c>
      <c r="I132" s="30">
        <f>G132+H132</f>
        <v>0</v>
      </c>
      <c r="J132" s="26">
        <v>0</v>
      </c>
      <c r="K132" s="27">
        <v>0</v>
      </c>
      <c r="L132" s="30">
        <f>J132+K132</f>
        <v>0</v>
      </c>
    </row>
    <row r="133" spans="1:12" ht="12.75">
      <c r="A133" s="73" t="s">
        <v>114</v>
      </c>
      <c r="B133" s="1"/>
      <c r="C133" s="1"/>
      <c r="D133" s="1"/>
      <c r="E133" s="1"/>
      <c r="F133" s="1"/>
      <c r="G133" s="2"/>
      <c r="H133" s="2"/>
      <c r="I133" s="2"/>
      <c r="J133" s="2"/>
      <c r="K133" s="3"/>
      <c r="L133" s="3"/>
    </row>
  </sheetData>
  <sheetProtection/>
  <mergeCells count="135">
    <mergeCell ref="F3:G3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9:E49"/>
    <mergeCell ref="A50:E50"/>
    <mergeCell ref="A51:E51"/>
    <mergeCell ref="A52:E5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</mergeCells>
  <conditionalFormatting sqref="G8:H77">
    <cfRule type="cellIs" priority="65" dxfId="0" operator="lessThan" stopIfTrue="1">
      <formula>0</formula>
    </cfRule>
  </conditionalFormatting>
  <conditionalFormatting sqref="H13">
    <cfRule type="cellIs" priority="64" dxfId="0" operator="lessThan" stopIfTrue="1">
      <formula>0</formula>
    </cfRule>
  </conditionalFormatting>
  <conditionalFormatting sqref="G15:H17">
    <cfRule type="cellIs" priority="63" dxfId="0" operator="lessThan" stopIfTrue="1">
      <formula>0</formula>
    </cfRule>
  </conditionalFormatting>
  <conditionalFormatting sqref="G19:H19">
    <cfRule type="cellIs" priority="62" dxfId="0" operator="lessThan" stopIfTrue="1">
      <formula>0</formula>
    </cfRule>
  </conditionalFormatting>
  <conditionalFormatting sqref="G21:H23">
    <cfRule type="cellIs" priority="61" dxfId="0" operator="lessThan" stopIfTrue="1">
      <formula>0</formula>
    </cfRule>
  </conditionalFormatting>
  <conditionalFormatting sqref="G26:H27">
    <cfRule type="cellIs" priority="60" dxfId="0" operator="lessThan" stopIfTrue="1">
      <formula>0</formula>
    </cfRule>
  </conditionalFormatting>
  <conditionalFormatting sqref="G29:H32">
    <cfRule type="cellIs" priority="59" dxfId="0" operator="lessThan" stopIfTrue="1">
      <formula>0</formula>
    </cfRule>
  </conditionalFormatting>
  <conditionalFormatting sqref="G34:H38">
    <cfRule type="cellIs" priority="58" dxfId="0" operator="lessThan" stopIfTrue="1">
      <formula>0</formula>
    </cfRule>
  </conditionalFormatting>
  <conditionalFormatting sqref="G40:H44">
    <cfRule type="cellIs" priority="57" dxfId="0" operator="lessThan" stopIfTrue="1">
      <formula>0</formula>
    </cfRule>
  </conditionalFormatting>
  <conditionalFormatting sqref="G46:H52">
    <cfRule type="cellIs" priority="56" dxfId="0" operator="lessThan" stopIfTrue="1">
      <formula>0</formula>
    </cfRule>
  </conditionalFormatting>
  <conditionalFormatting sqref="G54:H55">
    <cfRule type="cellIs" priority="55" dxfId="0" operator="lessThan" stopIfTrue="1">
      <formula>0</formula>
    </cfRule>
  </conditionalFormatting>
  <conditionalFormatting sqref="G58:H60">
    <cfRule type="cellIs" priority="54" dxfId="0" operator="lessThan" stopIfTrue="1">
      <formula>0</formula>
    </cfRule>
  </conditionalFormatting>
  <conditionalFormatting sqref="G58:H60">
    <cfRule type="cellIs" priority="53" dxfId="0" operator="lessThan" stopIfTrue="1">
      <formula>0</formula>
    </cfRule>
  </conditionalFormatting>
  <conditionalFormatting sqref="G62:H64">
    <cfRule type="cellIs" priority="52" dxfId="0" operator="lessThan" stopIfTrue="1">
      <formula>0</formula>
    </cfRule>
  </conditionalFormatting>
  <conditionalFormatting sqref="G67:H71">
    <cfRule type="cellIs" priority="51" dxfId="0" operator="lessThan" stopIfTrue="1">
      <formula>0</formula>
    </cfRule>
  </conditionalFormatting>
  <conditionalFormatting sqref="G73:H75">
    <cfRule type="cellIs" priority="50" dxfId="0" operator="lessThan" stopIfTrue="1">
      <formula>0</formula>
    </cfRule>
  </conditionalFormatting>
  <conditionalFormatting sqref="H77">
    <cfRule type="cellIs" priority="49" dxfId="0" operator="lessThan" stopIfTrue="1">
      <formula>0</formula>
    </cfRule>
  </conditionalFormatting>
  <conditionalFormatting sqref="G80:H84 G89:H92 G94:H94 G97:H97 G99:H128">
    <cfRule type="cellIs" priority="48" dxfId="0" operator="lessThan" stopIfTrue="1">
      <formula>0</formula>
    </cfRule>
  </conditionalFormatting>
  <conditionalFormatting sqref="G95:H95 G98:H98">
    <cfRule type="cellIs" priority="47" dxfId="7" operator="greaterThan" stopIfTrue="1">
      <formula>0</formula>
    </cfRule>
  </conditionalFormatting>
  <conditionalFormatting sqref="G81:H84">
    <cfRule type="cellIs" priority="46" dxfId="0" operator="lessThan" stopIfTrue="1">
      <formula>0</formula>
    </cfRule>
  </conditionalFormatting>
  <conditionalFormatting sqref="G90:H92">
    <cfRule type="cellIs" priority="45" dxfId="0" operator="lessThan" stopIfTrue="1">
      <formula>0</formula>
    </cfRule>
  </conditionalFormatting>
  <conditionalFormatting sqref="G95:H95">
    <cfRule type="cellIs" priority="44" dxfId="0" operator="greaterThan" stopIfTrue="1">
      <formula>0</formula>
    </cfRule>
  </conditionalFormatting>
  <conditionalFormatting sqref="G94:H94">
    <cfRule type="cellIs" priority="43" dxfId="0" operator="lessThan" stopIfTrue="1">
      <formula>0</formula>
    </cfRule>
  </conditionalFormatting>
  <conditionalFormatting sqref="G98:H98">
    <cfRule type="cellIs" priority="42" dxfId="0" operator="greaterThan" stopIfTrue="1">
      <formula>0</formula>
    </cfRule>
  </conditionalFormatting>
  <conditionalFormatting sqref="G97:H97 G99:H100">
    <cfRule type="cellIs" priority="41" dxfId="0" operator="lessThan" stopIfTrue="1">
      <formula>0</formula>
    </cfRule>
  </conditionalFormatting>
  <conditionalFormatting sqref="G102:H108">
    <cfRule type="cellIs" priority="40" dxfId="0" operator="lessThan" stopIfTrue="1">
      <formula>0</formula>
    </cfRule>
  </conditionalFormatting>
  <conditionalFormatting sqref="G109:H110">
    <cfRule type="cellIs" priority="39" dxfId="0" operator="lessThan" stopIfTrue="1">
      <formula>0</formula>
    </cfRule>
  </conditionalFormatting>
  <conditionalFormatting sqref="G112:H114">
    <cfRule type="cellIs" priority="38" dxfId="0" operator="lessThan" stopIfTrue="1">
      <formula>0</formula>
    </cfRule>
  </conditionalFormatting>
  <conditionalFormatting sqref="G116:H118">
    <cfRule type="cellIs" priority="37" dxfId="0" operator="lessThan" stopIfTrue="1">
      <formula>0</formula>
    </cfRule>
  </conditionalFormatting>
  <conditionalFormatting sqref="G120:H123">
    <cfRule type="cellIs" priority="36" dxfId="0" operator="lessThan" stopIfTrue="1">
      <formula>0</formula>
    </cfRule>
  </conditionalFormatting>
  <conditionalFormatting sqref="G125:H126">
    <cfRule type="cellIs" priority="35" dxfId="0" operator="lessThan" stopIfTrue="1">
      <formula>0</formula>
    </cfRule>
  </conditionalFormatting>
  <conditionalFormatting sqref="H128">
    <cfRule type="cellIs" priority="34" dxfId="0" operator="lessThan" stopIfTrue="1">
      <formula>0</formula>
    </cfRule>
  </conditionalFormatting>
  <conditionalFormatting sqref="G101:H107">
    <cfRule type="cellIs" priority="33" dxfId="0" operator="lessThan" stopIfTrue="1">
      <formula>0</formula>
    </cfRule>
  </conditionalFormatting>
  <conditionalFormatting sqref="J8:K77">
    <cfRule type="cellIs" priority="32" dxfId="0" operator="lessThan" stopIfTrue="1">
      <formula>0</formula>
    </cfRule>
  </conditionalFormatting>
  <conditionalFormatting sqref="J12:K13">
    <cfRule type="cellIs" priority="31" dxfId="0" operator="lessThan" stopIfTrue="1">
      <formula>0</formula>
    </cfRule>
  </conditionalFormatting>
  <conditionalFormatting sqref="J15:K17">
    <cfRule type="cellIs" priority="30" dxfId="0" operator="lessThan" stopIfTrue="1">
      <formula>0</formula>
    </cfRule>
  </conditionalFormatting>
  <conditionalFormatting sqref="J19:K19">
    <cfRule type="cellIs" priority="29" dxfId="0" operator="lessThan" stopIfTrue="1">
      <formula>0</formula>
    </cfRule>
  </conditionalFormatting>
  <conditionalFormatting sqref="J21:K23">
    <cfRule type="cellIs" priority="28" dxfId="0" operator="lessThan" stopIfTrue="1">
      <formula>0</formula>
    </cfRule>
  </conditionalFormatting>
  <conditionalFormatting sqref="J26:K27">
    <cfRule type="cellIs" priority="27" dxfId="0" operator="lessThan" stopIfTrue="1">
      <formula>0</formula>
    </cfRule>
  </conditionalFormatting>
  <conditionalFormatting sqref="J29:K32">
    <cfRule type="cellIs" priority="26" dxfId="0" operator="lessThan" stopIfTrue="1">
      <formula>0</formula>
    </cfRule>
  </conditionalFormatting>
  <conditionalFormatting sqref="J34:K38">
    <cfRule type="cellIs" priority="25" dxfId="0" operator="lessThan" stopIfTrue="1">
      <formula>0</formula>
    </cfRule>
  </conditionalFormatting>
  <conditionalFormatting sqref="J40:K44">
    <cfRule type="cellIs" priority="24" dxfId="0" operator="lessThan" stopIfTrue="1">
      <formula>0</formula>
    </cfRule>
  </conditionalFormatting>
  <conditionalFormatting sqref="J46:K52">
    <cfRule type="cellIs" priority="23" dxfId="0" operator="lessThan" stopIfTrue="1">
      <formula>0</formula>
    </cfRule>
  </conditionalFormatting>
  <conditionalFormatting sqref="J54:K55">
    <cfRule type="cellIs" priority="22" dxfId="0" operator="lessThan" stopIfTrue="1">
      <formula>0</formula>
    </cfRule>
  </conditionalFormatting>
  <conditionalFormatting sqref="J58:K60">
    <cfRule type="cellIs" priority="21" dxfId="0" operator="lessThan" stopIfTrue="1">
      <formula>0</formula>
    </cfRule>
  </conditionalFormatting>
  <conditionalFormatting sqref="J62:K64">
    <cfRule type="cellIs" priority="20" dxfId="0" operator="lessThan" stopIfTrue="1">
      <formula>0</formula>
    </cfRule>
  </conditionalFormatting>
  <conditionalFormatting sqref="J67:K71">
    <cfRule type="cellIs" priority="19" dxfId="0" operator="lessThan" stopIfTrue="1">
      <formula>0</formula>
    </cfRule>
  </conditionalFormatting>
  <conditionalFormatting sqref="J73:K75">
    <cfRule type="cellIs" priority="18" dxfId="0" operator="lessThan" stopIfTrue="1">
      <formula>0</formula>
    </cfRule>
  </conditionalFormatting>
  <conditionalFormatting sqref="J77:K77">
    <cfRule type="cellIs" priority="17" dxfId="0" operator="lessThan" stopIfTrue="1">
      <formula>0</formula>
    </cfRule>
  </conditionalFormatting>
  <conditionalFormatting sqref="J77:K77">
    <cfRule type="cellIs" priority="16" dxfId="0" operator="lessThan" stopIfTrue="1">
      <formula>0</formula>
    </cfRule>
  </conditionalFormatting>
  <conditionalFormatting sqref="J80:K84 J89:K92 J94:K94 J97:K97 J99:K128">
    <cfRule type="cellIs" priority="15" dxfId="0" operator="lessThan" stopIfTrue="1">
      <formula>0</formula>
    </cfRule>
  </conditionalFormatting>
  <conditionalFormatting sqref="J95:K95 J98:K98">
    <cfRule type="cellIs" priority="14" dxfId="7" operator="greaterThan" stopIfTrue="1">
      <formula>0</formula>
    </cfRule>
  </conditionalFormatting>
  <conditionalFormatting sqref="J81:K84">
    <cfRule type="cellIs" priority="13" dxfId="0" operator="lessThan" stopIfTrue="1">
      <formula>0</formula>
    </cfRule>
  </conditionalFormatting>
  <conditionalFormatting sqref="J90:K92">
    <cfRule type="cellIs" priority="12" dxfId="0" operator="lessThan" stopIfTrue="1">
      <formula>0</formula>
    </cfRule>
  </conditionalFormatting>
  <conditionalFormatting sqref="J94:K94">
    <cfRule type="cellIs" priority="11" dxfId="0" operator="lessThan" stopIfTrue="1">
      <formula>0</formula>
    </cfRule>
  </conditionalFormatting>
  <conditionalFormatting sqref="J95:K95">
    <cfRule type="cellIs" priority="10" dxfId="7" operator="greaterThan" stopIfTrue="1">
      <formula>0</formula>
    </cfRule>
  </conditionalFormatting>
  <conditionalFormatting sqref="J97:K97 J99:K99">
    <cfRule type="cellIs" priority="9" dxfId="0" operator="lessThan" stopIfTrue="1">
      <formula>0</formula>
    </cfRule>
  </conditionalFormatting>
  <conditionalFormatting sqref="J98:K98">
    <cfRule type="cellIs" priority="8" dxfId="7" operator="greaterThan" stopIfTrue="1">
      <formula>0</formula>
    </cfRule>
  </conditionalFormatting>
  <conditionalFormatting sqref="J101:K107">
    <cfRule type="cellIs" priority="7" dxfId="0" operator="lessThan" stopIfTrue="1">
      <formula>0</formula>
    </cfRule>
  </conditionalFormatting>
  <conditionalFormatting sqref="J109:K110">
    <cfRule type="cellIs" priority="6" dxfId="0" operator="lessThan" stopIfTrue="1">
      <formula>0</formula>
    </cfRule>
  </conditionalFormatting>
  <conditionalFormatting sqref="J112:K114">
    <cfRule type="cellIs" priority="5" dxfId="0" operator="lessThan" stopIfTrue="1">
      <formula>0</formula>
    </cfRule>
  </conditionalFormatting>
  <conditionalFormatting sqref="J116:K118">
    <cfRule type="cellIs" priority="4" dxfId="0" operator="lessThan" stopIfTrue="1">
      <formula>0</formula>
    </cfRule>
  </conditionalFormatting>
  <conditionalFormatting sqref="J120:K123">
    <cfRule type="cellIs" priority="3" dxfId="0" operator="lessThan" stopIfTrue="1">
      <formula>0</formula>
    </cfRule>
  </conditionalFormatting>
  <conditionalFormatting sqref="J125:K126">
    <cfRule type="cellIs" priority="2" dxfId="0" operator="lessThan" stopIfTrue="1">
      <formula>0</formula>
    </cfRule>
  </conditionalFormatting>
  <conditionalFormatting sqref="J128:K128">
    <cfRule type="cellIs" priority="1" dxfId="0" operator="lessThan" stopIfTrue="1">
      <formula>0</formula>
    </cfRule>
  </conditionalFormatting>
  <dataValidations count="7">
    <dataValidation type="whole" operator="greaterThanOrEqual" allowBlank="1" showInputMessage="1" showErrorMessage="1" errorTitle="Nedopušten upis" error="Dopušten je upis samo cjelobrojnih vrijednosti većih ili jednakih nuli. Nije dozvoljen unos negativnih vrijednosti." sqref="H13 G15:H17 G19:H19 G21:H23 G26:H27 G29:H32 G34:H38 G40:H44 G46:H52 G54:H55 G58:H60 G62:H64 G67:H71 G73:H75 H77 G120:H123 G125:H126 G101:H107 G109:H110 G81:H84 G90:H92 G94:H94 G97:H97 H128 G112:H114 G116:H118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H76 H8:H12 H14 G8:G14 G18:H18 G20:H20 G24:H25 G28:H28 G33:H33 G39:H39 G45:H45 G53:H53 G56:H57 G61:H61 G65:H66 G72:H72 G76:G77 G96:H96 G93:H93 G85:H85 G111:H111 G108:H108 G115:H115 G119:H119 G124:H124 G127:G128 G100:H100 G79:H80 G89:H89 H127 J8:K77 J96:K97 J89:K94 J79:K85 J99:K128">
      <formula1>0</formula1>
    </dataValidation>
    <dataValidation type="whole" operator="greaterThanOrEqual" allowBlank="1" showInputMessage="1" showErrorMessage="1" errorTitle="Neispravan upis" error="Dopušten je upis samo cjelobrojnih vrijednosti većih ili jednakih nuli. Nije dozvoljen unos negativnih vrijednosti." sqref="G99:H99">
      <formula1>0</formula1>
    </dataValidation>
    <dataValidation type="whole" operator="lessThanOrEqual" allowBlank="1" showInputMessage="1" showErrorMessage="1" errorTitle="Nedopušten upis" error="Dopušten je upis samo negativnih cjelobrojnih vrijednosti ili nule." sqref="G95:H95 G98:H98">
      <formula1>0</formula1>
    </dataValidation>
    <dataValidation type="whole" operator="notEqual" allowBlank="1" showInputMessage="1" showErrorMessage="1" errorTitle="Nedopušten unos" error="Dopušten je unos samo cjelobrojnih vrijednosti (pozitivnih i negativnih)." sqref="G86:H88">
      <formula1>9999999999</formula1>
    </dataValidation>
    <dataValidation type="whole" operator="lessThanOrEqual" allowBlank="1" showInputMessage="1" showErrorMessage="1" errorTitle="Pogrešan unos" error="Dopušten je unos samo negativnih cjelobrojnih vrijednosti ili nule." sqref="J95:K95 J98:K98">
      <formula1>0</formula1>
    </dataValidation>
    <dataValidation type="whole" operator="notEqual" allowBlank="1" showInputMessage="1" showErrorMessage="1" errorTitle="Pogrešan unos" error="Dopušten je unos pozitivnih i neagitvnih vrijednosti te nule, ali vrijednosti moraju biti cjelobrojne!" sqref="J86:K88">
      <formula1>9999999999</formula1>
    </dataValidation>
  </dataValidations>
  <printOptions/>
  <pageMargins left="0.75" right="0.75" top="1" bottom="0.51" header="0.5" footer="0.5"/>
  <pageSetup horizontalDpi="600" verticalDpi="600" orientation="portrait" paperSize="9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tabSelected="1" view="pageBreakPreview" zoomScaleSheetLayoutView="100" zoomScalePageLayoutView="0" workbookViewId="0" topLeftCell="A38">
      <selection activeCell="A57" sqref="A57:L100"/>
    </sheetView>
  </sheetViews>
  <sheetFormatPr defaultColWidth="9.140625" defaultRowHeight="12.75"/>
  <cols>
    <col min="6" max="6" width="6.57421875" style="145" bestFit="1" customWidth="1"/>
    <col min="7" max="7" width="10.421875" style="145" bestFit="1" customWidth="1"/>
    <col min="8" max="9" width="11.7109375" style="145" bestFit="1" customWidth="1"/>
    <col min="10" max="10" width="10.421875" style="145" bestFit="1" customWidth="1"/>
    <col min="11" max="12" width="11.7109375" style="145" bestFit="1" customWidth="1"/>
  </cols>
  <sheetData>
    <row r="1" spans="1:11" ht="15.75">
      <c r="A1" s="301" t="s">
        <v>250</v>
      </c>
      <c r="B1" s="302"/>
      <c r="C1" s="302"/>
      <c r="D1" s="302"/>
      <c r="E1" s="302"/>
      <c r="F1" s="302"/>
      <c r="G1" s="302"/>
      <c r="H1" s="303"/>
      <c r="I1" s="303"/>
      <c r="J1" s="304"/>
      <c r="K1" s="147"/>
    </row>
    <row r="2" spans="1:12" ht="12.75">
      <c r="A2" s="276" t="s">
        <v>487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s="158" customFormat="1" ht="12.75">
      <c r="A3" s="153"/>
      <c r="B3" s="154"/>
      <c r="C3" s="154"/>
      <c r="D3" s="155"/>
      <c r="E3" s="155"/>
      <c r="F3" s="156"/>
      <c r="G3" s="156"/>
      <c r="H3" s="156"/>
      <c r="I3" s="157"/>
      <c r="J3" s="157"/>
      <c r="K3" s="305" t="s">
        <v>71</v>
      </c>
      <c r="L3" s="305"/>
    </row>
    <row r="4" spans="1:12" ht="12.75" customHeight="1">
      <c r="A4" s="289" t="s">
        <v>13</v>
      </c>
      <c r="B4" s="290"/>
      <c r="C4" s="290"/>
      <c r="D4" s="290"/>
      <c r="E4" s="291"/>
      <c r="F4" s="295" t="s">
        <v>269</v>
      </c>
      <c r="G4" s="278" t="s">
        <v>313</v>
      </c>
      <c r="H4" s="279"/>
      <c r="I4" s="280"/>
      <c r="J4" s="278" t="s">
        <v>314</v>
      </c>
      <c r="K4" s="279"/>
      <c r="L4" s="280"/>
    </row>
    <row r="5" spans="1:12" ht="13.5" thickBot="1">
      <c r="A5" s="292"/>
      <c r="B5" s="293"/>
      <c r="C5" s="293"/>
      <c r="D5" s="293"/>
      <c r="E5" s="294"/>
      <c r="F5" s="306"/>
      <c r="G5" s="148" t="s">
        <v>458</v>
      </c>
      <c r="H5" s="149" t="s">
        <v>459</v>
      </c>
      <c r="I5" s="150" t="s">
        <v>460</v>
      </c>
      <c r="J5" s="148" t="s">
        <v>458</v>
      </c>
      <c r="K5" s="149" t="s">
        <v>459</v>
      </c>
      <c r="L5" s="150" t="s">
        <v>460</v>
      </c>
    </row>
    <row r="6" spans="1:12" ht="12.75">
      <c r="A6" s="281">
        <v>1</v>
      </c>
      <c r="B6" s="282"/>
      <c r="C6" s="282"/>
      <c r="D6" s="282"/>
      <c r="E6" s="283"/>
      <c r="F6" s="69">
        <v>2</v>
      </c>
      <c r="G6" s="70">
        <v>3</v>
      </c>
      <c r="H6" s="71">
        <v>4</v>
      </c>
      <c r="I6" s="72" t="s">
        <v>69</v>
      </c>
      <c r="J6" s="70">
        <v>6</v>
      </c>
      <c r="K6" s="71">
        <v>7</v>
      </c>
      <c r="L6" s="72" t="s">
        <v>70</v>
      </c>
    </row>
    <row r="7" spans="1:12" ht="12.75">
      <c r="A7" s="307" t="s">
        <v>115</v>
      </c>
      <c r="B7" s="308"/>
      <c r="C7" s="308"/>
      <c r="D7" s="308"/>
      <c r="E7" s="309"/>
      <c r="F7" s="39">
        <v>124</v>
      </c>
      <c r="G7" s="31">
        <f>SUM(G8:G15)</f>
        <v>355994212</v>
      </c>
      <c r="H7" s="32">
        <f>SUM(H8:H15)</f>
        <v>2294843040</v>
      </c>
      <c r="I7" s="28">
        <f>G7+H7</f>
        <v>2650837252</v>
      </c>
      <c r="J7" s="31">
        <v>345294633.09</v>
      </c>
      <c r="K7" s="32">
        <v>2122001013.7099998</v>
      </c>
      <c r="L7" s="28">
        <v>2467295646.7999997</v>
      </c>
    </row>
    <row r="8" spans="1:12" ht="12.75">
      <c r="A8" s="300" t="s">
        <v>242</v>
      </c>
      <c r="B8" s="298"/>
      <c r="C8" s="298"/>
      <c r="D8" s="298"/>
      <c r="E8" s="299"/>
      <c r="F8" s="40">
        <v>125</v>
      </c>
      <c r="G8" s="24">
        <v>356410217</v>
      </c>
      <c r="H8" s="25">
        <v>2673075937</v>
      </c>
      <c r="I8" s="29">
        <f aca="true" t="shared" si="0" ref="I8:I71">G8+H8</f>
        <v>3029486154</v>
      </c>
      <c r="J8" s="24">
        <v>345214595.68</v>
      </c>
      <c r="K8" s="25">
        <v>2550202297.35</v>
      </c>
      <c r="L8" s="29">
        <v>2895416893.0299997</v>
      </c>
    </row>
    <row r="9" spans="1:12" ht="12.75">
      <c r="A9" s="300" t="s">
        <v>243</v>
      </c>
      <c r="B9" s="298"/>
      <c r="C9" s="298"/>
      <c r="D9" s="298"/>
      <c r="E9" s="299"/>
      <c r="F9" s="40">
        <v>126</v>
      </c>
      <c r="G9" s="24">
        <v>0</v>
      </c>
      <c r="H9" s="25">
        <v>4979236</v>
      </c>
      <c r="I9" s="29">
        <f t="shared" si="0"/>
        <v>4979236</v>
      </c>
      <c r="J9" s="24"/>
      <c r="K9" s="25">
        <v>4574802</v>
      </c>
      <c r="L9" s="29">
        <v>4574802</v>
      </c>
    </row>
    <row r="10" spans="1:12" ht="25.5" customHeight="1">
      <c r="A10" s="300" t="s">
        <v>244</v>
      </c>
      <c r="B10" s="298"/>
      <c r="C10" s="298"/>
      <c r="D10" s="298"/>
      <c r="E10" s="299"/>
      <c r="F10" s="40">
        <v>127</v>
      </c>
      <c r="G10" s="24">
        <v>0</v>
      </c>
      <c r="H10" s="25">
        <v>-63599351</v>
      </c>
      <c r="I10" s="29">
        <f t="shared" si="0"/>
        <v>-63599351</v>
      </c>
      <c r="J10" s="24"/>
      <c r="K10" s="25">
        <v>-50290476.11</v>
      </c>
      <c r="L10" s="29">
        <v>-50290476.11</v>
      </c>
    </row>
    <row r="11" spans="1:12" ht="12.75">
      <c r="A11" s="300" t="s">
        <v>245</v>
      </c>
      <c r="B11" s="298"/>
      <c r="C11" s="298"/>
      <c r="D11" s="298"/>
      <c r="E11" s="299"/>
      <c r="F11" s="40">
        <v>128</v>
      </c>
      <c r="G11" s="24">
        <v>-9476</v>
      </c>
      <c r="H11" s="25">
        <v>-418644526</v>
      </c>
      <c r="I11" s="29">
        <f t="shared" si="0"/>
        <v>-418654002</v>
      </c>
      <c r="J11" s="24">
        <v>-6858.86</v>
      </c>
      <c r="K11" s="25">
        <v>-454681019.24</v>
      </c>
      <c r="L11" s="29">
        <v>-454687878.1</v>
      </c>
    </row>
    <row r="12" spans="1:12" ht="12.75">
      <c r="A12" s="300" t="s">
        <v>246</v>
      </c>
      <c r="B12" s="298"/>
      <c r="C12" s="298"/>
      <c r="D12" s="298"/>
      <c r="E12" s="299"/>
      <c r="F12" s="40">
        <v>129</v>
      </c>
      <c r="G12" s="24">
        <v>0</v>
      </c>
      <c r="H12" s="25">
        <v>0</v>
      </c>
      <c r="I12" s="29">
        <f t="shared" si="0"/>
        <v>0</v>
      </c>
      <c r="J12" s="24"/>
      <c r="K12" s="25">
        <v>-5094468.75</v>
      </c>
      <c r="L12" s="29">
        <v>-5094468.75</v>
      </c>
    </row>
    <row r="13" spans="1:12" ht="12.75">
      <c r="A13" s="300" t="s">
        <v>247</v>
      </c>
      <c r="B13" s="298"/>
      <c r="C13" s="298"/>
      <c r="D13" s="298"/>
      <c r="E13" s="299"/>
      <c r="F13" s="40">
        <v>130</v>
      </c>
      <c r="G13" s="24">
        <v>-406529</v>
      </c>
      <c r="H13" s="25">
        <v>117713753</v>
      </c>
      <c r="I13" s="29">
        <f t="shared" si="0"/>
        <v>117307224</v>
      </c>
      <c r="J13" s="24">
        <v>86896.27</v>
      </c>
      <c r="K13" s="25">
        <v>81020103.19</v>
      </c>
      <c r="L13" s="29">
        <v>81106999.46</v>
      </c>
    </row>
    <row r="14" spans="1:12" ht="12.75">
      <c r="A14" s="300" t="s">
        <v>248</v>
      </c>
      <c r="B14" s="298"/>
      <c r="C14" s="298"/>
      <c r="D14" s="298"/>
      <c r="E14" s="299"/>
      <c r="F14" s="40">
        <v>131</v>
      </c>
      <c r="G14" s="24">
        <v>0</v>
      </c>
      <c r="H14" s="25">
        <v>-18682009</v>
      </c>
      <c r="I14" s="29">
        <f t="shared" si="0"/>
        <v>-18682009</v>
      </c>
      <c r="J14" s="24"/>
      <c r="K14" s="25">
        <v>-3730224.73</v>
      </c>
      <c r="L14" s="29">
        <v>-3730224.73</v>
      </c>
    </row>
    <row r="15" spans="1:12" ht="12.75">
      <c r="A15" s="300" t="s">
        <v>295</v>
      </c>
      <c r="B15" s="298"/>
      <c r="C15" s="298"/>
      <c r="D15" s="298"/>
      <c r="E15" s="299"/>
      <c r="F15" s="40">
        <v>132</v>
      </c>
      <c r="G15" s="24">
        <v>0</v>
      </c>
      <c r="H15" s="25">
        <v>0</v>
      </c>
      <c r="I15" s="29">
        <f t="shared" si="0"/>
        <v>0</v>
      </c>
      <c r="J15" s="24"/>
      <c r="K15" s="25"/>
      <c r="L15" s="29">
        <v>0</v>
      </c>
    </row>
    <row r="16" spans="1:12" ht="24.75" customHeight="1">
      <c r="A16" s="253" t="s">
        <v>116</v>
      </c>
      <c r="B16" s="298"/>
      <c r="C16" s="298"/>
      <c r="D16" s="298"/>
      <c r="E16" s="299"/>
      <c r="F16" s="40">
        <v>133</v>
      </c>
      <c r="G16" s="33">
        <f>G17+G18+G22+G23+G24+G28+G29</f>
        <v>114295530</v>
      </c>
      <c r="H16" s="34">
        <f>H17+H18+H22+H23+H24+H28+H29</f>
        <v>373219153</v>
      </c>
      <c r="I16" s="29">
        <f t="shared" si="0"/>
        <v>487514683</v>
      </c>
      <c r="J16" s="33">
        <v>123889541.04</v>
      </c>
      <c r="K16" s="34">
        <v>192010694.63</v>
      </c>
      <c r="L16" s="29">
        <v>315900235.67</v>
      </c>
    </row>
    <row r="17" spans="1:12" ht="19.5" customHeight="1">
      <c r="A17" s="300" t="s">
        <v>267</v>
      </c>
      <c r="B17" s="298"/>
      <c r="C17" s="298"/>
      <c r="D17" s="298"/>
      <c r="E17" s="299"/>
      <c r="F17" s="40">
        <v>134</v>
      </c>
      <c r="G17" s="24">
        <v>9565750</v>
      </c>
      <c r="H17" s="25">
        <v>56406420</v>
      </c>
      <c r="I17" s="29">
        <f t="shared" si="0"/>
        <v>65972170</v>
      </c>
      <c r="J17" s="24">
        <v>1483480</v>
      </c>
      <c r="K17" s="25">
        <v>30239639.93</v>
      </c>
      <c r="L17" s="29">
        <v>31723119.93</v>
      </c>
    </row>
    <row r="18" spans="1:12" ht="26.25" customHeight="1">
      <c r="A18" s="300" t="s">
        <v>251</v>
      </c>
      <c r="B18" s="298"/>
      <c r="C18" s="298"/>
      <c r="D18" s="298"/>
      <c r="E18" s="299"/>
      <c r="F18" s="40">
        <v>135</v>
      </c>
      <c r="G18" s="33">
        <f>SUM(G19:G21)</f>
        <v>0</v>
      </c>
      <c r="H18" s="34">
        <f>SUM(H19:H21)</f>
        <v>148211419</v>
      </c>
      <c r="I18" s="29">
        <f t="shared" si="0"/>
        <v>148211419</v>
      </c>
      <c r="J18" s="33">
        <v>0</v>
      </c>
      <c r="K18" s="34">
        <v>11945802.15</v>
      </c>
      <c r="L18" s="29">
        <v>11945802.15</v>
      </c>
    </row>
    <row r="19" spans="1:12" ht="12.75">
      <c r="A19" s="300" t="s">
        <v>296</v>
      </c>
      <c r="B19" s="298"/>
      <c r="C19" s="298"/>
      <c r="D19" s="298"/>
      <c r="E19" s="299"/>
      <c r="F19" s="40">
        <v>136</v>
      </c>
      <c r="G19" s="24">
        <v>0</v>
      </c>
      <c r="H19" s="25">
        <v>9866188</v>
      </c>
      <c r="I19" s="29">
        <f t="shared" si="0"/>
        <v>9866188</v>
      </c>
      <c r="J19" s="24"/>
      <c r="K19" s="25">
        <v>6375613.12</v>
      </c>
      <c r="L19" s="29">
        <v>6375613.12</v>
      </c>
    </row>
    <row r="20" spans="1:12" ht="24" customHeight="1">
      <c r="A20" s="300" t="s">
        <v>66</v>
      </c>
      <c r="B20" s="298"/>
      <c r="C20" s="298"/>
      <c r="D20" s="298"/>
      <c r="E20" s="299"/>
      <c r="F20" s="40">
        <v>137</v>
      </c>
      <c r="G20" s="24">
        <v>0</v>
      </c>
      <c r="H20" s="25">
        <v>137492185</v>
      </c>
      <c r="I20" s="29">
        <f t="shared" si="0"/>
        <v>137492185</v>
      </c>
      <c r="J20" s="24"/>
      <c r="K20" s="25">
        <v>5137070</v>
      </c>
      <c r="L20" s="29">
        <v>5137070</v>
      </c>
    </row>
    <row r="21" spans="1:12" ht="12.75">
      <c r="A21" s="300" t="s">
        <v>297</v>
      </c>
      <c r="B21" s="298"/>
      <c r="C21" s="298"/>
      <c r="D21" s="298"/>
      <c r="E21" s="299"/>
      <c r="F21" s="40">
        <v>138</v>
      </c>
      <c r="G21" s="24">
        <v>0</v>
      </c>
      <c r="H21" s="25">
        <v>853046</v>
      </c>
      <c r="I21" s="29">
        <f t="shared" si="0"/>
        <v>853046</v>
      </c>
      <c r="J21" s="24"/>
      <c r="K21" s="25">
        <v>433119.03</v>
      </c>
      <c r="L21" s="29">
        <v>433119.03</v>
      </c>
    </row>
    <row r="22" spans="1:12" ht="12.75">
      <c r="A22" s="300" t="s">
        <v>298</v>
      </c>
      <c r="B22" s="298"/>
      <c r="C22" s="298"/>
      <c r="D22" s="298"/>
      <c r="E22" s="299"/>
      <c r="F22" s="40">
        <v>139</v>
      </c>
      <c r="G22" s="24">
        <v>99456427</v>
      </c>
      <c r="H22" s="25">
        <v>147582015</v>
      </c>
      <c r="I22" s="29">
        <f t="shared" si="0"/>
        <v>247038442</v>
      </c>
      <c r="J22" s="24">
        <v>112179502.06</v>
      </c>
      <c r="K22" s="25">
        <v>134017492.84</v>
      </c>
      <c r="L22" s="29">
        <v>246196994.9</v>
      </c>
    </row>
    <row r="23" spans="1:12" ht="20.25" customHeight="1">
      <c r="A23" s="300" t="s">
        <v>336</v>
      </c>
      <c r="B23" s="298"/>
      <c r="C23" s="298"/>
      <c r="D23" s="298"/>
      <c r="E23" s="299"/>
      <c r="F23" s="40">
        <v>140</v>
      </c>
      <c r="G23" s="24">
        <v>1900349</v>
      </c>
      <c r="H23" s="25">
        <v>565158</v>
      </c>
      <c r="I23" s="29">
        <f t="shared" si="0"/>
        <v>2465507</v>
      </c>
      <c r="J23" s="24">
        <v>3898786.05</v>
      </c>
      <c r="K23" s="25">
        <v>2785670.6</v>
      </c>
      <c r="L23" s="29">
        <v>6684456.65</v>
      </c>
    </row>
    <row r="24" spans="1:12" ht="19.5" customHeight="1">
      <c r="A24" s="300" t="s">
        <v>117</v>
      </c>
      <c r="B24" s="298"/>
      <c r="C24" s="298"/>
      <c r="D24" s="298"/>
      <c r="E24" s="299"/>
      <c r="F24" s="40">
        <v>141</v>
      </c>
      <c r="G24" s="33">
        <f>SUM(G25:G27)</f>
        <v>3318624</v>
      </c>
      <c r="H24" s="34">
        <f>SUM(H25:H27)</f>
        <v>3441145</v>
      </c>
      <c r="I24" s="29">
        <f t="shared" si="0"/>
        <v>6759769</v>
      </c>
      <c r="J24" s="33">
        <v>3273073.1999999997</v>
      </c>
      <c r="K24" s="34">
        <v>6097192.199999999</v>
      </c>
      <c r="L24" s="29">
        <v>9370265.399999999</v>
      </c>
    </row>
    <row r="25" spans="1:12" ht="12.75">
      <c r="A25" s="300" t="s">
        <v>299</v>
      </c>
      <c r="B25" s="298"/>
      <c r="C25" s="298"/>
      <c r="D25" s="298"/>
      <c r="E25" s="299"/>
      <c r="F25" s="40">
        <v>142</v>
      </c>
      <c r="G25" s="24">
        <v>2337111</v>
      </c>
      <c r="H25" s="25">
        <v>2431819</v>
      </c>
      <c r="I25" s="29">
        <f t="shared" si="0"/>
        <v>4768930</v>
      </c>
      <c r="J25" s="24">
        <v>3190002.76</v>
      </c>
      <c r="K25" s="25">
        <v>4345617.43</v>
      </c>
      <c r="L25" s="29">
        <v>7535620.1899999995</v>
      </c>
    </row>
    <row r="26" spans="1:12" ht="12.75">
      <c r="A26" s="300" t="s">
        <v>300</v>
      </c>
      <c r="B26" s="298"/>
      <c r="C26" s="298"/>
      <c r="D26" s="298"/>
      <c r="E26" s="299"/>
      <c r="F26" s="40">
        <v>143</v>
      </c>
      <c r="G26" s="24">
        <v>981513</v>
      </c>
      <c r="H26" s="25">
        <v>1009326</v>
      </c>
      <c r="I26" s="29">
        <f t="shared" si="0"/>
        <v>1990839</v>
      </c>
      <c r="J26" s="24">
        <v>83070.44</v>
      </c>
      <c r="K26" s="25">
        <v>1751574.77</v>
      </c>
      <c r="L26" s="29">
        <v>1834645.21</v>
      </c>
    </row>
    <row r="27" spans="1:12" ht="12.75">
      <c r="A27" s="300" t="s">
        <v>19</v>
      </c>
      <c r="B27" s="298"/>
      <c r="C27" s="298"/>
      <c r="D27" s="298"/>
      <c r="E27" s="299"/>
      <c r="F27" s="40">
        <v>144</v>
      </c>
      <c r="G27" s="24">
        <v>0</v>
      </c>
      <c r="H27" s="25">
        <v>0</v>
      </c>
      <c r="I27" s="29">
        <f t="shared" si="0"/>
        <v>0</v>
      </c>
      <c r="J27" s="24"/>
      <c r="K27" s="25"/>
      <c r="L27" s="29">
        <v>0</v>
      </c>
    </row>
    <row r="28" spans="1:12" ht="12.75">
      <c r="A28" s="300" t="s">
        <v>20</v>
      </c>
      <c r="B28" s="298"/>
      <c r="C28" s="298"/>
      <c r="D28" s="298"/>
      <c r="E28" s="299"/>
      <c r="F28" s="40">
        <v>145</v>
      </c>
      <c r="G28" s="24">
        <v>0</v>
      </c>
      <c r="H28" s="25">
        <v>0</v>
      </c>
      <c r="I28" s="29">
        <f t="shared" si="0"/>
        <v>0</v>
      </c>
      <c r="J28" s="24">
        <v>10844321.36</v>
      </c>
      <c r="K28" s="25">
        <v>8420407.54</v>
      </c>
      <c r="L28" s="29">
        <v>19264728.9</v>
      </c>
    </row>
    <row r="29" spans="1:12" ht="12.75">
      <c r="A29" s="300" t="s">
        <v>21</v>
      </c>
      <c r="B29" s="298"/>
      <c r="C29" s="298"/>
      <c r="D29" s="298"/>
      <c r="E29" s="299"/>
      <c r="F29" s="40">
        <v>146</v>
      </c>
      <c r="G29" s="24">
        <v>54380</v>
      </c>
      <c r="H29" s="25">
        <v>17012996</v>
      </c>
      <c r="I29" s="29">
        <f t="shared" si="0"/>
        <v>17067376</v>
      </c>
      <c r="J29" s="24">
        <v>-7789621.63</v>
      </c>
      <c r="K29" s="25">
        <v>-1495510.63</v>
      </c>
      <c r="L29" s="29">
        <v>-9285132.26</v>
      </c>
    </row>
    <row r="30" spans="1:12" ht="12.75">
      <c r="A30" s="253" t="s">
        <v>22</v>
      </c>
      <c r="B30" s="298"/>
      <c r="C30" s="298"/>
      <c r="D30" s="298"/>
      <c r="E30" s="299"/>
      <c r="F30" s="40">
        <v>147</v>
      </c>
      <c r="G30" s="24">
        <v>25482</v>
      </c>
      <c r="H30" s="25">
        <v>29708596</v>
      </c>
      <c r="I30" s="29">
        <f t="shared" si="0"/>
        <v>29734078</v>
      </c>
      <c r="J30" s="24">
        <v>90041.58</v>
      </c>
      <c r="K30" s="25">
        <v>26977756.78</v>
      </c>
      <c r="L30" s="29">
        <v>27067798.36</v>
      </c>
    </row>
    <row r="31" spans="1:12" ht="21.75" customHeight="1">
      <c r="A31" s="253" t="s">
        <v>23</v>
      </c>
      <c r="B31" s="298"/>
      <c r="C31" s="298"/>
      <c r="D31" s="298"/>
      <c r="E31" s="299"/>
      <c r="F31" s="40">
        <v>148</v>
      </c>
      <c r="G31" s="24">
        <v>906756</v>
      </c>
      <c r="H31" s="25">
        <v>28417327</v>
      </c>
      <c r="I31" s="29">
        <f t="shared" si="0"/>
        <v>29324083</v>
      </c>
      <c r="J31" s="24">
        <v>726683.26</v>
      </c>
      <c r="K31" s="25">
        <v>35587581.02</v>
      </c>
      <c r="L31" s="29">
        <v>36314264.28</v>
      </c>
    </row>
    <row r="32" spans="1:12" ht="12.75">
      <c r="A32" s="253" t="s">
        <v>24</v>
      </c>
      <c r="B32" s="298"/>
      <c r="C32" s="298"/>
      <c r="D32" s="298"/>
      <c r="E32" s="299"/>
      <c r="F32" s="40">
        <v>149</v>
      </c>
      <c r="G32" s="24">
        <v>161856</v>
      </c>
      <c r="H32" s="25">
        <v>36375136</v>
      </c>
      <c r="I32" s="29">
        <f t="shared" si="0"/>
        <v>36536992</v>
      </c>
      <c r="J32" s="24">
        <v>1783815.15</v>
      </c>
      <c r="K32" s="25">
        <v>40157930.62</v>
      </c>
      <c r="L32" s="29">
        <v>41941745.769999996</v>
      </c>
    </row>
    <row r="33" spans="1:12" ht="12.75">
      <c r="A33" s="253" t="s">
        <v>118</v>
      </c>
      <c r="B33" s="298"/>
      <c r="C33" s="298"/>
      <c r="D33" s="298"/>
      <c r="E33" s="299"/>
      <c r="F33" s="40">
        <v>150</v>
      </c>
      <c r="G33" s="33">
        <f>G34+G38</f>
        <v>-179367287</v>
      </c>
      <c r="H33" s="34">
        <f>H34+H38</f>
        <v>-1483965678</v>
      </c>
      <c r="I33" s="29">
        <f t="shared" si="0"/>
        <v>-1663332965</v>
      </c>
      <c r="J33" s="33">
        <v>-199197506.67000002</v>
      </c>
      <c r="K33" s="34">
        <v>-1284918042.9599998</v>
      </c>
      <c r="L33" s="29">
        <v>-1484115549.6299999</v>
      </c>
    </row>
    <row r="34" spans="1:12" ht="12.75">
      <c r="A34" s="300" t="s">
        <v>119</v>
      </c>
      <c r="B34" s="298"/>
      <c r="C34" s="298"/>
      <c r="D34" s="298"/>
      <c r="E34" s="299"/>
      <c r="F34" s="40">
        <v>151</v>
      </c>
      <c r="G34" s="33">
        <f>SUM(G35:G37)</f>
        <v>-176715829</v>
      </c>
      <c r="H34" s="34">
        <f>SUM(H35:H37)</f>
        <v>-1555006170</v>
      </c>
      <c r="I34" s="29">
        <f t="shared" si="0"/>
        <v>-1731721999</v>
      </c>
      <c r="J34" s="33">
        <v>-199840891.56</v>
      </c>
      <c r="K34" s="34">
        <v>-1304187560.9199998</v>
      </c>
      <c r="L34" s="29">
        <v>-1504028452.4799998</v>
      </c>
    </row>
    <row r="35" spans="1:12" ht="12.75">
      <c r="A35" s="300" t="s">
        <v>25</v>
      </c>
      <c r="B35" s="298"/>
      <c r="C35" s="298"/>
      <c r="D35" s="298"/>
      <c r="E35" s="299"/>
      <c r="F35" s="40">
        <v>152</v>
      </c>
      <c r="G35" s="24">
        <v>-176715829</v>
      </c>
      <c r="H35" s="25">
        <v>-1824235795</v>
      </c>
      <c r="I35" s="29">
        <f t="shared" si="0"/>
        <v>-2000951624</v>
      </c>
      <c r="J35" s="24">
        <v>-199840891.56</v>
      </c>
      <c r="K35" s="25">
        <v>-1520388418.84</v>
      </c>
      <c r="L35" s="29">
        <v>-1720229310.3999999</v>
      </c>
    </row>
    <row r="36" spans="1:12" ht="12.75">
      <c r="A36" s="300" t="s">
        <v>26</v>
      </c>
      <c r="B36" s="298"/>
      <c r="C36" s="298"/>
      <c r="D36" s="298"/>
      <c r="E36" s="299"/>
      <c r="F36" s="40">
        <v>153</v>
      </c>
      <c r="G36" s="24">
        <v>0</v>
      </c>
      <c r="H36" s="25">
        <v>-405427</v>
      </c>
      <c r="I36" s="29">
        <f t="shared" si="0"/>
        <v>-405427</v>
      </c>
      <c r="J36" s="24"/>
      <c r="K36" s="25">
        <v>-1219113.8</v>
      </c>
      <c r="L36" s="29">
        <v>-1219113.8</v>
      </c>
    </row>
    <row r="37" spans="1:12" ht="12.75">
      <c r="A37" s="300" t="s">
        <v>27</v>
      </c>
      <c r="B37" s="298"/>
      <c r="C37" s="298"/>
      <c r="D37" s="298"/>
      <c r="E37" s="299"/>
      <c r="F37" s="40">
        <v>154</v>
      </c>
      <c r="G37" s="24">
        <v>0</v>
      </c>
      <c r="H37" s="25">
        <v>269635052</v>
      </c>
      <c r="I37" s="29">
        <f t="shared" si="0"/>
        <v>269635052</v>
      </c>
      <c r="J37" s="24"/>
      <c r="K37" s="25">
        <v>217419971.72</v>
      </c>
      <c r="L37" s="29">
        <v>217419971.72</v>
      </c>
    </row>
    <row r="38" spans="1:12" ht="12.75">
      <c r="A38" s="300" t="s">
        <v>120</v>
      </c>
      <c r="B38" s="298"/>
      <c r="C38" s="298"/>
      <c r="D38" s="298"/>
      <c r="E38" s="299"/>
      <c r="F38" s="40">
        <v>155</v>
      </c>
      <c r="G38" s="33">
        <f>SUM(G39:G41)</f>
        <v>-2651458</v>
      </c>
      <c r="H38" s="34">
        <f>SUM(H39:H41)</f>
        <v>71040492</v>
      </c>
      <c r="I38" s="29">
        <f t="shared" si="0"/>
        <v>68389034</v>
      </c>
      <c r="J38" s="33">
        <v>643384.89</v>
      </c>
      <c r="K38" s="34">
        <v>19269517.96</v>
      </c>
      <c r="L38" s="29">
        <v>19912902.85</v>
      </c>
    </row>
    <row r="39" spans="1:12" ht="12.75">
      <c r="A39" s="300" t="s">
        <v>28</v>
      </c>
      <c r="B39" s="298"/>
      <c r="C39" s="298"/>
      <c r="D39" s="298"/>
      <c r="E39" s="299"/>
      <c r="F39" s="40">
        <v>156</v>
      </c>
      <c r="G39" s="24">
        <v>-2651458</v>
      </c>
      <c r="H39" s="25">
        <v>79182120</v>
      </c>
      <c r="I39" s="29">
        <f t="shared" si="0"/>
        <v>76530662</v>
      </c>
      <c r="J39" s="24">
        <v>643384.89</v>
      </c>
      <c r="K39" s="25">
        <v>23299047.16</v>
      </c>
      <c r="L39" s="29">
        <v>23942432.05</v>
      </c>
    </row>
    <row r="40" spans="1:12" ht="12.75">
      <c r="A40" s="300" t="s">
        <v>29</v>
      </c>
      <c r="B40" s="298"/>
      <c r="C40" s="298"/>
      <c r="D40" s="298"/>
      <c r="E40" s="299"/>
      <c r="F40" s="40">
        <v>157</v>
      </c>
      <c r="G40" s="24">
        <v>0</v>
      </c>
      <c r="H40" s="25">
        <v>0</v>
      </c>
      <c r="I40" s="29">
        <f t="shared" si="0"/>
        <v>0</v>
      </c>
      <c r="J40" s="24"/>
      <c r="K40" s="25"/>
      <c r="L40" s="29">
        <v>0</v>
      </c>
    </row>
    <row r="41" spans="1:12" ht="12.75">
      <c r="A41" s="300" t="s">
        <v>30</v>
      </c>
      <c r="B41" s="298"/>
      <c r="C41" s="298"/>
      <c r="D41" s="298"/>
      <c r="E41" s="299"/>
      <c r="F41" s="40">
        <v>158</v>
      </c>
      <c r="G41" s="24">
        <v>0</v>
      </c>
      <c r="H41" s="25">
        <v>-8141628</v>
      </c>
      <c r="I41" s="29">
        <f t="shared" si="0"/>
        <v>-8141628</v>
      </c>
      <c r="J41" s="24"/>
      <c r="K41" s="25">
        <v>-4029529.2</v>
      </c>
      <c r="L41" s="29">
        <v>-4029529.2</v>
      </c>
    </row>
    <row r="42" spans="1:12" ht="22.5" customHeight="1">
      <c r="A42" s="253" t="s">
        <v>121</v>
      </c>
      <c r="B42" s="298"/>
      <c r="C42" s="298"/>
      <c r="D42" s="298"/>
      <c r="E42" s="299"/>
      <c r="F42" s="40">
        <v>159</v>
      </c>
      <c r="G42" s="33">
        <f>G43+G46</f>
        <v>-138786966</v>
      </c>
      <c r="H42" s="34">
        <f>H43+H46</f>
        <v>-200000</v>
      </c>
      <c r="I42" s="29">
        <f t="shared" si="0"/>
        <v>-138986966</v>
      </c>
      <c r="J42" s="33">
        <v>-134687632.08</v>
      </c>
      <c r="K42" s="34">
        <v>-357000</v>
      </c>
      <c r="L42" s="29">
        <v>-135044632.08</v>
      </c>
    </row>
    <row r="43" spans="1:12" ht="21" customHeight="1">
      <c r="A43" s="300" t="s">
        <v>122</v>
      </c>
      <c r="B43" s="298"/>
      <c r="C43" s="298"/>
      <c r="D43" s="298"/>
      <c r="E43" s="299"/>
      <c r="F43" s="40">
        <v>160</v>
      </c>
      <c r="G43" s="33">
        <f>SUM(G44:G45)</f>
        <v>-138786966</v>
      </c>
      <c r="H43" s="34">
        <f>SUM(H44:H45)</f>
        <v>0</v>
      </c>
      <c r="I43" s="29">
        <f t="shared" si="0"/>
        <v>-138786966</v>
      </c>
      <c r="J43" s="33">
        <v>-134687632.08</v>
      </c>
      <c r="K43" s="34">
        <v>0</v>
      </c>
      <c r="L43" s="29">
        <v>-134687632.08</v>
      </c>
    </row>
    <row r="44" spans="1:12" ht="12.75">
      <c r="A44" s="300" t="s">
        <v>31</v>
      </c>
      <c r="B44" s="298"/>
      <c r="C44" s="298"/>
      <c r="D44" s="298"/>
      <c r="E44" s="299"/>
      <c r="F44" s="40">
        <v>161</v>
      </c>
      <c r="G44" s="24">
        <v>-138784048</v>
      </c>
      <c r="H44" s="25">
        <v>0</v>
      </c>
      <c r="I44" s="29">
        <f t="shared" si="0"/>
        <v>-138784048</v>
      </c>
      <c r="J44" s="24">
        <v>-134686050.21</v>
      </c>
      <c r="K44" s="25"/>
      <c r="L44" s="29">
        <v>-134686050.21</v>
      </c>
    </row>
    <row r="45" spans="1:12" ht="12.75">
      <c r="A45" s="300" t="s">
        <v>32</v>
      </c>
      <c r="B45" s="298"/>
      <c r="C45" s="298"/>
      <c r="D45" s="298"/>
      <c r="E45" s="299"/>
      <c r="F45" s="40">
        <v>162</v>
      </c>
      <c r="G45" s="24">
        <v>-2918</v>
      </c>
      <c r="H45" s="25">
        <v>0</v>
      </c>
      <c r="I45" s="29">
        <f t="shared" si="0"/>
        <v>-2918</v>
      </c>
      <c r="J45" s="24">
        <v>-1581.87</v>
      </c>
      <c r="K45" s="25"/>
      <c r="L45" s="29">
        <v>-1581.87</v>
      </c>
    </row>
    <row r="46" spans="1:12" ht="21.75" customHeight="1">
      <c r="A46" s="300" t="s">
        <v>123</v>
      </c>
      <c r="B46" s="298"/>
      <c r="C46" s="298"/>
      <c r="D46" s="298"/>
      <c r="E46" s="299"/>
      <c r="F46" s="40">
        <v>163</v>
      </c>
      <c r="G46" s="33">
        <f>SUM(G47:G49)</f>
        <v>0</v>
      </c>
      <c r="H46" s="34">
        <f>SUM(H47:H49)</f>
        <v>-200000</v>
      </c>
      <c r="I46" s="29">
        <f t="shared" si="0"/>
        <v>-200000</v>
      </c>
      <c r="J46" s="33">
        <v>0</v>
      </c>
      <c r="K46" s="34">
        <v>-357000</v>
      </c>
      <c r="L46" s="29">
        <v>-357000</v>
      </c>
    </row>
    <row r="47" spans="1:12" ht="12.75">
      <c r="A47" s="300" t="s">
        <v>33</v>
      </c>
      <c r="B47" s="298"/>
      <c r="C47" s="298"/>
      <c r="D47" s="298"/>
      <c r="E47" s="299"/>
      <c r="F47" s="40">
        <v>164</v>
      </c>
      <c r="G47" s="24">
        <v>0</v>
      </c>
      <c r="H47" s="25">
        <v>-200000</v>
      </c>
      <c r="I47" s="29">
        <f t="shared" si="0"/>
        <v>-200000</v>
      </c>
      <c r="J47" s="24"/>
      <c r="K47" s="25">
        <v>-357000</v>
      </c>
      <c r="L47" s="29">
        <v>-357000</v>
      </c>
    </row>
    <row r="48" spans="1:12" ht="12.75">
      <c r="A48" s="300" t="s">
        <v>34</v>
      </c>
      <c r="B48" s="298"/>
      <c r="C48" s="298"/>
      <c r="D48" s="298"/>
      <c r="E48" s="299"/>
      <c r="F48" s="40">
        <v>165</v>
      </c>
      <c r="G48" s="24">
        <v>0</v>
      </c>
      <c r="H48" s="25">
        <v>0</v>
      </c>
      <c r="I48" s="29">
        <f t="shared" si="0"/>
        <v>0</v>
      </c>
      <c r="J48" s="24"/>
      <c r="K48" s="25"/>
      <c r="L48" s="29">
        <v>0</v>
      </c>
    </row>
    <row r="49" spans="1:12" ht="12.75">
      <c r="A49" s="300" t="s">
        <v>35</v>
      </c>
      <c r="B49" s="298"/>
      <c r="C49" s="298"/>
      <c r="D49" s="298"/>
      <c r="E49" s="299"/>
      <c r="F49" s="40">
        <v>166</v>
      </c>
      <c r="G49" s="24">
        <v>0</v>
      </c>
      <c r="H49" s="25">
        <v>0</v>
      </c>
      <c r="I49" s="29">
        <f t="shared" si="0"/>
        <v>0</v>
      </c>
      <c r="J49" s="24"/>
      <c r="K49" s="25"/>
      <c r="L49" s="29">
        <v>0</v>
      </c>
    </row>
    <row r="50" spans="1:12" ht="21" customHeight="1">
      <c r="A50" s="253" t="s">
        <v>257</v>
      </c>
      <c r="B50" s="298"/>
      <c r="C50" s="298"/>
      <c r="D50" s="298"/>
      <c r="E50" s="299"/>
      <c r="F50" s="40">
        <v>167</v>
      </c>
      <c r="G50" s="33">
        <f>SUM(G51:G53)</f>
        <v>-6412230</v>
      </c>
      <c r="H50" s="34">
        <f>SUM(H51:H53)</f>
        <v>0</v>
      </c>
      <c r="I50" s="29">
        <f t="shared" si="0"/>
        <v>-6412230</v>
      </c>
      <c r="J50" s="33">
        <v>1918336.35</v>
      </c>
      <c r="K50" s="34">
        <v>0</v>
      </c>
      <c r="L50" s="29">
        <v>1918336.35</v>
      </c>
    </row>
    <row r="51" spans="1:12" ht="12.75">
      <c r="A51" s="300" t="s">
        <v>36</v>
      </c>
      <c r="B51" s="298"/>
      <c r="C51" s="298"/>
      <c r="D51" s="298"/>
      <c r="E51" s="299"/>
      <c r="F51" s="40">
        <v>168</v>
      </c>
      <c r="G51" s="24">
        <v>-6412230</v>
      </c>
      <c r="H51" s="25">
        <v>0</v>
      </c>
      <c r="I51" s="29">
        <f t="shared" si="0"/>
        <v>-6412230</v>
      </c>
      <c r="J51" s="24">
        <v>1918336.35</v>
      </c>
      <c r="K51" s="25"/>
      <c r="L51" s="29">
        <v>1918336.35</v>
      </c>
    </row>
    <row r="52" spans="1:12" ht="12.75">
      <c r="A52" s="300" t="s">
        <v>37</v>
      </c>
      <c r="B52" s="298"/>
      <c r="C52" s="298"/>
      <c r="D52" s="298"/>
      <c r="E52" s="299"/>
      <c r="F52" s="40">
        <v>169</v>
      </c>
      <c r="G52" s="24">
        <v>0</v>
      </c>
      <c r="H52" s="25">
        <v>0</v>
      </c>
      <c r="I52" s="29">
        <f t="shared" si="0"/>
        <v>0</v>
      </c>
      <c r="J52" s="24"/>
      <c r="K52" s="25"/>
      <c r="L52" s="29">
        <v>0</v>
      </c>
    </row>
    <row r="53" spans="1:12" ht="12.75">
      <c r="A53" s="300" t="s">
        <v>38</v>
      </c>
      <c r="B53" s="298"/>
      <c r="C53" s="298"/>
      <c r="D53" s="298"/>
      <c r="E53" s="299"/>
      <c r="F53" s="40">
        <v>170</v>
      </c>
      <c r="G53" s="24">
        <v>0</v>
      </c>
      <c r="H53" s="25">
        <v>0</v>
      </c>
      <c r="I53" s="29">
        <f t="shared" si="0"/>
        <v>0</v>
      </c>
      <c r="J53" s="24"/>
      <c r="K53" s="25"/>
      <c r="L53" s="29">
        <v>0</v>
      </c>
    </row>
    <row r="54" spans="1:12" ht="21" customHeight="1">
      <c r="A54" s="253" t="s">
        <v>124</v>
      </c>
      <c r="B54" s="298"/>
      <c r="C54" s="298"/>
      <c r="D54" s="298"/>
      <c r="E54" s="299"/>
      <c r="F54" s="40">
        <v>171</v>
      </c>
      <c r="G54" s="33">
        <f>SUM(G55:G56)</f>
        <v>0</v>
      </c>
      <c r="H54" s="34">
        <f>SUM(H55:H56)</f>
        <v>0</v>
      </c>
      <c r="I54" s="29">
        <f t="shared" si="0"/>
        <v>0</v>
      </c>
      <c r="J54" s="33">
        <v>0</v>
      </c>
      <c r="K54" s="34">
        <v>0</v>
      </c>
      <c r="L54" s="29">
        <v>0</v>
      </c>
    </row>
    <row r="55" spans="1:12" ht="12.75">
      <c r="A55" s="300" t="s">
        <v>39</v>
      </c>
      <c r="B55" s="298"/>
      <c r="C55" s="298"/>
      <c r="D55" s="298"/>
      <c r="E55" s="299"/>
      <c r="F55" s="40">
        <v>172</v>
      </c>
      <c r="G55" s="24">
        <v>0</v>
      </c>
      <c r="H55" s="25">
        <v>0</v>
      </c>
      <c r="I55" s="29">
        <f t="shared" si="0"/>
        <v>0</v>
      </c>
      <c r="J55" s="24"/>
      <c r="K55" s="25"/>
      <c r="L55" s="29">
        <v>0</v>
      </c>
    </row>
    <row r="56" spans="1:12" ht="12.75">
      <c r="A56" s="300" t="s">
        <v>40</v>
      </c>
      <c r="B56" s="298"/>
      <c r="C56" s="298"/>
      <c r="D56" s="298"/>
      <c r="E56" s="299"/>
      <c r="F56" s="40">
        <v>173</v>
      </c>
      <c r="G56" s="24">
        <v>0</v>
      </c>
      <c r="H56" s="25">
        <v>0</v>
      </c>
      <c r="I56" s="29">
        <f t="shared" si="0"/>
        <v>0</v>
      </c>
      <c r="J56" s="24"/>
      <c r="K56" s="25"/>
      <c r="L56" s="29">
        <v>0</v>
      </c>
    </row>
    <row r="57" spans="1:12" ht="21" customHeight="1">
      <c r="A57" s="253" t="s">
        <v>125</v>
      </c>
      <c r="B57" s="298"/>
      <c r="C57" s="298"/>
      <c r="D57" s="298"/>
      <c r="E57" s="299"/>
      <c r="F57" s="40">
        <v>174</v>
      </c>
      <c r="G57" s="33">
        <f>G58+G62</f>
        <v>-121383509</v>
      </c>
      <c r="H57" s="34">
        <f>H58+H62</f>
        <v>-945758907</v>
      </c>
      <c r="I57" s="29">
        <f t="shared" si="0"/>
        <v>-1067142416</v>
      </c>
      <c r="J57" s="33">
        <v>-101857959.88999999</v>
      </c>
      <c r="K57" s="34">
        <v>-858143646.65</v>
      </c>
      <c r="L57" s="29">
        <v>-960001606.54</v>
      </c>
    </row>
    <row r="58" spans="1:12" ht="12.75">
      <c r="A58" s="300" t="s">
        <v>126</v>
      </c>
      <c r="B58" s="298"/>
      <c r="C58" s="298"/>
      <c r="D58" s="298"/>
      <c r="E58" s="299"/>
      <c r="F58" s="40">
        <v>175</v>
      </c>
      <c r="G58" s="33">
        <f>SUM(G59:G61)</f>
        <v>-47480235</v>
      </c>
      <c r="H58" s="34">
        <f>SUM(H59:H61)</f>
        <v>-281609290</v>
      </c>
      <c r="I58" s="29">
        <f t="shared" si="0"/>
        <v>-329089525</v>
      </c>
      <c r="J58" s="33">
        <v>-34098601.96</v>
      </c>
      <c r="K58" s="34">
        <v>-238888012.87</v>
      </c>
      <c r="L58" s="29">
        <v>-272986614.83</v>
      </c>
    </row>
    <row r="59" spans="1:12" ht="12.75">
      <c r="A59" s="300" t="s">
        <v>41</v>
      </c>
      <c r="B59" s="298"/>
      <c r="C59" s="298"/>
      <c r="D59" s="298"/>
      <c r="E59" s="299"/>
      <c r="F59" s="40">
        <v>176</v>
      </c>
      <c r="G59" s="24">
        <v>-30794419</v>
      </c>
      <c r="H59" s="25">
        <v>-143959949</v>
      </c>
      <c r="I59" s="29">
        <f t="shared" si="0"/>
        <v>-174754368</v>
      </c>
      <c r="J59" s="24">
        <v>-22252468.76</v>
      </c>
      <c r="K59" s="25">
        <v>-135772793.97</v>
      </c>
      <c r="L59" s="29">
        <v>-158025262.73</v>
      </c>
    </row>
    <row r="60" spans="1:12" ht="12.75">
      <c r="A60" s="300" t="s">
        <v>42</v>
      </c>
      <c r="B60" s="298"/>
      <c r="C60" s="298"/>
      <c r="D60" s="298"/>
      <c r="E60" s="299"/>
      <c r="F60" s="40">
        <v>177</v>
      </c>
      <c r="G60" s="24">
        <v>-16685816</v>
      </c>
      <c r="H60" s="25">
        <v>-137649341</v>
      </c>
      <c r="I60" s="29">
        <f t="shared" si="0"/>
        <v>-154335157</v>
      </c>
      <c r="J60" s="24">
        <v>-11846133.2</v>
      </c>
      <c r="K60" s="25">
        <v>-103115218.9</v>
      </c>
      <c r="L60" s="29">
        <v>-114961352.10000001</v>
      </c>
    </row>
    <row r="61" spans="1:12" ht="12.75">
      <c r="A61" s="300" t="s">
        <v>43</v>
      </c>
      <c r="B61" s="298"/>
      <c r="C61" s="298"/>
      <c r="D61" s="298"/>
      <c r="E61" s="299"/>
      <c r="F61" s="40">
        <v>178</v>
      </c>
      <c r="G61" s="24">
        <v>0</v>
      </c>
      <c r="H61" s="25">
        <v>0</v>
      </c>
      <c r="I61" s="29">
        <f t="shared" si="0"/>
        <v>0</v>
      </c>
      <c r="J61" s="24"/>
      <c r="K61" s="25"/>
      <c r="L61" s="29">
        <v>0</v>
      </c>
    </row>
    <row r="62" spans="1:12" ht="24" customHeight="1">
      <c r="A62" s="300" t="s">
        <v>127</v>
      </c>
      <c r="B62" s="298"/>
      <c r="C62" s="298"/>
      <c r="D62" s="298"/>
      <c r="E62" s="299"/>
      <c r="F62" s="40">
        <v>179</v>
      </c>
      <c r="G62" s="33">
        <f>SUM(G63:G65)</f>
        <v>-73903274</v>
      </c>
      <c r="H62" s="34">
        <f>SUM(H63:H65)</f>
        <v>-664149617</v>
      </c>
      <c r="I62" s="29">
        <f t="shared" si="0"/>
        <v>-738052891</v>
      </c>
      <c r="J62" s="33">
        <v>-67759357.92999999</v>
      </c>
      <c r="K62" s="34">
        <v>-619255633.78</v>
      </c>
      <c r="L62" s="29">
        <v>-687014991.7099999</v>
      </c>
    </row>
    <row r="63" spans="1:12" ht="12.75">
      <c r="A63" s="300" t="s">
        <v>44</v>
      </c>
      <c r="B63" s="298"/>
      <c r="C63" s="298"/>
      <c r="D63" s="298"/>
      <c r="E63" s="299"/>
      <c r="F63" s="40">
        <v>180</v>
      </c>
      <c r="G63" s="24">
        <v>-2296569</v>
      </c>
      <c r="H63" s="25">
        <v>-44972090</v>
      </c>
      <c r="I63" s="29">
        <f t="shared" si="0"/>
        <v>-47268659</v>
      </c>
      <c r="J63" s="24">
        <v>-1820948.62</v>
      </c>
      <c r="K63" s="25">
        <v>-46842534.98</v>
      </c>
      <c r="L63" s="29">
        <v>-48663483.599999994</v>
      </c>
    </row>
    <row r="64" spans="1:12" ht="12.75">
      <c r="A64" s="300" t="s">
        <v>59</v>
      </c>
      <c r="B64" s="298"/>
      <c r="C64" s="298"/>
      <c r="D64" s="298"/>
      <c r="E64" s="299"/>
      <c r="F64" s="40">
        <v>181</v>
      </c>
      <c r="G64" s="24">
        <v>-44605032</v>
      </c>
      <c r="H64" s="25">
        <v>-369361213</v>
      </c>
      <c r="I64" s="29">
        <f t="shared" si="0"/>
        <v>-413966245</v>
      </c>
      <c r="J64" s="24">
        <v>-40086374.97</v>
      </c>
      <c r="K64" s="25">
        <v>-331205132.1</v>
      </c>
      <c r="L64" s="29">
        <v>-371291507.07000005</v>
      </c>
    </row>
    <row r="65" spans="1:12" ht="12.75">
      <c r="A65" s="300" t="s">
        <v>60</v>
      </c>
      <c r="B65" s="298"/>
      <c r="C65" s="298"/>
      <c r="D65" s="298"/>
      <c r="E65" s="299"/>
      <c r="F65" s="40">
        <v>182</v>
      </c>
      <c r="G65" s="24">
        <v>-27001673</v>
      </c>
      <c r="H65" s="25">
        <v>-249816314</v>
      </c>
      <c r="I65" s="29">
        <f t="shared" si="0"/>
        <v>-276817987</v>
      </c>
      <c r="J65" s="24">
        <v>-25852034.34</v>
      </c>
      <c r="K65" s="25">
        <v>-241207966.7</v>
      </c>
      <c r="L65" s="29">
        <v>-267060001.04</v>
      </c>
    </row>
    <row r="66" spans="1:12" ht="12.75">
      <c r="A66" s="253" t="s">
        <v>128</v>
      </c>
      <c r="B66" s="298"/>
      <c r="C66" s="298"/>
      <c r="D66" s="298"/>
      <c r="E66" s="299"/>
      <c r="F66" s="40">
        <v>183</v>
      </c>
      <c r="G66" s="33">
        <f>SUM(G67:G73)</f>
        <v>-17368533</v>
      </c>
      <c r="H66" s="34">
        <f>SUM(H67:H73)</f>
        <v>-138553744</v>
      </c>
      <c r="I66" s="29">
        <f t="shared" si="0"/>
        <v>-155922277</v>
      </c>
      <c r="J66" s="33">
        <v>-32118777.57</v>
      </c>
      <c r="K66" s="34">
        <v>-148162655.22</v>
      </c>
      <c r="L66" s="29">
        <v>-180281432.79</v>
      </c>
    </row>
    <row r="67" spans="1:12" ht="21" customHeight="1">
      <c r="A67" s="300" t="s">
        <v>268</v>
      </c>
      <c r="B67" s="298"/>
      <c r="C67" s="298"/>
      <c r="D67" s="298"/>
      <c r="E67" s="299"/>
      <c r="F67" s="40">
        <v>184</v>
      </c>
      <c r="G67" s="24">
        <v>0</v>
      </c>
      <c r="H67" s="25">
        <v>-24575</v>
      </c>
      <c r="I67" s="29">
        <f t="shared" si="0"/>
        <v>-24575</v>
      </c>
      <c r="J67" s="24"/>
      <c r="K67" s="25"/>
      <c r="L67" s="29">
        <v>0</v>
      </c>
    </row>
    <row r="68" spans="1:12" ht="12.75">
      <c r="A68" s="300" t="s">
        <v>61</v>
      </c>
      <c r="B68" s="298"/>
      <c r="C68" s="298"/>
      <c r="D68" s="298"/>
      <c r="E68" s="299"/>
      <c r="F68" s="40">
        <v>185</v>
      </c>
      <c r="G68" s="24">
        <v>-6</v>
      </c>
      <c r="H68" s="25">
        <v>-227122</v>
      </c>
      <c r="I68" s="29">
        <f t="shared" si="0"/>
        <v>-227128</v>
      </c>
      <c r="J68" s="24"/>
      <c r="K68" s="25">
        <v>-94.9</v>
      </c>
      <c r="L68" s="29">
        <v>-94.9</v>
      </c>
    </row>
    <row r="69" spans="1:12" ht="12.75">
      <c r="A69" s="300" t="s">
        <v>252</v>
      </c>
      <c r="B69" s="298"/>
      <c r="C69" s="298"/>
      <c r="D69" s="298"/>
      <c r="E69" s="299"/>
      <c r="F69" s="40">
        <v>186</v>
      </c>
      <c r="G69" s="24">
        <v>0</v>
      </c>
      <c r="H69" s="25">
        <v>-73479744</v>
      </c>
      <c r="I69" s="29">
        <f t="shared" si="0"/>
        <v>-73479744</v>
      </c>
      <c r="J69" s="24">
        <v>-16717358.42</v>
      </c>
      <c r="K69" s="25">
        <v>-30842642.33</v>
      </c>
      <c r="L69" s="29">
        <v>-47560000.75</v>
      </c>
    </row>
    <row r="70" spans="1:12" ht="23.25" customHeight="1">
      <c r="A70" s="300" t="s">
        <v>316</v>
      </c>
      <c r="B70" s="298"/>
      <c r="C70" s="298"/>
      <c r="D70" s="298"/>
      <c r="E70" s="299"/>
      <c r="F70" s="40">
        <v>187</v>
      </c>
      <c r="G70" s="24">
        <v>-12209610</v>
      </c>
      <c r="H70" s="25">
        <v>-6950061</v>
      </c>
      <c r="I70" s="29">
        <f t="shared" si="0"/>
        <v>-19159671</v>
      </c>
      <c r="J70" s="24">
        <v>-13739085.32</v>
      </c>
      <c r="K70" s="25">
        <v>-38910657.2</v>
      </c>
      <c r="L70" s="29">
        <v>-52649742.52</v>
      </c>
    </row>
    <row r="71" spans="1:12" ht="19.5" customHeight="1">
      <c r="A71" s="300" t="s">
        <v>317</v>
      </c>
      <c r="B71" s="298"/>
      <c r="C71" s="298"/>
      <c r="D71" s="298"/>
      <c r="E71" s="299"/>
      <c r="F71" s="40">
        <v>188</v>
      </c>
      <c r="G71" s="24">
        <v>-1221836</v>
      </c>
      <c r="H71" s="25">
        <v>-287350</v>
      </c>
      <c r="I71" s="29">
        <f t="shared" si="0"/>
        <v>-1509186</v>
      </c>
      <c r="J71" s="24">
        <v>-726384.22</v>
      </c>
      <c r="K71" s="25">
        <v>-111231.38</v>
      </c>
      <c r="L71" s="29">
        <v>-837615.6</v>
      </c>
    </row>
    <row r="72" spans="1:12" ht="12.75">
      <c r="A72" s="300" t="s">
        <v>319</v>
      </c>
      <c r="B72" s="298"/>
      <c r="C72" s="298"/>
      <c r="D72" s="298"/>
      <c r="E72" s="299"/>
      <c r="F72" s="40">
        <v>189</v>
      </c>
      <c r="G72" s="24">
        <v>-3326061</v>
      </c>
      <c r="H72" s="25">
        <v>-392209</v>
      </c>
      <c r="I72" s="29">
        <f aca="true" t="shared" si="1" ref="I72:I99">G72+H72</f>
        <v>-3718270</v>
      </c>
      <c r="J72" s="24"/>
      <c r="K72" s="25"/>
      <c r="L72" s="29">
        <v>0</v>
      </c>
    </row>
    <row r="73" spans="1:12" ht="12.75">
      <c r="A73" s="300" t="s">
        <v>318</v>
      </c>
      <c r="B73" s="298"/>
      <c r="C73" s="298"/>
      <c r="D73" s="298"/>
      <c r="E73" s="299"/>
      <c r="F73" s="40">
        <v>190</v>
      </c>
      <c r="G73" s="24">
        <v>-611020</v>
      </c>
      <c r="H73" s="25">
        <v>-57192683</v>
      </c>
      <c r="I73" s="29">
        <f t="shared" si="1"/>
        <v>-57803703</v>
      </c>
      <c r="J73" s="24">
        <v>-935949.61</v>
      </c>
      <c r="K73" s="25">
        <v>-78298029.41</v>
      </c>
      <c r="L73" s="29">
        <v>-79233979.02</v>
      </c>
    </row>
    <row r="74" spans="1:12" ht="24.75" customHeight="1">
      <c r="A74" s="253" t="s">
        <v>129</v>
      </c>
      <c r="B74" s="298"/>
      <c r="C74" s="298"/>
      <c r="D74" s="298"/>
      <c r="E74" s="299"/>
      <c r="F74" s="40">
        <v>191</v>
      </c>
      <c r="G74" s="33">
        <f>SUM(G75:G76)</f>
        <v>-2801772</v>
      </c>
      <c r="H74" s="34">
        <f>SUM(H75:H76)</f>
        <v>-101603319</v>
      </c>
      <c r="I74" s="29">
        <f t="shared" si="1"/>
        <v>-104405091</v>
      </c>
      <c r="J74" s="33">
        <v>-305749.41</v>
      </c>
      <c r="K74" s="34">
        <v>-73616433.53</v>
      </c>
      <c r="L74" s="29">
        <v>-73922182.94</v>
      </c>
    </row>
    <row r="75" spans="1:12" ht="12.75">
      <c r="A75" s="300" t="s">
        <v>62</v>
      </c>
      <c r="B75" s="298"/>
      <c r="C75" s="298"/>
      <c r="D75" s="298"/>
      <c r="E75" s="299"/>
      <c r="F75" s="40">
        <v>192</v>
      </c>
      <c r="G75" s="24">
        <v>0</v>
      </c>
      <c r="H75" s="25">
        <v>0</v>
      </c>
      <c r="I75" s="29">
        <f t="shared" si="1"/>
        <v>0</v>
      </c>
      <c r="J75" s="24"/>
      <c r="K75" s="25"/>
      <c r="L75" s="29">
        <v>0</v>
      </c>
    </row>
    <row r="76" spans="1:12" ht="12.75">
      <c r="A76" s="300" t="s">
        <v>63</v>
      </c>
      <c r="B76" s="298"/>
      <c r="C76" s="298"/>
      <c r="D76" s="298"/>
      <c r="E76" s="299"/>
      <c r="F76" s="40">
        <v>193</v>
      </c>
      <c r="G76" s="24">
        <v>-2801772</v>
      </c>
      <c r="H76" s="25">
        <v>-101603319</v>
      </c>
      <c r="I76" s="29">
        <f t="shared" si="1"/>
        <v>-104405091</v>
      </c>
      <c r="J76" s="24">
        <v>-305749.41</v>
      </c>
      <c r="K76" s="25">
        <v>-73616433.53</v>
      </c>
      <c r="L76" s="29">
        <v>-73922182.94</v>
      </c>
    </row>
    <row r="77" spans="1:12" ht="12.75">
      <c r="A77" s="253" t="s">
        <v>72</v>
      </c>
      <c r="B77" s="298"/>
      <c r="C77" s="298"/>
      <c r="D77" s="298"/>
      <c r="E77" s="299"/>
      <c r="F77" s="40">
        <v>194</v>
      </c>
      <c r="G77" s="24">
        <v>0</v>
      </c>
      <c r="H77" s="25">
        <v>-740527</v>
      </c>
      <c r="I77" s="29">
        <f t="shared" si="1"/>
        <v>-740527</v>
      </c>
      <c r="J77" s="24"/>
      <c r="K77" s="25">
        <v>-301637.52</v>
      </c>
      <c r="L77" s="29">
        <v>-301637.52</v>
      </c>
    </row>
    <row r="78" spans="1:12" ht="48" customHeight="1">
      <c r="A78" s="253" t="s">
        <v>468</v>
      </c>
      <c r="B78" s="298"/>
      <c r="C78" s="298"/>
      <c r="D78" s="298"/>
      <c r="E78" s="299"/>
      <c r="F78" s="40">
        <v>195</v>
      </c>
      <c r="G78" s="33">
        <f>G7+G16+G30+G31+G32+G33+G42+G50+G54+G57+G66+G74+G77</f>
        <v>5263539</v>
      </c>
      <c r="H78" s="34">
        <f>H7+H16+H30+H31+H32+H33+H42+H50+H54+H57+H66+H74+H77</f>
        <v>91741077</v>
      </c>
      <c r="I78" s="29">
        <f t="shared" si="1"/>
        <v>97004616</v>
      </c>
      <c r="J78" s="33">
        <v>5535424.849999923</v>
      </c>
      <c r="K78" s="34">
        <v>51235560.87999997</v>
      </c>
      <c r="L78" s="29">
        <v>56770985.7299999</v>
      </c>
    </row>
    <row r="79" spans="1:12" ht="12.75">
      <c r="A79" s="253" t="s">
        <v>130</v>
      </c>
      <c r="B79" s="298"/>
      <c r="C79" s="298"/>
      <c r="D79" s="298"/>
      <c r="E79" s="299"/>
      <c r="F79" s="40">
        <v>196</v>
      </c>
      <c r="G79" s="33">
        <f>SUM(G80:G81)</f>
        <v>0</v>
      </c>
      <c r="H79" s="34">
        <f>SUM(H80:H81)</f>
        <v>-27314150</v>
      </c>
      <c r="I79" s="29">
        <f t="shared" si="1"/>
        <v>-27314150</v>
      </c>
      <c r="J79" s="33">
        <v>-1007881.8</v>
      </c>
      <c r="K79" s="34">
        <v>-12159217.48</v>
      </c>
      <c r="L79" s="29">
        <v>-13167099.280000001</v>
      </c>
    </row>
    <row r="80" spans="1:12" ht="12.75">
      <c r="A80" s="300" t="s">
        <v>64</v>
      </c>
      <c r="B80" s="298"/>
      <c r="C80" s="298"/>
      <c r="D80" s="298"/>
      <c r="E80" s="299"/>
      <c r="F80" s="40">
        <v>197</v>
      </c>
      <c r="G80" s="24">
        <v>0</v>
      </c>
      <c r="H80" s="25">
        <v>-27314150</v>
      </c>
      <c r="I80" s="29">
        <f t="shared" si="1"/>
        <v>-27314150</v>
      </c>
      <c r="J80" s="24">
        <v>-1007881.8</v>
      </c>
      <c r="K80" s="25">
        <v>-12159217.48</v>
      </c>
      <c r="L80" s="29">
        <v>-13167099.280000001</v>
      </c>
    </row>
    <row r="81" spans="1:12" ht="12.75">
      <c r="A81" s="300" t="s">
        <v>65</v>
      </c>
      <c r="B81" s="298"/>
      <c r="C81" s="298"/>
      <c r="D81" s="298"/>
      <c r="E81" s="299"/>
      <c r="F81" s="40">
        <v>198</v>
      </c>
      <c r="G81" s="24">
        <v>0</v>
      </c>
      <c r="H81" s="25">
        <v>0</v>
      </c>
      <c r="I81" s="29">
        <f t="shared" si="1"/>
        <v>0</v>
      </c>
      <c r="J81" s="24"/>
      <c r="K81" s="25"/>
      <c r="L81" s="29">
        <v>0</v>
      </c>
    </row>
    <row r="82" spans="1:12" ht="21" customHeight="1">
      <c r="A82" s="253" t="s">
        <v>254</v>
      </c>
      <c r="B82" s="298"/>
      <c r="C82" s="298"/>
      <c r="D82" s="298"/>
      <c r="E82" s="299"/>
      <c r="F82" s="40">
        <v>199</v>
      </c>
      <c r="G82" s="33">
        <f>G78+G79</f>
        <v>5263539</v>
      </c>
      <c r="H82" s="34">
        <f>H78+H79</f>
        <v>64426927</v>
      </c>
      <c r="I82" s="29">
        <f t="shared" si="1"/>
        <v>69690466</v>
      </c>
      <c r="J82" s="33">
        <v>4527543.049999923</v>
      </c>
      <c r="K82" s="34">
        <v>39076343.399999976</v>
      </c>
      <c r="L82" s="29">
        <v>43603886.4499999</v>
      </c>
    </row>
    <row r="83" spans="1:12" ht="12.75">
      <c r="A83" s="253" t="s">
        <v>320</v>
      </c>
      <c r="B83" s="254"/>
      <c r="C83" s="254"/>
      <c r="D83" s="254"/>
      <c r="E83" s="255"/>
      <c r="F83" s="40">
        <v>200</v>
      </c>
      <c r="G83" s="24">
        <v>0</v>
      </c>
      <c r="H83" s="25">
        <v>0</v>
      </c>
      <c r="I83" s="29">
        <f t="shared" si="1"/>
        <v>0</v>
      </c>
      <c r="J83" s="24"/>
      <c r="K83" s="25"/>
      <c r="L83" s="29">
        <v>0</v>
      </c>
    </row>
    <row r="84" spans="1:12" ht="12.75">
      <c r="A84" s="253" t="s">
        <v>321</v>
      </c>
      <c r="B84" s="254"/>
      <c r="C84" s="254"/>
      <c r="D84" s="254"/>
      <c r="E84" s="255"/>
      <c r="F84" s="40">
        <v>201</v>
      </c>
      <c r="G84" s="24">
        <v>0</v>
      </c>
      <c r="H84" s="25">
        <v>0</v>
      </c>
      <c r="I84" s="29">
        <f t="shared" si="1"/>
        <v>0</v>
      </c>
      <c r="J84" s="24"/>
      <c r="K84" s="25"/>
      <c r="L84" s="29">
        <v>0</v>
      </c>
    </row>
    <row r="85" spans="1:12" ht="12.75">
      <c r="A85" s="251" t="s">
        <v>326</v>
      </c>
      <c r="B85" s="252"/>
      <c r="C85" s="252"/>
      <c r="D85" s="252"/>
      <c r="E85" s="252"/>
      <c r="F85" s="40">
        <v>202</v>
      </c>
      <c r="G85" s="66">
        <v>471383836.19</v>
      </c>
      <c r="H85" s="67">
        <v>2762563253.2499995</v>
      </c>
      <c r="I85" s="49">
        <f t="shared" si="1"/>
        <v>3233947089.4399996</v>
      </c>
      <c r="J85" s="66">
        <v>471784714.11999995</v>
      </c>
      <c r="K85" s="67">
        <v>2416734976.7599998</v>
      </c>
      <c r="L85" s="49">
        <v>2888519690.8799996</v>
      </c>
    </row>
    <row r="86" spans="1:12" ht="12.75">
      <c r="A86" s="251" t="s">
        <v>327</v>
      </c>
      <c r="B86" s="252"/>
      <c r="C86" s="252"/>
      <c r="D86" s="252"/>
      <c r="E86" s="252"/>
      <c r="F86" s="40">
        <v>203</v>
      </c>
      <c r="G86" s="66">
        <v>-466120296.88</v>
      </c>
      <c r="H86" s="67">
        <v>-2698136326.6499996</v>
      </c>
      <c r="I86" s="49">
        <f t="shared" si="1"/>
        <v>-3164256623.5299997</v>
      </c>
      <c r="J86" s="66">
        <v>-467257171.07</v>
      </c>
      <c r="K86" s="67">
        <v>-2377658633.3599997</v>
      </c>
      <c r="L86" s="49">
        <v>-2844915804.43</v>
      </c>
    </row>
    <row r="87" spans="1:12" ht="12.75">
      <c r="A87" s="251" t="s">
        <v>255</v>
      </c>
      <c r="B87" s="249"/>
      <c r="C87" s="249"/>
      <c r="D87" s="249"/>
      <c r="E87" s="249"/>
      <c r="F87" s="40">
        <v>204</v>
      </c>
      <c r="G87" s="33">
        <f>SUM(G88:G94)-G95</f>
        <v>32994831</v>
      </c>
      <c r="H87" s="34">
        <f>SUM(H88:H94)-H95</f>
        <v>326870674</v>
      </c>
      <c r="I87" s="29">
        <f t="shared" si="1"/>
        <v>359865505</v>
      </c>
      <c r="J87" s="33">
        <v>16309458</v>
      </c>
      <c r="K87" s="34">
        <v>52116935.84</v>
      </c>
      <c r="L87" s="29">
        <v>68426393.84</v>
      </c>
    </row>
    <row r="88" spans="1:12" ht="19.5" customHeight="1">
      <c r="A88" s="248" t="s">
        <v>328</v>
      </c>
      <c r="B88" s="249"/>
      <c r="C88" s="249"/>
      <c r="D88" s="249"/>
      <c r="E88" s="249"/>
      <c r="F88" s="40">
        <v>205</v>
      </c>
      <c r="G88" s="66">
        <v>0</v>
      </c>
      <c r="H88" s="67">
        <v>0</v>
      </c>
      <c r="I88" s="29">
        <f t="shared" si="1"/>
        <v>0</v>
      </c>
      <c r="J88" s="66"/>
      <c r="K88" s="67"/>
      <c r="L88" s="29">
        <v>0</v>
      </c>
    </row>
    <row r="89" spans="1:12" ht="23.25" customHeight="1">
      <c r="A89" s="248" t="s">
        <v>329</v>
      </c>
      <c r="B89" s="249"/>
      <c r="C89" s="249"/>
      <c r="D89" s="249"/>
      <c r="E89" s="249"/>
      <c r="F89" s="40">
        <v>206</v>
      </c>
      <c r="G89" s="66">
        <v>32994831</v>
      </c>
      <c r="H89" s="67">
        <v>38429062</v>
      </c>
      <c r="I89" s="29">
        <f t="shared" si="1"/>
        <v>71423893</v>
      </c>
      <c r="J89" s="66">
        <v>16309458</v>
      </c>
      <c r="K89" s="67">
        <v>57473616</v>
      </c>
      <c r="L89" s="29">
        <v>73783074</v>
      </c>
    </row>
    <row r="90" spans="1:12" ht="21.75" customHeight="1">
      <c r="A90" s="248" t="s">
        <v>330</v>
      </c>
      <c r="B90" s="249"/>
      <c r="C90" s="249"/>
      <c r="D90" s="249"/>
      <c r="E90" s="249"/>
      <c r="F90" s="40">
        <v>207</v>
      </c>
      <c r="G90" s="66">
        <v>0</v>
      </c>
      <c r="H90" s="67">
        <v>288441612</v>
      </c>
      <c r="I90" s="29">
        <f t="shared" si="1"/>
        <v>288441612</v>
      </c>
      <c r="J90" s="66"/>
      <c r="K90" s="67">
        <v>-5356680.16</v>
      </c>
      <c r="L90" s="29">
        <v>-5356680.16</v>
      </c>
    </row>
    <row r="91" spans="1:12" ht="21" customHeight="1">
      <c r="A91" s="248" t="s">
        <v>331</v>
      </c>
      <c r="B91" s="249"/>
      <c r="C91" s="249"/>
      <c r="D91" s="249"/>
      <c r="E91" s="249"/>
      <c r="F91" s="40">
        <v>208</v>
      </c>
      <c r="G91" s="66">
        <v>0</v>
      </c>
      <c r="H91" s="67">
        <v>0</v>
      </c>
      <c r="I91" s="29">
        <f t="shared" si="1"/>
        <v>0</v>
      </c>
      <c r="J91" s="66"/>
      <c r="K91" s="67"/>
      <c r="L91" s="29">
        <v>0</v>
      </c>
    </row>
    <row r="92" spans="1:12" ht="12.75">
      <c r="A92" s="248" t="s">
        <v>332</v>
      </c>
      <c r="B92" s="249"/>
      <c r="C92" s="249"/>
      <c r="D92" s="249"/>
      <c r="E92" s="249"/>
      <c r="F92" s="40">
        <v>209</v>
      </c>
      <c r="G92" s="66">
        <v>0</v>
      </c>
      <c r="H92" s="67">
        <v>0</v>
      </c>
      <c r="I92" s="29">
        <f t="shared" si="1"/>
        <v>0</v>
      </c>
      <c r="J92" s="66"/>
      <c r="K92" s="67"/>
      <c r="L92" s="29">
        <v>0</v>
      </c>
    </row>
    <row r="93" spans="1:12" ht="22.5" customHeight="1">
      <c r="A93" s="248" t="s">
        <v>333</v>
      </c>
      <c r="B93" s="249"/>
      <c r="C93" s="249"/>
      <c r="D93" s="249"/>
      <c r="E93" s="249"/>
      <c r="F93" s="40">
        <v>210</v>
      </c>
      <c r="G93" s="66">
        <v>0</v>
      </c>
      <c r="H93" s="67">
        <v>0</v>
      </c>
      <c r="I93" s="29">
        <f t="shared" si="1"/>
        <v>0</v>
      </c>
      <c r="J93" s="66"/>
      <c r="K93" s="67"/>
      <c r="L93" s="29">
        <v>0</v>
      </c>
    </row>
    <row r="94" spans="1:12" ht="12.75">
      <c r="A94" s="248" t="s">
        <v>334</v>
      </c>
      <c r="B94" s="249"/>
      <c r="C94" s="249"/>
      <c r="D94" s="249"/>
      <c r="E94" s="249"/>
      <c r="F94" s="40">
        <v>211</v>
      </c>
      <c r="G94" s="66">
        <v>0</v>
      </c>
      <c r="H94" s="67">
        <v>0</v>
      </c>
      <c r="I94" s="29">
        <f t="shared" si="1"/>
        <v>0</v>
      </c>
      <c r="J94" s="66"/>
      <c r="K94" s="67"/>
      <c r="L94" s="29">
        <v>0</v>
      </c>
    </row>
    <row r="95" spans="1:12" ht="12.75">
      <c r="A95" s="248" t="s">
        <v>335</v>
      </c>
      <c r="B95" s="249"/>
      <c r="C95" s="249"/>
      <c r="D95" s="249"/>
      <c r="E95" s="249"/>
      <c r="F95" s="40">
        <v>212</v>
      </c>
      <c r="G95" s="66">
        <v>0</v>
      </c>
      <c r="H95" s="67">
        <v>0</v>
      </c>
      <c r="I95" s="29">
        <f t="shared" si="1"/>
        <v>0</v>
      </c>
      <c r="J95" s="66"/>
      <c r="K95" s="67"/>
      <c r="L95" s="29">
        <v>0</v>
      </c>
    </row>
    <row r="96" spans="1:12" ht="12.75">
      <c r="A96" s="251" t="s">
        <v>253</v>
      </c>
      <c r="B96" s="249"/>
      <c r="C96" s="249"/>
      <c r="D96" s="249"/>
      <c r="E96" s="249"/>
      <c r="F96" s="40">
        <v>213</v>
      </c>
      <c r="G96" s="33">
        <f>G82+G87</f>
        <v>38258370</v>
      </c>
      <c r="H96" s="34">
        <f>H82+H87</f>
        <v>391297601</v>
      </c>
      <c r="I96" s="29">
        <f t="shared" si="1"/>
        <v>429555971</v>
      </c>
      <c r="J96" s="33">
        <v>20837001.049999923</v>
      </c>
      <c r="K96" s="34">
        <v>91193279.23999998</v>
      </c>
      <c r="L96" s="29">
        <v>112030280.2899999</v>
      </c>
    </row>
    <row r="97" spans="1:12" ht="12.75">
      <c r="A97" s="253" t="s">
        <v>320</v>
      </c>
      <c r="B97" s="254"/>
      <c r="C97" s="254"/>
      <c r="D97" s="254"/>
      <c r="E97" s="255"/>
      <c r="F97" s="40">
        <v>214</v>
      </c>
      <c r="G97" s="24">
        <v>0</v>
      </c>
      <c r="H97" s="25">
        <v>0</v>
      </c>
      <c r="I97" s="29">
        <f t="shared" si="1"/>
        <v>0</v>
      </c>
      <c r="J97" s="24"/>
      <c r="K97" s="25"/>
      <c r="L97" s="29">
        <v>0</v>
      </c>
    </row>
    <row r="98" spans="1:12" ht="12.75">
      <c r="A98" s="253" t="s">
        <v>321</v>
      </c>
      <c r="B98" s="254"/>
      <c r="C98" s="254"/>
      <c r="D98" s="254"/>
      <c r="E98" s="255"/>
      <c r="F98" s="40">
        <v>215</v>
      </c>
      <c r="G98" s="24">
        <v>0</v>
      </c>
      <c r="H98" s="25">
        <v>0</v>
      </c>
      <c r="I98" s="29">
        <f t="shared" si="1"/>
        <v>0</v>
      </c>
      <c r="J98" s="24"/>
      <c r="K98" s="25"/>
      <c r="L98" s="29">
        <v>0</v>
      </c>
    </row>
    <row r="99" spans="1:12" ht="12.75">
      <c r="A99" s="259" t="s">
        <v>369</v>
      </c>
      <c r="B99" s="261"/>
      <c r="C99" s="261"/>
      <c r="D99" s="261"/>
      <c r="E99" s="261"/>
      <c r="F99" s="41">
        <v>216</v>
      </c>
      <c r="G99" s="64">
        <v>0</v>
      </c>
      <c r="H99" s="65">
        <v>0</v>
      </c>
      <c r="I99" s="30">
        <f t="shared" si="1"/>
        <v>0</v>
      </c>
      <c r="J99" s="64"/>
      <c r="K99" s="65"/>
      <c r="L99" s="30">
        <v>0</v>
      </c>
    </row>
    <row r="100" spans="1:12" ht="12.75">
      <c r="A100" s="297" t="s">
        <v>256</v>
      </c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</row>
  </sheetData>
  <sheetProtection/>
  <mergeCells count="102"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7:E17"/>
    <mergeCell ref="A18:E18"/>
    <mergeCell ref="A19:E19"/>
    <mergeCell ref="A20:E20"/>
    <mergeCell ref="A21:E21"/>
    <mergeCell ref="A22:E22"/>
    <mergeCell ref="A29:E29"/>
    <mergeCell ref="A30:E30"/>
    <mergeCell ref="A31:E31"/>
    <mergeCell ref="A32:E32"/>
    <mergeCell ref="A25:E25"/>
    <mergeCell ref="A26:E26"/>
    <mergeCell ref="A27:E27"/>
    <mergeCell ref="A28:E28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9:E59"/>
    <mergeCell ref="A60:E60"/>
    <mergeCell ref="A61:E61"/>
    <mergeCell ref="A62:E62"/>
    <mergeCell ref="A65:E65"/>
    <mergeCell ref="A66:E66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83:E83"/>
    <mergeCell ref="A84:E84"/>
    <mergeCell ref="A77:E77"/>
    <mergeCell ref="A78:E78"/>
    <mergeCell ref="A79:E79"/>
    <mergeCell ref="A80:E80"/>
    <mergeCell ref="A100:L100"/>
    <mergeCell ref="A93:E93"/>
    <mergeCell ref="A94:E94"/>
    <mergeCell ref="A95:E95"/>
    <mergeCell ref="A96:E96"/>
    <mergeCell ref="A97:E97"/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</mergeCells>
  <dataValidations count="5">
    <dataValidation allowBlank="1" sqref="A1:F65536 I1:IV65536 G1:H6 G66:H65536"/>
    <dataValidation type="whole" operator="greaterThanOrEqual" allowBlank="1" showInputMessage="1" showErrorMessage="1" errorTitle="Nedopušten upis" error="Dopušten je upis samo pozitivnih cjelobrojnih zaokruženih vrijednosti ili vrijednost nula." sqref="G8:H9 G17:H17 G19:H23 G25:H28 G30:H32">
      <formula1>0</formula1>
    </dataValidation>
    <dataValidation type="whole" operator="notEqual" allowBlank="1" showInputMessage="1" showErrorMessage="1" errorTitle="Nedopušten upis" error="Dopušten je upis samo cjelobrojnih pozitivnih i negativnih vrijednosti." sqref="G13:H15 G10:H10 G36:H37 G39:H41 G44:H45 G47:H49 G51:H53 G55:H56 G61:H61">
      <formula1>9999999999</formula1>
    </dataValidation>
    <dataValidation type="whole" operator="lessThanOrEqual" allowBlank="1" showInputMessage="1" showErrorMessage="1" errorTitle="Nedopušten upis" error="Dopušten je upis samo cjelobrojnih negativnih vrijednosti (ili nule)." sqref="G11:H12 G35:H35 G59:H60 G63:H65">
      <formula1>0</formula1>
    </dataValidation>
    <dataValidation type="whole" operator="notEqual" allowBlank="1" showInputMessage="1" showErrorMessage="1" errorTitle="Nedopušten upis" error="Dopušten je upis samo cjelobrojnih pozitivnih ili negativnih vrijednosti ili vrijednost nula." sqref="G29:H29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3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cols>
    <col min="1" max="8" width="9.140625" style="74" customWidth="1"/>
    <col min="9" max="9" width="6.57421875" style="146" bestFit="1" customWidth="1"/>
    <col min="10" max="10" width="15.28125" style="146" bestFit="1" customWidth="1"/>
    <col min="11" max="11" width="14.57421875" style="146" bestFit="1" customWidth="1"/>
    <col min="12" max="16384" width="9.140625" style="74" customWidth="1"/>
  </cols>
  <sheetData>
    <row r="1" spans="1:10" ht="12.75">
      <c r="A1" s="320" t="s">
        <v>258</v>
      </c>
      <c r="B1" s="321"/>
      <c r="C1" s="321"/>
      <c r="D1" s="321"/>
      <c r="E1" s="321"/>
      <c r="F1" s="321"/>
      <c r="G1" s="321"/>
      <c r="H1" s="321"/>
      <c r="I1" s="321"/>
      <c r="J1" s="322"/>
    </row>
    <row r="2" spans="1:10" ht="12.75">
      <c r="A2" s="323" t="s">
        <v>462</v>
      </c>
      <c r="B2" s="324"/>
      <c r="C2" s="324"/>
      <c r="D2" s="324"/>
      <c r="E2" s="324"/>
      <c r="F2" s="324"/>
      <c r="G2" s="324"/>
      <c r="H2" s="324"/>
      <c r="I2" s="324"/>
      <c r="J2" s="322"/>
    </row>
    <row r="3" spans="1:11" s="187" customFormat="1" ht="12.75">
      <c r="A3" s="163"/>
      <c r="B3" s="183"/>
      <c r="C3" s="183"/>
      <c r="D3" s="317"/>
      <c r="E3" s="317"/>
      <c r="F3" s="183"/>
      <c r="G3" s="183"/>
      <c r="H3" s="183"/>
      <c r="I3" s="184"/>
      <c r="J3" s="185"/>
      <c r="K3" s="186" t="s">
        <v>71</v>
      </c>
    </row>
    <row r="4" spans="1:11" ht="34.5" thickBot="1">
      <c r="A4" s="325" t="s">
        <v>18</v>
      </c>
      <c r="B4" s="325"/>
      <c r="C4" s="325"/>
      <c r="D4" s="325"/>
      <c r="E4" s="325"/>
      <c r="F4" s="325"/>
      <c r="G4" s="325"/>
      <c r="H4" s="325"/>
      <c r="I4" s="75" t="s">
        <v>75</v>
      </c>
      <c r="J4" s="76" t="s">
        <v>488</v>
      </c>
      <c r="K4" s="76" t="s">
        <v>489</v>
      </c>
    </row>
    <row r="5" spans="1:11" ht="12.75" customHeight="1">
      <c r="A5" s="326">
        <v>1</v>
      </c>
      <c r="B5" s="326"/>
      <c r="C5" s="326"/>
      <c r="D5" s="326"/>
      <c r="E5" s="326"/>
      <c r="F5" s="326"/>
      <c r="G5" s="326"/>
      <c r="H5" s="326"/>
      <c r="I5" s="77">
        <v>2</v>
      </c>
      <c r="J5" s="152" t="s">
        <v>73</v>
      </c>
      <c r="K5" s="152" t="s">
        <v>74</v>
      </c>
    </row>
    <row r="6" spans="1:11" ht="12.75">
      <c r="A6" s="327" t="s">
        <v>260</v>
      </c>
      <c r="B6" s="328"/>
      <c r="C6" s="328"/>
      <c r="D6" s="328"/>
      <c r="E6" s="328"/>
      <c r="F6" s="328"/>
      <c r="G6" s="328"/>
      <c r="H6" s="329"/>
      <c r="I6" s="46">
        <v>1</v>
      </c>
      <c r="J6" s="50">
        <f>J7+J18+J36</f>
        <v>9407400</v>
      </c>
      <c r="K6" s="50">
        <f>K7+K18+K36</f>
        <v>266968346</v>
      </c>
    </row>
    <row r="7" spans="1:11" ht="12.75">
      <c r="A7" s="310" t="s">
        <v>261</v>
      </c>
      <c r="B7" s="318"/>
      <c r="C7" s="318"/>
      <c r="D7" s="318"/>
      <c r="E7" s="318"/>
      <c r="F7" s="318"/>
      <c r="G7" s="318"/>
      <c r="H7" s="319"/>
      <c r="I7" s="47">
        <v>2</v>
      </c>
      <c r="J7" s="51">
        <f>J8+J9</f>
        <v>-56165696</v>
      </c>
      <c r="K7" s="51">
        <f>K8+K9</f>
        <v>162315423</v>
      </c>
    </row>
    <row r="8" spans="1:11" ht="12.75">
      <c r="A8" s="313" t="s">
        <v>100</v>
      </c>
      <c r="B8" s="318"/>
      <c r="C8" s="318"/>
      <c r="D8" s="318"/>
      <c r="E8" s="318"/>
      <c r="F8" s="318"/>
      <c r="G8" s="318"/>
      <c r="H8" s="319"/>
      <c r="I8" s="47">
        <v>3</v>
      </c>
      <c r="J8" s="52">
        <v>97004616</v>
      </c>
      <c r="K8" s="52">
        <v>56770986</v>
      </c>
    </row>
    <row r="9" spans="1:11" ht="12.75">
      <c r="A9" s="313" t="s">
        <v>101</v>
      </c>
      <c r="B9" s="318"/>
      <c r="C9" s="318"/>
      <c r="D9" s="318"/>
      <c r="E9" s="318"/>
      <c r="F9" s="318"/>
      <c r="G9" s="318"/>
      <c r="H9" s="319"/>
      <c r="I9" s="47">
        <v>4</v>
      </c>
      <c r="J9" s="51">
        <f>SUM(J10:J17)</f>
        <v>-153170312</v>
      </c>
      <c r="K9" s="51">
        <f>SUM(K10:K17)</f>
        <v>105544437</v>
      </c>
    </row>
    <row r="10" spans="1:11" ht="12.75">
      <c r="A10" s="313" t="s">
        <v>131</v>
      </c>
      <c r="B10" s="318"/>
      <c r="C10" s="318"/>
      <c r="D10" s="318"/>
      <c r="E10" s="318"/>
      <c r="F10" s="318"/>
      <c r="G10" s="318"/>
      <c r="H10" s="319"/>
      <c r="I10" s="47">
        <v>5</v>
      </c>
      <c r="J10" s="52">
        <v>45618352</v>
      </c>
      <c r="K10" s="52">
        <v>46337562</v>
      </c>
    </row>
    <row r="11" spans="1:11" ht="12.75">
      <c r="A11" s="313" t="s">
        <v>132</v>
      </c>
      <c r="B11" s="318"/>
      <c r="C11" s="318"/>
      <c r="D11" s="318"/>
      <c r="E11" s="318"/>
      <c r="F11" s="318"/>
      <c r="G11" s="318"/>
      <c r="H11" s="319"/>
      <c r="I11" s="47">
        <v>6</v>
      </c>
      <c r="J11" s="52">
        <v>3783160</v>
      </c>
      <c r="K11" s="52">
        <v>2325921</v>
      </c>
    </row>
    <row r="12" spans="1:11" ht="12.75">
      <c r="A12" s="313" t="s">
        <v>133</v>
      </c>
      <c r="B12" s="318"/>
      <c r="C12" s="318"/>
      <c r="D12" s="318"/>
      <c r="E12" s="318"/>
      <c r="F12" s="318"/>
      <c r="G12" s="318"/>
      <c r="H12" s="319"/>
      <c r="I12" s="47">
        <v>7</v>
      </c>
      <c r="J12" s="52">
        <v>-193479550</v>
      </c>
      <c r="K12" s="52">
        <v>75521546</v>
      </c>
    </row>
    <row r="13" spans="1:11" ht="12.75">
      <c r="A13" s="313" t="s">
        <v>134</v>
      </c>
      <c r="B13" s="318"/>
      <c r="C13" s="318"/>
      <c r="D13" s="318"/>
      <c r="E13" s="318"/>
      <c r="F13" s="318"/>
      <c r="G13" s="318"/>
      <c r="H13" s="319"/>
      <c r="I13" s="47">
        <v>8</v>
      </c>
      <c r="J13" s="52">
        <v>-5279383</v>
      </c>
      <c r="K13" s="52">
        <v>0</v>
      </c>
    </row>
    <row r="14" spans="1:11" ht="12.75">
      <c r="A14" s="313" t="s">
        <v>135</v>
      </c>
      <c r="B14" s="318"/>
      <c r="C14" s="318"/>
      <c r="D14" s="318"/>
      <c r="E14" s="318"/>
      <c r="F14" s="318"/>
      <c r="G14" s="318"/>
      <c r="H14" s="319"/>
      <c r="I14" s="47">
        <v>9</v>
      </c>
      <c r="J14" s="52">
        <v>0</v>
      </c>
      <c r="K14" s="52">
        <v>0</v>
      </c>
    </row>
    <row r="15" spans="1:11" ht="12.75">
      <c r="A15" s="313" t="s">
        <v>136</v>
      </c>
      <c r="B15" s="318"/>
      <c r="C15" s="318"/>
      <c r="D15" s="318"/>
      <c r="E15" s="318"/>
      <c r="F15" s="318"/>
      <c r="G15" s="318"/>
      <c r="H15" s="319"/>
      <c r="I15" s="47">
        <v>10</v>
      </c>
      <c r="J15" s="52">
        <v>0</v>
      </c>
      <c r="K15" s="52">
        <v>0</v>
      </c>
    </row>
    <row r="16" spans="1:11" ht="21" customHeight="1">
      <c r="A16" s="313" t="s">
        <v>137</v>
      </c>
      <c r="B16" s="318"/>
      <c r="C16" s="318"/>
      <c r="D16" s="318"/>
      <c r="E16" s="318"/>
      <c r="F16" s="318"/>
      <c r="G16" s="318"/>
      <c r="H16" s="319"/>
      <c r="I16" s="47">
        <v>11</v>
      </c>
      <c r="J16" s="52">
        <v>0</v>
      </c>
      <c r="K16" s="52">
        <v>0</v>
      </c>
    </row>
    <row r="17" spans="1:11" ht="12.75">
      <c r="A17" s="313" t="s">
        <v>138</v>
      </c>
      <c r="B17" s="318"/>
      <c r="C17" s="318"/>
      <c r="D17" s="318"/>
      <c r="E17" s="318"/>
      <c r="F17" s="318"/>
      <c r="G17" s="318"/>
      <c r="H17" s="319"/>
      <c r="I17" s="47">
        <v>12</v>
      </c>
      <c r="J17" s="52">
        <v>-3812891</v>
      </c>
      <c r="K17" s="52">
        <v>-18640592</v>
      </c>
    </row>
    <row r="18" spans="1:11" ht="12.75">
      <c r="A18" s="310" t="s">
        <v>139</v>
      </c>
      <c r="B18" s="318"/>
      <c r="C18" s="318"/>
      <c r="D18" s="318"/>
      <c r="E18" s="318"/>
      <c r="F18" s="318"/>
      <c r="G18" s="318"/>
      <c r="H18" s="319"/>
      <c r="I18" s="47">
        <v>13</v>
      </c>
      <c r="J18" s="53">
        <f>SUM(J19:J35)</f>
        <v>75676662</v>
      </c>
      <c r="K18" s="53">
        <f>SUM(K19:K35)</f>
        <v>145401068</v>
      </c>
    </row>
    <row r="19" spans="1:11" ht="12.75">
      <c r="A19" s="313" t="s">
        <v>140</v>
      </c>
      <c r="B19" s="318"/>
      <c r="C19" s="318"/>
      <c r="D19" s="318"/>
      <c r="E19" s="318"/>
      <c r="F19" s="318"/>
      <c r="G19" s="318"/>
      <c r="H19" s="319"/>
      <c r="I19" s="47">
        <v>14</v>
      </c>
      <c r="J19" s="52">
        <v>-51215766</v>
      </c>
      <c r="K19" s="52">
        <v>853939</v>
      </c>
    </row>
    <row r="20" spans="1:11" ht="19.5" customHeight="1">
      <c r="A20" s="313" t="s">
        <v>191</v>
      </c>
      <c r="B20" s="318"/>
      <c r="C20" s="318"/>
      <c r="D20" s="318"/>
      <c r="E20" s="318"/>
      <c r="F20" s="318"/>
      <c r="G20" s="318"/>
      <c r="H20" s="319"/>
      <c r="I20" s="47">
        <v>15</v>
      </c>
      <c r="J20" s="52">
        <v>-261659667</v>
      </c>
      <c r="K20" s="52">
        <v>-40529619</v>
      </c>
    </row>
    <row r="21" spans="1:11" ht="12.75">
      <c r="A21" s="313" t="s">
        <v>141</v>
      </c>
      <c r="B21" s="318"/>
      <c r="C21" s="318"/>
      <c r="D21" s="318"/>
      <c r="E21" s="318"/>
      <c r="F21" s="318"/>
      <c r="G21" s="318"/>
      <c r="H21" s="319"/>
      <c r="I21" s="47">
        <v>16</v>
      </c>
      <c r="J21" s="52">
        <v>199505286</v>
      </c>
      <c r="K21" s="52">
        <v>61374444</v>
      </c>
    </row>
    <row r="22" spans="1:11" ht="22.5" customHeight="1">
      <c r="A22" s="313" t="s">
        <v>142</v>
      </c>
      <c r="B22" s="318"/>
      <c r="C22" s="318"/>
      <c r="D22" s="318"/>
      <c r="E22" s="318"/>
      <c r="F22" s="318"/>
      <c r="G22" s="318"/>
      <c r="H22" s="319"/>
      <c r="I22" s="47">
        <v>17</v>
      </c>
      <c r="J22" s="52">
        <v>0</v>
      </c>
      <c r="K22" s="52">
        <v>0</v>
      </c>
    </row>
    <row r="23" spans="1:11" ht="21" customHeight="1">
      <c r="A23" s="313" t="s">
        <v>171</v>
      </c>
      <c r="B23" s="318"/>
      <c r="C23" s="318"/>
      <c r="D23" s="318"/>
      <c r="E23" s="318"/>
      <c r="F23" s="318"/>
      <c r="G23" s="318"/>
      <c r="H23" s="319"/>
      <c r="I23" s="47">
        <v>18</v>
      </c>
      <c r="J23" s="52">
        <v>-8640739</v>
      </c>
      <c r="K23" s="52">
        <v>-47302</v>
      </c>
    </row>
    <row r="24" spans="1:11" ht="12.75">
      <c r="A24" s="313" t="s">
        <v>172</v>
      </c>
      <c r="B24" s="318"/>
      <c r="C24" s="318"/>
      <c r="D24" s="318"/>
      <c r="E24" s="318"/>
      <c r="F24" s="318"/>
      <c r="G24" s="318"/>
      <c r="H24" s="319"/>
      <c r="I24" s="47">
        <v>19</v>
      </c>
      <c r="J24" s="52">
        <v>26826555</v>
      </c>
      <c r="K24" s="52">
        <v>7761336</v>
      </c>
    </row>
    <row r="25" spans="1:11" ht="12.75">
      <c r="A25" s="313" t="s">
        <v>173</v>
      </c>
      <c r="B25" s="318"/>
      <c r="C25" s="318"/>
      <c r="D25" s="318"/>
      <c r="E25" s="318"/>
      <c r="F25" s="318"/>
      <c r="G25" s="318"/>
      <c r="H25" s="319"/>
      <c r="I25" s="47">
        <v>20</v>
      </c>
      <c r="J25" s="52">
        <v>22483251</v>
      </c>
      <c r="K25" s="52">
        <v>-9594756</v>
      </c>
    </row>
    <row r="26" spans="1:11" ht="12.75">
      <c r="A26" s="313" t="s">
        <v>174</v>
      </c>
      <c r="B26" s="318"/>
      <c r="C26" s="318"/>
      <c r="D26" s="318"/>
      <c r="E26" s="318"/>
      <c r="F26" s="318"/>
      <c r="G26" s="318"/>
      <c r="H26" s="319"/>
      <c r="I26" s="47">
        <v>21</v>
      </c>
      <c r="J26" s="52">
        <v>78204872</v>
      </c>
      <c r="K26" s="52">
        <v>140213293</v>
      </c>
    </row>
    <row r="27" spans="1:11" ht="12.75">
      <c r="A27" s="313" t="s">
        <v>175</v>
      </c>
      <c r="B27" s="318"/>
      <c r="C27" s="318"/>
      <c r="D27" s="318"/>
      <c r="E27" s="318"/>
      <c r="F27" s="318"/>
      <c r="G27" s="318"/>
      <c r="H27" s="319"/>
      <c r="I27" s="47">
        <v>22</v>
      </c>
      <c r="J27" s="52">
        <v>0</v>
      </c>
      <c r="K27" s="52">
        <v>0</v>
      </c>
    </row>
    <row r="28" spans="1:11" ht="21" customHeight="1">
      <c r="A28" s="313" t="s">
        <v>190</v>
      </c>
      <c r="B28" s="318"/>
      <c r="C28" s="318"/>
      <c r="D28" s="318"/>
      <c r="E28" s="318"/>
      <c r="F28" s="318"/>
      <c r="G28" s="318"/>
      <c r="H28" s="319"/>
      <c r="I28" s="47">
        <v>23</v>
      </c>
      <c r="J28" s="52">
        <v>-237161</v>
      </c>
      <c r="K28" s="52">
        <v>-22271637</v>
      </c>
    </row>
    <row r="29" spans="1:11" ht="12.75">
      <c r="A29" s="313" t="s">
        <v>176</v>
      </c>
      <c r="B29" s="318"/>
      <c r="C29" s="318"/>
      <c r="D29" s="318"/>
      <c r="E29" s="318"/>
      <c r="F29" s="318"/>
      <c r="G29" s="318"/>
      <c r="H29" s="319"/>
      <c r="I29" s="47">
        <v>24</v>
      </c>
      <c r="J29" s="52">
        <v>-54853839</v>
      </c>
      <c r="K29" s="52">
        <v>31667220</v>
      </c>
    </row>
    <row r="30" spans="1:11" ht="19.5" customHeight="1">
      <c r="A30" s="313" t="s">
        <v>177</v>
      </c>
      <c r="B30" s="318"/>
      <c r="C30" s="318"/>
      <c r="D30" s="318"/>
      <c r="E30" s="318"/>
      <c r="F30" s="318"/>
      <c r="G30" s="318"/>
      <c r="H30" s="319"/>
      <c r="I30" s="47">
        <v>25</v>
      </c>
      <c r="J30" s="52">
        <v>8640739</v>
      </c>
      <c r="K30" s="52">
        <v>47302</v>
      </c>
    </row>
    <row r="31" spans="1:11" ht="12.75">
      <c r="A31" s="313" t="s">
        <v>178</v>
      </c>
      <c r="B31" s="318"/>
      <c r="C31" s="318"/>
      <c r="D31" s="318"/>
      <c r="E31" s="318"/>
      <c r="F31" s="318"/>
      <c r="G31" s="318"/>
      <c r="H31" s="319"/>
      <c r="I31" s="47">
        <v>26</v>
      </c>
      <c r="J31" s="52">
        <v>141792638</v>
      </c>
      <c r="K31" s="52">
        <v>-18731831</v>
      </c>
    </row>
    <row r="32" spans="1:11" ht="12.75">
      <c r="A32" s="313" t="s">
        <v>179</v>
      </c>
      <c r="B32" s="318"/>
      <c r="C32" s="318"/>
      <c r="D32" s="318"/>
      <c r="E32" s="318"/>
      <c r="F32" s="318"/>
      <c r="G32" s="318"/>
      <c r="H32" s="319"/>
      <c r="I32" s="47">
        <v>27</v>
      </c>
      <c r="J32" s="52">
        <v>0</v>
      </c>
      <c r="K32" s="52">
        <v>0</v>
      </c>
    </row>
    <row r="33" spans="1:11" ht="12.75">
      <c r="A33" s="313" t="s">
        <v>180</v>
      </c>
      <c r="B33" s="318"/>
      <c r="C33" s="318"/>
      <c r="D33" s="318"/>
      <c r="E33" s="318"/>
      <c r="F33" s="318"/>
      <c r="G33" s="318"/>
      <c r="H33" s="319"/>
      <c r="I33" s="47">
        <v>28</v>
      </c>
      <c r="J33" s="52">
        <v>-39682</v>
      </c>
      <c r="K33" s="52">
        <v>-41792</v>
      </c>
    </row>
    <row r="34" spans="1:11" ht="12.75">
      <c r="A34" s="313" t="s">
        <v>181</v>
      </c>
      <c r="B34" s="318"/>
      <c r="C34" s="318"/>
      <c r="D34" s="318"/>
      <c r="E34" s="318"/>
      <c r="F34" s="318"/>
      <c r="G34" s="318"/>
      <c r="H34" s="319"/>
      <c r="I34" s="47">
        <v>29</v>
      </c>
      <c r="J34" s="52">
        <v>-11777343</v>
      </c>
      <c r="K34" s="52">
        <v>1808993</v>
      </c>
    </row>
    <row r="35" spans="1:11" ht="21" customHeight="1">
      <c r="A35" s="313" t="s">
        <v>182</v>
      </c>
      <c r="B35" s="318"/>
      <c r="C35" s="318"/>
      <c r="D35" s="318"/>
      <c r="E35" s="318"/>
      <c r="F35" s="318"/>
      <c r="G35" s="318"/>
      <c r="H35" s="319"/>
      <c r="I35" s="47">
        <v>30</v>
      </c>
      <c r="J35" s="52">
        <v>-13352482</v>
      </c>
      <c r="K35" s="52">
        <v>-7108522</v>
      </c>
    </row>
    <row r="36" spans="1:11" ht="12.75">
      <c r="A36" s="310" t="s">
        <v>183</v>
      </c>
      <c r="B36" s="318"/>
      <c r="C36" s="318"/>
      <c r="D36" s="318"/>
      <c r="E36" s="318"/>
      <c r="F36" s="318"/>
      <c r="G36" s="318"/>
      <c r="H36" s="319"/>
      <c r="I36" s="47">
        <v>31</v>
      </c>
      <c r="J36" s="52">
        <v>-10103566</v>
      </c>
      <c r="K36" s="52">
        <v>-40748145</v>
      </c>
    </row>
    <row r="37" spans="1:11" ht="12.75">
      <c r="A37" s="310" t="s">
        <v>107</v>
      </c>
      <c r="B37" s="318"/>
      <c r="C37" s="318"/>
      <c r="D37" s="318"/>
      <c r="E37" s="318"/>
      <c r="F37" s="318"/>
      <c r="G37" s="318"/>
      <c r="H37" s="319"/>
      <c r="I37" s="47">
        <v>32</v>
      </c>
      <c r="J37" s="53">
        <f>SUM(J38:J51)</f>
        <v>-38661139</v>
      </c>
      <c r="K37" s="53">
        <f>SUM(K38:K51)</f>
        <v>-269338900</v>
      </c>
    </row>
    <row r="38" spans="1:11" ht="12.75">
      <c r="A38" s="313" t="s">
        <v>184</v>
      </c>
      <c r="B38" s="318"/>
      <c r="C38" s="318"/>
      <c r="D38" s="318"/>
      <c r="E38" s="318"/>
      <c r="F38" s="318"/>
      <c r="G38" s="318"/>
      <c r="H38" s="319"/>
      <c r="I38" s="47">
        <v>33</v>
      </c>
      <c r="J38" s="52">
        <v>2452725</v>
      </c>
      <c r="K38" s="52">
        <v>77585</v>
      </c>
    </row>
    <row r="39" spans="1:11" ht="12.75">
      <c r="A39" s="313" t="s">
        <v>185</v>
      </c>
      <c r="B39" s="318"/>
      <c r="C39" s="318"/>
      <c r="D39" s="318"/>
      <c r="E39" s="318"/>
      <c r="F39" s="318"/>
      <c r="G39" s="318"/>
      <c r="H39" s="319"/>
      <c r="I39" s="47">
        <v>34</v>
      </c>
      <c r="J39" s="52">
        <v>-116170212</v>
      </c>
      <c r="K39" s="52">
        <v>-50305297</v>
      </c>
    </row>
    <row r="40" spans="1:11" ht="12.75">
      <c r="A40" s="313" t="s">
        <v>186</v>
      </c>
      <c r="B40" s="318"/>
      <c r="C40" s="318"/>
      <c r="D40" s="318"/>
      <c r="E40" s="318"/>
      <c r="F40" s="318"/>
      <c r="G40" s="318"/>
      <c r="H40" s="319"/>
      <c r="I40" s="47">
        <v>35</v>
      </c>
      <c r="J40" s="52">
        <v>0</v>
      </c>
      <c r="K40" s="52">
        <v>0</v>
      </c>
    </row>
    <row r="41" spans="1:11" ht="12.75">
      <c r="A41" s="313" t="s">
        <v>187</v>
      </c>
      <c r="B41" s="318"/>
      <c r="C41" s="318"/>
      <c r="D41" s="318"/>
      <c r="E41" s="318"/>
      <c r="F41" s="318"/>
      <c r="G41" s="318"/>
      <c r="H41" s="319"/>
      <c r="I41" s="47">
        <v>36</v>
      </c>
      <c r="J41" s="52">
        <v>-3857718</v>
      </c>
      <c r="K41" s="52">
        <v>-6681199</v>
      </c>
    </row>
    <row r="42" spans="1:11" ht="21" customHeight="1">
      <c r="A42" s="313" t="s">
        <v>188</v>
      </c>
      <c r="B42" s="318"/>
      <c r="C42" s="318"/>
      <c r="D42" s="318"/>
      <c r="E42" s="318"/>
      <c r="F42" s="318"/>
      <c r="G42" s="318"/>
      <c r="H42" s="319"/>
      <c r="I42" s="47">
        <v>37</v>
      </c>
      <c r="J42" s="52">
        <v>108599</v>
      </c>
      <c r="K42" s="52">
        <v>433119</v>
      </c>
    </row>
    <row r="43" spans="1:11" ht="21.75" customHeight="1">
      <c r="A43" s="313" t="s">
        <v>189</v>
      </c>
      <c r="B43" s="318"/>
      <c r="C43" s="318"/>
      <c r="D43" s="318"/>
      <c r="E43" s="318"/>
      <c r="F43" s="318"/>
      <c r="G43" s="318"/>
      <c r="H43" s="319"/>
      <c r="I43" s="47">
        <v>38</v>
      </c>
      <c r="J43" s="52">
        <v>-27772970</v>
      </c>
      <c r="K43" s="52">
        <v>-11888003</v>
      </c>
    </row>
    <row r="44" spans="1:11" ht="23.25" customHeight="1">
      <c r="A44" s="313" t="s">
        <v>192</v>
      </c>
      <c r="B44" s="318"/>
      <c r="C44" s="318"/>
      <c r="D44" s="318"/>
      <c r="E44" s="318"/>
      <c r="F44" s="318"/>
      <c r="G44" s="318"/>
      <c r="H44" s="319"/>
      <c r="I44" s="47">
        <v>39</v>
      </c>
      <c r="J44" s="52">
        <v>47872772</v>
      </c>
      <c r="K44" s="52">
        <v>14203919</v>
      </c>
    </row>
    <row r="45" spans="1:11" ht="12.75">
      <c r="A45" s="313" t="s">
        <v>301</v>
      </c>
      <c r="B45" s="318"/>
      <c r="C45" s="318"/>
      <c r="D45" s="318"/>
      <c r="E45" s="318"/>
      <c r="F45" s="318"/>
      <c r="G45" s="318"/>
      <c r="H45" s="319"/>
      <c r="I45" s="47">
        <v>40</v>
      </c>
      <c r="J45" s="52">
        <v>437420</v>
      </c>
      <c r="K45" s="52">
        <v>8763659</v>
      </c>
    </row>
    <row r="46" spans="1:11" ht="12.75">
      <c r="A46" s="313" t="s">
        <v>302</v>
      </c>
      <c r="B46" s="318"/>
      <c r="C46" s="318"/>
      <c r="D46" s="318"/>
      <c r="E46" s="318"/>
      <c r="F46" s="318"/>
      <c r="G46" s="318"/>
      <c r="H46" s="319"/>
      <c r="I46" s="47">
        <v>41</v>
      </c>
      <c r="J46" s="52">
        <v>-9152262</v>
      </c>
      <c r="K46" s="52">
        <v>-252874335</v>
      </c>
    </row>
    <row r="47" spans="1:11" ht="12.75">
      <c r="A47" s="313" t="s">
        <v>303</v>
      </c>
      <c r="B47" s="318"/>
      <c r="C47" s="318"/>
      <c r="D47" s="318"/>
      <c r="E47" s="318"/>
      <c r="F47" s="318"/>
      <c r="G47" s="318"/>
      <c r="H47" s="319"/>
      <c r="I47" s="47">
        <v>42</v>
      </c>
      <c r="J47" s="52">
        <v>0</v>
      </c>
      <c r="K47" s="52">
        <v>0</v>
      </c>
    </row>
    <row r="48" spans="1:11" ht="12.75">
      <c r="A48" s="313" t="s">
        <v>304</v>
      </c>
      <c r="B48" s="318"/>
      <c r="C48" s="318"/>
      <c r="D48" s="318"/>
      <c r="E48" s="318"/>
      <c r="F48" s="318"/>
      <c r="G48" s="318"/>
      <c r="H48" s="319"/>
      <c r="I48" s="47">
        <v>43</v>
      </c>
      <c r="J48" s="52">
        <v>0</v>
      </c>
      <c r="K48" s="52">
        <v>0</v>
      </c>
    </row>
    <row r="49" spans="1:11" ht="12.75">
      <c r="A49" s="313" t="s">
        <v>305</v>
      </c>
      <c r="B49" s="311"/>
      <c r="C49" s="311"/>
      <c r="D49" s="311"/>
      <c r="E49" s="311"/>
      <c r="F49" s="311"/>
      <c r="G49" s="311"/>
      <c r="H49" s="312"/>
      <c r="I49" s="47">
        <v>44</v>
      </c>
      <c r="J49" s="52">
        <v>67420507</v>
      </c>
      <c r="K49" s="52">
        <v>28931652</v>
      </c>
    </row>
    <row r="50" spans="1:11" ht="12.75">
      <c r="A50" s="313" t="s">
        <v>339</v>
      </c>
      <c r="B50" s="311"/>
      <c r="C50" s="311"/>
      <c r="D50" s="311"/>
      <c r="E50" s="311"/>
      <c r="F50" s="311"/>
      <c r="G50" s="311"/>
      <c r="H50" s="312"/>
      <c r="I50" s="47">
        <v>45</v>
      </c>
      <c r="J50" s="52">
        <v>0</v>
      </c>
      <c r="K50" s="52">
        <v>0</v>
      </c>
    </row>
    <row r="51" spans="1:11" ht="12.75">
      <c r="A51" s="313" t="s">
        <v>340</v>
      </c>
      <c r="B51" s="311"/>
      <c r="C51" s="311"/>
      <c r="D51" s="311"/>
      <c r="E51" s="311"/>
      <c r="F51" s="311"/>
      <c r="G51" s="311"/>
      <c r="H51" s="312"/>
      <c r="I51" s="47">
        <v>46</v>
      </c>
      <c r="J51" s="52">
        <v>0</v>
      </c>
      <c r="K51" s="52">
        <v>0</v>
      </c>
    </row>
    <row r="52" spans="1:11" ht="12.75">
      <c r="A52" s="310" t="s">
        <v>108</v>
      </c>
      <c r="B52" s="311"/>
      <c r="C52" s="311"/>
      <c r="D52" s="311"/>
      <c r="E52" s="311"/>
      <c r="F52" s="311"/>
      <c r="G52" s="311"/>
      <c r="H52" s="312"/>
      <c r="I52" s="47">
        <v>47</v>
      </c>
      <c r="J52" s="53">
        <f>SUM(J53:J57)</f>
        <v>-949703</v>
      </c>
      <c r="K52" s="53">
        <f>SUM(K53:K57)</f>
        <v>-988427</v>
      </c>
    </row>
    <row r="53" spans="1:11" ht="12.75">
      <c r="A53" s="313" t="s">
        <v>341</v>
      </c>
      <c r="B53" s="311"/>
      <c r="C53" s="311"/>
      <c r="D53" s="311"/>
      <c r="E53" s="311"/>
      <c r="F53" s="311"/>
      <c r="G53" s="311"/>
      <c r="H53" s="312"/>
      <c r="I53" s="47">
        <v>48</v>
      </c>
      <c r="J53" s="52">
        <v>0</v>
      </c>
      <c r="K53" s="52">
        <v>0</v>
      </c>
    </row>
    <row r="54" spans="1:11" ht="12.75">
      <c r="A54" s="313" t="s">
        <v>342</v>
      </c>
      <c r="B54" s="311"/>
      <c r="C54" s="311"/>
      <c r="D54" s="311"/>
      <c r="E54" s="311"/>
      <c r="F54" s="311"/>
      <c r="G54" s="311"/>
      <c r="H54" s="312"/>
      <c r="I54" s="47">
        <v>49</v>
      </c>
      <c r="J54" s="52">
        <v>0</v>
      </c>
      <c r="K54" s="52">
        <v>0</v>
      </c>
    </row>
    <row r="55" spans="1:11" ht="12.75">
      <c r="A55" s="313" t="s">
        <v>343</v>
      </c>
      <c r="B55" s="311"/>
      <c r="C55" s="311"/>
      <c r="D55" s="311"/>
      <c r="E55" s="311"/>
      <c r="F55" s="311"/>
      <c r="G55" s="311"/>
      <c r="H55" s="312"/>
      <c r="I55" s="47">
        <v>50</v>
      </c>
      <c r="J55" s="52">
        <v>0</v>
      </c>
      <c r="K55" s="52">
        <v>0</v>
      </c>
    </row>
    <row r="56" spans="1:11" ht="12.75">
      <c r="A56" s="313" t="s">
        <v>344</v>
      </c>
      <c r="B56" s="311"/>
      <c r="C56" s="311"/>
      <c r="D56" s="311"/>
      <c r="E56" s="311"/>
      <c r="F56" s="311"/>
      <c r="G56" s="311"/>
      <c r="H56" s="312"/>
      <c r="I56" s="47">
        <v>51</v>
      </c>
      <c r="J56" s="52">
        <v>0</v>
      </c>
      <c r="K56" s="52">
        <v>0</v>
      </c>
    </row>
    <row r="57" spans="1:11" ht="12.75">
      <c r="A57" s="313" t="s">
        <v>345</v>
      </c>
      <c r="B57" s="311"/>
      <c r="C57" s="311"/>
      <c r="D57" s="311"/>
      <c r="E57" s="311"/>
      <c r="F57" s="311"/>
      <c r="G57" s="311"/>
      <c r="H57" s="312"/>
      <c r="I57" s="47">
        <v>52</v>
      </c>
      <c r="J57" s="52">
        <v>-949703</v>
      </c>
      <c r="K57" s="52">
        <v>-988427</v>
      </c>
    </row>
    <row r="58" spans="1:11" ht="12.75">
      <c r="A58" s="310" t="s">
        <v>109</v>
      </c>
      <c r="B58" s="311"/>
      <c r="C58" s="311"/>
      <c r="D58" s="311"/>
      <c r="E58" s="311"/>
      <c r="F58" s="311"/>
      <c r="G58" s="311"/>
      <c r="H58" s="312"/>
      <c r="I58" s="47">
        <v>53</v>
      </c>
      <c r="J58" s="53">
        <f>J6+J37+J52</f>
        <v>-30203442</v>
      </c>
      <c r="K58" s="53">
        <f>K6+K37+K52</f>
        <v>-3358981</v>
      </c>
    </row>
    <row r="59" spans="1:11" ht="21.75" customHeight="1">
      <c r="A59" s="310" t="s">
        <v>346</v>
      </c>
      <c r="B59" s="311"/>
      <c r="C59" s="311"/>
      <c r="D59" s="311"/>
      <c r="E59" s="311"/>
      <c r="F59" s="311"/>
      <c r="G59" s="311"/>
      <c r="H59" s="312"/>
      <c r="I59" s="47">
        <v>54</v>
      </c>
      <c r="J59" s="52">
        <v>94147</v>
      </c>
      <c r="K59" s="52">
        <v>624137</v>
      </c>
    </row>
    <row r="60" spans="1:11" ht="12.75">
      <c r="A60" s="310" t="s">
        <v>110</v>
      </c>
      <c r="B60" s="311"/>
      <c r="C60" s="311"/>
      <c r="D60" s="311"/>
      <c r="E60" s="311"/>
      <c r="F60" s="311"/>
      <c r="G60" s="311"/>
      <c r="H60" s="312"/>
      <c r="I60" s="47">
        <v>55</v>
      </c>
      <c r="J60" s="53">
        <f>SUM(J58:J59)</f>
        <v>-30109295</v>
      </c>
      <c r="K60" s="53">
        <f>SUM(K58:K59)</f>
        <v>-2734844</v>
      </c>
    </row>
    <row r="61" spans="1:11" ht="12.75">
      <c r="A61" s="313" t="s">
        <v>347</v>
      </c>
      <c r="B61" s="311"/>
      <c r="C61" s="311"/>
      <c r="D61" s="311"/>
      <c r="E61" s="311"/>
      <c r="F61" s="311"/>
      <c r="G61" s="311"/>
      <c r="H61" s="312"/>
      <c r="I61" s="47">
        <v>56</v>
      </c>
      <c r="J61" s="52">
        <v>71661352</v>
      </c>
      <c r="K61" s="52">
        <v>41552057</v>
      </c>
    </row>
    <row r="62" spans="1:11" ht="12.75">
      <c r="A62" s="314" t="s">
        <v>111</v>
      </c>
      <c r="B62" s="315"/>
      <c r="C62" s="315"/>
      <c r="D62" s="315"/>
      <c r="E62" s="315"/>
      <c r="F62" s="315"/>
      <c r="G62" s="315"/>
      <c r="H62" s="316"/>
      <c r="I62" s="48">
        <v>57</v>
      </c>
      <c r="J62" s="54">
        <f>SUM(J60:J61)</f>
        <v>41552057</v>
      </c>
      <c r="K62" s="54">
        <f>SUM(K60:K61)</f>
        <v>38817213</v>
      </c>
    </row>
    <row r="63" ht="12.75">
      <c r="A63" s="78" t="s">
        <v>17</v>
      </c>
    </row>
  </sheetData>
  <sheetProtection/>
  <mergeCells count="62">
    <mergeCell ref="A8:H8"/>
    <mergeCell ref="A9:H9"/>
    <mergeCell ref="A1:J1"/>
    <mergeCell ref="A2:J2"/>
    <mergeCell ref="A4:H4"/>
    <mergeCell ref="A5:H5"/>
    <mergeCell ref="A6:H6"/>
    <mergeCell ref="A7:H7"/>
    <mergeCell ref="A10:H10"/>
    <mergeCell ref="A11:H11"/>
    <mergeCell ref="A14:H14"/>
    <mergeCell ref="A15:H15"/>
    <mergeCell ref="A16:H16"/>
    <mergeCell ref="A17:H17"/>
    <mergeCell ref="A12:H12"/>
    <mergeCell ref="A13:H13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2">
    <dataValidation allowBlank="1" sqref="A1:I65536 K1:IV65536 J1:J9 J18 J37:J65536"/>
    <dataValidation type="whole" operator="notEqual" allowBlank="1" showInputMessage="1" showErrorMessage="1" errorTitle="Pogrešan unos" error="Mogu se unijeti samo cjelobrojne pozitivne i negativne vrijednosti." sqref="J10:J17 J19:J36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O22" sqref="O22"/>
    </sheetView>
  </sheetViews>
  <sheetFormatPr defaultColWidth="9.140625" defaultRowHeight="12.75"/>
  <cols>
    <col min="1" max="3" width="9.140625" style="168" customWidth="1"/>
    <col min="4" max="4" width="6.57421875" style="168" bestFit="1" customWidth="1"/>
    <col min="5" max="5" width="9.7109375" style="168" bestFit="1" customWidth="1"/>
    <col min="6" max="6" width="8.57421875" style="168" bestFit="1" customWidth="1"/>
    <col min="7" max="7" width="10.7109375" style="168" bestFit="1" customWidth="1"/>
    <col min="8" max="8" width="9.7109375" style="168" bestFit="1" customWidth="1"/>
    <col min="9" max="9" width="9.57421875" style="168" bestFit="1" customWidth="1"/>
    <col min="10" max="10" width="10.28125" style="168" bestFit="1" customWidth="1"/>
    <col min="11" max="11" width="10.8515625" style="168" bestFit="1" customWidth="1"/>
    <col min="12" max="12" width="13.140625" style="168" customWidth="1"/>
    <col min="13" max="13" width="10.8515625" style="168" bestFit="1" customWidth="1"/>
  </cols>
  <sheetData>
    <row r="1" spans="1:12" ht="12.75">
      <c r="A1" s="339" t="s">
        <v>193</v>
      </c>
      <c r="B1" s="340"/>
      <c r="C1" s="340"/>
      <c r="D1" s="340"/>
      <c r="E1" s="340"/>
      <c r="F1" s="341"/>
      <c r="G1" s="341"/>
      <c r="H1" s="341"/>
      <c r="I1" s="341"/>
      <c r="J1" s="341"/>
      <c r="K1" s="340"/>
      <c r="L1" s="167"/>
    </row>
    <row r="2" spans="1:12" ht="12.75">
      <c r="A2" s="339" t="s">
        <v>97</v>
      </c>
      <c r="B2" s="340"/>
      <c r="C2" s="340"/>
      <c r="D2" s="340"/>
      <c r="E2" s="340"/>
      <c r="F2" s="341"/>
      <c r="G2" s="341"/>
      <c r="H2" s="341"/>
      <c r="I2" s="341"/>
      <c r="J2" s="341"/>
      <c r="K2" s="340"/>
      <c r="L2" s="167"/>
    </row>
    <row r="3" spans="1:13" s="158" customFormat="1" ht="12.75">
      <c r="A3" s="169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53" t="s">
        <v>71</v>
      </c>
      <c r="M3" s="353"/>
    </row>
    <row r="4" spans="1:13" ht="13.5" thickBot="1">
      <c r="A4" s="345" t="s">
        <v>58</v>
      </c>
      <c r="B4" s="346"/>
      <c r="C4" s="347"/>
      <c r="D4" s="348" t="s">
        <v>269</v>
      </c>
      <c r="E4" s="350" t="s">
        <v>259</v>
      </c>
      <c r="F4" s="351"/>
      <c r="G4" s="351"/>
      <c r="H4" s="351"/>
      <c r="I4" s="351"/>
      <c r="J4" s="351"/>
      <c r="K4" s="352"/>
      <c r="L4" s="348" t="s">
        <v>266</v>
      </c>
      <c r="M4" s="348" t="s">
        <v>99</v>
      </c>
    </row>
    <row r="5" spans="1:13" ht="57" thickBot="1">
      <c r="A5" s="292"/>
      <c r="B5" s="293"/>
      <c r="C5" s="294"/>
      <c r="D5" s="296"/>
      <c r="E5" s="76" t="s">
        <v>262</v>
      </c>
      <c r="F5" s="76" t="s">
        <v>56</v>
      </c>
      <c r="G5" s="76" t="s">
        <v>263</v>
      </c>
      <c r="H5" s="76" t="s">
        <v>264</v>
      </c>
      <c r="I5" s="76" t="s">
        <v>57</v>
      </c>
      <c r="J5" s="76" t="s">
        <v>265</v>
      </c>
      <c r="K5" s="76" t="s">
        <v>98</v>
      </c>
      <c r="L5" s="349"/>
      <c r="M5" s="349"/>
    </row>
    <row r="6" spans="1:13" ht="12.75">
      <c r="A6" s="342">
        <v>1</v>
      </c>
      <c r="B6" s="342"/>
      <c r="C6" s="342"/>
      <c r="D6" s="165">
        <v>2</v>
      </c>
      <c r="E6" s="165" t="s">
        <v>73</v>
      </c>
      <c r="F6" s="166" t="s">
        <v>74</v>
      </c>
      <c r="G6" s="165" t="s">
        <v>76</v>
      </c>
      <c r="H6" s="166" t="s">
        <v>77</v>
      </c>
      <c r="I6" s="165" t="s">
        <v>78</v>
      </c>
      <c r="J6" s="166" t="s">
        <v>79</v>
      </c>
      <c r="K6" s="165" t="s">
        <v>80</v>
      </c>
      <c r="L6" s="166" t="s">
        <v>81</v>
      </c>
      <c r="M6" s="165" t="s">
        <v>82</v>
      </c>
    </row>
    <row r="7" spans="1:13" ht="12.75">
      <c r="A7" s="343" t="s">
        <v>373</v>
      </c>
      <c r="B7" s="344"/>
      <c r="C7" s="344"/>
      <c r="D7" s="170">
        <v>1</v>
      </c>
      <c r="E7" s="171">
        <v>442887200</v>
      </c>
      <c r="F7" s="171"/>
      <c r="G7" s="171">
        <v>102406509</v>
      </c>
      <c r="H7" s="171">
        <v>405232684</v>
      </c>
      <c r="I7" s="171">
        <v>147556010</v>
      </c>
      <c r="J7" s="171">
        <v>64911194</v>
      </c>
      <c r="K7" s="172">
        <f>SUM(E7:J7)</f>
        <v>1162993597</v>
      </c>
      <c r="L7" s="171"/>
      <c r="M7" s="172">
        <f>K7+L7</f>
        <v>1162993597</v>
      </c>
    </row>
    <row r="8" spans="1:13" ht="12.75">
      <c r="A8" s="332" t="s">
        <v>322</v>
      </c>
      <c r="B8" s="333"/>
      <c r="C8" s="333"/>
      <c r="D8" s="173">
        <v>2</v>
      </c>
      <c r="E8" s="174"/>
      <c r="F8" s="174"/>
      <c r="G8" s="174"/>
      <c r="H8" s="174"/>
      <c r="I8" s="174">
        <v>-56122580</v>
      </c>
      <c r="J8" s="174"/>
      <c r="K8" s="175">
        <f aca="true" t="shared" si="0" ref="K8:K40">SUM(E8:J8)</f>
        <v>-56122580</v>
      </c>
      <c r="L8" s="174"/>
      <c r="M8" s="175">
        <f aca="true" t="shared" si="1" ref="M8:M40">K8+L8</f>
        <v>-56122580</v>
      </c>
    </row>
    <row r="9" spans="1:13" ht="12.75">
      <c r="A9" s="332" t="s">
        <v>323</v>
      </c>
      <c r="B9" s="333"/>
      <c r="C9" s="333"/>
      <c r="D9" s="173">
        <v>3</v>
      </c>
      <c r="E9" s="174"/>
      <c r="F9" s="174"/>
      <c r="G9" s="174"/>
      <c r="H9" s="174"/>
      <c r="I9" s="174"/>
      <c r="J9" s="174"/>
      <c r="K9" s="175">
        <f t="shared" si="0"/>
        <v>0</v>
      </c>
      <c r="L9" s="174"/>
      <c r="M9" s="175">
        <f t="shared" si="1"/>
        <v>0</v>
      </c>
    </row>
    <row r="10" spans="1:13" ht="12.75">
      <c r="A10" s="334" t="s">
        <v>490</v>
      </c>
      <c r="B10" s="333"/>
      <c r="C10" s="333"/>
      <c r="D10" s="173">
        <v>4</v>
      </c>
      <c r="E10" s="175">
        <f aca="true" t="shared" si="2" ref="E10:J10">SUM(E7:E9)</f>
        <v>442887200</v>
      </c>
      <c r="F10" s="175">
        <f t="shared" si="2"/>
        <v>0</v>
      </c>
      <c r="G10" s="175">
        <f t="shared" si="2"/>
        <v>102406509</v>
      </c>
      <c r="H10" s="175">
        <f t="shared" si="2"/>
        <v>405232684</v>
      </c>
      <c r="I10" s="175">
        <f t="shared" si="2"/>
        <v>91433430</v>
      </c>
      <c r="J10" s="175">
        <f t="shared" si="2"/>
        <v>64911194</v>
      </c>
      <c r="K10" s="175">
        <f t="shared" si="0"/>
        <v>1106871017</v>
      </c>
      <c r="L10" s="175">
        <f>SUM(L7:L9)</f>
        <v>0</v>
      </c>
      <c r="M10" s="175">
        <f t="shared" si="1"/>
        <v>1106871017</v>
      </c>
    </row>
    <row r="11" spans="1:13" ht="12.75">
      <c r="A11" s="334" t="s">
        <v>491</v>
      </c>
      <c r="B11" s="354"/>
      <c r="C11" s="354"/>
      <c r="D11" s="173">
        <v>5</v>
      </c>
      <c r="E11" s="175">
        <f>E12+E13</f>
        <v>0</v>
      </c>
      <c r="F11" s="175">
        <f aca="true" t="shared" si="3" ref="F11:L11">F12+F13</f>
        <v>0</v>
      </c>
      <c r="G11" s="175">
        <f t="shared" si="3"/>
        <v>359865506</v>
      </c>
      <c r="H11" s="175">
        <f t="shared" si="3"/>
        <v>0</v>
      </c>
      <c r="I11" s="175">
        <f t="shared" si="3"/>
        <v>0</v>
      </c>
      <c r="J11" s="175">
        <f t="shared" si="3"/>
        <v>69690466</v>
      </c>
      <c r="K11" s="175">
        <f t="shared" si="0"/>
        <v>429555972</v>
      </c>
      <c r="L11" s="175">
        <f t="shared" si="3"/>
        <v>0</v>
      </c>
      <c r="M11" s="175">
        <f t="shared" si="1"/>
        <v>429555972</v>
      </c>
    </row>
    <row r="12" spans="1:13" ht="12.75">
      <c r="A12" s="332" t="s">
        <v>324</v>
      </c>
      <c r="B12" s="333"/>
      <c r="C12" s="333"/>
      <c r="D12" s="173">
        <v>6</v>
      </c>
      <c r="E12" s="174"/>
      <c r="F12" s="174"/>
      <c r="G12" s="174"/>
      <c r="H12" s="174"/>
      <c r="I12" s="174"/>
      <c r="J12" s="174">
        <v>69690466</v>
      </c>
      <c r="K12" s="175">
        <f t="shared" si="0"/>
        <v>69690466</v>
      </c>
      <c r="L12" s="174"/>
      <c r="M12" s="175">
        <f t="shared" si="1"/>
        <v>69690466</v>
      </c>
    </row>
    <row r="13" spans="1:13" ht="12.75">
      <c r="A13" s="332" t="s">
        <v>103</v>
      </c>
      <c r="B13" s="333"/>
      <c r="C13" s="333"/>
      <c r="D13" s="173">
        <v>7</v>
      </c>
      <c r="E13" s="175">
        <f aca="true" t="shared" si="4" ref="E13:J13">SUM(E14:E17)</f>
        <v>0</v>
      </c>
      <c r="F13" s="175">
        <f t="shared" si="4"/>
        <v>0</v>
      </c>
      <c r="G13" s="175">
        <f t="shared" si="4"/>
        <v>359865506</v>
      </c>
      <c r="H13" s="175">
        <f t="shared" si="4"/>
        <v>0</v>
      </c>
      <c r="I13" s="175">
        <f t="shared" si="4"/>
        <v>0</v>
      </c>
      <c r="J13" s="175">
        <f t="shared" si="4"/>
        <v>0</v>
      </c>
      <c r="K13" s="175">
        <f t="shared" si="0"/>
        <v>359865506</v>
      </c>
      <c r="L13" s="175">
        <f>SUM(L14:L17)</f>
        <v>0</v>
      </c>
      <c r="M13" s="175">
        <f t="shared" si="1"/>
        <v>359865506</v>
      </c>
    </row>
    <row r="14" spans="1:13" ht="12.75">
      <c r="A14" s="332" t="s">
        <v>374</v>
      </c>
      <c r="B14" s="333"/>
      <c r="C14" s="333"/>
      <c r="D14" s="173">
        <v>8</v>
      </c>
      <c r="E14" s="174"/>
      <c r="F14" s="174"/>
      <c r="G14" s="174">
        <v>288441612</v>
      </c>
      <c r="H14" s="174"/>
      <c r="I14" s="174"/>
      <c r="J14" s="174"/>
      <c r="K14" s="175">
        <f t="shared" si="0"/>
        <v>288441612</v>
      </c>
      <c r="L14" s="174"/>
      <c r="M14" s="175">
        <f t="shared" si="1"/>
        <v>288441612</v>
      </c>
    </row>
    <row r="15" spans="1:13" ht="12.75">
      <c r="A15" s="332" t="s">
        <v>375</v>
      </c>
      <c r="B15" s="333"/>
      <c r="C15" s="333"/>
      <c r="D15" s="173">
        <v>9</v>
      </c>
      <c r="E15" s="174"/>
      <c r="F15" s="174"/>
      <c r="G15" s="174">
        <v>52388700</v>
      </c>
      <c r="H15" s="174"/>
      <c r="I15" s="174"/>
      <c r="J15" s="174"/>
      <c r="K15" s="175">
        <f t="shared" si="0"/>
        <v>52388700</v>
      </c>
      <c r="L15" s="174"/>
      <c r="M15" s="175">
        <f t="shared" si="1"/>
        <v>52388700</v>
      </c>
    </row>
    <row r="16" spans="1:13" ht="12.75">
      <c r="A16" s="332" t="s">
        <v>376</v>
      </c>
      <c r="B16" s="333"/>
      <c r="C16" s="333"/>
      <c r="D16" s="173">
        <v>10</v>
      </c>
      <c r="E16" s="174"/>
      <c r="F16" s="174"/>
      <c r="G16" s="174">
        <v>19035194</v>
      </c>
      <c r="H16" s="174"/>
      <c r="I16" s="174"/>
      <c r="J16" s="174"/>
      <c r="K16" s="175">
        <f t="shared" si="0"/>
        <v>19035194</v>
      </c>
      <c r="L16" s="174"/>
      <c r="M16" s="175">
        <f t="shared" si="1"/>
        <v>19035194</v>
      </c>
    </row>
    <row r="17" spans="1:13" ht="12.75">
      <c r="A17" s="332" t="s">
        <v>325</v>
      </c>
      <c r="B17" s="333"/>
      <c r="C17" s="333"/>
      <c r="D17" s="173">
        <v>11</v>
      </c>
      <c r="E17" s="174"/>
      <c r="F17" s="174"/>
      <c r="G17" s="174"/>
      <c r="H17" s="174"/>
      <c r="I17" s="174"/>
      <c r="J17" s="174"/>
      <c r="K17" s="175">
        <f t="shared" si="0"/>
        <v>0</v>
      </c>
      <c r="L17" s="174"/>
      <c r="M17" s="175">
        <f t="shared" si="1"/>
        <v>0</v>
      </c>
    </row>
    <row r="18" spans="1:13" ht="12.75">
      <c r="A18" s="334" t="s">
        <v>492</v>
      </c>
      <c r="B18" s="333"/>
      <c r="C18" s="333"/>
      <c r="D18" s="173">
        <v>12</v>
      </c>
      <c r="E18" s="175">
        <f>SUM(E19:E22)</f>
        <v>0</v>
      </c>
      <c r="F18" s="175">
        <f aca="true" t="shared" si="5" ref="F18:L18">SUM(F19:F22)</f>
        <v>0</v>
      </c>
      <c r="G18" s="175">
        <f t="shared" si="5"/>
        <v>0</v>
      </c>
      <c r="H18" s="175">
        <f t="shared" si="5"/>
        <v>18661968</v>
      </c>
      <c r="I18" s="175">
        <f t="shared" si="5"/>
        <v>45269226</v>
      </c>
      <c r="J18" s="175">
        <f t="shared" si="5"/>
        <v>-64911194</v>
      </c>
      <c r="K18" s="175">
        <f t="shared" si="0"/>
        <v>-980000</v>
      </c>
      <c r="L18" s="175">
        <f t="shared" si="5"/>
        <v>0</v>
      </c>
      <c r="M18" s="175">
        <f t="shared" si="1"/>
        <v>-980000</v>
      </c>
    </row>
    <row r="19" spans="1:13" ht="12.75">
      <c r="A19" s="332" t="s">
        <v>104</v>
      </c>
      <c r="B19" s="333"/>
      <c r="C19" s="333"/>
      <c r="D19" s="173">
        <v>13</v>
      </c>
      <c r="E19" s="174"/>
      <c r="F19" s="174"/>
      <c r="G19" s="174"/>
      <c r="H19" s="174"/>
      <c r="I19" s="174"/>
      <c r="J19" s="174"/>
      <c r="K19" s="175">
        <f t="shared" si="0"/>
        <v>0</v>
      </c>
      <c r="L19" s="174"/>
      <c r="M19" s="175">
        <f t="shared" si="1"/>
        <v>0</v>
      </c>
    </row>
    <row r="20" spans="1:13" ht="12.75">
      <c r="A20" s="332" t="s">
        <v>378</v>
      </c>
      <c r="B20" s="333"/>
      <c r="C20" s="333"/>
      <c r="D20" s="173">
        <v>14</v>
      </c>
      <c r="E20" s="174"/>
      <c r="F20" s="174"/>
      <c r="G20" s="174"/>
      <c r="H20" s="174"/>
      <c r="I20" s="174"/>
      <c r="J20" s="174"/>
      <c r="K20" s="175">
        <f t="shared" si="0"/>
        <v>0</v>
      </c>
      <c r="L20" s="174"/>
      <c r="M20" s="175">
        <f t="shared" si="1"/>
        <v>0</v>
      </c>
    </row>
    <row r="21" spans="1:13" ht="12.75">
      <c r="A21" s="332" t="s">
        <v>379</v>
      </c>
      <c r="B21" s="333"/>
      <c r="C21" s="333"/>
      <c r="D21" s="173">
        <v>15</v>
      </c>
      <c r="E21" s="174"/>
      <c r="F21" s="174"/>
      <c r="G21" s="174"/>
      <c r="H21" s="174"/>
      <c r="I21" s="174"/>
      <c r="J21" s="174">
        <v>-980000</v>
      </c>
      <c r="K21" s="175">
        <f t="shared" si="0"/>
        <v>-980000</v>
      </c>
      <c r="L21" s="174"/>
      <c r="M21" s="175">
        <f t="shared" si="1"/>
        <v>-980000</v>
      </c>
    </row>
    <row r="22" spans="1:13" ht="12.75">
      <c r="A22" s="332" t="s">
        <v>380</v>
      </c>
      <c r="B22" s="333"/>
      <c r="C22" s="333"/>
      <c r="D22" s="173">
        <v>16</v>
      </c>
      <c r="E22" s="174"/>
      <c r="F22" s="174"/>
      <c r="G22" s="174"/>
      <c r="H22" s="174">
        <v>18661968</v>
      </c>
      <c r="I22" s="174">
        <v>45269226</v>
      </c>
      <c r="J22" s="174">
        <v>-63931194</v>
      </c>
      <c r="K22" s="175">
        <f t="shared" si="0"/>
        <v>0</v>
      </c>
      <c r="L22" s="174"/>
      <c r="M22" s="175">
        <f t="shared" si="1"/>
        <v>0</v>
      </c>
    </row>
    <row r="23" spans="1:13" ht="13.5" thickBot="1">
      <c r="A23" s="335" t="s">
        <v>493</v>
      </c>
      <c r="B23" s="336"/>
      <c r="C23" s="336"/>
      <c r="D23" s="176">
        <v>17</v>
      </c>
      <c r="E23" s="177">
        <f aca="true" t="shared" si="6" ref="E23:J23">E10+E11+E18</f>
        <v>442887200</v>
      </c>
      <c r="F23" s="177">
        <f t="shared" si="6"/>
        <v>0</v>
      </c>
      <c r="G23" s="177">
        <f t="shared" si="6"/>
        <v>462272015</v>
      </c>
      <c r="H23" s="177">
        <f t="shared" si="6"/>
        <v>423894652</v>
      </c>
      <c r="I23" s="177">
        <f t="shared" si="6"/>
        <v>136702656</v>
      </c>
      <c r="J23" s="177">
        <f t="shared" si="6"/>
        <v>69690466</v>
      </c>
      <c r="K23" s="177">
        <f t="shared" si="0"/>
        <v>1535446989</v>
      </c>
      <c r="L23" s="177">
        <f>L10+L11+L18</f>
        <v>0</v>
      </c>
      <c r="M23" s="177">
        <f t="shared" si="1"/>
        <v>1535446989</v>
      </c>
    </row>
    <row r="24" spans="1:13" ht="13.5" thickTop="1">
      <c r="A24" s="337" t="s">
        <v>381</v>
      </c>
      <c r="B24" s="338"/>
      <c r="C24" s="338"/>
      <c r="D24" s="178">
        <v>18</v>
      </c>
      <c r="E24" s="179">
        <v>442887200</v>
      </c>
      <c r="F24" s="179"/>
      <c r="G24" s="179">
        <v>462272015</v>
      </c>
      <c r="H24" s="179">
        <v>423894652</v>
      </c>
      <c r="I24" s="179">
        <v>136702656</v>
      </c>
      <c r="J24" s="179">
        <v>69690466</v>
      </c>
      <c r="K24" s="180">
        <f t="shared" si="0"/>
        <v>1535446989</v>
      </c>
      <c r="L24" s="179"/>
      <c r="M24" s="180">
        <f t="shared" si="1"/>
        <v>1535446989</v>
      </c>
    </row>
    <row r="25" spans="1:13" ht="12.75">
      <c r="A25" s="332" t="s">
        <v>383</v>
      </c>
      <c r="B25" s="333"/>
      <c r="C25" s="333"/>
      <c r="D25" s="173">
        <v>19</v>
      </c>
      <c r="E25" s="174"/>
      <c r="F25" s="174"/>
      <c r="G25" s="174"/>
      <c r="H25" s="174"/>
      <c r="I25" s="174"/>
      <c r="J25" s="174"/>
      <c r="K25" s="175">
        <f t="shared" si="0"/>
        <v>0</v>
      </c>
      <c r="L25" s="174"/>
      <c r="M25" s="175">
        <f t="shared" si="1"/>
        <v>0</v>
      </c>
    </row>
    <row r="26" spans="1:13" ht="12.75">
      <c r="A26" s="332" t="s">
        <v>382</v>
      </c>
      <c r="B26" s="333"/>
      <c r="C26" s="333"/>
      <c r="D26" s="173">
        <v>20</v>
      </c>
      <c r="E26" s="174"/>
      <c r="F26" s="174"/>
      <c r="G26" s="174"/>
      <c r="H26" s="174"/>
      <c r="I26" s="174"/>
      <c r="J26" s="174"/>
      <c r="K26" s="175">
        <f t="shared" si="0"/>
        <v>0</v>
      </c>
      <c r="L26" s="174"/>
      <c r="M26" s="175">
        <f t="shared" si="1"/>
        <v>0</v>
      </c>
    </row>
    <row r="27" spans="1:13" ht="12.75">
      <c r="A27" s="334" t="s">
        <v>494</v>
      </c>
      <c r="B27" s="333"/>
      <c r="C27" s="333"/>
      <c r="D27" s="173">
        <v>21</v>
      </c>
      <c r="E27" s="175">
        <f>SUM(E24:E26)</f>
        <v>442887200</v>
      </c>
      <c r="F27" s="175">
        <f aca="true" t="shared" si="7" ref="F27:L27">SUM(F24:F26)</f>
        <v>0</v>
      </c>
      <c r="G27" s="175">
        <f t="shared" si="7"/>
        <v>462272015</v>
      </c>
      <c r="H27" s="175">
        <f t="shared" si="7"/>
        <v>423894652</v>
      </c>
      <c r="I27" s="175">
        <f t="shared" si="7"/>
        <v>136702656</v>
      </c>
      <c r="J27" s="175">
        <f t="shared" si="7"/>
        <v>69690466</v>
      </c>
      <c r="K27" s="175">
        <f t="shared" si="0"/>
        <v>1535446989</v>
      </c>
      <c r="L27" s="175">
        <f t="shared" si="7"/>
        <v>0</v>
      </c>
      <c r="M27" s="175">
        <f t="shared" si="1"/>
        <v>1535446989</v>
      </c>
    </row>
    <row r="28" spans="1:13" ht="12.75">
      <c r="A28" s="334" t="s">
        <v>495</v>
      </c>
      <c r="B28" s="333"/>
      <c r="C28" s="333"/>
      <c r="D28" s="173">
        <v>22</v>
      </c>
      <c r="E28" s="175">
        <f>E29+E30</f>
        <v>0</v>
      </c>
      <c r="F28" s="175">
        <f aca="true" t="shared" si="8" ref="F28:L28">F29+F30</f>
        <v>0</v>
      </c>
      <c r="G28" s="175">
        <f t="shared" si="8"/>
        <v>68426394</v>
      </c>
      <c r="H28" s="175">
        <f t="shared" si="8"/>
        <v>0</v>
      </c>
      <c r="I28" s="175">
        <f t="shared" si="8"/>
        <v>6695850</v>
      </c>
      <c r="J28" s="175">
        <f t="shared" si="8"/>
        <v>43603886</v>
      </c>
      <c r="K28" s="175">
        <f t="shared" si="0"/>
        <v>118726130</v>
      </c>
      <c r="L28" s="175">
        <f t="shared" si="8"/>
        <v>0</v>
      </c>
      <c r="M28" s="175">
        <f t="shared" si="1"/>
        <v>118726130</v>
      </c>
    </row>
    <row r="29" spans="1:13" ht="12.75">
      <c r="A29" s="332" t="s">
        <v>105</v>
      </c>
      <c r="B29" s="333"/>
      <c r="C29" s="333"/>
      <c r="D29" s="173">
        <v>23</v>
      </c>
      <c r="E29" s="174"/>
      <c r="F29" s="174"/>
      <c r="G29" s="174"/>
      <c r="H29" s="174"/>
      <c r="I29" s="174"/>
      <c r="J29" s="174">
        <v>43603886</v>
      </c>
      <c r="K29" s="175">
        <f t="shared" si="0"/>
        <v>43603886</v>
      </c>
      <c r="L29" s="174"/>
      <c r="M29" s="175">
        <f t="shared" si="1"/>
        <v>43603886</v>
      </c>
    </row>
    <row r="30" spans="1:13" ht="12.75">
      <c r="A30" s="332" t="s">
        <v>102</v>
      </c>
      <c r="B30" s="333"/>
      <c r="C30" s="333"/>
      <c r="D30" s="173">
        <v>24</v>
      </c>
      <c r="E30" s="175">
        <f aca="true" t="shared" si="9" ref="E30:J30">SUM(E31:E34)</f>
        <v>0</v>
      </c>
      <c r="F30" s="175">
        <f t="shared" si="9"/>
        <v>0</v>
      </c>
      <c r="G30" s="175">
        <f t="shared" si="9"/>
        <v>68426394</v>
      </c>
      <c r="H30" s="175">
        <f t="shared" si="9"/>
        <v>0</v>
      </c>
      <c r="I30" s="175">
        <f t="shared" si="9"/>
        <v>6695850</v>
      </c>
      <c r="J30" s="175">
        <f t="shared" si="9"/>
        <v>0</v>
      </c>
      <c r="K30" s="175">
        <f t="shared" si="0"/>
        <v>75122244</v>
      </c>
      <c r="L30" s="175">
        <f>SUM(L31:L34)</f>
        <v>0</v>
      </c>
      <c r="M30" s="175">
        <f t="shared" si="1"/>
        <v>75122244</v>
      </c>
    </row>
    <row r="31" spans="1:13" ht="12.75">
      <c r="A31" s="332" t="s">
        <v>374</v>
      </c>
      <c r="B31" s="333"/>
      <c r="C31" s="333"/>
      <c r="D31" s="173">
        <v>25</v>
      </c>
      <c r="E31" s="174"/>
      <c r="F31" s="174"/>
      <c r="G31" s="174">
        <v>-5356680</v>
      </c>
      <c r="H31" s="174"/>
      <c r="I31" s="174">
        <v>5356680</v>
      </c>
      <c r="J31" s="174"/>
      <c r="K31" s="175">
        <f t="shared" si="0"/>
        <v>0</v>
      </c>
      <c r="L31" s="174"/>
      <c r="M31" s="175">
        <f t="shared" si="1"/>
        <v>0</v>
      </c>
    </row>
    <row r="32" spans="1:13" ht="12.75">
      <c r="A32" s="332" t="s">
        <v>375</v>
      </c>
      <c r="B32" s="333"/>
      <c r="C32" s="333"/>
      <c r="D32" s="173">
        <v>26</v>
      </c>
      <c r="E32" s="174"/>
      <c r="F32" s="174"/>
      <c r="G32" s="174">
        <v>-12150805</v>
      </c>
      <c r="H32" s="174"/>
      <c r="I32" s="174"/>
      <c r="J32" s="174"/>
      <c r="K32" s="175">
        <f t="shared" si="0"/>
        <v>-12150805</v>
      </c>
      <c r="L32" s="174"/>
      <c r="M32" s="175">
        <f t="shared" si="1"/>
        <v>-12150805</v>
      </c>
    </row>
    <row r="33" spans="1:13" ht="12.75">
      <c r="A33" s="332" t="s">
        <v>376</v>
      </c>
      <c r="B33" s="333"/>
      <c r="C33" s="333"/>
      <c r="D33" s="173">
        <v>27</v>
      </c>
      <c r="E33" s="174"/>
      <c r="F33" s="174"/>
      <c r="G33" s="174">
        <v>85933879</v>
      </c>
      <c r="H33" s="174"/>
      <c r="I33" s="174"/>
      <c r="J33" s="174"/>
      <c r="K33" s="175">
        <f t="shared" si="0"/>
        <v>85933879</v>
      </c>
      <c r="L33" s="174"/>
      <c r="M33" s="175">
        <f t="shared" si="1"/>
        <v>85933879</v>
      </c>
    </row>
    <row r="34" spans="1:13" ht="12.75">
      <c r="A34" s="332" t="s">
        <v>325</v>
      </c>
      <c r="B34" s="333"/>
      <c r="C34" s="333"/>
      <c r="D34" s="173">
        <v>28</v>
      </c>
      <c r="E34" s="174"/>
      <c r="F34" s="174"/>
      <c r="G34" s="174"/>
      <c r="H34" s="174"/>
      <c r="I34" s="174">
        <v>1339170</v>
      </c>
      <c r="J34" s="174"/>
      <c r="K34" s="175">
        <f t="shared" si="0"/>
        <v>1339170</v>
      </c>
      <c r="L34" s="174"/>
      <c r="M34" s="175">
        <f t="shared" si="1"/>
        <v>1339170</v>
      </c>
    </row>
    <row r="35" spans="1:13" ht="12.75">
      <c r="A35" s="334" t="s">
        <v>496</v>
      </c>
      <c r="B35" s="333"/>
      <c r="C35" s="333"/>
      <c r="D35" s="173">
        <v>29</v>
      </c>
      <c r="E35" s="175">
        <f aca="true" t="shared" si="10" ref="E35:J35">SUM(E36:E39)</f>
        <v>0</v>
      </c>
      <c r="F35" s="175">
        <f t="shared" si="10"/>
        <v>0</v>
      </c>
      <c r="G35" s="175">
        <f t="shared" si="10"/>
        <v>0</v>
      </c>
      <c r="H35" s="175">
        <f t="shared" si="10"/>
        <v>20036009</v>
      </c>
      <c r="I35" s="175">
        <f t="shared" si="10"/>
        <v>48674457</v>
      </c>
      <c r="J35" s="175">
        <f t="shared" si="10"/>
        <v>-69690466</v>
      </c>
      <c r="K35" s="175">
        <f t="shared" si="0"/>
        <v>-980000</v>
      </c>
      <c r="L35" s="175">
        <f>SUM(L36:L39)</f>
        <v>0</v>
      </c>
      <c r="M35" s="175">
        <f t="shared" si="1"/>
        <v>-980000</v>
      </c>
    </row>
    <row r="36" spans="1:13" ht="12.75">
      <c r="A36" s="332" t="s">
        <v>377</v>
      </c>
      <c r="B36" s="333"/>
      <c r="C36" s="333"/>
      <c r="D36" s="173">
        <v>30</v>
      </c>
      <c r="E36" s="174"/>
      <c r="F36" s="174"/>
      <c r="G36" s="174"/>
      <c r="H36" s="174"/>
      <c r="I36" s="174"/>
      <c r="J36" s="174"/>
      <c r="K36" s="175">
        <f t="shared" si="0"/>
        <v>0</v>
      </c>
      <c r="L36" s="174"/>
      <c r="M36" s="175">
        <f t="shared" si="1"/>
        <v>0</v>
      </c>
    </row>
    <row r="37" spans="1:13" ht="12.75">
      <c r="A37" s="332" t="s">
        <v>378</v>
      </c>
      <c r="B37" s="333"/>
      <c r="C37" s="333"/>
      <c r="D37" s="173">
        <v>31</v>
      </c>
      <c r="E37" s="174"/>
      <c r="F37" s="174"/>
      <c r="G37" s="174"/>
      <c r="H37" s="174"/>
      <c r="I37" s="174"/>
      <c r="J37" s="174"/>
      <c r="K37" s="175">
        <f t="shared" si="0"/>
        <v>0</v>
      </c>
      <c r="L37" s="174"/>
      <c r="M37" s="175">
        <f t="shared" si="1"/>
        <v>0</v>
      </c>
    </row>
    <row r="38" spans="1:13" ht="12.75">
      <c r="A38" s="332" t="s">
        <v>379</v>
      </c>
      <c r="B38" s="333"/>
      <c r="C38" s="333"/>
      <c r="D38" s="173">
        <v>32</v>
      </c>
      <c r="E38" s="174"/>
      <c r="F38" s="174"/>
      <c r="G38" s="174"/>
      <c r="H38" s="174"/>
      <c r="I38" s="174"/>
      <c r="J38" s="174">
        <v>-980000</v>
      </c>
      <c r="K38" s="175">
        <f t="shared" si="0"/>
        <v>-980000</v>
      </c>
      <c r="L38" s="174"/>
      <c r="M38" s="175">
        <f t="shared" si="1"/>
        <v>-980000</v>
      </c>
    </row>
    <row r="39" spans="1:13" ht="12.75">
      <c r="A39" s="332" t="s">
        <v>106</v>
      </c>
      <c r="B39" s="333"/>
      <c r="C39" s="333"/>
      <c r="D39" s="173">
        <v>33</v>
      </c>
      <c r="E39" s="174"/>
      <c r="F39" s="174"/>
      <c r="G39" s="174"/>
      <c r="H39" s="174">
        <v>20036009</v>
      </c>
      <c r="I39" s="174">
        <v>48674457</v>
      </c>
      <c r="J39" s="174">
        <v>-68710466</v>
      </c>
      <c r="K39" s="175">
        <f t="shared" si="0"/>
        <v>0</v>
      </c>
      <c r="L39" s="174"/>
      <c r="M39" s="175">
        <f t="shared" si="1"/>
        <v>0</v>
      </c>
    </row>
    <row r="40" spans="1:13" ht="12.75">
      <c r="A40" s="330" t="s">
        <v>497</v>
      </c>
      <c r="B40" s="331"/>
      <c r="C40" s="331"/>
      <c r="D40" s="181">
        <v>34</v>
      </c>
      <c r="E40" s="182">
        <f aca="true" t="shared" si="11" ref="E40:J40">E27+E28+E35</f>
        <v>442887200</v>
      </c>
      <c r="F40" s="182">
        <f t="shared" si="11"/>
        <v>0</v>
      </c>
      <c r="G40" s="182">
        <f t="shared" si="11"/>
        <v>530698409</v>
      </c>
      <c r="H40" s="182">
        <f t="shared" si="11"/>
        <v>443930661</v>
      </c>
      <c r="I40" s="182">
        <f t="shared" si="11"/>
        <v>192072963</v>
      </c>
      <c r="J40" s="182">
        <f t="shared" si="11"/>
        <v>43603886</v>
      </c>
      <c r="K40" s="182">
        <f t="shared" si="0"/>
        <v>1653193119</v>
      </c>
      <c r="L40" s="182">
        <f>L27+L28+L35</f>
        <v>0</v>
      </c>
      <c r="M40" s="182">
        <f t="shared" si="1"/>
        <v>1653193119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16:C16"/>
    <mergeCell ref="A17:C17"/>
    <mergeCell ref="A18:C18"/>
    <mergeCell ref="A19:C19"/>
    <mergeCell ref="A20:C20"/>
    <mergeCell ref="A21:C21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D6:M6" numberStoredAsText="1"/>
    <ignoredError sqref="K7:K9" formulaRange="1"/>
    <ignoredError sqref="K10:K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16384" width="9.140625" style="133" customWidth="1"/>
  </cols>
  <sheetData>
    <row r="1" spans="1:10" ht="12">
      <c r="A1" s="132"/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5.75">
      <c r="A2" s="355" t="s">
        <v>457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12">
      <c r="A3" s="132"/>
      <c r="B3" s="132"/>
      <c r="C3" s="132"/>
      <c r="D3" s="132"/>
      <c r="E3" s="132"/>
      <c r="F3" s="132"/>
      <c r="G3" s="132"/>
      <c r="H3" s="132"/>
      <c r="I3" s="132"/>
      <c r="J3" s="132"/>
    </row>
    <row r="4" spans="1:10" ht="12.75" customHeight="1">
      <c r="A4" s="356" t="s">
        <v>96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ht="12.75" customHeight="1">
      <c r="A5" s="356"/>
      <c r="B5" s="356"/>
      <c r="C5" s="356"/>
      <c r="D5" s="356"/>
      <c r="E5" s="356"/>
      <c r="F5" s="356"/>
      <c r="G5" s="356"/>
      <c r="H5" s="356"/>
      <c r="I5" s="356"/>
      <c r="J5" s="356"/>
    </row>
    <row r="6" spans="1:10" ht="12.75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</row>
    <row r="7" spans="1:10" ht="12.75" customHeight="1">
      <c r="A7" s="356"/>
      <c r="B7" s="356"/>
      <c r="C7" s="356"/>
      <c r="D7" s="356"/>
      <c r="E7" s="356"/>
      <c r="F7" s="356"/>
      <c r="G7" s="356"/>
      <c r="H7" s="356"/>
      <c r="I7" s="356"/>
      <c r="J7" s="356"/>
    </row>
    <row r="8" spans="1:10" ht="12.75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</row>
    <row r="9" spans="1:10" ht="12.75" customHeight="1">
      <c r="A9" s="356"/>
      <c r="B9" s="356"/>
      <c r="C9" s="356"/>
      <c r="D9" s="356"/>
      <c r="E9" s="356"/>
      <c r="F9" s="356"/>
      <c r="G9" s="356"/>
      <c r="H9" s="356"/>
      <c r="I9" s="356"/>
      <c r="J9" s="356"/>
    </row>
    <row r="10" spans="1:10" ht="12">
      <c r="A10" s="357"/>
      <c r="B10" s="357"/>
      <c r="C10" s="357"/>
      <c r="D10" s="357"/>
      <c r="E10" s="357"/>
      <c r="F10" s="357"/>
      <c r="G10" s="357"/>
      <c r="H10" s="357"/>
      <c r="I10" s="357"/>
      <c r="J10" s="357"/>
    </row>
    <row r="11" spans="1:10" ht="12">
      <c r="A11" s="134"/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2">
      <c r="A12" s="134"/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12">
      <c r="A13" s="134"/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2">
      <c r="A14" s="134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12">
      <c r="A15" s="134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2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2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2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2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2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2">
      <c r="A21" s="134"/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12">
      <c r="A22" s="134"/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12">
      <c r="A23" s="134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2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2">
      <c r="A25" s="134"/>
      <c r="B25" s="134"/>
      <c r="C25" s="134"/>
      <c r="D25" s="134"/>
      <c r="E25" s="134"/>
      <c r="F25" s="134"/>
      <c r="G25" s="134"/>
      <c r="H25" s="134"/>
      <c r="J25" s="134"/>
    </row>
    <row r="26" spans="1:10" ht="12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ht="12">
      <c r="A27" s="134"/>
      <c r="B27" s="134"/>
      <c r="C27" s="134"/>
      <c r="D27" s="134"/>
      <c r="E27" s="134"/>
      <c r="F27" s="134"/>
      <c r="G27" s="134"/>
      <c r="H27" s="134"/>
      <c r="I27" s="134"/>
      <c r="J27" s="134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igoluza</cp:lastModifiedBy>
  <cp:lastPrinted>2011-04-15T13:02:20Z</cp:lastPrinted>
  <dcterms:created xsi:type="dcterms:W3CDTF">2008-10-17T11:51:54Z</dcterms:created>
  <dcterms:modified xsi:type="dcterms:W3CDTF">2011-04-21T07:22:40Z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