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5480" windowHeight="8475" firstSheet="1" activeTab="4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25725"/>
</workbook>
</file>

<file path=xl/calcChain.xml><?xml version="1.0" encoding="utf-8"?>
<calcChain xmlns="http://schemas.openxmlformats.org/spreadsheetml/2006/main">
  <c r="C8" i="32"/>
  <c r="D27" i="15"/>
  <c r="F21" i="16"/>
  <c r="F17"/>
  <c r="E17"/>
  <c r="D17"/>
  <c r="F14"/>
  <c r="C21"/>
  <c r="C17"/>
  <c r="D36" i="32"/>
  <c r="D34"/>
  <c r="D8"/>
  <c r="D30"/>
  <c r="C34"/>
  <c r="C36" s="1"/>
  <c r="C30"/>
  <c r="G40" i="15"/>
  <c r="G37"/>
  <c r="F40"/>
  <c r="F37"/>
  <c r="F36"/>
  <c r="G34"/>
  <c r="F34"/>
  <c r="G32"/>
  <c r="F32"/>
  <c r="G25"/>
  <c r="F25"/>
  <c r="G15"/>
  <c r="F15"/>
  <c r="E37"/>
  <c r="D37"/>
  <c r="E25"/>
  <c r="D25"/>
  <c r="E15"/>
  <c r="D15"/>
  <c r="D56" i="12"/>
  <c r="E56"/>
  <c r="E31"/>
  <c r="E39" s="1"/>
  <c r="E41" s="1"/>
  <c r="D31"/>
  <c r="D39" s="1"/>
  <c r="D41" s="1"/>
  <c r="D25"/>
  <c r="E9"/>
  <c r="E11"/>
  <c r="D9"/>
  <c r="D11"/>
  <c r="E16"/>
  <c r="E25" s="1"/>
  <c r="D16"/>
  <c r="G36" i="15"/>
  <c r="G27"/>
  <c r="F27"/>
  <c r="E27"/>
  <c r="E34" s="1"/>
  <c r="E36" s="1"/>
  <c r="E40" s="1"/>
  <c r="D34"/>
  <c r="D36" s="1"/>
  <c r="D40" s="1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<sst xmlns="http://schemas.openxmlformats.org/spreadsheetml/2006/main" count="273" uniqueCount="236">
  <si>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</si>
  <si>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</si>
  <si>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</si>
  <si>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</si>
  <si>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</si>
  <si>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</si>
  <si>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</si>
  <si>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</si>
  <si>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</si>
  <si>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</si>
  <si>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</si>
  <si>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</si>
  <si>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</si>
  <si>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</si>
  <si>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</si>
  <si>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</si>
  <si>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</si>
  <si>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</si>
  <si>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</si>
  <si>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</si>
  <si>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</si>
  <si>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</si>
  <si>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</si>
  <si>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</si>
  <si>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</si>
  <si>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</si>
  <si>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</si>
  <si>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</si>
  <si>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</si>
  <si>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</si>
  <si>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</si>
  <si>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</si>
  <si>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</si>
  <si>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</si>
  <si>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</si>
  <si>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</si>
  <si>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</si>
  <si>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</si>
  <si>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</si>
  <si>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</si>
  <si>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</si>
  <si>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</si>
  <si>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</si>
  <si>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</si>
  <si>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</si>
  <si>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</si>
  <si>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</si>
  <si>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</si>
  <si>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</si>
  <si>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</si>
  <si>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</si>
  <si>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</si>
  <si>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</si>
  <si>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</si>
  <si>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</si>
  <si>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</si>
  <si>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</si>
  <si>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</si>
  <si>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</si>
  <si>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</si>
  <si>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</si>
  <si>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</si>
  <si>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</si>
  <si>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</si>
  <si>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</si>
  <si>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</si>
  <si>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</si>
  <si>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</si>
  <si>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</si>
  <si>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</si>
  <si>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</si>
  <si>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</si>
  <si>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</si>
  <si>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</si>
  <si>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</si>
  <si>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</si>
  <si>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</si>
  <si>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</si>
  <si>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</si>
  <si>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</si>
  <si>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</si>
  <si>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</si>
  <si>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</si>
  <si>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</si>
  <si>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</si>
  <si>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</si>
  <si>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</si>
  <si>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</si>
  <si>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</si>
  <si>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</si>
  <si>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</si>
  <si>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</si>
  <si>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</si>
  <si>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</si>
  <si>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</si>
  <si>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</si>
  <si>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</si>
  <si>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</si>
  <si>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</si>
  <si>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</si>
  <si>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</si>
  <si>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</si>
  <si>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</si>
  <si>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</si>
  <si>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</si>
  <si>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</si>
  <si>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</si>
  <si>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</si>
  <si>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</si>
  <si>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</si>
  <si>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</si>
  <si>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</si>
  <si>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</si>
  <si>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</si>
  <si>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</si>
  <si>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</si>
  <si>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</si>
  <si>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</si>
  <si>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</si>
  <si>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</si>
  <si>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</si>
  <si>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</si>
  <si>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</si>
  <si>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</si>
  <si>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</si>
  <si>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</si>
  <si>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</si>
  <si>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</si>
  <si>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</si>
  <si>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</si>
  <si>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</si>
  <si>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</si>
  <si>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</si>
  <si>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</si>
  <si>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</si>
  <si>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</si>
  <si>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</si>
  <si>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</si>
  <si>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</si>
  <si>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</si>
  <si>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</si>
  <si>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</si>
  <si>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</si>
  <si>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</si>
  <si>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</si>
  <si>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</si>
  <si>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</si>
  <si>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</si>
  <si>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</si>
  <si>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</si>
  <si>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</si>
  <si>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</si>
  <si>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</si>
  <si>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</si>
  <si>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</si>
  <si>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</si>
  <si>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</si>
  <si>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</si>
  <si>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</si>
  <si>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</si>
  <si>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</si>
  <si>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</si>
  <si>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</si>
  <si>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</si>
  <si>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</si>
  <si>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</si>
  <si>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</si>
  <si>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</si>
  <si>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</si>
  <si>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Ukupno prihodi od ulaganja
</t>
    </r>
    <r>
      <rPr>
        <i/>
        <sz val="11"/>
        <rFont val="Arial"/>
        <family val="2"/>
        <charset val="238"/>
      </rPr>
      <t>(Σ od AOP46 do AOP50)</t>
    </r>
  </si>
  <si>
    <r>
      <t xml:space="preserve">Ukupno rashodi
</t>
    </r>
    <r>
      <rPr>
        <i/>
        <sz val="11"/>
        <rFont val="Arial"/>
        <family val="2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</si>
  <si>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</si>
  <si>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  <charset val="238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</si>
  <si>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  <charset val="238"/>
      </rPr>
      <t xml:space="preserve">( AOP62+AOP67)   </t>
    </r>
    <r>
      <rPr>
        <b/>
        <sz val="11"/>
        <rFont val="Arial"/>
        <family val="2"/>
        <charset val="238"/>
      </rPr>
      <t xml:space="preserve">    </t>
    </r>
  </si>
  <si>
    <r>
      <t xml:space="preserve">Dobit ili gubitak
</t>
    </r>
    <r>
      <rPr>
        <i/>
        <sz val="11"/>
        <rFont val="Arial"/>
        <family val="2"/>
        <charset val="238"/>
      </rPr>
      <t>( AOP68-AOP69)</t>
    </r>
  </si>
  <si>
    <r>
      <t xml:space="preserve">Ostala sveobuhvatna dobit
</t>
    </r>
    <r>
      <rPr>
        <i/>
        <sz val="11"/>
        <rFont val="Arial"/>
        <family val="2"/>
        <charset val="238"/>
      </rPr>
      <t>( AOP72+AOP73)</t>
    </r>
  </si>
  <si>
    <r>
      <t xml:space="preserve">Ukupna sveobuhvatna dobit
</t>
    </r>
    <r>
      <rPr>
        <i/>
        <sz val="11"/>
        <rFont val="Arial"/>
        <family val="2"/>
        <charset val="238"/>
      </rPr>
      <t>( AOP70+AOP71)</t>
    </r>
  </si>
  <si>
    <r>
      <t xml:space="preserve">Novčani tok iz poslovnih aktivnosti
</t>
    </r>
    <r>
      <rPr>
        <i/>
        <sz val="11"/>
        <rFont val="Arial"/>
        <family val="2"/>
        <charset val="238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</si>
  <si>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AOP130 do AOP132)</t>
    </r>
  </si>
  <si>
    <r>
      <t>Primici/Izdaci od izdavanja/povlačenja dionica</t>
    </r>
    <r>
      <rPr>
        <sz val="11"/>
        <rFont val="Arial"/>
        <family val="2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</si>
  <si>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</si>
  <si>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  <charset val="238"/>
      </rPr>
      <t>(AOP133+AOP134)</t>
    </r>
  </si>
  <si>
    <r>
      <t xml:space="preserve">Ukupno povećanje (smanjenje) kapitala 
</t>
    </r>
    <r>
      <rPr>
        <i/>
        <sz val="11"/>
        <rFont val="Arial"/>
        <family val="2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</si>
  <si>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  <charset val="238"/>
      </rPr>
      <t>(AOP146+ AOP147)</t>
    </r>
  </si>
  <si>
    <r>
      <t xml:space="preserve">Ukupno kapital i rezerve
</t>
    </r>
    <r>
      <rPr>
        <i/>
        <sz val="11"/>
        <rFont val="Arial"/>
        <family val="2"/>
        <charset val="238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</si>
  <si>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</si>
  <si>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</si>
  <si>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</si>
  <si>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</si>
  <si>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</si>
  <si>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</si>
  <si>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</si>
  <si>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</si>
  <si>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</si>
  <si>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</si>
  <si>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</si>
  <si>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</si>
  <si>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</si>
  <si>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</si>
  <si>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</si>
  <si>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</si>
  <si>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</si>
  <si>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</si>
  <si>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</si>
  <si>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</si>
  <si>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</si>
  <si>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</si>
  <si>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</si>
  <si>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</si>
  <si>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</si>
  <si>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</si>
  <si>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</si>
  <si>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</si>
  <si>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</si>
  <si>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</si>
  <si>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</si>
  <si>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</si>
  <si>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</si>
  <si>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</si>
  <si>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</si>
  <si>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</si>
  <si>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</si>
  <si>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</si>
  <si>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</si>
  <si>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</si>
  <si>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</si>
  <si>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</si>
  <si>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</si>
  <si>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>Izvještajno razdoblje: 01.01.2013. -31.03.2013.</t>
  </si>
  <si>
    <t>Nije bilo promjena računovodstvenih politika.</t>
  </si>
  <si>
    <t>Vrijednost po dionici iznosi 35,04 kune.</t>
  </si>
  <si>
    <t xml:space="preserve">Za razdoblje:  01.01.2013. -31.03.2013.      </t>
  </si>
  <si>
    <t>KOSTEL KRISTINA</t>
  </si>
  <si>
    <t>Datum izvješća: 31.03.2013</t>
  </si>
  <si>
    <t>31.12.prethodna godina</t>
  </si>
  <si>
    <t>Isto razdoblje prethodne godine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</si>
</sst>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1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17" fillId="3" borderId="0" xfId="0" applyFont="1" applyFill="1"/>
    <xf numFmtId="0" fontId="22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2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2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3" fontId="21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3" fontId="25" fillId="0" borderId="13" xfId="0" applyNumberFormat="1" applyFont="1" applyFill="1" applyBorder="1" applyAlignment="1" applyProtection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 applyProtection="1">
      <alignment vertical="center" wrapText="1"/>
    </xf>
    <xf numFmtId="3" fontId="30" fillId="0" borderId="13" xfId="0" applyNumberFormat="1" applyFont="1" applyFill="1" applyBorder="1" applyAlignment="1" applyProtection="1">
      <alignment horizontal="right" vertical="center" wrapText="1"/>
    </xf>
    <xf numFmtId="3" fontId="27" fillId="4" borderId="1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2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16" fillId="3" borderId="0" xfId="0" applyFont="1" applyFill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</cellXfs>
  <cellStyles count="6">
    <cellStyle name="Hiperveza" xfId="1" builtinId="8"/>
    <cellStyle name="Normal_stariObrazac GFI-ZIF (Dostaviti u XLS formatu)" xfId="2"/>
    <cellStyle name="Normal_TFI-KI" xfId="3"/>
    <cellStyle name="Normal_TFI-POD" xfId="4"/>
    <cellStyle name="Obično" xfId="0" builtinId="0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3"/>
  <sheetViews>
    <sheetView workbookViewId="0"/>
  </sheetViews>
  <sheetFormatPr defaultColWidth="0" defaultRowHeight="12.75"/>
  <cols>
    <col min="1" max="1" width="33" customWidth="1"/>
    <col min="2" max="2" width="77.5703125" customWidth="1"/>
  </cols>
  <sheetData>
    <row r="1" spans="1:2">
      <c r="A1" s="2" t="s">
        <v>7</v>
      </c>
      <c r="B1" s="2" t="s">
        <v>8</v>
      </c>
    </row>
    <row r="2" spans="1:2">
      <c r="A2" s="1" t="s">
        <v>9</v>
      </c>
      <c r="B2" s="1" t="s">
        <v>10</v>
      </c>
    </row>
    <row r="3" spans="1:2">
      <c r="A3" s="1" t="s">
        <v>9</v>
      </c>
      <c r="B3" s="1" t="s">
        <v>11</v>
      </c>
    </row>
    <row r="4" spans="1:2">
      <c r="A4" s="1" t="s">
        <v>9</v>
      </c>
      <c r="B4" s="1" t="s">
        <v>12</v>
      </c>
    </row>
    <row r="5" spans="1:2">
      <c r="A5" s="1" t="s">
        <v>9</v>
      </c>
      <c r="B5" s="1" t="s">
        <v>13</v>
      </c>
    </row>
    <row r="6" spans="1:2">
      <c r="A6" s="1" t="s">
        <v>9</v>
      </c>
      <c r="B6" s="1" t="s">
        <v>14</v>
      </c>
    </row>
    <row r="7" spans="1:2">
      <c r="A7" s="1" t="s">
        <v>9</v>
      </c>
      <c r="B7" s="1" t="s">
        <v>17</v>
      </c>
    </row>
    <row r="8" spans="1:2">
      <c r="A8" s="1" t="s">
        <v>9</v>
      </c>
      <c r="B8" s="1" t="s">
        <v>18</v>
      </c>
    </row>
    <row r="9" spans="1:2">
      <c r="A9" s="1" t="s">
        <v>9</v>
      </c>
      <c r="B9" s="1" t="s">
        <v>19</v>
      </c>
    </row>
    <row r="10" spans="1:2">
      <c r="A10" s="1" t="s">
        <v>9</v>
      </c>
      <c r="B10" s="1" t="s">
        <v>20</v>
      </c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 t="s">
        <v>15</v>
      </c>
      <c r="B28" s="1" t="s">
        <v>16</v>
      </c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 t="s">
        <v>23</v>
      </c>
      <c r="B50" s="1" t="s">
        <v>24</v>
      </c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A19" zoomScaleNormal="100" workbookViewId="0">
      <selection activeCell="C53" sqref="C53"/>
    </sheetView>
  </sheetViews>
  <sheetFormatPr defaultRowHeight="12.75"/>
  <cols>
    <col min="1" max="1" width="29.5703125" style="40" customWidth="1"/>
    <col min="2" max="2" width="3.140625" style="40" customWidth="1"/>
    <col min="3" max="9" width="14.7109375" style="40" customWidth="1"/>
    <col min="10" max="16384" width="9.140625" style="40"/>
  </cols>
  <sheetData>
    <row r="1" spans="1:9" ht="15.75">
      <c r="A1" s="183" t="s">
        <v>192</v>
      </c>
      <c r="B1" s="184"/>
      <c r="C1" s="184"/>
      <c r="D1" s="184"/>
      <c r="E1" s="94"/>
      <c r="F1" s="94"/>
      <c r="G1" s="94"/>
      <c r="H1" s="94"/>
      <c r="I1" s="95"/>
    </row>
    <row r="2" spans="1:9">
      <c r="A2" s="96"/>
      <c r="B2" s="41"/>
      <c r="C2" s="41"/>
      <c r="D2" s="41"/>
      <c r="E2" s="41"/>
      <c r="F2" s="41"/>
      <c r="G2" s="41"/>
      <c r="H2" s="41"/>
      <c r="I2" s="97"/>
    </row>
    <row r="3" spans="1:9">
      <c r="A3" s="187" t="s">
        <v>138</v>
      </c>
      <c r="B3" s="188"/>
      <c r="C3" s="188"/>
      <c r="D3" s="189"/>
      <c r="E3" s="42">
        <v>41275</v>
      </c>
      <c r="F3" s="3"/>
      <c r="G3" s="4" t="s">
        <v>139</v>
      </c>
      <c r="H3" s="42">
        <v>41364</v>
      </c>
      <c r="I3" s="98"/>
    </row>
    <row r="4" spans="1:9">
      <c r="A4" s="99"/>
      <c r="B4" s="5"/>
      <c r="C4" s="5"/>
      <c r="D4" s="5"/>
      <c r="E4" s="6"/>
      <c r="F4" s="6"/>
      <c r="G4" s="5"/>
      <c r="H4" s="5"/>
      <c r="I4" s="100"/>
    </row>
    <row r="5" spans="1:9" ht="15.75">
      <c r="A5" s="190" t="s">
        <v>185</v>
      </c>
      <c r="B5" s="191"/>
      <c r="C5" s="191"/>
      <c r="D5" s="191"/>
      <c r="E5" s="191"/>
      <c r="F5" s="191"/>
      <c r="G5" s="191"/>
      <c r="H5" s="191"/>
      <c r="I5" s="192"/>
    </row>
    <row r="6" spans="1:9" ht="15.75">
      <c r="A6" s="101"/>
      <c r="B6" s="193" t="s">
        <v>140</v>
      </c>
      <c r="C6" s="194"/>
      <c r="D6" s="194"/>
      <c r="E6" s="194"/>
      <c r="F6" s="194"/>
      <c r="G6" s="194"/>
      <c r="H6" s="194"/>
      <c r="I6" s="102"/>
    </row>
    <row r="7" spans="1:9">
      <c r="A7" s="103" t="s">
        <v>141</v>
      </c>
      <c r="B7" s="44"/>
      <c r="C7" s="45" t="s">
        <v>193</v>
      </c>
      <c r="D7" s="46"/>
      <c r="E7" s="47"/>
      <c r="F7" s="47"/>
      <c r="G7" s="47"/>
      <c r="H7" s="47"/>
      <c r="I7" s="104"/>
    </row>
    <row r="8" spans="1:9">
      <c r="A8" s="105"/>
      <c r="B8" s="48"/>
      <c r="C8" s="8"/>
      <c r="D8" s="8"/>
      <c r="E8" s="47"/>
      <c r="F8" s="47"/>
      <c r="G8" s="47"/>
      <c r="H8" s="47"/>
      <c r="I8" s="104"/>
    </row>
    <row r="9" spans="1:9">
      <c r="A9" s="106" t="s">
        <v>142</v>
      </c>
      <c r="B9" s="49"/>
      <c r="C9" s="45" t="s">
        <v>194</v>
      </c>
      <c r="D9" s="46"/>
      <c r="E9" s="47"/>
      <c r="F9" s="47"/>
      <c r="G9" s="47"/>
      <c r="H9" s="47"/>
      <c r="I9" s="107"/>
    </row>
    <row r="10" spans="1:9">
      <c r="A10" s="108"/>
      <c r="B10" s="50"/>
      <c r="C10" s="43"/>
      <c r="D10" s="8"/>
      <c r="E10" s="8"/>
      <c r="F10" s="8"/>
      <c r="G10" s="8"/>
      <c r="H10" s="8"/>
      <c r="I10" s="107"/>
    </row>
    <row r="11" spans="1:9">
      <c r="A11" s="106" t="s">
        <v>143</v>
      </c>
      <c r="B11" s="50"/>
      <c r="C11" s="45" t="s">
        <v>195</v>
      </c>
      <c r="D11" s="46"/>
      <c r="E11" s="8"/>
      <c r="F11" s="8"/>
      <c r="G11" s="8"/>
      <c r="H11" s="8"/>
      <c r="I11" s="107"/>
    </row>
    <row r="12" spans="1:9">
      <c r="A12" s="108"/>
      <c r="B12" s="50"/>
      <c r="C12" s="8"/>
      <c r="D12" s="8"/>
      <c r="E12" s="8"/>
      <c r="F12" s="8"/>
      <c r="G12" s="8"/>
      <c r="H12" s="8"/>
      <c r="I12" s="107"/>
    </row>
    <row r="13" spans="1:9">
      <c r="A13" s="103" t="s">
        <v>144</v>
      </c>
      <c r="B13" s="44"/>
      <c r="C13" s="51" t="s">
        <v>196</v>
      </c>
      <c r="D13" s="52"/>
      <c r="E13" s="52"/>
      <c r="F13" s="52"/>
      <c r="G13" s="52"/>
      <c r="H13" s="46"/>
      <c r="I13" s="109"/>
    </row>
    <row r="14" spans="1:9">
      <c r="A14" s="105"/>
      <c r="B14" s="48"/>
      <c r="C14" s="53"/>
      <c r="D14" s="8"/>
      <c r="E14" s="8"/>
      <c r="F14" s="8"/>
      <c r="G14" s="8"/>
      <c r="H14" s="8"/>
      <c r="I14" s="107"/>
    </row>
    <row r="15" spans="1:9">
      <c r="A15" s="103" t="s">
        <v>145</v>
      </c>
      <c r="B15" s="44"/>
      <c r="C15" s="54">
        <v>42000</v>
      </c>
      <c r="D15" s="55"/>
      <c r="E15" s="8"/>
      <c r="F15" s="51" t="s">
        <v>197</v>
      </c>
      <c r="G15" s="52"/>
      <c r="H15" s="46"/>
      <c r="I15" s="110"/>
    </row>
    <row r="16" spans="1:9">
      <c r="A16" s="105"/>
      <c r="B16" s="48"/>
      <c r="C16" s="8"/>
      <c r="D16" s="8"/>
      <c r="E16" s="8"/>
      <c r="F16" s="8"/>
      <c r="G16" s="8"/>
      <c r="H16" s="8"/>
      <c r="I16" s="107"/>
    </row>
    <row r="17" spans="1:9">
      <c r="A17" s="103" t="s">
        <v>146</v>
      </c>
      <c r="B17" s="44"/>
      <c r="C17" s="51" t="s">
        <v>214</v>
      </c>
      <c r="D17" s="52" t="s">
        <v>215</v>
      </c>
      <c r="E17" s="52"/>
      <c r="F17" s="52"/>
      <c r="G17" s="52"/>
      <c r="H17" s="46"/>
      <c r="I17" s="109"/>
    </row>
    <row r="18" spans="1:9">
      <c r="A18" s="105"/>
      <c r="B18" s="48"/>
      <c r="C18" s="8"/>
      <c r="D18" s="8"/>
      <c r="E18" s="8"/>
      <c r="F18" s="8"/>
      <c r="G18" s="8"/>
      <c r="H18" s="8"/>
      <c r="I18" s="107"/>
    </row>
    <row r="19" spans="1:9">
      <c r="A19" s="103" t="s">
        <v>147</v>
      </c>
      <c r="B19" s="44"/>
      <c r="C19" s="141" t="s">
        <v>198</v>
      </c>
      <c r="D19" s="52"/>
      <c r="E19" s="52"/>
      <c r="F19" s="52"/>
      <c r="G19" s="52"/>
      <c r="H19" s="46"/>
      <c r="I19" s="111"/>
    </row>
    <row r="20" spans="1:9">
      <c r="A20" s="105"/>
      <c r="B20" s="48"/>
      <c r="C20" s="53"/>
      <c r="D20" s="8"/>
      <c r="E20" s="8"/>
      <c r="F20" s="8"/>
      <c r="G20" s="8"/>
      <c r="H20" s="8"/>
      <c r="I20" s="107"/>
    </row>
    <row r="21" spans="1:9">
      <c r="A21" s="103" t="s">
        <v>148</v>
      </c>
      <c r="B21" s="44"/>
      <c r="C21" s="141" t="s">
        <v>199</v>
      </c>
      <c r="D21" s="52"/>
      <c r="E21" s="52"/>
      <c r="F21" s="52"/>
      <c r="G21" s="52"/>
      <c r="H21" s="46"/>
      <c r="I21" s="111"/>
    </row>
    <row r="22" spans="1:9">
      <c r="A22" s="105"/>
      <c r="B22" s="48"/>
      <c r="C22" s="53"/>
      <c r="D22" s="8"/>
      <c r="E22" s="8"/>
      <c r="F22" s="8"/>
      <c r="G22" s="8"/>
      <c r="H22" s="8"/>
      <c r="I22" s="107"/>
    </row>
    <row r="23" spans="1:9">
      <c r="A23" s="103" t="s">
        <v>149</v>
      </c>
      <c r="B23" s="44"/>
      <c r="C23" s="56">
        <v>472</v>
      </c>
      <c r="D23" s="51" t="s">
        <v>197</v>
      </c>
      <c r="E23" s="57"/>
      <c r="F23" s="58"/>
      <c r="G23" s="59"/>
      <c r="H23" s="48"/>
      <c r="I23" s="112"/>
    </row>
    <row r="24" spans="1:9">
      <c r="A24" s="105"/>
      <c r="B24" s="48"/>
      <c r="C24" s="8"/>
      <c r="D24" s="8"/>
      <c r="E24" s="8"/>
      <c r="F24" s="8"/>
      <c r="G24" s="8"/>
      <c r="H24" s="8"/>
      <c r="I24" s="107"/>
    </row>
    <row r="25" spans="1:9">
      <c r="A25" s="103" t="s">
        <v>150</v>
      </c>
      <c r="B25" s="44"/>
      <c r="C25" s="56">
        <v>5</v>
      </c>
      <c r="D25" s="51" t="s">
        <v>213</v>
      </c>
      <c r="E25" s="57"/>
      <c r="F25" s="57"/>
      <c r="G25" s="58"/>
      <c r="H25" s="60" t="s">
        <v>151</v>
      </c>
      <c r="I25" s="113">
        <v>0</v>
      </c>
    </row>
    <row r="26" spans="1:9">
      <c r="A26" s="105"/>
      <c r="B26" s="48"/>
      <c r="C26" s="8"/>
      <c r="D26" s="8"/>
      <c r="E26" s="8"/>
      <c r="F26" s="8"/>
      <c r="G26" s="48"/>
      <c r="H26" s="61" t="s">
        <v>190</v>
      </c>
      <c r="I26" s="114"/>
    </row>
    <row r="27" spans="1:9">
      <c r="A27" s="103" t="s">
        <v>152</v>
      </c>
      <c r="B27" s="44"/>
      <c r="C27" s="62" t="s">
        <v>200</v>
      </c>
      <c r="D27" s="63"/>
      <c r="E27" s="41"/>
      <c r="F27" s="64"/>
      <c r="G27" s="60" t="s">
        <v>153</v>
      </c>
      <c r="H27" s="44"/>
      <c r="I27" s="115" t="s">
        <v>216</v>
      </c>
    </row>
    <row r="28" spans="1:9">
      <c r="A28" s="105"/>
      <c r="B28" s="48"/>
      <c r="C28" s="8"/>
      <c r="D28" s="64"/>
      <c r="E28" s="64"/>
      <c r="F28" s="64"/>
      <c r="G28" s="64"/>
      <c r="H28" s="8"/>
      <c r="I28" s="116"/>
    </row>
    <row r="29" spans="1:9">
      <c r="A29" s="117" t="s">
        <v>154</v>
      </c>
      <c r="B29" s="65"/>
      <c r="C29" s="66"/>
      <c r="D29" s="66"/>
      <c r="E29" s="65" t="s">
        <v>155</v>
      </c>
      <c r="F29" s="67"/>
      <c r="G29" s="67"/>
      <c r="H29" s="66" t="s">
        <v>156</v>
      </c>
      <c r="I29" s="118"/>
    </row>
    <row r="30" spans="1:9">
      <c r="A30" s="119"/>
      <c r="B30" s="41"/>
      <c r="C30" s="41"/>
      <c r="D30" s="8"/>
      <c r="E30" s="8"/>
      <c r="F30" s="8"/>
      <c r="G30" s="8"/>
      <c r="H30" s="68"/>
      <c r="I30" s="116"/>
    </row>
    <row r="31" spans="1:9">
      <c r="A31" s="51"/>
      <c r="B31" s="69"/>
      <c r="C31" s="69"/>
      <c r="D31" s="70"/>
      <c r="E31" s="71"/>
      <c r="F31" s="69"/>
      <c r="G31" s="69"/>
      <c r="H31" s="45"/>
      <c r="I31" s="46"/>
    </row>
    <row r="32" spans="1:9">
      <c r="A32" s="105"/>
      <c r="B32" s="48"/>
      <c r="C32" s="53"/>
      <c r="D32" s="72"/>
      <c r="E32" s="72"/>
      <c r="F32" s="72"/>
      <c r="G32" s="47"/>
      <c r="H32" s="8"/>
      <c r="I32" s="120"/>
    </row>
    <row r="33" spans="1:9">
      <c r="A33" s="51"/>
      <c r="B33" s="69"/>
      <c r="C33" s="69"/>
      <c r="D33" s="70"/>
      <c r="E33" s="71"/>
      <c r="F33" s="69"/>
      <c r="G33" s="69"/>
      <c r="H33" s="45"/>
      <c r="I33" s="46"/>
    </row>
    <row r="34" spans="1:9">
      <c r="A34" s="105"/>
      <c r="B34" s="48"/>
      <c r="C34" s="53"/>
      <c r="D34" s="72"/>
      <c r="E34" s="72"/>
      <c r="F34" s="72"/>
      <c r="G34" s="47"/>
      <c r="H34" s="8"/>
      <c r="I34" s="121"/>
    </row>
    <row r="35" spans="1:9">
      <c r="A35" s="51"/>
      <c r="B35" s="69"/>
      <c r="C35" s="69"/>
      <c r="D35" s="70"/>
      <c r="E35" s="71"/>
      <c r="F35" s="69"/>
      <c r="G35" s="69"/>
      <c r="H35" s="45"/>
      <c r="I35" s="46"/>
    </row>
    <row r="36" spans="1:9">
      <c r="A36" s="105"/>
      <c r="B36" s="48"/>
      <c r="C36" s="53"/>
      <c r="D36" s="72"/>
      <c r="E36" s="72"/>
      <c r="F36" s="72"/>
      <c r="G36" s="47"/>
      <c r="H36" s="8"/>
      <c r="I36" s="121"/>
    </row>
    <row r="37" spans="1:9">
      <c r="A37" s="51"/>
      <c r="B37" s="69"/>
      <c r="C37" s="69"/>
      <c r="D37" s="70"/>
      <c r="E37" s="71"/>
      <c r="F37" s="69"/>
      <c r="G37" s="69"/>
      <c r="H37" s="45"/>
      <c r="I37" s="46"/>
    </row>
    <row r="38" spans="1:9">
      <c r="A38" s="122"/>
      <c r="B38" s="74"/>
      <c r="C38" s="10"/>
      <c r="D38" s="11"/>
      <c r="E38" s="8"/>
      <c r="F38" s="10"/>
      <c r="G38" s="11"/>
      <c r="H38" s="8"/>
      <c r="I38" s="107"/>
    </row>
    <row r="39" spans="1:9">
      <c r="A39" s="51"/>
      <c r="B39" s="69"/>
      <c r="C39" s="69"/>
      <c r="D39" s="70"/>
      <c r="E39" s="71"/>
      <c r="F39" s="69"/>
      <c r="G39" s="69"/>
      <c r="H39" s="45"/>
      <c r="I39" s="46"/>
    </row>
    <row r="40" spans="1:9">
      <c r="A40" s="122"/>
      <c r="B40" s="74"/>
      <c r="C40" s="10"/>
      <c r="D40" s="11"/>
      <c r="E40" s="8"/>
      <c r="F40" s="10"/>
      <c r="G40" s="11"/>
      <c r="H40" s="8"/>
      <c r="I40" s="107"/>
    </row>
    <row r="41" spans="1:9">
      <c r="A41" s="51"/>
      <c r="B41" s="69"/>
      <c r="C41" s="69"/>
      <c r="D41" s="70"/>
      <c r="E41" s="71"/>
      <c r="F41" s="69"/>
      <c r="G41" s="69"/>
      <c r="H41" s="45"/>
      <c r="I41" s="46"/>
    </row>
    <row r="42" spans="1:9">
      <c r="A42" s="123"/>
      <c r="B42" s="75"/>
      <c r="C42" s="75"/>
      <c r="D42" s="75"/>
      <c r="E42" s="7"/>
      <c r="F42" s="75"/>
      <c r="G42" s="75"/>
      <c r="H42" s="76"/>
      <c r="I42" s="124"/>
    </row>
    <row r="43" spans="1:9">
      <c r="A43" s="122"/>
      <c r="B43" s="74"/>
      <c r="C43" s="10"/>
      <c r="D43" s="11"/>
      <c r="E43" s="8"/>
      <c r="F43" s="10"/>
      <c r="G43" s="11"/>
      <c r="H43" s="8"/>
      <c r="I43" s="107"/>
    </row>
    <row r="44" spans="1:9">
      <c r="A44" s="122"/>
      <c r="B44" s="73"/>
      <c r="C44" s="77"/>
      <c r="D44" s="43"/>
      <c r="E44" s="43"/>
      <c r="F44" s="77"/>
      <c r="G44" s="43"/>
      <c r="H44" s="43"/>
      <c r="I44" s="125"/>
    </row>
    <row r="45" spans="1:9">
      <c r="A45" s="106" t="s">
        <v>157</v>
      </c>
      <c r="B45" s="49"/>
      <c r="C45" s="45"/>
      <c r="D45" s="46"/>
      <c r="E45" s="8"/>
      <c r="F45" s="51"/>
      <c r="G45" s="69"/>
      <c r="H45" s="69"/>
      <c r="I45" s="70"/>
    </row>
    <row r="46" spans="1:9">
      <c r="A46" s="122"/>
      <c r="B46" s="74"/>
      <c r="C46" s="10"/>
      <c r="D46" s="11"/>
      <c r="E46" s="8"/>
      <c r="F46" s="10"/>
      <c r="G46" s="78"/>
      <c r="H46" s="79"/>
      <c r="I46" s="126"/>
    </row>
    <row r="47" spans="1:9">
      <c r="A47" s="106" t="s">
        <v>158</v>
      </c>
      <c r="B47" s="49"/>
      <c r="C47" s="51" t="s">
        <v>201</v>
      </c>
      <c r="D47" s="57"/>
      <c r="E47" s="57"/>
      <c r="F47" s="57"/>
      <c r="G47" s="57"/>
      <c r="H47" s="57"/>
      <c r="I47" s="58"/>
    </row>
    <row r="48" spans="1:9">
      <c r="A48" s="105"/>
      <c r="B48" s="48"/>
      <c r="C48" s="53" t="s">
        <v>159</v>
      </c>
      <c r="D48" s="8"/>
      <c r="E48" s="8"/>
      <c r="F48" s="8"/>
      <c r="G48" s="8"/>
      <c r="H48" s="8"/>
      <c r="I48" s="107"/>
    </row>
    <row r="49" spans="1:9">
      <c r="A49" s="106" t="s">
        <v>160</v>
      </c>
      <c r="B49" s="49"/>
      <c r="C49" s="80" t="s">
        <v>202</v>
      </c>
      <c r="D49" s="81"/>
      <c r="E49" s="82"/>
      <c r="F49" s="8"/>
      <c r="G49" s="83" t="s">
        <v>161</v>
      </c>
      <c r="H49" s="80" t="s">
        <v>203</v>
      </c>
      <c r="I49" s="82"/>
    </row>
    <row r="50" spans="1:9">
      <c r="A50" s="105"/>
      <c r="B50" s="48"/>
      <c r="C50" s="53"/>
      <c r="D50" s="8"/>
      <c r="E50" s="8"/>
      <c r="F50" s="8"/>
      <c r="G50" s="8"/>
      <c r="H50" s="8"/>
      <c r="I50" s="107"/>
    </row>
    <row r="51" spans="1:9">
      <c r="A51" s="106" t="s">
        <v>147</v>
      </c>
      <c r="B51" s="49"/>
      <c r="C51" s="142" t="s">
        <v>204</v>
      </c>
      <c r="D51" s="81"/>
      <c r="E51" s="81"/>
      <c r="F51" s="81"/>
      <c r="G51" s="81"/>
      <c r="H51" s="81"/>
      <c r="I51" s="82"/>
    </row>
    <row r="52" spans="1:9">
      <c r="A52" s="105"/>
      <c r="B52" s="48"/>
      <c r="C52" s="8"/>
      <c r="D52" s="8"/>
      <c r="E52" s="8"/>
      <c r="F52" s="8"/>
      <c r="G52" s="8"/>
      <c r="H52" s="8"/>
      <c r="I52" s="107"/>
    </row>
    <row r="53" spans="1:9">
      <c r="A53" s="103" t="s">
        <v>162</v>
      </c>
      <c r="B53" s="44"/>
      <c r="C53" s="80" t="s">
        <v>232</v>
      </c>
      <c r="D53" s="81"/>
      <c r="E53" s="81"/>
      <c r="F53" s="81"/>
      <c r="G53" s="81"/>
      <c r="H53" s="81"/>
      <c r="I53" s="127"/>
    </row>
    <row r="54" spans="1:9">
      <c r="A54" s="101"/>
      <c r="B54" s="43"/>
      <c r="C54" s="5" t="s">
        <v>163</v>
      </c>
      <c r="D54" s="84"/>
      <c r="E54" s="84"/>
      <c r="F54" s="84"/>
      <c r="G54" s="84"/>
      <c r="H54" s="84"/>
      <c r="I54" s="128"/>
    </row>
    <row r="55" spans="1:9">
      <c r="A55" s="101"/>
      <c r="B55" s="43"/>
      <c r="C55" s="5"/>
      <c r="D55" s="84"/>
      <c r="E55" s="84"/>
      <c r="F55" s="84"/>
      <c r="G55" s="84"/>
      <c r="H55" s="84"/>
      <c r="I55" s="128"/>
    </row>
    <row r="56" spans="1:9">
      <c r="A56" s="101"/>
      <c r="B56" s="180" t="s">
        <v>164</v>
      </c>
      <c r="C56" s="181"/>
      <c r="D56" s="181"/>
      <c r="E56" s="181"/>
      <c r="F56" s="39"/>
      <c r="G56" s="39"/>
      <c r="H56" s="39"/>
      <c r="I56" s="129"/>
    </row>
    <row r="57" spans="1:9">
      <c r="A57" s="101"/>
      <c r="B57" s="180" t="s">
        <v>186</v>
      </c>
      <c r="C57" s="181"/>
      <c r="D57" s="181"/>
      <c r="E57" s="181"/>
      <c r="F57" s="181"/>
      <c r="G57" s="181"/>
      <c r="H57" s="181"/>
      <c r="I57" s="182"/>
    </row>
    <row r="58" spans="1:9">
      <c r="A58" s="101"/>
      <c r="B58" s="180" t="s">
        <v>187</v>
      </c>
      <c r="C58" s="181"/>
      <c r="D58" s="181"/>
      <c r="E58" s="181"/>
      <c r="F58" s="181"/>
      <c r="G58" s="181"/>
      <c r="H58" s="181"/>
      <c r="I58" s="129"/>
    </row>
    <row r="59" spans="1:9">
      <c r="A59" s="101"/>
      <c r="B59" s="180" t="s">
        <v>188</v>
      </c>
      <c r="C59" s="181"/>
      <c r="D59" s="181"/>
      <c r="E59" s="181"/>
      <c r="F59" s="181"/>
      <c r="G59" s="181"/>
      <c r="H59" s="181"/>
      <c r="I59" s="182"/>
    </row>
    <row r="60" spans="1:9">
      <c r="A60" s="101"/>
      <c r="B60" s="180" t="s">
        <v>189</v>
      </c>
      <c r="C60" s="181"/>
      <c r="D60" s="181"/>
      <c r="E60" s="181"/>
      <c r="F60" s="181"/>
      <c r="G60" s="181"/>
      <c r="H60" s="181"/>
      <c r="I60" s="182"/>
    </row>
    <row r="61" spans="1:9">
      <c r="A61" s="101"/>
      <c r="B61" s="85"/>
      <c r="C61" s="85"/>
      <c r="D61" s="85"/>
      <c r="E61" s="85"/>
      <c r="F61" s="85"/>
      <c r="G61" s="85"/>
      <c r="H61" s="86"/>
      <c r="I61" s="130"/>
    </row>
    <row r="62" spans="1:9">
      <c r="A62" s="131" t="s">
        <v>165</v>
      </c>
      <c r="B62" s="87"/>
      <c r="C62" s="88"/>
      <c r="D62" s="89"/>
      <c r="E62" s="89"/>
      <c r="F62" s="89"/>
      <c r="G62" s="89"/>
      <c r="H62" s="89"/>
      <c r="I62" s="132"/>
    </row>
    <row r="63" spans="1:9">
      <c r="A63" s="133"/>
      <c r="B63" s="8"/>
      <c r="C63" s="8"/>
      <c r="D63" s="8"/>
      <c r="E63" s="43"/>
      <c r="F63" s="41"/>
      <c r="G63" s="90"/>
      <c r="H63" s="91"/>
      <c r="I63" s="134"/>
    </row>
    <row r="64" spans="1:9">
      <c r="A64" s="135"/>
      <c r="B64" s="9"/>
      <c r="C64" s="8"/>
      <c r="D64" s="8"/>
      <c r="E64" s="8"/>
      <c r="F64" s="8"/>
      <c r="G64" s="10"/>
      <c r="H64" s="11"/>
      <c r="I64" s="107"/>
    </row>
    <row r="65" spans="1:9" ht="13.5" thickBot="1">
      <c r="A65" s="131" t="s">
        <v>165</v>
      </c>
      <c r="B65" s="8"/>
      <c r="C65" s="8"/>
      <c r="D65" s="8"/>
      <c r="E65" s="8"/>
      <c r="F65" s="8"/>
      <c r="G65" s="92"/>
      <c r="H65" s="93"/>
      <c r="I65" s="136"/>
    </row>
    <row r="66" spans="1:9">
      <c r="A66" s="101"/>
      <c r="B66" s="8"/>
      <c r="C66" s="8"/>
      <c r="D66" s="8"/>
      <c r="E66" s="43" t="s">
        <v>166</v>
      </c>
      <c r="F66" s="41"/>
      <c r="G66" s="195" t="s">
        <v>167</v>
      </c>
      <c r="H66" s="196"/>
      <c r="I66" s="197"/>
    </row>
    <row r="67" spans="1:9">
      <c r="A67" s="137"/>
      <c r="B67" s="138"/>
      <c r="C67" s="139"/>
      <c r="D67" s="139"/>
      <c r="E67" s="139"/>
      <c r="F67" s="139"/>
      <c r="G67" s="185"/>
      <c r="H67" s="186"/>
      <c r="I67" s="140"/>
    </row>
  </sheetData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9"/>
  <sheetViews>
    <sheetView view="pageBreakPreview" zoomScale="85" zoomScaleNormal="85" zoomScaleSheetLayoutView="85" workbookViewId="0">
      <selection activeCell="D12" sqref="D12"/>
    </sheetView>
  </sheetViews>
  <sheetFormatPr defaultRowHeight="15"/>
  <cols>
    <col min="1" max="1" width="28.42578125" style="168" customWidth="1"/>
    <col min="2" max="2" width="74.85546875" style="168" customWidth="1"/>
    <col min="3" max="3" width="8.42578125" style="153" customWidth="1"/>
    <col min="4" max="5" width="25.28515625" style="168" customWidth="1"/>
    <col min="6" max="6" width="18.7109375" style="18" customWidth="1"/>
    <col min="7" max="7" width="15.7109375" style="18" bestFit="1" customWidth="1"/>
    <col min="8" max="8" width="17.42578125" style="17" bestFit="1" customWidth="1"/>
    <col min="9" max="16384" width="9.140625" style="18"/>
  </cols>
  <sheetData>
    <row r="1" spans="1:8" s="13" customFormat="1" ht="14.25" customHeight="1">
      <c r="A1" s="149"/>
      <c r="B1" s="149"/>
      <c r="C1" s="150"/>
      <c r="D1" s="149"/>
      <c r="E1" s="151" t="s">
        <v>45</v>
      </c>
      <c r="G1" s="14"/>
    </row>
    <row r="2" spans="1:8" s="13" customFormat="1" ht="24" customHeight="1">
      <c r="A2" s="199" t="s">
        <v>44</v>
      </c>
      <c r="B2" s="199"/>
      <c r="C2" s="199"/>
      <c r="D2" s="199"/>
      <c r="E2" s="199"/>
      <c r="G2" s="14"/>
    </row>
    <row r="3" spans="1:8" s="13" customFormat="1" ht="22.5" customHeight="1">
      <c r="A3" s="198" t="s">
        <v>205</v>
      </c>
      <c r="B3" s="198"/>
      <c r="C3" s="198"/>
      <c r="D3" s="198"/>
      <c r="E3" s="149"/>
      <c r="G3" s="14"/>
    </row>
    <row r="4" spans="1:8" s="13" customFormat="1" ht="22.5" customHeight="1">
      <c r="A4" s="198" t="s">
        <v>206</v>
      </c>
      <c r="B4" s="198"/>
      <c r="C4" s="198"/>
      <c r="D4" s="198"/>
      <c r="E4" s="153"/>
      <c r="F4" s="14"/>
    </row>
    <row r="5" spans="1:8" s="13" customFormat="1" ht="22.5" customHeight="1">
      <c r="A5" s="198" t="s">
        <v>207</v>
      </c>
      <c r="B5" s="198"/>
      <c r="C5" s="198"/>
      <c r="D5" s="198"/>
      <c r="E5" s="149"/>
      <c r="G5" s="14"/>
    </row>
    <row r="6" spans="1:8" s="13" customFormat="1" ht="22.5" customHeight="1">
      <c r="A6" s="198" t="s">
        <v>228</v>
      </c>
      <c r="B6" s="198"/>
      <c r="C6" s="198"/>
      <c r="D6" s="198"/>
      <c r="E6" s="198"/>
    </row>
    <row r="7" spans="1:8" s="13" customFormat="1" ht="24" customHeight="1">
      <c r="A7" s="149"/>
      <c r="B7" s="149"/>
      <c r="C7" s="150"/>
      <c r="D7" s="149"/>
      <c r="E7" s="154" t="s">
        <v>168</v>
      </c>
      <c r="G7" s="14"/>
    </row>
    <row r="8" spans="1:8" ht="51" customHeight="1">
      <c r="A8" s="155" t="s">
        <v>87</v>
      </c>
      <c r="B8" s="155" t="s">
        <v>6</v>
      </c>
      <c r="C8" s="155" t="s">
        <v>50</v>
      </c>
      <c r="D8" s="155" t="s">
        <v>234</v>
      </c>
      <c r="E8" s="155" t="s">
        <v>58</v>
      </c>
      <c r="F8" s="16"/>
      <c r="G8" s="17"/>
      <c r="H8" s="18"/>
    </row>
    <row r="9" spans="1:8" ht="33" customHeight="1">
      <c r="A9" s="156"/>
      <c r="B9" s="157" t="s">
        <v>218</v>
      </c>
      <c r="C9" s="156">
        <v>1</v>
      </c>
      <c r="D9" s="158">
        <f>D10+D11</f>
        <v>16485730.084103489</v>
      </c>
      <c r="E9" s="158">
        <f>E10+E11</f>
        <v>17808118</v>
      </c>
      <c r="G9" s="17"/>
      <c r="H9" s="18"/>
    </row>
    <row r="10" spans="1:8" ht="27" customHeight="1">
      <c r="A10" s="156">
        <v>10</v>
      </c>
      <c r="B10" s="159" t="s">
        <v>27</v>
      </c>
      <c r="C10" s="156">
        <v>2</v>
      </c>
      <c r="D10" s="160">
        <v>580977</v>
      </c>
      <c r="E10" s="148">
        <v>1502602</v>
      </c>
      <c r="G10" s="17"/>
      <c r="H10" s="18"/>
    </row>
    <row r="11" spans="1:8" ht="33" customHeight="1">
      <c r="A11" s="156"/>
      <c r="B11" s="161" t="s">
        <v>219</v>
      </c>
      <c r="C11" s="156">
        <v>3</v>
      </c>
      <c r="D11" s="158">
        <f>D13+D14</f>
        <v>15904753.084103489</v>
      </c>
      <c r="E11" s="162">
        <f>E13</f>
        <v>16305516</v>
      </c>
      <c r="G11" s="17"/>
      <c r="H11" s="18"/>
    </row>
    <row r="12" spans="1:8" ht="27" customHeight="1">
      <c r="A12" s="156" t="s">
        <v>46</v>
      </c>
      <c r="B12" s="159" t="s">
        <v>103</v>
      </c>
      <c r="C12" s="156">
        <v>4</v>
      </c>
      <c r="D12" s="158">
        <v>0</v>
      </c>
      <c r="E12" s="163">
        <v>0</v>
      </c>
      <c r="G12" s="17"/>
      <c r="H12" s="18"/>
    </row>
    <row r="13" spans="1:8" ht="27" customHeight="1">
      <c r="A13" s="156" t="s">
        <v>47</v>
      </c>
      <c r="B13" s="159" t="s">
        <v>88</v>
      </c>
      <c r="C13" s="156">
        <v>5</v>
      </c>
      <c r="D13" s="148">
        <v>15400351.274103489</v>
      </c>
      <c r="E13" s="148">
        <v>16305516</v>
      </c>
      <c r="H13" s="18"/>
    </row>
    <row r="14" spans="1:8" ht="27" customHeight="1">
      <c r="A14" s="156" t="s">
        <v>48</v>
      </c>
      <c r="B14" s="159" t="s">
        <v>89</v>
      </c>
      <c r="C14" s="156">
        <v>6</v>
      </c>
      <c r="D14" s="148">
        <v>504401.81</v>
      </c>
      <c r="E14" s="148">
        <v>0</v>
      </c>
      <c r="G14" s="17"/>
      <c r="H14" s="18"/>
    </row>
    <row r="15" spans="1:8" ht="27" customHeight="1">
      <c r="A15" s="156" t="s">
        <v>49</v>
      </c>
      <c r="B15" s="159" t="s">
        <v>90</v>
      </c>
      <c r="C15" s="156">
        <v>7</v>
      </c>
      <c r="D15" s="158">
        <v>0</v>
      </c>
      <c r="E15" s="148">
        <v>0</v>
      </c>
      <c r="G15" s="17"/>
      <c r="H15" s="18"/>
    </row>
    <row r="16" spans="1:8" ht="31.5" customHeight="1">
      <c r="A16" s="156"/>
      <c r="B16" s="157" t="s">
        <v>220</v>
      </c>
      <c r="C16" s="156">
        <v>8</v>
      </c>
      <c r="D16" s="158">
        <f>D18+D22+D23</f>
        <v>69734.032953046102</v>
      </c>
      <c r="E16" s="158">
        <f>E18+E22+E23</f>
        <v>34891</v>
      </c>
      <c r="F16" s="21"/>
      <c r="G16" s="17"/>
      <c r="H16" s="18"/>
    </row>
    <row r="17" spans="1:8" ht="27" customHeight="1">
      <c r="A17" s="156" t="s">
        <v>91</v>
      </c>
      <c r="B17" s="159" t="s">
        <v>1</v>
      </c>
      <c r="C17" s="156">
        <v>9</v>
      </c>
      <c r="D17" s="158">
        <v>0</v>
      </c>
      <c r="E17" s="163">
        <v>0</v>
      </c>
      <c r="G17" s="17"/>
      <c r="H17" s="18"/>
    </row>
    <row r="18" spans="1:8" ht="27" customHeight="1">
      <c r="A18" s="156">
        <v>13</v>
      </c>
      <c r="B18" s="159" t="s">
        <v>51</v>
      </c>
      <c r="C18" s="156">
        <v>10</v>
      </c>
      <c r="D18" s="148">
        <v>43509.351637139996</v>
      </c>
      <c r="E18" s="148">
        <v>2739</v>
      </c>
      <c r="G18" s="17"/>
      <c r="H18" s="18"/>
    </row>
    <row r="19" spans="1:8" ht="27" customHeight="1">
      <c r="A19" s="156">
        <v>14</v>
      </c>
      <c r="B19" s="159" t="s">
        <v>33</v>
      </c>
      <c r="C19" s="156">
        <v>11</v>
      </c>
      <c r="D19" s="162">
        <v>0</v>
      </c>
      <c r="E19" s="148">
        <v>0</v>
      </c>
      <c r="G19" s="17"/>
      <c r="H19" s="18"/>
    </row>
    <row r="20" spans="1:8" ht="27" customHeight="1">
      <c r="A20" s="156">
        <v>15</v>
      </c>
      <c r="B20" s="159" t="s">
        <v>36</v>
      </c>
      <c r="C20" s="156">
        <v>12</v>
      </c>
      <c r="D20" s="162">
        <v>0</v>
      </c>
      <c r="E20" s="148">
        <v>0</v>
      </c>
      <c r="G20" s="17"/>
      <c r="H20" s="18"/>
    </row>
    <row r="21" spans="1:8" ht="27" customHeight="1">
      <c r="A21" s="156">
        <v>16</v>
      </c>
      <c r="B21" s="159" t="s">
        <v>37</v>
      </c>
      <c r="C21" s="156">
        <v>13</v>
      </c>
      <c r="D21" s="162">
        <v>0</v>
      </c>
      <c r="E21" s="148">
        <v>0</v>
      </c>
      <c r="H21" s="18"/>
    </row>
    <row r="22" spans="1:8" ht="27" customHeight="1">
      <c r="A22" s="156">
        <v>17</v>
      </c>
      <c r="B22" s="159" t="s">
        <v>92</v>
      </c>
      <c r="C22" s="156">
        <v>14</v>
      </c>
      <c r="D22" s="148">
        <v>21343.119999999999</v>
      </c>
      <c r="E22" s="148">
        <v>21449</v>
      </c>
      <c r="G22" s="17"/>
      <c r="H22" s="18"/>
    </row>
    <row r="23" spans="1:8" ht="27" customHeight="1">
      <c r="A23" s="156">
        <v>18</v>
      </c>
      <c r="B23" s="159" t="s">
        <v>28</v>
      </c>
      <c r="C23" s="156">
        <v>15</v>
      </c>
      <c r="D23" s="148">
        <v>4881.5613159061004</v>
      </c>
      <c r="E23" s="148">
        <v>10703</v>
      </c>
      <c r="G23" s="17"/>
      <c r="H23" s="18"/>
    </row>
    <row r="24" spans="1:8" ht="27" customHeight="1">
      <c r="A24" s="156">
        <v>19</v>
      </c>
      <c r="B24" s="159" t="s">
        <v>83</v>
      </c>
      <c r="C24" s="156">
        <v>16</v>
      </c>
      <c r="D24" s="158">
        <v>0</v>
      </c>
      <c r="E24" s="158">
        <v>0</v>
      </c>
      <c r="G24" s="17"/>
      <c r="H24" s="18"/>
    </row>
    <row r="25" spans="1:8" ht="30.75" customHeight="1">
      <c r="A25" s="164"/>
      <c r="B25" s="157" t="s">
        <v>221</v>
      </c>
      <c r="C25" s="156">
        <v>17</v>
      </c>
      <c r="D25" s="158">
        <f>D9+D16</f>
        <v>16555464.117056536</v>
      </c>
      <c r="E25" s="158">
        <f>E9+E16</f>
        <v>17843009</v>
      </c>
      <c r="G25" s="17"/>
      <c r="H25" s="18"/>
    </row>
    <row r="26" spans="1:8" ht="27" customHeight="1">
      <c r="A26" s="156" t="s">
        <v>52</v>
      </c>
      <c r="B26" s="165" t="s">
        <v>26</v>
      </c>
      <c r="C26" s="156">
        <v>18</v>
      </c>
      <c r="D26" s="165">
        <v>0</v>
      </c>
      <c r="E26" s="165">
        <v>0</v>
      </c>
      <c r="G26" s="17"/>
      <c r="H26" s="18"/>
    </row>
    <row r="27" spans="1:8" ht="10.5" customHeight="1">
      <c r="A27" s="164"/>
      <c r="B27" s="165"/>
      <c r="C27" s="156"/>
      <c r="D27" s="165"/>
      <c r="E27" s="165"/>
      <c r="G27" s="17"/>
      <c r="H27" s="18"/>
    </row>
    <row r="28" spans="1:8" ht="31.5" customHeight="1">
      <c r="A28" s="156"/>
      <c r="B28" s="157" t="s">
        <v>222</v>
      </c>
      <c r="C28" s="156">
        <v>19</v>
      </c>
      <c r="D28" s="165">
        <v>0</v>
      </c>
      <c r="E28" s="165">
        <v>0</v>
      </c>
      <c r="G28" s="17"/>
      <c r="H28" s="18"/>
    </row>
    <row r="29" spans="1:8" ht="27" customHeight="1">
      <c r="A29" s="156" t="s">
        <v>93</v>
      </c>
      <c r="B29" s="159" t="s">
        <v>34</v>
      </c>
      <c r="C29" s="156">
        <v>20</v>
      </c>
      <c r="D29" s="165">
        <v>0</v>
      </c>
      <c r="E29" s="165">
        <v>0</v>
      </c>
    </row>
    <row r="30" spans="1:8" ht="27" customHeight="1">
      <c r="A30" s="156">
        <v>22</v>
      </c>
      <c r="B30" s="161" t="s">
        <v>94</v>
      </c>
      <c r="C30" s="156">
        <v>21</v>
      </c>
      <c r="D30" s="165">
        <v>0</v>
      </c>
      <c r="E30" s="165">
        <v>0</v>
      </c>
      <c r="F30" s="17"/>
    </row>
    <row r="31" spans="1:8" ht="31.5" customHeight="1">
      <c r="A31" s="156"/>
      <c r="B31" s="157" t="s">
        <v>223</v>
      </c>
      <c r="C31" s="156">
        <v>22</v>
      </c>
      <c r="D31" s="158">
        <f>D32+D33+D34</f>
        <v>138835.02000000002</v>
      </c>
      <c r="E31" s="158">
        <f>E32+E33+E34</f>
        <v>130965</v>
      </c>
    </row>
    <row r="32" spans="1:8" ht="27" customHeight="1">
      <c r="A32" s="156">
        <v>23</v>
      </c>
      <c r="B32" s="159" t="s">
        <v>2</v>
      </c>
      <c r="C32" s="156">
        <v>23</v>
      </c>
      <c r="D32" s="148">
        <v>34490.550000000003</v>
      </c>
      <c r="E32" s="148">
        <v>37173</v>
      </c>
    </row>
    <row r="33" spans="1:5" ht="27" customHeight="1">
      <c r="A33" s="156">
        <v>24</v>
      </c>
      <c r="B33" s="159" t="s">
        <v>38</v>
      </c>
      <c r="C33" s="156">
        <v>24</v>
      </c>
      <c r="D33" s="148">
        <v>4137.47</v>
      </c>
      <c r="E33" s="148">
        <v>5385</v>
      </c>
    </row>
    <row r="34" spans="1:5" ht="27" customHeight="1">
      <c r="A34" s="156">
        <v>25</v>
      </c>
      <c r="B34" s="159" t="s">
        <v>39</v>
      </c>
      <c r="C34" s="156">
        <v>25</v>
      </c>
      <c r="D34" s="148">
        <v>100207</v>
      </c>
      <c r="E34" s="148">
        <v>88407</v>
      </c>
    </row>
    <row r="35" spans="1:5" ht="27" customHeight="1">
      <c r="A35" s="156">
        <v>26</v>
      </c>
      <c r="B35" s="159" t="s">
        <v>95</v>
      </c>
      <c r="C35" s="156">
        <v>26</v>
      </c>
      <c r="D35" s="158">
        <v>0</v>
      </c>
      <c r="E35" s="158">
        <v>0</v>
      </c>
    </row>
    <row r="36" spans="1:5" ht="27" customHeight="1">
      <c r="A36" s="156">
        <v>27</v>
      </c>
      <c r="B36" s="159" t="s">
        <v>40</v>
      </c>
      <c r="C36" s="156">
        <v>27</v>
      </c>
      <c r="D36" s="158">
        <v>0</v>
      </c>
      <c r="E36" s="158">
        <v>0</v>
      </c>
    </row>
    <row r="37" spans="1:5" ht="27" customHeight="1">
      <c r="A37" s="156">
        <v>28</v>
      </c>
      <c r="B37" s="159" t="s">
        <v>41</v>
      </c>
      <c r="C37" s="156">
        <v>28</v>
      </c>
      <c r="D37" s="158">
        <v>0</v>
      </c>
      <c r="E37" s="158">
        <v>0</v>
      </c>
    </row>
    <row r="38" spans="1:5" ht="27" customHeight="1">
      <c r="A38" s="156">
        <v>29</v>
      </c>
      <c r="B38" s="159" t="s">
        <v>84</v>
      </c>
      <c r="C38" s="156">
        <v>29</v>
      </c>
      <c r="D38" s="166">
        <v>0</v>
      </c>
      <c r="E38" s="166">
        <v>0</v>
      </c>
    </row>
    <row r="39" spans="1:5" ht="32.25" customHeight="1">
      <c r="A39" s="164"/>
      <c r="B39" s="157" t="s">
        <v>224</v>
      </c>
      <c r="C39" s="156">
        <v>30</v>
      </c>
      <c r="D39" s="158">
        <f>D31</f>
        <v>138835.02000000002</v>
      </c>
      <c r="E39" s="158">
        <f>E31</f>
        <v>130965</v>
      </c>
    </row>
    <row r="40" spans="1:5" ht="9.75" customHeight="1">
      <c r="A40" s="156"/>
      <c r="B40" s="159"/>
      <c r="C40" s="156"/>
      <c r="D40" s="166"/>
      <c r="E40" s="166"/>
    </row>
    <row r="41" spans="1:5" ht="31.5" customHeight="1">
      <c r="A41" s="164"/>
      <c r="B41" s="157" t="s">
        <v>225</v>
      </c>
      <c r="C41" s="156">
        <v>31</v>
      </c>
      <c r="D41" s="158">
        <f>D25-D39</f>
        <v>16416629.097056536</v>
      </c>
      <c r="E41" s="158">
        <f>E25-E39</f>
        <v>17712044</v>
      </c>
    </row>
    <row r="42" spans="1:5" ht="11.25" customHeight="1">
      <c r="A42" s="156"/>
      <c r="B42" s="159"/>
      <c r="C42" s="156"/>
      <c r="D42" s="166"/>
      <c r="E42" s="166"/>
    </row>
    <row r="43" spans="1:5" ht="27" customHeight="1">
      <c r="A43" s="164"/>
      <c r="B43" s="165" t="s">
        <v>96</v>
      </c>
      <c r="C43" s="156">
        <v>32</v>
      </c>
      <c r="D43" s="158">
        <v>506000</v>
      </c>
      <c r="E43" s="158">
        <v>506000</v>
      </c>
    </row>
    <row r="44" spans="1:5" ht="9.75" customHeight="1">
      <c r="A44" s="156"/>
      <c r="B44" s="159"/>
      <c r="C44" s="156"/>
      <c r="D44" s="159"/>
      <c r="E44" s="159"/>
    </row>
    <row r="45" spans="1:5" ht="31.5" customHeight="1">
      <c r="A45" s="164"/>
      <c r="B45" s="157" t="s">
        <v>226</v>
      </c>
      <c r="C45" s="156">
        <v>33</v>
      </c>
      <c r="D45" s="167">
        <v>32.443929669919477</v>
      </c>
      <c r="E45" s="167">
        <v>35.04</v>
      </c>
    </row>
    <row r="46" spans="1:5" ht="12" customHeight="1">
      <c r="A46" s="156"/>
      <c r="B46" s="159"/>
      <c r="C46" s="156"/>
      <c r="D46" s="159"/>
      <c r="E46" s="159"/>
    </row>
    <row r="47" spans="1:5" ht="27" customHeight="1">
      <c r="A47" s="156"/>
      <c r="B47" s="165" t="s">
        <v>97</v>
      </c>
      <c r="C47" s="156">
        <v>34</v>
      </c>
      <c r="D47" s="159">
        <v>0</v>
      </c>
      <c r="E47" s="159">
        <v>0</v>
      </c>
    </row>
    <row r="48" spans="1:5" ht="27" customHeight="1">
      <c r="A48" s="156">
        <v>90</v>
      </c>
      <c r="B48" s="159" t="s">
        <v>98</v>
      </c>
      <c r="C48" s="156">
        <v>35</v>
      </c>
      <c r="D48" s="166">
        <v>50599999.999559805</v>
      </c>
      <c r="E48" s="148">
        <v>50599999.999559805</v>
      </c>
    </row>
    <row r="49" spans="1:6" ht="27" customHeight="1">
      <c r="A49" s="156">
        <v>91</v>
      </c>
      <c r="B49" s="159" t="s">
        <v>99</v>
      </c>
      <c r="C49" s="156">
        <v>36</v>
      </c>
      <c r="D49" s="166">
        <v>0</v>
      </c>
      <c r="E49" s="148">
        <v>0</v>
      </c>
    </row>
    <row r="50" spans="1:6" ht="27" customHeight="1">
      <c r="A50" s="156">
        <v>92</v>
      </c>
      <c r="B50" s="159" t="s">
        <v>100</v>
      </c>
      <c r="C50" s="156">
        <v>37</v>
      </c>
      <c r="D50" s="166">
        <v>0</v>
      </c>
      <c r="E50" s="148">
        <v>0</v>
      </c>
    </row>
    <row r="51" spans="1:6" ht="27" customHeight="1">
      <c r="A51" s="156">
        <v>93</v>
      </c>
      <c r="B51" s="159" t="s">
        <v>101</v>
      </c>
      <c r="C51" s="156">
        <v>38</v>
      </c>
      <c r="D51" s="148">
        <v>1743130.47</v>
      </c>
      <c r="E51" s="148">
        <v>1743130.47</v>
      </c>
      <c r="F51" s="176"/>
    </row>
    <row r="52" spans="1:6" ht="27" customHeight="1">
      <c r="A52" s="156">
        <v>96</v>
      </c>
      <c r="B52" s="159" t="s">
        <v>77</v>
      </c>
      <c r="C52" s="156">
        <v>39</v>
      </c>
      <c r="D52" s="148">
        <v>-11697638</v>
      </c>
      <c r="E52" s="148">
        <v>-10390234</v>
      </c>
      <c r="F52" s="176"/>
    </row>
    <row r="53" spans="1:6" ht="27" customHeight="1">
      <c r="A53" s="156">
        <v>97</v>
      </c>
      <c r="B53" s="159" t="s">
        <v>29</v>
      </c>
      <c r="C53" s="156">
        <v>40</v>
      </c>
      <c r="D53" s="148">
        <v>0</v>
      </c>
      <c r="E53" s="148">
        <v>0</v>
      </c>
      <c r="F53" s="176"/>
    </row>
    <row r="54" spans="1:6" ht="27" customHeight="1">
      <c r="A54" s="156">
        <v>95</v>
      </c>
      <c r="B54" s="159" t="s">
        <v>25</v>
      </c>
      <c r="C54" s="156">
        <v>41</v>
      </c>
      <c r="D54" s="148">
        <v>-3955158</v>
      </c>
      <c r="E54" s="148">
        <v>-24228864</v>
      </c>
      <c r="F54" s="176"/>
    </row>
    <row r="55" spans="1:6" ht="27" customHeight="1">
      <c r="A55" s="156">
        <v>94</v>
      </c>
      <c r="B55" s="159" t="s">
        <v>102</v>
      </c>
      <c r="C55" s="156">
        <v>42</v>
      </c>
      <c r="D55" s="148">
        <v>-20273705</v>
      </c>
      <c r="E55" s="148">
        <v>-11988</v>
      </c>
      <c r="F55" s="176"/>
    </row>
    <row r="56" spans="1:6" ht="30" customHeight="1">
      <c r="A56" s="164"/>
      <c r="B56" s="157" t="s">
        <v>227</v>
      </c>
      <c r="C56" s="156">
        <v>43</v>
      </c>
      <c r="D56" s="158">
        <f>SUM(D48:D55)</f>
        <v>16416629.469559804</v>
      </c>
      <c r="E56" s="158">
        <f>SUM(E48:E55)</f>
        <v>17712044.469559804</v>
      </c>
      <c r="F56" s="176"/>
    </row>
    <row r="57" spans="1:6" ht="27" customHeight="1">
      <c r="A57" s="156" t="s">
        <v>53</v>
      </c>
      <c r="B57" s="165" t="s">
        <v>35</v>
      </c>
      <c r="C57" s="156">
        <v>44</v>
      </c>
      <c r="D57" s="165">
        <v>0</v>
      </c>
      <c r="E57" s="165">
        <v>0</v>
      </c>
    </row>
    <row r="58" spans="1:6" ht="21" customHeight="1">
      <c r="A58" s="152"/>
    </row>
    <row r="59" spans="1:6" ht="21" customHeight="1">
      <c r="A59" s="152"/>
      <c r="D59" s="178"/>
      <c r="E59" s="178"/>
    </row>
    <row r="60" spans="1:6" ht="21" customHeight="1">
      <c r="A60" s="152"/>
    </row>
    <row r="61" spans="1:6" ht="21" customHeight="1">
      <c r="A61" s="152"/>
    </row>
    <row r="62" spans="1:6" ht="21" customHeight="1">
      <c r="A62" s="152"/>
    </row>
    <row r="63" spans="1:6" ht="21" customHeight="1">
      <c r="A63" s="152"/>
    </row>
    <row r="64" spans="1:6" ht="21" customHeight="1">
      <c r="A64" s="152"/>
    </row>
    <row r="65" spans="1:5" ht="21" customHeight="1">
      <c r="A65" s="169"/>
      <c r="B65" s="170"/>
      <c r="C65" s="169"/>
      <c r="D65" s="171"/>
      <c r="E65" s="171"/>
    </row>
    <row r="66" spans="1:5" ht="21" customHeight="1">
      <c r="A66" s="169"/>
      <c r="B66" s="170"/>
      <c r="C66" s="169"/>
      <c r="D66" s="171"/>
      <c r="E66" s="171"/>
    </row>
    <row r="67" spans="1:5" ht="21" customHeight="1">
      <c r="A67" s="169"/>
      <c r="B67" s="170"/>
      <c r="C67" s="169"/>
      <c r="D67" s="171"/>
      <c r="E67" s="171"/>
    </row>
    <row r="68" spans="1:5" ht="21" customHeight="1">
      <c r="A68" s="169"/>
      <c r="B68" s="170"/>
      <c r="C68" s="169"/>
      <c r="D68" s="171"/>
      <c r="E68" s="171"/>
    </row>
    <row r="69" spans="1:5" ht="21" customHeight="1">
      <c r="A69" s="169"/>
      <c r="B69" s="170"/>
      <c r="C69" s="169"/>
      <c r="D69" s="171"/>
      <c r="E69" s="171"/>
    </row>
  </sheetData>
  <protectedRanges>
    <protectedRange sqref="E12 E17" name="Range1_3"/>
    <protectedRange sqref="E10" name="Range1_1_1"/>
    <protectedRange sqref="E13:E15 D13:D14" name="Range1_2_1"/>
    <protectedRange sqref="E18:E23 D18 D22:D23" name="Range1_3_1"/>
    <protectedRange sqref="D32:E34" name="Range1_4"/>
    <protectedRange sqref="D55:E55" name="Range1_5_2"/>
    <protectedRange sqref="D52:E52" name="Range1_7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61"/>
  <sheetViews>
    <sheetView view="pageBreakPreview" zoomScale="85" zoomScaleNormal="90" zoomScaleSheetLayoutView="85" workbookViewId="0">
      <selection activeCell="D8" sqref="D8"/>
    </sheetView>
  </sheetViews>
  <sheetFormatPr defaultRowHeight="14.25"/>
  <cols>
    <col min="1" max="1" width="21" style="18" customWidth="1"/>
    <col min="2" max="2" width="58.5703125" style="18" customWidth="1"/>
    <col min="3" max="3" width="9.5703125" style="13" customWidth="1"/>
    <col min="4" max="5" width="16.28515625" style="13" customWidth="1"/>
    <col min="6" max="6" width="16.28515625" style="18" customWidth="1"/>
    <col min="7" max="7" width="16.28515625" style="17" customWidth="1"/>
    <col min="8" max="16384" width="9.140625" style="18"/>
  </cols>
  <sheetData>
    <row r="1" spans="1:7" s="13" customFormat="1" ht="15.75" customHeight="1">
      <c r="A1" s="23"/>
      <c r="B1" s="23"/>
      <c r="C1" s="12"/>
      <c r="D1" s="12"/>
      <c r="E1" s="12"/>
      <c r="F1" s="23"/>
      <c r="G1" s="24" t="s">
        <v>54</v>
      </c>
    </row>
    <row r="2" spans="1:7" s="13" customFormat="1" ht="24" customHeight="1">
      <c r="A2" s="200" t="s">
        <v>55</v>
      </c>
      <c r="B2" s="200"/>
      <c r="C2" s="200"/>
      <c r="D2" s="200"/>
      <c r="E2" s="200"/>
      <c r="F2" s="200"/>
      <c r="G2" s="200"/>
    </row>
    <row r="3" spans="1:7" s="13" customFormat="1" ht="21" customHeight="1">
      <c r="A3" s="201" t="s">
        <v>208</v>
      </c>
      <c r="B3" s="201"/>
      <c r="C3" s="201"/>
      <c r="D3" s="201"/>
      <c r="E3" s="201"/>
      <c r="F3" s="201"/>
      <c r="G3" s="201"/>
    </row>
    <row r="4" spans="1:7" s="13" customFormat="1" ht="21" customHeight="1">
      <c r="A4" s="201" t="s">
        <v>206</v>
      </c>
      <c r="B4" s="201"/>
      <c r="C4" s="201"/>
      <c r="D4" s="201"/>
      <c r="E4" s="201"/>
      <c r="F4" s="201"/>
      <c r="G4" s="201"/>
    </row>
    <row r="5" spans="1:7" s="13" customFormat="1" ht="21" customHeight="1">
      <c r="A5" s="201" t="s">
        <v>228</v>
      </c>
      <c r="B5" s="201"/>
      <c r="C5" s="201"/>
      <c r="D5" s="201"/>
      <c r="E5" s="201"/>
      <c r="F5" s="201"/>
      <c r="G5" s="201"/>
    </row>
    <row r="6" spans="1:7" s="13" customFormat="1" ht="19.5" customHeight="1">
      <c r="A6" s="23"/>
      <c r="B6" s="23"/>
      <c r="C6" s="12"/>
      <c r="D6" s="12"/>
      <c r="E6" s="12"/>
      <c r="F6" s="23"/>
      <c r="G6" s="25" t="s">
        <v>168</v>
      </c>
    </row>
    <row r="7" spans="1:7" ht="37.5" customHeight="1">
      <c r="A7" s="202" t="s">
        <v>0</v>
      </c>
      <c r="B7" s="202" t="s">
        <v>22</v>
      </c>
      <c r="C7" s="202" t="s">
        <v>50</v>
      </c>
      <c r="D7" s="202" t="s">
        <v>235</v>
      </c>
      <c r="E7" s="202"/>
      <c r="F7" s="202" t="s">
        <v>58</v>
      </c>
      <c r="G7" s="202"/>
    </row>
    <row r="8" spans="1:7" ht="37.5" customHeight="1">
      <c r="A8" s="202"/>
      <c r="B8" s="202"/>
      <c r="C8" s="202"/>
      <c r="D8" s="26" t="s">
        <v>104</v>
      </c>
      <c r="E8" s="26" t="s">
        <v>105</v>
      </c>
      <c r="F8" s="26" t="s">
        <v>104</v>
      </c>
      <c r="G8" s="26" t="s">
        <v>105</v>
      </c>
    </row>
    <row r="9" spans="1:7" ht="32.25" customHeight="1">
      <c r="A9" s="26"/>
      <c r="B9" s="19" t="s">
        <v>3</v>
      </c>
      <c r="C9" s="26">
        <v>45</v>
      </c>
      <c r="D9" s="27">
        <v>0</v>
      </c>
      <c r="E9" s="27">
        <v>0</v>
      </c>
      <c r="F9" s="27">
        <v>0</v>
      </c>
      <c r="G9" s="27">
        <v>0</v>
      </c>
    </row>
    <row r="10" spans="1:7" ht="24" customHeight="1">
      <c r="A10" s="26">
        <v>73</v>
      </c>
      <c r="B10" s="20" t="s">
        <v>106</v>
      </c>
      <c r="C10" s="26">
        <v>46</v>
      </c>
      <c r="D10" s="172">
        <v>0</v>
      </c>
      <c r="E10" s="172">
        <v>0</v>
      </c>
      <c r="F10" s="148">
        <v>464461</v>
      </c>
      <c r="G10" s="148">
        <v>464461</v>
      </c>
    </row>
    <row r="11" spans="1:7" ht="24" customHeight="1">
      <c r="A11" s="26">
        <v>70</v>
      </c>
      <c r="B11" s="20" t="s">
        <v>56</v>
      </c>
      <c r="C11" s="26">
        <v>47</v>
      </c>
      <c r="D11" s="172">
        <v>34.49</v>
      </c>
      <c r="E11" s="172">
        <v>34.49</v>
      </c>
      <c r="F11" s="148">
        <v>7331</v>
      </c>
      <c r="G11" s="148">
        <v>7331</v>
      </c>
    </row>
    <row r="12" spans="1:7" ht="33.75" customHeight="1">
      <c r="A12" s="26" t="s">
        <v>107</v>
      </c>
      <c r="B12" s="20" t="s">
        <v>30</v>
      </c>
      <c r="C12" s="26">
        <v>48</v>
      </c>
      <c r="D12" s="172">
        <v>1537.1</v>
      </c>
      <c r="E12" s="172">
        <v>1537.1</v>
      </c>
      <c r="F12" s="148">
        <v>1535</v>
      </c>
      <c r="G12" s="148">
        <v>1535</v>
      </c>
    </row>
    <row r="13" spans="1:7" ht="24" customHeight="1">
      <c r="A13" s="26">
        <v>74</v>
      </c>
      <c r="B13" s="20" t="s">
        <v>108</v>
      </c>
      <c r="C13" s="26">
        <v>49</v>
      </c>
      <c r="D13" s="172">
        <v>51825</v>
      </c>
      <c r="E13" s="172">
        <v>51825</v>
      </c>
      <c r="F13" s="148">
        <v>66000</v>
      </c>
      <c r="G13" s="148">
        <v>66000</v>
      </c>
    </row>
    <row r="14" spans="1:7" ht="24" customHeight="1">
      <c r="A14" s="26">
        <v>75</v>
      </c>
      <c r="B14" s="20" t="s">
        <v>4</v>
      </c>
      <c r="C14" s="26">
        <v>50</v>
      </c>
      <c r="D14" s="147">
        <v>310</v>
      </c>
      <c r="E14" s="147">
        <v>310</v>
      </c>
      <c r="F14" s="148">
        <v>137</v>
      </c>
      <c r="G14" s="148">
        <v>137</v>
      </c>
    </row>
    <row r="15" spans="1:7" ht="31.5" customHeight="1">
      <c r="A15" s="15"/>
      <c r="B15" s="19" t="s">
        <v>169</v>
      </c>
      <c r="C15" s="26">
        <v>51</v>
      </c>
      <c r="D15" s="144">
        <f>SUM(D10:D14)</f>
        <v>53706.59</v>
      </c>
      <c r="E15" s="144">
        <f>SUM(E10:E14)</f>
        <v>53706.59</v>
      </c>
      <c r="F15" s="144">
        <f>SUM(F10:F14)</f>
        <v>539464</v>
      </c>
      <c r="G15" s="144">
        <f>SUM(G10:G14)</f>
        <v>539464</v>
      </c>
    </row>
    <row r="16" spans="1:7" ht="24" customHeight="1">
      <c r="A16" s="26"/>
      <c r="B16" s="19" t="s">
        <v>5</v>
      </c>
      <c r="C16" s="26">
        <v>52</v>
      </c>
      <c r="D16" s="143">
        <v>0</v>
      </c>
      <c r="E16" s="143">
        <v>0</v>
      </c>
      <c r="F16" s="143">
        <v>0</v>
      </c>
      <c r="G16" s="143">
        <v>0</v>
      </c>
    </row>
    <row r="17" spans="1:7" ht="24" customHeight="1">
      <c r="A17" s="26">
        <v>63</v>
      </c>
      <c r="B17" s="20" t="s">
        <v>109</v>
      </c>
      <c r="C17" s="26">
        <v>53</v>
      </c>
      <c r="D17" s="172">
        <v>1603847</v>
      </c>
      <c r="E17" s="172">
        <v>1603847</v>
      </c>
      <c r="F17" s="148">
        <v>419530</v>
      </c>
      <c r="G17" s="148">
        <v>419530</v>
      </c>
    </row>
    <row r="18" spans="1:7" ht="36" customHeight="1">
      <c r="A18" s="26" t="s">
        <v>85</v>
      </c>
      <c r="B18" s="20" t="s">
        <v>31</v>
      </c>
      <c r="C18" s="26">
        <v>54</v>
      </c>
      <c r="D18" s="172">
        <v>3253</v>
      </c>
      <c r="E18" s="172">
        <v>3253</v>
      </c>
      <c r="F18" s="148">
        <v>1738</v>
      </c>
      <c r="G18" s="148">
        <v>1738</v>
      </c>
    </row>
    <row r="19" spans="1:7" ht="24" customHeight="1">
      <c r="A19" s="26">
        <v>61</v>
      </c>
      <c r="B19" s="20" t="s">
        <v>86</v>
      </c>
      <c r="C19" s="26">
        <v>55</v>
      </c>
      <c r="D19" s="172">
        <v>151290</v>
      </c>
      <c r="E19" s="172">
        <v>151290</v>
      </c>
      <c r="F19" s="148">
        <v>111744</v>
      </c>
      <c r="G19" s="148">
        <v>111744</v>
      </c>
    </row>
    <row r="20" spans="1:7" ht="24" customHeight="1">
      <c r="A20" s="26">
        <v>67</v>
      </c>
      <c r="B20" s="20" t="s">
        <v>42</v>
      </c>
      <c r="C20" s="26">
        <v>56</v>
      </c>
      <c r="D20" s="172">
        <v>0</v>
      </c>
      <c r="E20" s="172">
        <v>0</v>
      </c>
      <c r="F20" s="148">
        <v>0</v>
      </c>
      <c r="G20" s="148">
        <v>0</v>
      </c>
    </row>
    <row r="21" spans="1:7" ht="24" customHeight="1">
      <c r="A21" s="26">
        <v>65</v>
      </c>
      <c r="B21" s="20" t="s">
        <v>43</v>
      </c>
      <c r="C21" s="26">
        <v>57</v>
      </c>
      <c r="D21" s="172">
        <v>11243</v>
      </c>
      <c r="E21" s="172">
        <v>11243</v>
      </c>
      <c r="F21" s="148">
        <v>8195</v>
      </c>
      <c r="G21" s="148">
        <v>8195</v>
      </c>
    </row>
    <row r="22" spans="1:7" ht="24" customHeight="1">
      <c r="A22" s="26">
        <v>66</v>
      </c>
      <c r="B22" s="20" t="s">
        <v>21</v>
      </c>
      <c r="C22" s="26">
        <v>58</v>
      </c>
      <c r="D22" s="172">
        <v>2069</v>
      </c>
      <c r="E22" s="172">
        <v>2069</v>
      </c>
      <c r="F22" s="148">
        <v>5900</v>
      </c>
      <c r="G22" s="148">
        <v>5900</v>
      </c>
    </row>
    <row r="23" spans="1:7" ht="24" customHeight="1">
      <c r="A23" s="26">
        <v>64</v>
      </c>
      <c r="B23" s="20" t="s">
        <v>32</v>
      </c>
      <c r="C23" s="26">
        <v>59</v>
      </c>
      <c r="D23" s="172">
        <v>2481989</v>
      </c>
      <c r="E23" s="172">
        <v>2481989</v>
      </c>
      <c r="F23" s="148">
        <v>0</v>
      </c>
      <c r="G23" s="148">
        <v>0</v>
      </c>
    </row>
    <row r="24" spans="1:7" ht="24" customHeight="1">
      <c r="A24" s="26">
        <v>69</v>
      </c>
      <c r="B24" s="20" t="s">
        <v>110</v>
      </c>
      <c r="C24" s="26">
        <v>60</v>
      </c>
      <c r="D24" s="172">
        <v>11841</v>
      </c>
      <c r="E24" s="172">
        <v>11841</v>
      </c>
      <c r="F24" s="148">
        <v>6391</v>
      </c>
      <c r="G24" s="148">
        <v>6391</v>
      </c>
    </row>
    <row r="25" spans="1:7" ht="37.5" customHeight="1">
      <c r="A25" s="15"/>
      <c r="B25" s="19" t="s">
        <v>170</v>
      </c>
      <c r="C25" s="26">
        <v>61</v>
      </c>
      <c r="D25" s="144">
        <f>SUM(D17:D24)</f>
        <v>4265532</v>
      </c>
      <c r="E25" s="144">
        <f>SUM(E17:E24)</f>
        <v>4265532</v>
      </c>
      <c r="F25" s="144">
        <f>SUM(F17:F24)</f>
        <v>553498</v>
      </c>
      <c r="G25" s="144">
        <f>SUM(G17:G24)</f>
        <v>553498</v>
      </c>
    </row>
    <row r="26" spans="1:7" ht="9" customHeight="1">
      <c r="A26" s="26"/>
      <c r="B26" s="20"/>
      <c r="C26" s="26"/>
      <c r="D26" s="143"/>
      <c r="E26" s="143"/>
      <c r="F26" s="143"/>
      <c r="G26" s="143"/>
    </row>
    <row r="27" spans="1:7" ht="51.75" customHeight="1">
      <c r="A27" s="15"/>
      <c r="B27" s="19" t="s">
        <v>171</v>
      </c>
      <c r="C27" s="26">
        <v>62</v>
      </c>
      <c r="D27" s="144">
        <f>D15-D25</f>
        <v>-4211825.41</v>
      </c>
      <c r="E27" s="144">
        <f>E15-E25</f>
        <v>-4211825.41</v>
      </c>
      <c r="F27" s="144">
        <f>F15-F25</f>
        <v>-14034</v>
      </c>
      <c r="G27" s="144">
        <f>G15-G25</f>
        <v>-14034</v>
      </c>
    </row>
    <row r="28" spans="1:7" ht="38.25" customHeight="1">
      <c r="A28" s="26"/>
      <c r="B28" s="19" t="s">
        <v>111</v>
      </c>
      <c r="C28" s="26">
        <v>63</v>
      </c>
      <c r="D28" s="143">
        <v>0</v>
      </c>
      <c r="E28" s="143">
        <v>0</v>
      </c>
      <c r="F28" s="143">
        <v>0</v>
      </c>
      <c r="G28" s="143">
        <v>0</v>
      </c>
    </row>
    <row r="29" spans="1:7" ht="32.25" customHeight="1">
      <c r="A29" s="26" t="s">
        <v>117</v>
      </c>
      <c r="B29" s="20" t="s">
        <v>112</v>
      </c>
      <c r="C29" s="26">
        <v>64</v>
      </c>
      <c r="D29" s="143">
        <v>0</v>
      </c>
      <c r="E29" s="143">
        <v>0</v>
      </c>
      <c r="F29" s="143">
        <v>0</v>
      </c>
      <c r="G29" s="143">
        <v>0</v>
      </c>
    </row>
    <row r="30" spans="1:7" ht="24" customHeight="1">
      <c r="A30" s="26" t="s">
        <v>113</v>
      </c>
      <c r="B30" s="20" t="s">
        <v>57</v>
      </c>
      <c r="C30" s="26">
        <v>65</v>
      </c>
      <c r="D30" s="143">
        <v>0</v>
      </c>
      <c r="E30" s="143">
        <v>0</v>
      </c>
      <c r="F30" s="143">
        <v>0</v>
      </c>
      <c r="G30" s="143">
        <v>0</v>
      </c>
    </row>
    <row r="31" spans="1:7" ht="31.5" customHeight="1">
      <c r="A31" s="26" t="s">
        <v>118</v>
      </c>
      <c r="B31" s="20" t="s">
        <v>114</v>
      </c>
      <c r="C31" s="26">
        <v>66</v>
      </c>
      <c r="D31" s="143"/>
      <c r="E31" s="143">
        <v>0</v>
      </c>
      <c r="F31" s="143">
        <v>2047</v>
      </c>
      <c r="G31" s="143">
        <v>2047</v>
      </c>
    </row>
    <row r="32" spans="1:7" ht="50.25" customHeight="1">
      <c r="A32" s="15"/>
      <c r="B32" s="19" t="s">
        <v>172</v>
      </c>
      <c r="C32" s="26">
        <v>67</v>
      </c>
      <c r="D32" s="144"/>
      <c r="E32" s="144">
        <v>0</v>
      </c>
      <c r="F32" s="144">
        <f>F31</f>
        <v>2047</v>
      </c>
      <c r="G32" s="144">
        <f>G31</f>
        <v>2047</v>
      </c>
    </row>
    <row r="33" spans="1:7" ht="10.5" customHeight="1">
      <c r="A33" s="26"/>
      <c r="B33" s="20"/>
      <c r="C33" s="26"/>
      <c r="D33" s="143"/>
      <c r="E33" s="143"/>
      <c r="F33" s="143"/>
      <c r="G33" s="143"/>
    </row>
    <row r="34" spans="1:7" ht="33" customHeight="1">
      <c r="A34" s="15"/>
      <c r="B34" s="19" t="s">
        <v>173</v>
      </c>
      <c r="C34" s="26">
        <v>68</v>
      </c>
      <c r="D34" s="144">
        <f>D27</f>
        <v>-4211825.41</v>
      </c>
      <c r="E34" s="144">
        <f>E27</f>
        <v>-4211825.41</v>
      </c>
      <c r="F34" s="144">
        <f>F27+F32</f>
        <v>-11987</v>
      </c>
      <c r="G34" s="144">
        <f>G27+G32</f>
        <v>-11987</v>
      </c>
    </row>
    <row r="35" spans="1:7" ht="24" customHeight="1">
      <c r="A35" s="15"/>
      <c r="B35" s="19" t="s">
        <v>115</v>
      </c>
      <c r="C35" s="26">
        <v>69</v>
      </c>
      <c r="D35" s="145">
        <v>0</v>
      </c>
      <c r="E35" s="145">
        <v>0</v>
      </c>
      <c r="F35" s="145">
        <v>0</v>
      </c>
      <c r="G35" s="145">
        <v>0</v>
      </c>
    </row>
    <row r="36" spans="1:7" ht="33" customHeight="1">
      <c r="A36" s="15"/>
      <c r="B36" s="19" t="s">
        <v>174</v>
      </c>
      <c r="C36" s="26">
        <v>70</v>
      </c>
      <c r="D36" s="145">
        <f>D34</f>
        <v>-4211825.41</v>
      </c>
      <c r="E36" s="145">
        <f>E34</f>
        <v>-4211825.41</v>
      </c>
      <c r="F36" s="145">
        <f>F34</f>
        <v>-11987</v>
      </c>
      <c r="G36" s="145">
        <f>G34</f>
        <v>-11987</v>
      </c>
    </row>
    <row r="37" spans="1:7" ht="33.75" customHeight="1">
      <c r="A37" s="15"/>
      <c r="B37" s="19" t="s">
        <v>175</v>
      </c>
      <c r="C37" s="26">
        <v>71</v>
      </c>
      <c r="D37" s="145">
        <f>D38</f>
        <v>4515201</v>
      </c>
      <c r="E37" s="145">
        <f>E38</f>
        <v>4515201</v>
      </c>
      <c r="F37" s="145">
        <f>F38</f>
        <v>1307404</v>
      </c>
      <c r="G37" s="145">
        <f>G38</f>
        <v>1307404</v>
      </c>
    </row>
    <row r="38" spans="1:7" ht="30" customHeight="1">
      <c r="A38" s="15"/>
      <c r="B38" s="20" t="s">
        <v>59</v>
      </c>
      <c r="C38" s="26">
        <v>72</v>
      </c>
      <c r="D38" s="172">
        <v>4515201</v>
      </c>
      <c r="E38" s="172">
        <v>4515201</v>
      </c>
      <c r="F38" s="148">
        <v>1307404</v>
      </c>
      <c r="G38" s="148">
        <v>1307404</v>
      </c>
    </row>
    <row r="39" spans="1:7" ht="24" customHeight="1">
      <c r="A39" s="15"/>
      <c r="B39" s="20" t="s">
        <v>116</v>
      </c>
      <c r="C39" s="26">
        <v>73</v>
      </c>
      <c r="D39" s="173">
        <v>0</v>
      </c>
      <c r="E39" s="173">
        <v>0</v>
      </c>
      <c r="F39" s="173">
        <v>0</v>
      </c>
      <c r="G39" s="173">
        <v>0</v>
      </c>
    </row>
    <row r="40" spans="1:7" ht="36" customHeight="1">
      <c r="A40" s="15"/>
      <c r="B40" s="19" t="s">
        <v>176</v>
      </c>
      <c r="C40" s="26">
        <v>74</v>
      </c>
      <c r="D40" s="145">
        <f>D36+D37</f>
        <v>303375.58999999985</v>
      </c>
      <c r="E40" s="145">
        <f>E36+E37</f>
        <v>303375.58999999985</v>
      </c>
      <c r="F40" s="145">
        <f>F36+F37</f>
        <v>1295417</v>
      </c>
      <c r="G40" s="145">
        <f>G36+G37</f>
        <v>1295417</v>
      </c>
    </row>
    <row r="41" spans="1:7" ht="24" customHeight="1">
      <c r="A41" s="15"/>
      <c r="B41" s="19" t="s">
        <v>60</v>
      </c>
      <c r="C41" s="26">
        <v>75</v>
      </c>
      <c r="D41" s="145">
        <v>0</v>
      </c>
      <c r="E41" s="145">
        <v>0</v>
      </c>
      <c r="F41" s="145">
        <v>0</v>
      </c>
      <c r="G41" s="145">
        <v>0</v>
      </c>
    </row>
    <row r="42" spans="1:7" ht="24" customHeight="1">
      <c r="A42" s="21"/>
      <c r="B42" s="21"/>
      <c r="C42" s="22"/>
      <c r="D42" s="22"/>
      <c r="E42" s="22"/>
      <c r="F42" s="30"/>
      <c r="G42" s="30"/>
    </row>
    <row r="43" spans="1:7" ht="24" customHeight="1">
      <c r="A43" s="21"/>
      <c r="B43" s="21"/>
      <c r="C43" s="22"/>
      <c r="D43" s="22"/>
      <c r="E43" s="22"/>
      <c r="F43" s="179"/>
      <c r="G43" s="30"/>
    </row>
    <row r="44" spans="1:7" ht="24" customHeight="1">
      <c r="A44" s="21"/>
      <c r="B44" s="21"/>
      <c r="C44" s="22"/>
      <c r="D44" s="22"/>
      <c r="E44" s="22"/>
      <c r="F44" s="30"/>
      <c r="G44" s="30"/>
    </row>
    <row r="45" spans="1:7" ht="24" customHeight="1">
      <c r="A45" s="21"/>
      <c r="B45" s="21"/>
      <c r="C45" s="22"/>
      <c r="D45" s="22"/>
      <c r="E45" s="22"/>
      <c r="F45" s="30"/>
      <c r="G45" s="30"/>
    </row>
    <row r="46" spans="1:7" ht="24" customHeight="1">
      <c r="A46" s="21"/>
      <c r="B46" s="21"/>
      <c r="C46" s="22"/>
      <c r="D46" s="22"/>
      <c r="E46" s="22"/>
      <c r="F46" s="30"/>
      <c r="G46" s="30"/>
    </row>
    <row r="47" spans="1:7" ht="24" customHeight="1">
      <c r="A47" s="21"/>
      <c r="B47" s="21"/>
      <c r="C47" s="22"/>
      <c r="D47" s="22"/>
      <c r="E47" s="22"/>
      <c r="F47" s="30"/>
      <c r="G47" s="30"/>
    </row>
    <row r="48" spans="1:7" ht="30.75" customHeight="1">
      <c r="A48" s="22"/>
      <c r="B48" s="23"/>
      <c r="C48" s="22"/>
      <c r="D48" s="22"/>
      <c r="E48" s="22"/>
      <c r="F48" s="23"/>
      <c r="G48" s="23"/>
    </row>
    <row r="50" spans="6:6">
      <c r="F50" s="17"/>
    </row>
    <row r="52" spans="6:6">
      <c r="F52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1" spans="6:6">
      <c r="F61" s="17"/>
    </row>
  </sheetData>
  <protectedRanges>
    <protectedRange sqref="A3:G5" name="Range1"/>
    <protectedRange sqref="D29:G31 D35:G35 D39:G39 D41:G41" name="Range1_2"/>
    <protectedRange sqref="F10:G14" name="Range1_4"/>
    <protectedRange sqref="D19:E24" name="Range1_2_1"/>
    <protectedRange sqref="F17:G24" name="Range1_5"/>
    <protectedRange sqref="D38:E38" name="Range1_3"/>
    <protectedRange sqref="F38:G38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85" zoomScaleNormal="90" zoomScaleSheetLayoutView="85" workbookViewId="0">
      <selection activeCell="A3" sqref="A3:D3"/>
    </sheetView>
  </sheetViews>
  <sheetFormatPr defaultRowHeight="14.25"/>
  <cols>
    <col min="1" max="1" width="78.85546875" style="18" customWidth="1"/>
    <col min="2" max="2" width="10.7109375" style="13" customWidth="1"/>
    <col min="3" max="3" width="34.5703125" style="13" customWidth="1"/>
    <col min="4" max="4" width="34.5703125" style="18" customWidth="1"/>
    <col min="5" max="5" width="28.5703125" style="17" customWidth="1"/>
    <col min="6" max="16384" width="9.140625" style="18"/>
  </cols>
  <sheetData>
    <row r="1" spans="1:5" s="13" customFormat="1" ht="20.100000000000001" customHeight="1">
      <c r="A1" s="23"/>
      <c r="B1" s="12"/>
      <c r="C1" s="12"/>
      <c r="D1" s="31" t="s">
        <v>61</v>
      </c>
    </row>
    <row r="2" spans="1:5" s="13" customFormat="1" ht="24" customHeight="1">
      <c r="A2" s="200" t="s">
        <v>64</v>
      </c>
      <c r="B2" s="200"/>
      <c r="C2" s="200"/>
      <c r="D2" s="200"/>
    </row>
    <row r="3" spans="1:5" s="13" customFormat="1" ht="24" customHeight="1">
      <c r="A3" s="201" t="s">
        <v>208</v>
      </c>
      <c r="B3" s="201"/>
      <c r="C3" s="201"/>
      <c r="D3" s="201"/>
    </row>
    <row r="4" spans="1:5" s="13" customFormat="1" ht="24" customHeight="1">
      <c r="A4" s="201" t="s">
        <v>206</v>
      </c>
      <c r="B4" s="201"/>
      <c r="C4" s="201"/>
      <c r="D4" s="201"/>
    </row>
    <row r="5" spans="1:5" s="13" customFormat="1" ht="24" customHeight="1">
      <c r="A5" s="201" t="s">
        <v>228</v>
      </c>
      <c r="B5" s="201"/>
      <c r="C5" s="201"/>
      <c r="D5" s="201"/>
    </row>
    <row r="6" spans="1:5" s="13" customFormat="1" ht="24" customHeight="1">
      <c r="A6" s="23"/>
      <c r="B6" s="12"/>
      <c r="C6" s="12"/>
      <c r="D6" s="25" t="s">
        <v>168</v>
      </c>
    </row>
    <row r="7" spans="1:5" ht="52.5" customHeight="1">
      <c r="A7" s="15" t="s">
        <v>22</v>
      </c>
      <c r="B7" s="15" t="s">
        <v>50</v>
      </c>
      <c r="C7" s="15" t="s">
        <v>191</v>
      </c>
      <c r="D7" s="15" t="s">
        <v>58</v>
      </c>
      <c r="E7" s="18"/>
    </row>
    <row r="8" spans="1:5" ht="42.75" customHeight="1">
      <c r="A8" s="19" t="s">
        <v>177</v>
      </c>
      <c r="B8" s="26">
        <v>107</v>
      </c>
      <c r="C8" s="28">
        <f>SUM(C9:C29)</f>
        <v>-4729468</v>
      </c>
      <c r="D8" s="28">
        <f>SUM(D9:D29)</f>
        <v>-385779</v>
      </c>
      <c r="E8" s="18"/>
    </row>
    <row r="9" spans="1:5" ht="42.75" customHeight="1">
      <c r="A9" s="20" t="s">
        <v>121</v>
      </c>
      <c r="B9" s="26">
        <v>108</v>
      </c>
      <c r="C9" s="172">
        <v>-4211826</v>
      </c>
      <c r="D9" s="174">
        <v>-11987</v>
      </c>
      <c r="E9" s="18"/>
    </row>
    <row r="10" spans="1:5" ht="42.75" customHeight="1">
      <c r="A10" s="20" t="s">
        <v>65</v>
      </c>
      <c r="B10" s="26">
        <v>109</v>
      </c>
      <c r="C10" s="175">
        <v>0</v>
      </c>
      <c r="D10" s="174">
        <v>2047</v>
      </c>
      <c r="E10" s="18"/>
    </row>
    <row r="11" spans="1:5" ht="42.75" customHeight="1">
      <c r="A11" s="20" t="s">
        <v>66</v>
      </c>
      <c r="B11" s="26">
        <v>110</v>
      </c>
      <c r="C11" s="172">
        <v>0</v>
      </c>
      <c r="D11" s="174">
        <v>0</v>
      </c>
      <c r="E11" s="18"/>
    </row>
    <row r="12" spans="1:5" ht="42.75" customHeight="1">
      <c r="A12" s="20" t="s">
        <v>67</v>
      </c>
      <c r="B12" s="26">
        <v>111</v>
      </c>
      <c r="C12" s="172">
        <v>-35</v>
      </c>
      <c r="D12" s="174">
        <v>-7571</v>
      </c>
      <c r="E12" s="18"/>
    </row>
    <row r="13" spans="1:5" ht="42.75" customHeight="1">
      <c r="A13" s="20" t="s">
        <v>42</v>
      </c>
      <c r="B13" s="26">
        <v>112</v>
      </c>
      <c r="C13" s="175">
        <v>66.489999999999995</v>
      </c>
      <c r="D13" s="174">
        <v>0</v>
      </c>
      <c r="E13" s="18"/>
    </row>
    <row r="14" spans="1:5" ht="42.75" customHeight="1">
      <c r="A14" s="20" t="s">
        <v>108</v>
      </c>
      <c r="B14" s="26">
        <v>113</v>
      </c>
      <c r="C14" s="172">
        <v>-54438.49</v>
      </c>
      <c r="D14" s="174">
        <v>-66177</v>
      </c>
      <c r="E14" s="18"/>
    </row>
    <row r="15" spans="1:5" ht="42.75" customHeight="1">
      <c r="A15" s="20" t="s">
        <v>122</v>
      </c>
      <c r="B15" s="26">
        <v>114</v>
      </c>
      <c r="C15" s="172">
        <v>-2481989</v>
      </c>
      <c r="D15" s="174">
        <v>0</v>
      </c>
      <c r="E15" s="18"/>
    </row>
    <row r="16" spans="1:5" ht="42.75" customHeight="1">
      <c r="A16" s="20" t="s">
        <v>123</v>
      </c>
      <c r="B16" s="26">
        <v>115</v>
      </c>
      <c r="C16" s="172">
        <v>0</v>
      </c>
      <c r="D16" s="174">
        <v>0</v>
      </c>
      <c r="E16" s="18"/>
    </row>
    <row r="17" spans="1:5" ht="42.75" customHeight="1">
      <c r="A17" s="20" t="s">
        <v>68</v>
      </c>
      <c r="B17" s="26">
        <v>116</v>
      </c>
      <c r="C17" s="172">
        <v>1965105</v>
      </c>
      <c r="D17" s="174">
        <v>-907212</v>
      </c>
      <c r="E17" s="18"/>
    </row>
    <row r="18" spans="1:5" ht="42.75" customHeight="1">
      <c r="A18" s="20" t="s">
        <v>62</v>
      </c>
      <c r="B18" s="26">
        <v>117</v>
      </c>
      <c r="C18" s="172">
        <v>50</v>
      </c>
      <c r="D18" s="174">
        <v>1750</v>
      </c>
      <c r="E18" s="18"/>
    </row>
    <row r="19" spans="1:5" ht="42.75" customHeight="1">
      <c r="A19" s="20" t="s">
        <v>69</v>
      </c>
      <c r="B19" s="26">
        <v>118</v>
      </c>
      <c r="C19" s="175">
        <v>-66</v>
      </c>
      <c r="D19" s="174">
        <v>0</v>
      </c>
      <c r="E19" s="18"/>
    </row>
    <row r="20" spans="1:5" ht="42.75" customHeight="1">
      <c r="A20" s="20" t="s">
        <v>119</v>
      </c>
      <c r="B20" s="26">
        <v>119</v>
      </c>
      <c r="C20" s="172">
        <v>54613</v>
      </c>
      <c r="D20" s="174">
        <v>106947</v>
      </c>
      <c r="E20" s="18"/>
    </row>
    <row r="21" spans="1:5" ht="42.75" customHeight="1">
      <c r="A21" s="20" t="s">
        <v>124</v>
      </c>
      <c r="B21" s="26">
        <v>120</v>
      </c>
      <c r="C21" s="172">
        <v>0</v>
      </c>
      <c r="D21" s="174">
        <v>504401</v>
      </c>
      <c r="E21" s="18"/>
    </row>
    <row r="22" spans="1:5" ht="42.75" customHeight="1">
      <c r="A22" s="20" t="s">
        <v>125</v>
      </c>
      <c r="B22" s="26">
        <v>121</v>
      </c>
      <c r="C22" s="172">
        <v>0</v>
      </c>
      <c r="D22" s="174">
        <v>0</v>
      </c>
      <c r="E22" s="18"/>
    </row>
    <row r="23" spans="1:5" ht="42.75" customHeight="1">
      <c r="A23" s="20" t="s">
        <v>70</v>
      </c>
      <c r="B23" s="26">
        <v>122</v>
      </c>
      <c r="C23" s="172">
        <v>0</v>
      </c>
      <c r="D23" s="174">
        <v>0</v>
      </c>
      <c r="E23" s="18"/>
    </row>
    <row r="24" spans="1:5" ht="42.75" customHeight="1">
      <c r="A24" s="20" t="s">
        <v>71</v>
      </c>
      <c r="B24" s="26">
        <v>123</v>
      </c>
      <c r="C24" s="172">
        <v>-244</v>
      </c>
      <c r="D24" s="174">
        <v>-106</v>
      </c>
      <c r="E24" s="18"/>
    </row>
    <row r="25" spans="1:5" ht="42.75" customHeight="1">
      <c r="A25" s="20" t="s">
        <v>126</v>
      </c>
      <c r="B25" s="26">
        <v>124</v>
      </c>
      <c r="C25" s="172">
        <v>0</v>
      </c>
      <c r="D25" s="174">
        <v>0</v>
      </c>
      <c r="E25" s="18"/>
    </row>
    <row r="26" spans="1:5" ht="42.75" customHeight="1">
      <c r="A26" s="20" t="s">
        <v>127</v>
      </c>
      <c r="B26" s="26">
        <v>125</v>
      </c>
      <c r="C26" s="172">
        <v>0</v>
      </c>
      <c r="D26" s="174">
        <v>0</v>
      </c>
      <c r="E26" s="18"/>
    </row>
    <row r="27" spans="1:5" ht="42.75" customHeight="1">
      <c r="A27" s="20" t="s">
        <v>128</v>
      </c>
      <c r="B27" s="26">
        <v>126</v>
      </c>
      <c r="C27" s="172">
        <v>1266</v>
      </c>
      <c r="D27" s="174">
        <v>3930</v>
      </c>
      <c r="E27" s="18"/>
    </row>
    <row r="28" spans="1:5" ht="42.75" customHeight="1">
      <c r="A28" s="20" t="s">
        <v>72</v>
      </c>
      <c r="B28" s="26">
        <v>127</v>
      </c>
      <c r="C28" s="172">
        <v>-1970</v>
      </c>
      <c r="D28" s="174">
        <v>-11801</v>
      </c>
      <c r="E28" s="18"/>
    </row>
    <row r="29" spans="1:5" ht="42.75" customHeight="1">
      <c r="A29" s="20" t="s">
        <v>129</v>
      </c>
      <c r="B29" s="26">
        <v>128</v>
      </c>
      <c r="C29" s="172">
        <v>0</v>
      </c>
      <c r="D29" s="147">
        <v>0</v>
      </c>
      <c r="E29" s="18"/>
    </row>
    <row r="30" spans="1:5" ht="42.75" customHeight="1">
      <c r="A30" s="19" t="s">
        <v>178</v>
      </c>
      <c r="B30" s="26">
        <v>129</v>
      </c>
      <c r="C30" s="29">
        <f>C33</f>
        <v>4515201</v>
      </c>
      <c r="D30" s="29">
        <f>D33</f>
        <v>1307404</v>
      </c>
      <c r="E30" s="18"/>
    </row>
    <row r="31" spans="1:5" ht="42.75" customHeight="1">
      <c r="A31" s="32" t="s">
        <v>179</v>
      </c>
      <c r="B31" s="26">
        <v>130</v>
      </c>
      <c r="C31" s="27">
        <v>0</v>
      </c>
      <c r="D31" s="27">
        <v>0</v>
      </c>
      <c r="E31" s="18"/>
    </row>
    <row r="32" spans="1:5" ht="42.75" customHeight="1">
      <c r="A32" s="20" t="s">
        <v>120</v>
      </c>
      <c r="B32" s="26">
        <v>131</v>
      </c>
      <c r="C32" s="27">
        <v>0</v>
      </c>
      <c r="D32" s="27">
        <v>0</v>
      </c>
      <c r="E32" s="18"/>
    </row>
    <row r="33" spans="1:5" ht="42.75" customHeight="1">
      <c r="A33" s="20" t="s">
        <v>73</v>
      </c>
      <c r="B33" s="26">
        <v>132</v>
      </c>
      <c r="C33" s="172">
        <v>4515201</v>
      </c>
      <c r="D33" s="174">
        <v>1307404</v>
      </c>
      <c r="E33" s="18"/>
    </row>
    <row r="34" spans="1:5" ht="42.75" customHeight="1">
      <c r="A34" s="19" t="s">
        <v>180</v>
      </c>
      <c r="B34" s="26">
        <v>133</v>
      </c>
      <c r="C34" s="28">
        <f>C8+C30</f>
        <v>-214267</v>
      </c>
      <c r="D34" s="28">
        <f>D8+D30</f>
        <v>921625</v>
      </c>
      <c r="E34" s="176"/>
    </row>
    <row r="35" spans="1:5" ht="42.75" customHeight="1">
      <c r="A35" s="19" t="s">
        <v>63</v>
      </c>
      <c r="B35" s="26">
        <v>134</v>
      </c>
      <c r="C35" s="27">
        <v>412777</v>
      </c>
      <c r="D35" s="146">
        <v>580977</v>
      </c>
      <c r="E35" s="18"/>
    </row>
    <row r="36" spans="1:5" ht="42.75" customHeight="1">
      <c r="A36" s="19" t="s">
        <v>181</v>
      </c>
      <c r="B36" s="26">
        <v>135</v>
      </c>
      <c r="C36" s="28">
        <f>C34+C35</f>
        <v>198510</v>
      </c>
      <c r="D36" s="28">
        <f>D34+D35</f>
        <v>1502602</v>
      </c>
      <c r="E36" s="18"/>
    </row>
    <row r="37" spans="1:5" ht="37.5" customHeight="1">
      <c r="A37" s="23"/>
      <c r="B37" s="22"/>
      <c r="C37" s="33"/>
      <c r="D37" s="33"/>
      <c r="E37" s="18"/>
    </row>
    <row r="38" spans="1:5" ht="37.5" customHeight="1">
      <c r="A38" s="23"/>
      <c r="B38" s="22"/>
      <c r="C38" s="33"/>
      <c r="D38" s="33"/>
      <c r="E38" s="18"/>
    </row>
    <row r="39" spans="1:5" ht="37.5" customHeight="1">
      <c r="A39" s="23"/>
      <c r="B39" s="22"/>
      <c r="C39" s="33"/>
      <c r="D39" s="33"/>
      <c r="E39" s="18"/>
    </row>
    <row r="40" spans="1:5" ht="37.5" customHeight="1">
      <c r="A40" s="34"/>
      <c r="B40" s="22"/>
      <c r="C40" s="22"/>
      <c r="D40" s="22"/>
      <c r="E40" s="18"/>
    </row>
    <row r="42" spans="1:5">
      <c r="D42" s="17"/>
    </row>
    <row r="44" spans="1:5">
      <c r="D44" s="17"/>
    </row>
    <row r="46" spans="1:5">
      <c r="D46" s="17"/>
    </row>
    <row r="47" spans="1:5">
      <c r="D47" s="17"/>
    </row>
    <row r="48" spans="1:5">
      <c r="D48" s="17"/>
    </row>
    <row r="49" spans="4:4">
      <c r="D49" s="17"/>
    </row>
    <row r="50" spans="4:4">
      <c r="D50" s="17"/>
    </row>
    <row r="51" spans="4:4">
      <c r="D51" s="17"/>
    </row>
    <row r="53" spans="4:4">
      <c r="D53" s="17"/>
    </row>
  </sheetData>
  <protectedRanges>
    <protectedRange sqref="D9:D19 D22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34"/>
  <sheetViews>
    <sheetView view="pageBreakPreview" zoomScale="75" zoomScaleNormal="100" zoomScaleSheetLayoutView="75" workbookViewId="0">
      <selection activeCell="A18" sqref="A18"/>
    </sheetView>
  </sheetViews>
  <sheetFormatPr defaultRowHeight="14.25"/>
  <cols>
    <col min="1" max="1" width="60.28515625" style="18" customWidth="1"/>
    <col min="2" max="2" width="12.5703125" style="13" customWidth="1"/>
    <col min="3" max="5" width="25.7109375" style="13" customWidth="1"/>
    <col min="6" max="6" width="25.7109375" style="18" customWidth="1"/>
    <col min="7" max="7" width="28.5703125" style="17" customWidth="1"/>
    <col min="8" max="16384" width="9.140625" style="18"/>
  </cols>
  <sheetData>
    <row r="1" spans="1:7" s="13" customFormat="1" ht="20.100000000000001" customHeight="1">
      <c r="A1" s="23"/>
      <c r="B1" s="12"/>
      <c r="C1" s="12"/>
      <c r="D1" s="12"/>
      <c r="E1" s="12"/>
      <c r="F1" s="31" t="s">
        <v>137</v>
      </c>
    </row>
    <row r="2" spans="1:7" s="13" customFormat="1" ht="24" customHeight="1">
      <c r="A2" s="200" t="s">
        <v>130</v>
      </c>
      <c r="B2" s="200"/>
      <c r="C2" s="200"/>
      <c r="D2" s="200"/>
      <c r="E2" s="200"/>
      <c r="F2" s="200"/>
    </row>
    <row r="3" spans="1:7" s="13" customFormat="1" ht="24" customHeight="1">
      <c r="A3" s="201" t="s">
        <v>208</v>
      </c>
      <c r="B3" s="201"/>
      <c r="C3" s="201"/>
      <c r="D3" s="201"/>
      <c r="E3" s="201"/>
      <c r="F3" s="201"/>
    </row>
    <row r="4" spans="1:7" s="13" customFormat="1" ht="24" customHeight="1">
      <c r="A4" s="201" t="s">
        <v>206</v>
      </c>
      <c r="B4" s="201"/>
      <c r="C4" s="201"/>
      <c r="D4" s="201"/>
      <c r="E4" s="201"/>
      <c r="F4" s="201"/>
    </row>
    <row r="5" spans="1:7" s="13" customFormat="1" ht="24" customHeight="1">
      <c r="A5" s="201" t="s">
        <v>228</v>
      </c>
      <c r="B5" s="201"/>
      <c r="C5" s="201"/>
      <c r="D5" s="201"/>
      <c r="E5" s="201"/>
      <c r="F5" s="201"/>
    </row>
    <row r="6" spans="1:7" s="13" customFormat="1" ht="24" customHeight="1">
      <c r="A6" s="23"/>
      <c r="B6" s="12"/>
      <c r="C6" s="12"/>
      <c r="D6" s="12"/>
      <c r="E6" s="12"/>
      <c r="F6" s="25" t="s">
        <v>168</v>
      </c>
    </row>
    <row r="7" spans="1:7" ht="65.25" customHeight="1">
      <c r="A7" s="15" t="s">
        <v>22</v>
      </c>
      <c r="B7" s="15" t="s">
        <v>50</v>
      </c>
      <c r="C7" s="15" t="s">
        <v>191</v>
      </c>
      <c r="D7" s="15" t="s">
        <v>74</v>
      </c>
      <c r="E7" s="15" t="s">
        <v>75</v>
      </c>
      <c r="F7" s="15" t="s">
        <v>76</v>
      </c>
      <c r="G7" s="18"/>
    </row>
    <row r="8" spans="1:7" ht="26.25" customHeight="1">
      <c r="A8" s="20" t="s">
        <v>98</v>
      </c>
      <c r="B8" s="26">
        <v>136</v>
      </c>
      <c r="C8" s="147">
        <v>50600000</v>
      </c>
      <c r="D8" s="147">
        <v>0</v>
      </c>
      <c r="E8" s="147">
        <v>0</v>
      </c>
      <c r="F8" s="147">
        <v>50600000</v>
      </c>
      <c r="G8" s="18"/>
    </row>
    <row r="9" spans="1:7" ht="26.25" customHeight="1">
      <c r="A9" s="20" t="s">
        <v>131</v>
      </c>
      <c r="B9" s="26">
        <v>137</v>
      </c>
      <c r="C9" s="143">
        <v>0</v>
      </c>
      <c r="D9" s="27">
        <v>0</v>
      </c>
      <c r="E9" s="27">
        <v>0</v>
      </c>
      <c r="F9" s="27">
        <v>0</v>
      </c>
      <c r="G9" s="18"/>
    </row>
    <row r="10" spans="1:7" ht="26.25" customHeight="1">
      <c r="A10" s="20" t="s">
        <v>132</v>
      </c>
      <c r="B10" s="26">
        <v>138</v>
      </c>
      <c r="C10" s="143">
        <v>0</v>
      </c>
      <c r="D10" s="27">
        <v>0</v>
      </c>
      <c r="E10" s="27">
        <v>0</v>
      </c>
      <c r="F10" s="27">
        <v>0</v>
      </c>
      <c r="G10" s="18"/>
    </row>
    <row r="11" spans="1:7" ht="26.25" customHeight="1">
      <c r="A11" s="20" t="s">
        <v>101</v>
      </c>
      <c r="B11" s="26">
        <v>139</v>
      </c>
      <c r="C11" s="148">
        <v>1743130.47</v>
      </c>
      <c r="D11" s="147">
        <v>0</v>
      </c>
      <c r="E11" s="147">
        <v>0</v>
      </c>
      <c r="F11" s="148">
        <v>1743130.47</v>
      </c>
      <c r="G11" s="18"/>
    </row>
    <row r="12" spans="1:7" ht="33.75" customHeight="1">
      <c r="A12" s="20" t="s">
        <v>133</v>
      </c>
      <c r="B12" s="26">
        <v>140</v>
      </c>
      <c r="C12" s="148">
        <v>-11697638</v>
      </c>
      <c r="D12" s="147">
        <v>-512840</v>
      </c>
      <c r="E12" s="147">
        <v>-1820244</v>
      </c>
      <c r="F12" s="148">
        <v>-10390234</v>
      </c>
      <c r="G12" s="18"/>
    </row>
    <row r="13" spans="1:7" ht="26.25" customHeight="1">
      <c r="A13" s="20" t="s">
        <v>29</v>
      </c>
      <c r="B13" s="26">
        <v>141</v>
      </c>
      <c r="C13" s="147">
        <v>0</v>
      </c>
      <c r="D13" s="147">
        <v>0</v>
      </c>
      <c r="E13" s="147">
        <v>0</v>
      </c>
      <c r="F13" s="147">
        <v>0</v>
      </c>
      <c r="G13" s="18"/>
    </row>
    <row r="14" spans="1:7" ht="26.25" customHeight="1">
      <c r="A14" s="20" t="s">
        <v>134</v>
      </c>
      <c r="B14" s="26">
        <v>142</v>
      </c>
      <c r="C14" s="147">
        <v>-3955519</v>
      </c>
      <c r="D14" s="147">
        <v>3955519</v>
      </c>
      <c r="E14" s="148">
        <v>-24228864</v>
      </c>
      <c r="F14" s="147">
        <f>C14+D14+E14</f>
        <v>-24228864</v>
      </c>
      <c r="G14" s="18"/>
    </row>
    <row r="15" spans="1:7" ht="26.25" customHeight="1">
      <c r="A15" s="20" t="s">
        <v>135</v>
      </c>
      <c r="B15" s="26">
        <v>143</v>
      </c>
      <c r="C15" s="147">
        <v>-20273705</v>
      </c>
      <c r="D15" s="147">
        <v>20273705</v>
      </c>
      <c r="E15" s="147">
        <v>-11988</v>
      </c>
      <c r="F15" s="148">
        <v>-11988</v>
      </c>
      <c r="G15" s="18"/>
    </row>
    <row r="16" spans="1:7" ht="26.25" customHeight="1">
      <c r="A16" s="20" t="s">
        <v>136</v>
      </c>
      <c r="B16" s="26">
        <v>144</v>
      </c>
      <c r="C16" s="27">
        <v>0</v>
      </c>
      <c r="D16" s="27">
        <v>0</v>
      </c>
      <c r="E16" s="27">
        <v>0</v>
      </c>
      <c r="F16" s="27">
        <v>0</v>
      </c>
      <c r="G16" s="18"/>
    </row>
    <row r="17" spans="1:7" ht="48" customHeight="1">
      <c r="A17" s="19" t="s">
        <v>182</v>
      </c>
      <c r="B17" s="26">
        <v>145</v>
      </c>
      <c r="C17" s="29">
        <f>SUM(C8:C16)</f>
        <v>16416268.469999999</v>
      </c>
      <c r="D17" s="29">
        <f>SUM(D12:D16)</f>
        <v>23716384</v>
      </c>
      <c r="E17" s="29">
        <f>SUM(E12:E16)</f>
        <v>-26061096</v>
      </c>
      <c r="F17" s="29">
        <f>SUM(F8:F16)</f>
        <v>17712044.469999999</v>
      </c>
      <c r="G17" s="18"/>
    </row>
    <row r="18" spans="1:7" ht="26.25" customHeight="1">
      <c r="A18" s="20" t="s">
        <v>78</v>
      </c>
      <c r="B18" s="26">
        <v>146</v>
      </c>
      <c r="C18" s="27">
        <v>0</v>
      </c>
      <c r="D18" s="27">
        <v>0</v>
      </c>
      <c r="E18" s="27">
        <v>0</v>
      </c>
      <c r="F18" s="27">
        <v>0</v>
      </c>
      <c r="G18" s="18"/>
    </row>
    <row r="19" spans="1:7" ht="26.25" customHeight="1">
      <c r="A19" s="20" t="s">
        <v>79</v>
      </c>
      <c r="B19" s="26">
        <v>147</v>
      </c>
      <c r="C19" s="27">
        <v>0</v>
      </c>
      <c r="D19" s="27">
        <v>0</v>
      </c>
      <c r="E19" s="27">
        <v>0</v>
      </c>
      <c r="F19" s="27">
        <v>0</v>
      </c>
      <c r="G19" s="18"/>
    </row>
    <row r="20" spans="1:7" ht="48" customHeight="1">
      <c r="A20" s="19" t="s">
        <v>183</v>
      </c>
      <c r="B20" s="26">
        <v>148</v>
      </c>
      <c r="C20" s="29">
        <v>0</v>
      </c>
      <c r="D20" s="29">
        <v>0</v>
      </c>
      <c r="E20" s="29">
        <v>0</v>
      </c>
      <c r="F20" s="29">
        <v>0</v>
      </c>
      <c r="G20" s="18"/>
    </row>
    <row r="21" spans="1:7" ht="46.5" customHeight="1">
      <c r="A21" s="19" t="s">
        <v>184</v>
      </c>
      <c r="B21" s="26">
        <v>149</v>
      </c>
      <c r="C21" s="29">
        <f>C17</f>
        <v>16416268.469999999</v>
      </c>
      <c r="D21" s="29">
        <v>-30503691</v>
      </c>
      <c r="E21" s="29">
        <v>27264916</v>
      </c>
      <c r="F21" s="29">
        <f>F17</f>
        <v>17712044.469999999</v>
      </c>
      <c r="G21" s="18"/>
    </row>
    <row r="22" spans="1:7">
      <c r="D22" s="177"/>
      <c r="E22" s="177"/>
    </row>
    <row r="23" spans="1:7">
      <c r="F23" s="17"/>
    </row>
    <row r="25" spans="1:7">
      <c r="F25" s="17"/>
    </row>
    <row r="27" spans="1:7">
      <c r="F27" s="17"/>
    </row>
    <row r="28" spans="1:7">
      <c r="F28" s="17"/>
    </row>
    <row r="29" spans="1:7">
      <c r="F29" s="17"/>
    </row>
    <row r="30" spans="1:7">
      <c r="F30" s="17"/>
    </row>
    <row r="31" spans="1:7">
      <c r="F31" s="17"/>
    </row>
    <row r="32" spans="1:7">
      <c r="F32" s="17"/>
    </row>
    <row r="34" spans="6:6">
      <c r="F34" s="17"/>
    </row>
  </sheetData>
  <protectedRanges>
    <protectedRange sqref="C12" name="Range1"/>
    <protectedRange sqref="F15" name="Range1_5_2"/>
    <protectedRange sqref="F12" name="Range1_7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Normal="100" zoomScaleSheetLayoutView="100" workbookViewId="0">
      <selection activeCell="A18" sqref="A18"/>
    </sheetView>
  </sheetViews>
  <sheetFormatPr defaultRowHeight="14.25"/>
  <cols>
    <col min="1" max="1" width="51.7109375" style="37" customWidth="1"/>
    <col min="2" max="6" width="14.7109375" style="37" customWidth="1"/>
    <col min="7" max="16384" width="9.140625" style="37"/>
  </cols>
  <sheetData>
    <row r="1" spans="1:7" s="36" customFormat="1" ht="15">
      <c r="A1" s="211" t="s">
        <v>80</v>
      </c>
      <c r="B1" s="211"/>
      <c r="C1" s="211"/>
      <c r="D1" s="211"/>
      <c r="E1" s="211"/>
      <c r="F1" s="211"/>
      <c r="G1" s="35"/>
    </row>
    <row r="2" spans="1:7" ht="15">
      <c r="A2" s="206" t="s">
        <v>81</v>
      </c>
      <c r="B2" s="206"/>
      <c r="C2" s="206"/>
      <c r="D2" s="206"/>
      <c r="E2" s="206"/>
      <c r="F2" s="206"/>
    </row>
    <row r="3" spans="1:7">
      <c r="A3" s="207"/>
      <c r="B3" s="207"/>
      <c r="C3" s="207"/>
      <c r="D3" s="207"/>
      <c r="E3" s="207"/>
      <c r="F3" s="207"/>
    </row>
    <row r="4" spans="1:7" ht="15">
      <c r="A4" s="206" t="s">
        <v>209</v>
      </c>
      <c r="B4" s="206"/>
      <c r="C4" s="206"/>
      <c r="D4" s="206"/>
      <c r="E4" s="206"/>
      <c r="F4" s="206"/>
    </row>
    <row r="5" spans="1:7" ht="15">
      <c r="A5" s="206" t="s">
        <v>210</v>
      </c>
      <c r="B5" s="206"/>
      <c r="C5" s="206"/>
      <c r="D5" s="206"/>
      <c r="E5" s="206"/>
      <c r="F5" s="206"/>
    </row>
    <row r="6" spans="1:7" ht="15">
      <c r="A6" s="206" t="s">
        <v>231</v>
      </c>
      <c r="B6" s="206"/>
      <c r="C6" s="206"/>
      <c r="D6" s="206"/>
      <c r="E6" s="206"/>
      <c r="F6" s="206"/>
    </row>
    <row r="7" spans="1:7">
      <c r="A7" s="207"/>
      <c r="B7" s="207"/>
      <c r="C7" s="207"/>
      <c r="D7" s="207"/>
      <c r="E7" s="207"/>
      <c r="F7" s="207"/>
    </row>
    <row r="8" spans="1:7">
      <c r="A8" s="207"/>
      <c r="B8" s="207"/>
      <c r="C8" s="207"/>
      <c r="D8" s="207"/>
      <c r="E8" s="207"/>
      <c r="F8" s="207"/>
    </row>
    <row r="9" spans="1:7" ht="69" customHeight="1">
      <c r="A9" s="212" t="s">
        <v>229</v>
      </c>
      <c r="B9" s="213"/>
      <c r="C9" s="213"/>
      <c r="D9" s="213"/>
      <c r="E9" s="213"/>
      <c r="F9" s="214"/>
    </row>
    <row r="10" spans="1:7" ht="69" customHeight="1">
      <c r="A10" s="208" t="s">
        <v>230</v>
      </c>
      <c r="B10" s="209"/>
      <c r="C10" s="209"/>
      <c r="D10" s="209"/>
      <c r="E10" s="209"/>
      <c r="F10" s="210"/>
    </row>
    <row r="11" spans="1:7" ht="69" customHeight="1">
      <c r="A11" s="203"/>
      <c r="B11" s="204"/>
      <c r="C11" s="204"/>
      <c r="D11" s="204"/>
      <c r="E11" s="204"/>
      <c r="F11" s="205"/>
    </row>
    <row r="12" spans="1:7" ht="69" customHeight="1">
      <c r="A12" s="203"/>
      <c r="B12" s="204"/>
      <c r="C12" s="204"/>
      <c r="D12" s="204"/>
      <c r="E12" s="204"/>
      <c r="F12" s="205"/>
    </row>
    <row r="13" spans="1:7">
      <c r="A13" s="38"/>
      <c r="B13" s="38"/>
      <c r="C13" s="38"/>
      <c r="D13" s="38"/>
      <c r="E13" s="38"/>
      <c r="F13" s="38"/>
    </row>
    <row r="14" spans="1:7">
      <c r="A14" s="38"/>
      <c r="B14" s="38"/>
      <c r="C14" s="38"/>
      <c r="D14" s="38"/>
      <c r="E14" s="38"/>
      <c r="F14" s="38"/>
    </row>
    <row r="15" spans="1:7">
      <c r="A15" s="38"/>
      <c r="B15" s="38"/>
      <c r="C15" s="38"/>
      <c r="D15" s="38"/>
      <c r="E15" s="38"/>
      <c r="F15" s="38"/>
    </row>
    <row r="16" spans="1:7">
      <c r="A16" s="38"/>
      <c r="B16" s="38"/>
      <c r="C16" s="38"/>
      <c r="D16" s="38"/>
      <c r="E16" s="38"/>
      <c r="F16" s="38"/>
    </row>
    <row r="17" spans="1:6">
      <c r="A17" s="38" t="s">
        <v>233</v>
      </c>
      <c r="B17" s="38"/>
      <c r="C17" s="38"/>
      <c r="D17" s="38" t="s">
        <v>82</v>
      </c>
      <c r="E17" s="38"/>
      <c r="F17" s="38"/>
    </row>
    <row r="18" spans="1:6">
      <c r="A18" s="38" t="s">
        <v>211</v>
      </c>
      <c r="B18" s="38"/>
      <c r="C18" s="38"/>
      <c r="D18" s="37" t="s">
        <v>217</v>
      </c>
      <c r="E18" s="38"/>
      <c r="F18" s="38"/>
    </row>
    <row r="19" spans="1:6">
      <c r="A19" s="38" t="s">
        <v>212</v>
      </c>
      <c r="B19" s="38"/>
      <c r="C19" s="38"/>
      <c r="D19" s="38"/>
      <c r="E19" s="38"/>
      <c r="F19" s="38"/>
    </row>
    <row r="20" spans="1:6">
      <c r="A20" s="38"/>
      <c r="B20" s="38"/>
      <c r="C20" s="38"/>
      <c r="D20" s="38"/>
      <c r="E20" s="38"/>
      <c r="F20" s="38"/>
    </row>
  </sheetData>
  <mergeCells count="12">
    <mergeCell ref="A2:F2"/>
    <mergeCell ref="A4:F4"/>
    <mergeCell ref="A3:F3"/>
    <mergeCell ref="A1:F1"/>
    <mergeCell ref="A9:F9"/>
    <mergeCell ref="A11:F11"/>
    <mergeCell ref="A12:F12"/>
    <mergeCell ref="A6:F6"/>
    <mergeCell ref="A5:F5"/>
    <mergeCell ref="A7:F7"/>
    <mergeCell ref="A8:F8"/>
    <mergeCell ref="A10:F10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Andreja Potrebica</cp:lastModifiedBy>
  <cp:lastPrinted>2013-04-25T11:50:29Z</cp:lastPrinted>
  <dcterms:created xsi:type="dcterms:W3CDTF">2003-11-19T18:37:16Z</dcterms:created>
  <dcterms:modified xsi:type="dcterms:W3CDTF">2013-04-25T12:30:42Z</dcterms:modified>
</cp:coreProperties>
</file>