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28" yWindow="36" windowWidth="13980" windowHeight="12912" activeTab="4"/>
  </bookViews>
  <sheets>
    <sheet name="GENERAL DATA" sheetId="1" r:id="rId1"/>
    <sheet name="BALANCE SHEET" sheetId="2" r:id="rId2"/>
    <sheet name="P&amp;L" sheetId="3" r:id="rId3"/>
    <sheet name="CASH FLOW" sheetId="4" r:id="rId4"/>
    <sheet name="CHANGES TO CAPITAL" sheetId="5" r:id="rId5"/>
  </sheets>
  <definedNames>
    <definedName name="_xlnm.Print_Area" localSheetId="1">'BALANCE SHEET'!$A$1:$K$121</definedName>
    <definedName name="_xlnm.Print_Area" localSheetId="4">'CHANGES TO CAPITAL'!$A$1:$K$27</definedName>
    <definedName name="_xlnm.Print_Area" localSheetId="0">'GENERAL DATA'!$A$1:$I$62</definedName>
  </definedNames>
  <calcPr fullCalcOnLoad="1"/>
</workbook>
</file>

<file path=xl/sharedStrings.xml><?xml version="1.0" encoding="utf-8"?>
<sst xmlns="http://schemas.openxmlformats.org/spreadsheetml/2006/main" count="331" uniqueCount="299">
  <si>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</si>
  <si>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</si>
  <si>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</si>
  <si>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</si>
  <si>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</si>
  <si>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</si>
  <si>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</si>
  <si>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</si>
  <si>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</si>
  <si>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</si>
  <si>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</si>
  <si>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</si>
  <si>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</si>
  <si>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</si>
  <si>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</si>
  <si>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</si>
  <si>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</si>
  <si>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</si>
  <si>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</si>
  <si>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</si>
  <si>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</si>
  <si>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</si>
  <si>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</si>
  <si>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</si>
  <si>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</si>
  <si>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</si>
  <si>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</si>
  <si>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</si>
  <si>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</si>
  <si>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</si>
  <si>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</si>
  <si>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</si>
  <si>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</si>
  <si>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</si>
  <si>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</si>
  <si>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</si>
  <si>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</si>
  <si>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</si>
  <si>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</si>
  <si>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</si>
  <si>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</si>
  <si>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</si>
  <si>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</si>
  <si>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</si>
  <si>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</si>
  <si>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</si>
  <si>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</si>
  <si>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</si>
  <si>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</si>
  <si>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</si>
  <si>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</si>
  <si>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</si>
  <si>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</si>
  <si>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</si>
  <si>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</si>
  <si>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</si>
  <si>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</si>
  <si>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</si>
  <si>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</si>
  <si>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</si>
  <si>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</si>
  <si>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</si>
  <si>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</si>
  <si>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</si>
  <si>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</si>
  <si>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</si>
  <si>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</si>
  <si>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</si>
  <si>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</si>
  <si>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</si>
  <si>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</si>
  <si>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</si>
  <si>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</si>
  <si>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</si>
  <si>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</si>
  <si>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</si>
  <si>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</si>
  <si>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</si>
  <si>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</si>
  <si>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</si>
  <si>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</si>
  <si>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</si>
  <si>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</si>
  <si>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</si>
  <si>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</si>
  <si>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</si>
  <si>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</si>
  <si>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</si>
  <si>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</si>
  <si>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</si>
  <si>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</si>
  <si>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</si>
  <si>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</si>
  <si>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</si>
  <si>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</si>
  <si>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</si>
  <si>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</si>
  <si>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</si>
  <si>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</si>
  <si>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</si>
  <si>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</si>
  <si>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 xml:space="preserve">Note 1: Appendix to Balance sheet fill companies who make consolidated financial statements.
</t>
  </si>
  <si>
    <t>PROFIT AND LOSS ACCOUNT</t>
  </si>
  <si>
    <r>
      <t xml:space="preserve">I. OPERATING TURNOVER </t>
    </r>
    <r>
      <rPr>
        <sz val="9"/>
        <rFont val="Arial"/>
        <family val="2"/>
      </rPr>
      <t>(112+113)</t>
    </r>
  </si>
  <si>
    <t xml:space="preserve">   1. Income from sales</t>
  </si>
  <si>
    <t xml:space="preserve">   2. Other operating income</t>
  </si>
  <si>
    <r>
      <t xml:space="preserve">II. OPERATING CHARGES </t>
    </r>
    <r>
      <rPr>
        <sz val="9"/>
        <rFont val="Arial"/>
        <family val="2"/>
      </rPr>
      <t>(115+116+120+124+125+126+129+130)</t>
    </r>
  </si>
  <si>
    <t xml:space="preserve">    1. Changes in the value of inventories of work in progress and finished goods
</t>
  </si>
  <si>
    <r>
      <t xml:space="preserve">    2. Material charges </t>
    </r>
    <r>
      <rPr>
        <sz val="9"/>
        <rFont val="Arial"/>
        <family val="2"/>
      </rPr>
      <t>(117 up to 119)</t>
    </r>
  </si>
  <si>
    <t xml:space="preserve">        a) Costs of raw materials and consumables</t>
  </si>
  <si>
    <t xml:space="preserve">        b) Costs of sales</t>
  </si>
  <si>
    <t xml:space="preserve">        c) Other external charges</t>
  </si>
  <si>
    <r>
      <t xml:space="preserve">   3. Staff costs </t>
    </r>
    <r>
      <rPr>
        <sz val="9"/>
        <rFont val="Arial"/>
        <family val="2"/>
      </rPr>
      <t>(121 up to 123)</t>
    </r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</si>
  <si>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</si>
  <si>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</si>
  <si>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</si>
  <si>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</si>
  <si>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</si>
  <si>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</si>
  <si>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</si>
  <si>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</si>
  <si>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</si>
  <si>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</si>
  <si>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r>
      <t xml:space="preserve">III. FINANCIAL INCOME </t>
    </r>
    <r>
      <rPr>
        <sz val="9"/>
        <rFont val="Arial"/>
        <family val="2"/>
      </rPr>
      <t>(132 up to 136)</t>
    </r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</si>
  <si>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</si>
  <si>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</si>
  <si>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</si>
  <si>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</si>
  <si>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</si>
  <si>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r>
      <t xml:space="preserve">IV. FINANCIAL CHARGES </t>
    </r>
    <r>
      <rPr>
        <sz val="9"/>
        <rFont val="Arial"/>
        <family val="2"/>
      </rPr>
      <t>(138 up to 141)</t>
    </r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</si>
  <si>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</si>
  <si>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</si>
  <si>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</si>
  <si>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</si>
  <si>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</si>
  <si>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</si>
  <si>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r>
      <t xml:space="preserve">IX.  TOTAL INCOME  </t>
    </r>
    <r>
      <rPr>
        <sz val="9"/>
        <rFont val="Arial"/>
        <family val="2"/>
      </rPr>
      <t>(111+131+142 + 144)</t>
    </r>
  </si>
  <si>
    <r>
      <t xml:space="preserve">X.   TOTAL CHARGES 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</si>
  <si>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</si>
  <si>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</si>
  <si>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</si>
  <si>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</si>
  <si>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</si>
  <si>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</si>
  <si>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</si>
  <si>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</si>
  <si>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</si>
  <si>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</si>
  <si>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</si>
  <si>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</si>
  <si>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</si>
  <si>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</si>
  <si>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</si>
  <si>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</si>
  <si>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</si>
  <si>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</si>
  <si>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</si>
  <si>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</si>
  <si>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</si>
  <si>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</si>
  <si>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</si>
  <si>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</si>
  <si>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</si>
  <si>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</si>
  <si>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</si>
  <si>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</si>
  <si>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</si>
  <si>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</si>
  <si>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</si>
  <si>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</si>
  <si>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</si>
  <si>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</si>
  <si>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</si>
  <si>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</si>
  <si>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</si>
  <si>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</si>
  <si>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</si>
  <si>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</si>
  <si>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</si>
  <si>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</si>
  <si>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</si>
  <si>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</si>
  <si>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</si>
  <si>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</si>
  <si>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</si>
  <si>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</si>
  <si>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</si>
  <si>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</si>
  <si>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</si>
  <si>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</si>
  <si>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</si>
  <si>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</si>
  <si>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</si>
  <si>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</si>
  <si>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</si>
  <si>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</si>
  <si>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</si>
  <si>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</si>
  <si>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</si>
  <si>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</si>
  <si>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</si>
  <si>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</si>
  <si>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</si>
  <si>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</si>
  <si>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</si>
  <si>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</si>
  <si>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</si>
  <si>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</si>
  <si>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</si>
  <si>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</si>
  <si>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</si>
  <si>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</si>
  <si>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</si>
  <si>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</si>
  <si>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</si>
  <si>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</si>
  <si>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</si>
  <si>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</si>
  <si>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</si>
  <si>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</si>
  <si>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</si>
  <si>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</si>
  <si>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</si>
  <si>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</si>
  <si>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</si>
  <si>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</si>
  <si>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</si>
  <si>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</si>
  <si>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</si>
  <si>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</si>
  <si>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</si>
  <si>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</si>
  <si>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</si>
  <si>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</si>
  <si>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</si>
  <si>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</si>
  <si>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</si>
  <si>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</si>
  <si>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</si>
  <si>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</si>
  <si>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</si>
  <si>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</si>
  <si>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</si>
  <si>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</si>
  <si>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</si>
  <si>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</si>
  <si>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</si>
  <si>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</si>
  <si>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</si>
  <si>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</si>
  <si>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</si>
  <si>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</si>
  <si>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</si>
  <si>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</si>
  <si>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</si>
  <si>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</si>
  <si>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</si>
  <si>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</si>
  <si>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</si>
  <si>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</si>
  <si>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</si>
  <si>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</si>
  <si>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</si>
  <si>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</si>
  <si>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Annual financial statement of the entrepreneur - GFI-POD</t>
  </si>
  <si>
    <t>03440494</t>
  </si>
  <si>
    <t>060007090</t>
  </si>
  <si>
    <t>48351740621</t>
  </si>
  <si>
    <t>AD PLASTIK d.d.</t>
  </si>
  <si>
    <t>Solin</t>
  </si>
  <si>
    <t>Matoševa 8</t>
  </si>
  <si>
    <t>www.adplastik.hr</t>
  </si>
  <si>
    <t>Splitsko-dalmatinska</t>
  </si>
  <si>
    <t>2932</t>
  </si>
  <si>
    <t>Katija Klepo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</si>
  <si>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</si>
  <si>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</si>
  <si>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</si>
  <si>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</si>
  <si>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</si>
  <si>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</si>
  <si>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</si>
  <si>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Marica Jakelić</t>
  </si>
  <si>
    <t>021/206-660</t>
  </si>
  <si>
    <t>021/275-660</t>
  </si>
  <si>
    <t>marica.jakelic@adplastik.hr</t>
  </si>
  <si>
    <t>NO</t>
  </si>
  <si>
    <t>Taxpayer: AD PLASTIK d.d.</t>
  </si>
  <si>
    <t>adplastik@adplastik.hr</t>
  </si>
  <si>
    <t>D)  SHORT TERM LIABILITIES (094 do 105)</t>
  </si>
  <si>
    <t>2. Annual report</t>
  </si>
  <si>
    <t xml:space="preserve">   6.Other intangible assets</t>
  </si>
  <si>
    <t>01.01.2015.</t>
  </si>
  <si>
    <t>31.12.2015.</t>
  </si>
  <si>
    <t>as at 31.12.2015.</t>
  </si>
  <si>
    <t>in period from 01.01.2015. till 31.12.2015.</t>
  </si>
  <si>
    <t xml:space="preserve">1. Audited annual Financial statements </t>
  </si>
  <si>
    <t>3. Statement of the person responsible for compiling financial statements.</t>
  </si>
  <si>
    <t>D)  PREPAYMENT AND ACCRUED INCOME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</si>
</sst>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lightGray">
        <fgColor rgb="FFC0C0C0"/>
        <bgColor rgb="FFFFFFFF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>
      <alignment/>
      <protection/>
    </xf>
    <xf numFmtId="0" fontId="4" fillId="0" borderId="15" xfId="60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Fill="1" applyBorder="1" applyAlignment="1" applyProtection="1">
      <alignment horizontal="left" vertical="center"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horizontal="center" vertical="center" wrapText="1"/>
      <protection hidden="1"/>
    </xf>
    <xf numFmtId="0" fontId="4" fillId="0" borderId="0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 vertical="center" wrapText="1"/>
      <protection hidden="1"/>
    </xf>
    <xf numFmtId="0" fontId="12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0" applyFont="1" applyFill="1" applyBorder="1" applyAlignment="1" applyProtection="1">
      <alignment horizontal="left" vertical="center"/>
      <protection hidden="1"/>
    </xf>
    <xf numFmtId="0" fontId="4" fillId="0" borderId="0" xfId="60" applyFont="1" applyBorder="1" applyAlignment="1" applyProtection="1">
      <alignment horizontal="left"/>
      <protection hidden="1"/>
    </xf>
    <xf numFmtId="0" fontId="4" fillId="0" borderId="0" xfId="60" applyFont="1" applyBorder="1" applyAlignment="1" applyProtection="1">
      <alignment vertical="top"/>
      <protection hidden="1"/>
    </xf>
    <xf numFmtId="0" fontId="4" fillId="0" borderId="0" xfId="60" applyFont="1" applyBorder="1" applyAlignment="1" applyProtection="1">
      <alignment horizontal="right"/>
      <protection hidden="1"/>
    </xf>
    <xf numFmtId="0" fontId="3" fillId="0" borderId="0" xfId="60" applyFont="1" applyFill="1" applyBorder="1" applyAlignment="1" applyProtection="1">
      <alignment horizontal="right" vertical="center"/>
      <protection hidden="1" locked="0"/>
    </xf>
    <xf numFmtId="0" fontId="4" fillId="0" borderId="0" xfId="60" applyFont="1" applyBorder="1" applyAlignment="1" applyProtection="1">
      <alignment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4" fillId="0" borderId="0" xfId="60" applyFont="1" applyFill="1" applyBorder="1" applyAlignment="1" applyProtection="1">
      <alignment/>
      <protection hidden="1"/>
    </xf>
    <xf numFmtId="0" fontId="4" fillId="0" borderId="0" xfId="60" applyFont="1" applyBorder="1" applyAlignment="1" applyProtection="1">
      <alignment horizontal="center" vertical="center"/>
      <protection hidden="1" locked="0"/>
    </xf>
    <xf numFmtId="0" fontId="4" fillId="0" borderId="0" xfId="60" applyFont="1" applyBorder="1" applyAlignment="1" applyProtection="1">
      <alignment vertical="top" wrapText="1"/>
      <protection hidden="1"/>
    </xf>
    <xf numFmtId="0" fontId="4" fillId="0" borderId="0" xfId="60" applyFont="1" applyBorder="1" applyAlignment="1" applyProtection="1">
      <alignment wrapText="1"/>
      <protection hidden="1"/>
    </xf>
    <xf numFmtId="0" fontId="4" fillId="0" borderId="0" xfId="60" applyFont="1" applyBorder="1" applyAlignment="1" applyProtection="1">
      <alignment horizontal="right" vertical="top"/>
      <protection hidden="1"/>
    </xf>
    <xf numFmtId="0" fontId="4" fillId="0" borderId="0" xfId="60" applyFont="1" applyBorder="1" applyAlignment="1" applyProtection="1">
      <alignment horizontal="center" vertical="top"/>
      <protection hidden="1"/>
    </xf>
    <xf numFmtId="0" fontId="4" fillId="0" borderId="0" xfId="60" applyFont="1" applyBorder="1" applyAlignment="1" applyProtection="1">
      <alignment horizontal="center"/>
      <protection hidden="1"/>
    </xf>
    <xf numFmtId="0" fontId="4" fillId="0" borderId="0" xfId="60" applyFont="1" applyBorder="1" applyAlignment="1">
      <alignment/>
      <protection/>
    </xf>
    <xf numFmtId="0" fontId="4" fillId="0" borderId="0" xfId="60" applyFont="1" applyBorder="1" applyAlignment="1" applyProtection="1">
      <alignment horizontal="left" vertical="top"/>
      <protection hidden="1"/>
    </xf>
    <xf numFmtId="0" fontId="4" fillId="0" borderId="16" xfId="60" applyFont="1" applyBorder="1" applyAlignment="1" applyProtection="1">
      <alignment/>
      <protection hidden="1"/>
    </xf>
    <xf numFmtId="0" fontId="4" fillId="0" borderId="0" xfId="60" applyFont="1" applyBorder="1" applyAlignment="1" applyProtection="1">
      <alignment vertical="center"/>
      <protection hidden="1"/>
    </xf>
    <xf numFmtId="0" fontId="4" fillId="0" borderId="17" xfId="60" applyFont="1" applyBorder="1" applyAlignment="1" applyProtection="1">
      <alignment/>
      <protection hidden="1"/>
    </xf>
    <xf numFmtId="0" fontId="4" fillId="0" borderId="17" xfId="60" applyFont="1" applyBorder="1" applyAlignment="1">
      <alignment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5" applyFont="1" applyBorder="1" applyAlignment="1" applyProtection="1">
      <alignment vertical="center"/>
      <protection hidden="1"/>
    </xf>
    <xf numFmtId="0" fontId="4" fillId="0" borderId="0" xfId="60" applyFont="1" applyBorder="1" applyAlignment="1" applyProtection="1">
      <alignment horizontal="right" wrapText="1"/>
      <protection hidden="1"/>
    </xf>
    <xf numFmtId="0" fontId="4" fillId="0" borderId="0" xfId="60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0" fontId="3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4" fillId="0" borderId="16" xfId="60" applyFont="1" applyBorder="1" applyAlignment="1">
      <alignment/>
      <protection/>
    </xf>
    <xf numFmtId="0" fontId="4" fillId="0" borderId="21" xfId="60" applyFont="1" applyBorder="1" applyAlignment="1">
      <alignment/>
      <protection/>
    </xf>
    <xf numFmtId="0" fontId="4" fillId="0" borderId="22" xfId="60" applyFont="1" applyFill="1" applyBorder="1" applyAlignment="1" applyProtection="1">
      <alignment horizontal="left" vertical="center" wrapText="1"/>
      <protection hidden="1"/>
    </xf>
    <xf numFmtId="0" fontId="4" fillId="0" borderId="15" xfId="60" applyFont="1" applyFill="1" applyBorder="1" applyAlignment="1" applyProtection="1">
      <alignment vertical="center"/>
      <protection hidden="1"/>
    </xf>
    <xf numFmtId="0" fontId="4" fillId="0" borderId="22" xfId="60" applyFont="1" applyBorder="1" applyAlignment="1" applyProtection="1">
      <alignment horizontal="left" vertical="center" wrapText="1"/>
      <protection hidden="1"/>
    </xf>
    <xf numFmtId="0" fontId="4" fillId="0" borderId="15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/>
      <protection hidden="1"/>
    </xf>
    <xf numFmtId="0" fontId="4" fillId="0" borderId="22" xfId="60" applyFont="1" applyFill="1" applyBorder="1" applyAlignment="1" applyProtection="1">
      <alignment/>
      <protection hidden="1"/>
    </xf>
    <xf numFmtId="0" fontId="4" fillId="0" borderId="22" xfId="60" applyFont="1" applyBorder="1" applyAlignment="1" applyProtection="1">
      <alignment wrapText="1"/>
      <protection hidden="1"/>
    </xf>
    <xf numFmtId="0" fontId="4" fillId="0" borderId="15" xfId="60" applyFont="1" applyBorder="1" applyAlignment="1" applyProtection="1">
      <alignment horizontal="right"/>
      <protection hidden="1"/>
    </xf>
    <xf numFmtId="0" fontId="4" fillId="0" borderId="22" xfId="60" applyFont="1" applyBorder="1" applyAlignment="1" applyProtection="1">
      <alignment/>
      <protection hidden="1"/>
    </xf>
    <xf numFmtId="0" fontId="4" fillId="0" borderId="15" xfId="60" applyFont="1" applyBorder="1" applyAlignment="1" applyProtection="1">
      <alignment horizontal="right" wrapText="1"/>
      <protection hidden="1"/>
    </xf>
    <xf numFmtId="0" fontId="3" fillId="0" borderId="22" xfId="60" applyFont="1" applyFill="1" applyBorder="1" applyAlignment="1" applyProtection="1">
      <alignment horizontal="right" vertical="center"/>
      <protection hidden="1" locked="0"/>
    </xf>
    <xf numFmtId="0" fontId="4" fillId="0" borderId="22" xfId="60" applyFont="1" applyBorder="1" applyAlignment="1" applyProtection="1">
      <alignment vertical="top"/>
      <protection hidden="1"/>
    </xf>
    <xf numFmtId="0" fontId="4" fillId="0" borderId="22" xfId="60" applyFont="1" applyBorder="1" applyAlignment="1" applyProtection="1">
      <alignment horizontal="left" vertical="top" wrapText="1"/>
      <protection hidden="1"/>
    </xf>
    <xf numFmtId="0" fontId="4" fillId="0" borderId="15" xfId="60" applyFont="1" applyBorder="1" applyAlignment="1">
      <alignment/>
      <protection/>
    </xf>
    <xf numFmtId="0" fontId="4" fillId="0" borderId="22" xfId="60" applyFont="1" applyBorder="1" applyAlignment="1" applyProtection="1">
      <alignment horizontal="left" vertical="top" indent="2"/>
      <protection hidden="1"/>
    </xf>
    <xf numFmtId="0" fontId="4" fillId="0" borderId="22" xfId="60" applyFont="1" applyBorder="1" applyAlignment="1" applyProtection="1">
      <alignment horizontal="left" vertical="top" wrapText="1" indent="2"/>
      <protection hidden="1"/>
    </xf>
    <xf numFmtId="0" fontId="4" fillId="0" borderId="15" xfId="60" applyFont="1" applyBorder="1" applyAlignment="1" applyProtection="1">
      <alignment horizontal="right" vertical="top"/>
      <protection hidden="1"/>
    </xf>
    <xf numFmtId="49" fontId="3" fillId="0" borderId="22" xfId="60" applyNumberFormat="1" applyFont="1" applyBorder="1" applyAlignment="1" applyProtection="1">
      <alignment horizontal="center" vertical="center"/>
      <protection hidden="1" locked="0"/>
    </xf>
    <xf numFmtId="0" fontId="4" fillId="0" borderId="15" xfId="60" applyFont="1" applyBorder="1" applyAlignment="1" applyProtection="1">
      <alignment horizontal="left" vertical="top"/>
      <protection hidden="1"/>
    </xf>
    <xf numFmtId="0" fontId="4" fillId="0" borderId="22" xfId="60" applyFont="1" applyBorder="1" applyAlignment="1" applyProtection="1">
      <alignment horizontal="left"/>
      <protection hidden="1"/>
    </xf>
    <xf numFmtId="0" fontId="4" fillId="0" borderId="21" xfId="60" applyFont="1" applyBorder="1" applyAlignment="1" applyProtection="1">
      <alignment/>
      <protection hidden="1"/>
    </xf>
    <xf numFmtId="0" fontId="4" fillId="0" borderId="15" xfId="60" applyFont="1" applyBorder="1" applyAlignment="1" applyProtection="1">
      <alignment horizontal="left"/>
      <protection hidden="1"/>
    </xf>
    <xf numFmtId="0" fontId="4" fillId="0" borderId="22" xfId="60" applyFont="1" applyFill="1" applyBorder="1" applyAlignment="1" applyProtection="1">
      <alignment vertical="center"/>
      <protection hidden="1"/>
    </xf>
    <xf numFmtId="0" fontId="13" fillId="0" borderId="22" xfId="65" applyFont="1" applyFill="1" applyBorder="1" applyAlignment="1" applyProtection="1">
      <alignment vertical="center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2" xfId="65" applyBorder="1" applyAlignment="1">
      <alignment/>
      <protection/>
    </xf>
    <xf numFmtId="0" fontId="3" fillId="0" borderId="15" xfId="60" applyFont="1" applyBorder="1" applyAlignment="1" applyProtection="1">
      <alignment vertical="center"/>
      <protection hidden="1"/>
    </xf>
    <xf numFmtId="0" fontId="4" fillId="0" borderId="23" xfId="60" applyFont="1" applyBorder="1" applyAlignment="1" applyProtection="1">
      <alignment/>
      <protection hidden="1"/>
    </xf>
    <xf numFmtId="0" fontId="4" fillId="0" borderId="24" xfId="60" applyFont="1" applyFill="1" applyBorder="1" applyAlignment="1" applyProtection="1">
      <alignment horizontal="right" vertical="top" wrapText="1"/>
      <protection hidden="1"/>
    </xf>
    <xf numFmtId="0" fontId="4" fillId="0" borderId="25" xfId="60" applyFont="1" applyFill="1" applyBorder="1" applyAlignment="1" applyProtection="1">
      <alignment horizontal="right" vertical="top" wrapText="1"/>
      <protection hidden="1"/>
    </xf>
    <xf numFmtId="0" fontId="4" fillId="0" borderId="25" xfId="60" applyFont="1" applyFill="1" applyBorder="1" applyAlignment="1" applyProtection="1">
      <alignment/>
      <protection hidden="1"/>
    </xf>
    <xf numFmtId="0" fontId="4" fillId="0" borderId="26" xfId="60" applyFont="1" applyFill="1" applyBorder="1" applyAlignment="1" applyProtection="1">
      <alignment/>
      <protection hidden="1"/>
    </xf>
    <xf numFmtId="14" fontId="3" fillId="0" borderId="19" xfId="60" applyNumberFormat="1" applyFont="1" applyFill="1" applyBorder="1" applyAlignment="1" applyProtection="1">
      <alignment horizontal="center" vertical="center"/>
      <protection hidden="1" locked="0"/>
    </xf>
    <xf numFmtId="1" fontId="3" fillId="0" borderId="18" xfId="60" applyNumberFormat="1" applyFont="1" applyFill="1" applyBorder="1" applyAlignment="1" applyProtection="1">
      <alignment horizontal="center" vertical="center"/>
      <protection hidden="1" locked="0"/>
    </xf>
    <xf numFmtId="3" fontId="3" fillId="0" borderId="18" xfId="60" applyNumberFormat="1" applyFont="1" applyFill="1" applyBorder="1" applyAlignment="1" applyProtection="1">
      <alignment horizontal="right" vertical="center"/>
      <protection hidden="1" locked="0"/>
    </xf>
    <xf numFmtId="0" fontId="3" fillId="0" borderId="18" xfId="60" applyFont="1" applyFill="1" applyBorder="1" applyAlignment="1" applyProtection="1">
      <alignment horizontal="center" vertical="center"/>
      <protection hidden="1" locked="0"/>
    </xf>
    <xf numFmtId="49" fontId="3" fillId="0" borderId="18" xfId="60" applyNumberFormat="1" applyFont="1" applyFill="1" applyBorder="1" applyAlignment="1" applyProtection="1">
      <alignment horizontal="right" vertical="center"/>
      <protection hidden="1" locked="0"/>
    </xf>
    <xf numFmtId="0" fontId="3" fillId="0" borderId="15" xfId="60" applyFont="1" applyFill="1" applyBorder="1" applyAlignment="1" applyProtection="1">
      <alignment horizontal="right" vertical="center"/>
      <protection hidden="1" locked="0"/>
    </xf>
    <xf numFmtId="0" fontId="4" fillId="0" borderId="0" xfId="60" applyFont="1" applyFill="1" applyBorder="1" applyAlignment="1">
      <alignment/>
      <protection/>
    </xf>
    <xf numFmtId="49" fontId="3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0" fontId="0" fillId="0" borderId="0" xfId="65" applyFont="1" applyFill="1" applyBorder="1" applyAlignment="1">
      <alignment vertical="center"/>
      <protection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 applyProtection="1">
      <alignment vertical="top"/>
      <protection locked="0"/>
    </xf>
    <xf numFmtId="3" fontId="2" fillId="0" borderId="13" xfId="0" applyNumberFormat="1" applyFont="1" applyFill="1" applyBorder="1" applyAlignment="1" applyProtection="1">
      <alignment vertical="top"/>
      <protection locked="0"/>
    </xf>
    <xf numFmtId="164" fontId="3" fillId="0" borderId="14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2" fillId="0" borderId="10" xfId="59" applyNumberFormat="1" applyFont="1" applyFill="1" applyBorder="1" applyAlignment="1" applyProtection="1">
      <alignment vertical="center"/>
      <protection locked="0"/>
    </xf>
    <xf numFmtId="3" fontId="6" fillId="0" borderId="10" xfId="59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6" fillId="33" borderId="14" xfId="0" applyNumberFormat="1" applyFont="1" applyFill="1" applyBorder="1" applyAlignment="1" applyProtection="1">
      <alignment vertical="center"/>
      <protection hidden="1"/>
    </xf>
    <xf numFmtId="3" fontId="6" fillId="33" borderId="19" xfId="0" applyNumberFormat="1" applyFont="1" applyFill="1" applyBorder="1" applyAlignment="1" applyProtection="1">
      <alignment vertical="center"/>
      <protection hidden="1"/>
    </xf>
    <xf numFmtId="3" fontId="2" fillId="0" borderId="19" xfId="59" applyNumberFormat="1" applyFont="1" applyFill="1" applyBorder="1" applyAlignment="1" applyProtection="1">
      <alignment vertical="center"/>
      <protection locked="0"/>
    </xf>
    <xf numFmtId="3" fontId="2" fillId="0" borderId="19" xfId="59" applyNumberFormat="1" applyFont="1" applyFill="1" applyBorder="1" applyAlignment="1" applyProtection="1">
      <alignment horizontal="right" vertical="center"/>
      <protection locked="0"/>
    </xf>
    <xf numFmtId="3" fontId="6" fillId="0" borderId="19" xfId="59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33" borderId="19" xfId="0" applyNumberFormat="1" applyFont="1" applyFill="1" applyBorder="1" applyAlignment="1" applyProtection="1">
      <alignment vertical="center"/>
      <protection hidden="1"/>
    </xf>
    <xf numFmtId="3" fontId="54" fillId="0" borderId="19" xfId="59" applyNumberFormat="1" applyFont="1" applyFill="1" applyBorder="1" applyAlignment="1" applyProtection="1">
      <alignment vertical="center"/>
      <protection locked="0"/>
    </xf>
    <xf numFmtId="3" fontId="6" fillId="33" borderId="28" xfId="0" applyNumberFormat="1" applyFont="1" applyFill="1" applyBorder="1" applyAlignment="1" applyProtection="1">
      <alignment vertical="center"/>
      <protection hidden="1"/>
    </xf>
    <xf numFmtId="3" fontId="2" fillId="33" borderId="29" xfId="0" applyNumberFormat="1" applyFont="1" applyFill="1" applyBorder="1" applyAlignment="1" applyProtection="1">
      <alignment vertical="center"/>
      <protection hidden="1"/>
    </xf>
    <xf numFmtId="3" fontId="2" fillId="0" borderId="28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6" fillId="33" borderId="13" xfId="0" applyNumberFormat="1" applyFont="1" applyFill="1" applyBorder="1" applyAlignment="1" applyProtection="1">
      <alignment vertical="center"/>
      <protection hidden="1"/>
    </xf>
    <xf numFmtId="3" fontId="6" fillId="34" borderId="14" xfId="0" applyNumberFormat="1" applyFont="1" applyFill="1" applyBorder="1" applyAlignment="1" applyProtection="1">
      <alignment vertical="center"/>
      <protection hidden="1"/>
    </xf>
    <xf numFmtId="3" fontId="6" fillId="34" borderId="10" xfId="0" applyNumberFormat="1" applyFont="1" applyFill="1" applyBorder="1" applyAlignment="1" applyProtection="1">
      <alignment vertical="center"/>
      <protection hidden="1"/>
    </xf>
    <xf numFmtId="3" fontId="2" fillId="34" borderId="10" xfId="0" applyNumberFormat="1" applyFont="1" applyFill="1" applyBorder="1" applyAlignment="1" applyProtection="1">
      <alignment vertical="center"/>
      <protection hidden="1"/>
    </xf>
    <xf numFmtId="3" fontId="6" fillId="34" borderId="19" xfId="0" applyNumberFormat="1" applyFont="1" applyFill="1" applyBorder="1" applyAlignment="1" applyProtection="1">
      <alignment vertical="center"/>
      <protection hidden="1"/>
    </xf>
    <xf numFmtId="3" fontId="2" fillId="34" borderId="19" xfId="0" applyNumberFormat="1" applyFont="1" applyFill="1" applyBorder="1" applyAlignment="1" applyProtection="1">
      <alignment vertical="center"/>
      <protection hidden="1"/>
    </xf>
    <xf numFmtId="3" fontId="55" fillId="0" borderId="19" xfId="59" applyNumberFormat="1" applyFont="1" applyFill="1" applyBorder="1" applyAlignment="1" applyProtection="1">
      <alignment vertical="center"/>
      <protection locked="0"/>
    </xf>
    <xf numFmtId="3" fontId="56" fillId="0" borderId="10" xfId="0" applyNumberFormat="1" applyFont="1" applyFill="1" applyBorder="1" applyAlignment="1" applyProtection="1">
      <alignment vertical="center"/>
      <protection locked="0"/>
    </xf>
    <xf numFmtId="3" fontId="2" fillId="34" borderId="13" xfId="0" applyNumberFormat="1" applyFont="1" applyFill="1" applyBorder="1" applyAlignment="1" applyProtection="1">
      <alignment vertical="center"/>
      <protection hidden="1"/>
    </xf>
    <xf numFmtId="0" fontId="4" fillId="0" borderId="15" xfId="60" applyFont="1" applyBorder="1" applyAlignment="1" applyProtection="1">
      <alignment horizontal="right" vertical="center" wrapText="1"/>
      <protection hidden="1"/>
    </xf>
    <xf numFmtId="0" fontId="4" fillId="0" borderId="0" xfId="60" applyFont="1" applyBorder="1" applyAlignment="1" applyProtection="1">
      <alignment horizontal="right" wrapText="1"/>
      <protection hidden="1"/>
    </xf>
    <xf numFmtId="0" fontId="4" fillId="0" borderId="15" xfId="60" applyFont="1" applyBorder="1" applyAlignment="1" applyProtection="1">
      <alignment horizontal="right" wrapText="1"/>
      <protection hidden="1"/>
    </xf>
    <xf numFmtId="49" fontId="3" fillId="0" borderId="24" xfId="60" applyNumberFormat="1" applyFont="1" applyFill="1" applyBorder="1" applyAlignment="1" applyProtection="1">
      <alignment horizontal="center" vertical="center"/>
      <protection hidden="1" locked="0"/>
    </xf>
    <xf numFmtId="49" fontId="3" fillId="0" borderId="26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60" applyFont="1" applyFill="1" applyBorder="1" applyAlignment="1" applyProtection="1">
      <alignment horizontal="left" vertical="center" wrapText="1"/>
      <protection hidden="1"/>
    </xf>
    <xf numFmtId="0" fontId="3" fillId="0" borderId="0" xfId="60" applyFont="1" applyFill="1" applyBorder="1" applyAlignment="1" applyProtection="1">
      <alignment horizontal="left" vertical="center" wrapText="1"/>
      <protection hidden="1"/>
    </xf>
    <xf numFmtId="0" fontId="3" fillId="0" borderId="22" xfId="60" applyFont="1" applyFill="1" applyBorder="1" applyAlignment="1" applyProtection="1">
      <alignment horizontal="left" vertical="center" wrapText="1"/>
      <protection hidden="1"/>
    </xf>
    <xf numFmtId="0" fontId="11" fillId="0" borderId="15" xfId="60" applyFont="1" applyBorder="1" applyAlignment="1" applyProtection="1">
      <alignment horizontal="center" vertical="center" wrapText="1"/>
      <protection hidden="1"/>
    </xf>
    <xf numFmtId="0" fontId="11" fillId="0" borderId="0" xfId="60" applyFont="1" applyBorder="1" applyAlignment="1" applyProtection="1">
      <alignment horizontal="center" vertical="center" wrapText="1"/>
      <protection hidden="1"/>
    </xf>
    <xf numFmtId="0" fontId="11" fillId="0" borderId="22" xfId="60" applyFont="1" applyBorder="1" applyAlignment="1" applyProtection="1">
      <alignment horizontal="center" vertical="center" wrapText="1"/>
      <protection hidden="1"/>
    </xf>
    <xf numFmtId="0" fontId="4" fillId="0" borderId="15" xfId="60" applyFont="1" applyBorder="1" applyAlignment="1" applyProtection="1">
      <alignment horizontal="right" vertical="center"/>
      <protection hidden="1"/>
    </xf>
    <xf numFmtId="0" fontId="4" fillId="0" borderId="22" xfId="60" applyFont="1" applyBorder="1" applyAlignment="1" applyProtection="1">
      <alignment horizontal="right"/>
      <protection hidden="1"/>
    </xf>
    <xf numFmtId="0" fontId="2" fillId="0" borderId="15" xfId="60" applyFont="1" applyBorder="1" applyAlignment="1" applyProtection="1">
      <alignment horizontal="right" vertical="center" wrapText="1"/>
      <protection hidden="1"/>
    </xf>
    <xf numFmtId="0" fontId="2" fillId="0" borderId="22" xfId="60" applyFont="1" applyBorder="1" applyAlignment="1" applyProtection="1">
      <alignment horizontal="right" wrapText="1"/>
      <protection hidden="1"/>
    </xf>
    <xf numFmtId="0" fontId="3" fillId="0" borderId="24" xfId="60" applyFont="1" applyFill="1" applyBorder="1" applyAlignment="1" applyProtection="1">
      <alignment horizontal="left" vertical="center"/>
      <protection hidden="1" locked="0"/>
    </xf>
    <xf numFmtId="0" fontId="4" fillId="0" borderId="25" xfId="60" applyFont="1" applyFill="1" applyBorder="1" applyAlignment="1">
      <alignment horizontal="left" vertical="center"/>
      <protection/>
    </xf>
    <xf numFmtId="0" fontId="4" fillId="0" borderId="26" xfId="60" applyFont="1" applyFill="1" applyBorder="1" applyAlignment="1">
      <alignment horizontal="left" vertical="center"/>
      <protection/>
    </xf>
    <xf numFmtId="1" fontId="3" fillId="0" borderId="24" xfId="60" applyNumberFormat="1" applyFont="1" applyFill="1" applyBorder="1" applyAlignment="1" applyProtection="1">
      <alignment horizontal="left" vertical="center"/>
      <protection hidden="1" locked="0"/>
    </xf>
    <xf numFmtId="1" fontId="3" fillId="0" borderId="26" xfId="60" applyNumberFormat="1" applyFont="1" applyFill="1" applyBorder="1" applyAlignment="1" applyProtection="1">
      <alignment horizontal="left" vertical="center"/>
      <protection hidden="1" locked="0"/>
    </xf>
    <xf numFmtId="0" fontId="5" fillId="0" borderId="24" xfId="53" applyFill="1" applyBorder="1" applyAlignment="1" applyProtection="1">
      <alignment/>
      <protection hidden="1" locked="0"/>
    </xf>
    <xf numFmtId="0" fontId="3" fillId="0" borderId="25" xfId="60" applyFont="1" applyFill="1" applyBorder="1" applyAlignment="1" applyProtection="1">
      <alignment/>
      <protection hidden="1" locked="0"/>
    </xf>
    <xf numFmtId="0" fontId="3" fillId="0" borderId="26" xfId="60" applyFont="1" applyFill="1" applyBorder="1" applyAlignment="1" applyProtection="1">
      <alignment/>
      <protection hidden="1" locked="0"/>
    </xf>
    <xf numFmtId="0" fontId="4" fillId="0" borderId="25" xfId="60" applyFont="1" applyFill="1" applyBorder="1" applyAlignment="1">
      <alignment horizontal="left"/>
      <protection/>
    </xf>
    <xf numFmtId="0" fontId="4" fillId="0" borderId="26" xfId="60" applyFont="1" applyFill="1" applyBorder="1" applyAlignment="1">
      <alignment horizontal="left"/>
      <protection/>
    </xf>
    <xf numFmtId="0" fontId="4" fillId="0" borderId="0" xfId="60" applyFont="1" applyBorder="1" applyAlignment="1" applyProtection="1">
      <alignment horizontal="right"/>
      <protection hidden="1"/>
    </xf>
    <xf numFmtId="0" fontId="4" fillId="0" borderId="0" xfId="60" applyFont="1" applyBorder="1" applyAlignment="1" applyProtection="1">
      <alignment horizontal="right" vertical="center" wrapText="1"/>
      <protection hidden="1"/>
    </xf>
    <xf numFmtId="0" fontId="4" fillId="0" borderId="0" xfId="60" applyFont="1" applyBorder="1" applyAlignment="1" applyProtection="1">
      <alignment horizontal="right" vertical="center"/>
      <protection hidden="1"/>
    </xf>
    <xf numFmtId="0" fontId="4" fillId="0" borderId="15" xfId="60" applyFont="1" applyBorder="1" applyAlignment="1" applyProtection="1">
      <alignment horizontal="center" vertical="center"/>
      <protection hidden="1"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horizontal="center"/>
      <protection/>
    </xf>
    <xf numFmtId="0" fontId="4" fillId="0" borderId="22" xfId="60" applyFont="1" applyBorder="1" applyAlignment="1">
      <alignment horizontal="center"/>
      <protection/>
    </xf>
    <xf numFmtId="0" fontId="3" fillId="0" borderId="24" xfId="60" applyFont="1" applyFill="1" applyBorder="1" applyAlignment="1" applyProtection="1">
      <alignment horizontal="right" vertical="center"/>
      <protection hidden="1" locked="0"/>
    </xf>
    <xf numFmtId="0" fontId="4" fillId="0" borderId="25" xfId="60" applyFont="1" applyFill="1" applyBorder="1" applyAlignment="1">
      <alignment/>
      <protection/>
    </xf>
    <xf numFmtId="0" fontId="4" fillId="0" borderId="26" xfId="60" applyFont="1" applyFill="1" applyBorder="1" applyAlignment="1">
      <alignment/>
      <protection/>
    </xf>
    <xf numFmtId="0" fontId="4" fillId="0" borderId="0" xfId="60" applyFont="1" applyBorder="1" applyAlignment="1" applyProtection="1">
      <alignment vertical="top" wrapText="1"/>
      <protection hidden="1"/>
    </xf>
    <xf numFmtId="0" fontId="4" fillId="0" borderId="0" xfId="60" applyFont="1" applyBorder="1" applyAlignment="1" applyProtection="1">
      <alignment wrapText="1"/>
      <protection hidden="1"/>
    </xf>
    <xf numFmtId="0" fontId="10" fillId="0" borderId="30" xfId="60" applyFont="1" applyBorder="1" applyAlignment="1">
      <alignment wrapText="1"/>
      <protection/>
    </xf>
    <xf numFmtId="0" fontId="10" fillId="0" borderId="16" xfId="60" applyFont="1" applyBorder="1" applyAlignment="1">
      <alignment/>
      <protection/>
    </xf>
    <xf numFmtId="0" fontId="4" fillId="0" borderId="0" xfId="60" applyFont="1" applyBorder="1" applyAlignment="1" applyProtection="1">
      <alignment vertical="center"/>
      <protection hidden="1"/>
    </xf>
    <xf numFmtId="0" fontId="4" fillId="0" borderId="0" xfId="60" applyFont="1" applyBorder="1" applyAlignment="1" applyProtection="1">
      <alignment horizontal="center" vertical="top"/>
      <protection hidden="1"/>
    </xf>
    <xf numFmtId="0" fontId="4" fillId="0" borderId="0" xfId="60" applyFont="1" applyBorder="1" applyAlignment="1" applyProtection="1">
      <alignment horizontal="center"/>
      <protection hidden="1"/>
    </xf>
    <xf numFmtId="0" fontId="4" fillId="0" borderId="16" xfId="60" applyFont="1" applyBorder="1" applyAlignment="1" applyProtection="1">
      <alignment horizontal="center"/>
      <protection hidden="1"/>
    </xf>
    <xf numFmtId="0" fontId="3" fillId="0" borderId="25" xfId="60" applyFont="1" applyFill="1" applyBorder="1" applyAlignment="1" applyProtection="1">
      <alignment horizontal="left" vertical="center"/>
      <protection hidden="1" locked="0"/>
    </xf>
    <xf numFmtId="0" fontId="3" fillId="0" borderId="26" xfId="60" applyFont="1" applyFill="1" applyBorder="1" applyAlignment="1" applyProtection="1">
      <alignment horizontal="left" vertical="center"/>
      <protection hidden="1" locked="0"/>
    </xf>
    <xf numFmtId="0" fontId="4" fillId="0" borderId="22" xfId="60" applyFont="1" applyBorder="1" applyAlignment="1" applyProtection="1">
      <alignment horizontal="right" wrapText="1"/>
      <protection hidden="1"/>
    </xf>
    <xf numFmtId="49" fontId="3" fillId="0" borderId="24" xfId="60" applyNumberFormat="1" applyFont="1" applyFill="1" applyBorder="1" applyAlignment="1" applyProtection="1">
      <alignment horizontal="left" vertical="center"/>
      <protection hidden="1" locked="0"/>
    </xf>
    <xf numFmtId="49" fontId="3" fillId="0" borderId="25" xfId="60" applyNumberFormat="1" applyFont="1" applyFill="1" applyBorder="1" applyAlignment="1" applyProtection="1">
      <alignment horizontal="left" vertical="center"/>
      <protection hidden="1" locked="0"/>
    </xf>
    <xf numFmtId="49" fontId="3" fillId="0" borderId="26" xfId="60" applyNumberFormat="1" applyFont="1" applyFill="1" applyBorder="1" applyAlignment="1" applyProtection="1">
      <alignment horizontal="left" vertical="center"/>
      <protection hidden="1" locked="0"/>
    </xf>
    <xf numFmtId="0" fontId="4" fillId="0" borderId="25" xfId="60" applyFont="1" applyFill="1" applyBorder="1" applyAlignment="1" applyProtection="1">
      <alignment horizontal="center" vertical="top"/>
      <protection hidden="1"/>
    </xf>
    <xf numFmtId="0" fontId="4" fillId="0" borderId="25" xfId="60" applyFont="1" applyFill="1" applyBorder="1" applyAlignment="1" applyProtection="1">
      <alignment horizontal="center"/>
      <protection hidden="1"/>
    </xf>
    <xf numFmtId="49" fontId="5" fillId="0" borderId="24" xfId="53" applyNumberFormat="1" applyFill="1" applyBorder="1" applyAlignment="1" applyProtection="1">
      <alignment horizontal="left" vertical="center"/>
      <protection hidden="1" locked="0"/>
    </xf>
    <xf numFmtId="0" fontId="14" fillId="0" borderId="0" xfId="65" applyFont="1" applyBorder="1" applyAlignment="1" applyProtection="1">
      <alignment horizontal="left"/>
      <protection hidden="1"/>
    </xf>
    <xf numFmtId="0" fontId="15" fillId="0" borderId="0" xfId="65" applyFont="1" applyBorder="1" applyAlignment="1">
      <alignment/>
      <protection/>
    </xf>
    <xf numFmtId="0" fontId="13" fillId="0" borderId="0" xfId="65" applyFont="1" applyBorder="1" applyAlignment="1" applyProtection="1">
      <alignment horizontal="left" wrapText="1"/>
      <protection hidden="1"/>
    </xf>
    <xf numFmtId="0" fontId="9" fillId="0" borderId="0" xfId="65" applyBorder="1" applyAlignment="1">
      <alignment wrapText="1"/>
      <protection/>
    </xf>
    <xf numFmtId="0" fontId="9" fillId="0" borderId="22" xfId="65" applyBorder="1" applyAlignment="1">
      <alignment wrapText="1"/>
      <protection/>
    </xf>
    <xf numFmtId="0" fontId="13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2" xfId="65" applyBorder="1" applyAlignment="1">
      <alignment/>
      <protection/>
    </xf>
    <xf numFmtId="0" fontId="4" fillId="0" borderId="31" xfId="60" applyFont="1" applyBorder="1" applyAlignment="1" applyProtection="1">
      <alignment horizontal="center" vertical="top"/>
      <protection hidden="1"/>
    </xf>
    <xf numFmtId="0" fontId="4" fillId="0" borderId="31" xfId="60" applyFont="1" applyBorder="1" applyAlignment="1">
      <alignment horizontal="center"/>
      <protection/>
    </xf>
    <xf numFmtId="0" fontId="4" fillId="0" borderId="32" xfId="60" applyFont="1" applyBorder="1" applyAlignment="1">
      <alignment/>
      <protection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3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4" fillId="0" borderId="28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 indent="1"/>
    </xf>
    <xf numFmtId="0" fontId="4" fillId="0" borderId="40" xfId="0" applyFont="1" applyFill="1" applyBorder="1" applyAlignment="1">
      <alignment horizontal="left" vertical="top" wrapText="1" indent="1"/>
    </xf>
    <xf numFmtId="0" fontId="4" fillId="0" borderId="41" xfId="0" applyFont="1" applyFill="1" applyBorder="1" applyAlignment="1">
      <alignment horizontal="left" vertical="top" wrapText="1" indent="1"/>
    </xf>
    <xf numFmtId="0" fontId="3" fillId="0" borderId="38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3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0" fontId="3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6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Style 1 3" xfId="67"/>
    <cellStyle name="Title" xfId="68"/>
    <cellStyle name="Total" xfId="69"/>
    <cellStyle name="Warning Text" xfId="70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plastik.hr/" TargetMode="External" /><Relationship Id="rId2" Type="http://schemas.openxmlformats.org/officeDocument/2006/relationships/hyperlink" Target="mailto:marica.jakelic@adplastik.hr" TargetMode="External" /><Relationship Id="rId3" Type="http://schemas.openxmlformats.org/officeDocument/2006/relationships/hyperlink" Target="mailto:adplastik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="110" zoomScaleSheetLayoutView="110" zoomScalePageLayoutView="0" workbookViewId="0" topLeftCell="A28">
      <selection activeCell="D54" sqref="D54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4" width="9.140625" style="8" customWidth="1"/>
    <col min="5" max="5" width="10.00390625" style="8" customWidth="1"/>
    <col min="6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9" ht="15">
      <c r="A1" s="187" t="s">
        <v>247</v>
      </c>
      <c r="B1" s="188"/>
      <c r="C1" s="188"/>
      <c r="D1" s="63"/>
      <c r="E1" s="63"/>
      <c r="F1" s="63"/>
      <c r="G1" s="63"/>
      <c r="H1" s="63"/>
      <c r="I1" s="64"/>
    </row>
    <row r="2" spans="1:9" ht="12.75">
      <c r="A2" s="152" t="s">
        <v>248</v>
      </c>
      <c r="B2" s="153"/>
      <c r="C2" s="153"/>
      <c r="D2" s="154"/>
      <c r="E2" s="98" t="s">
        <v>292</v>
      </c>
      <c r="F2" s="9"/>
      <c r="G2" s="10" t="s">
        <v>223</v>
      </c>
      <c r="H2" s="98" t="s">
        <v>293</v>
      </c>
      <c r="I2" s="65"/>
    </row>
    <row r="3" spans="1:9" ht="12.75">
      <c r="A3" s="66"/>
      <c r="B3" s="11"/>
      <c r="C3" s="11"/>
      <c r="D3" s="11"/>
      <c r="E3" s="12"/>
      <c r="F3" s="12"/>
      <c r="G3" s="11"/>
      <c r="H3" s="11"/>
      <c r="I3" s="67"/>
    </row>
    <row r="4" spans="1:9" ht="15">
      <c r="A4" s="155" t="s">
        <v>264</v>
      </c>
      <c r="B4" s="156"/>
      <c r="C4" s="156"/>
      <c r="D4" s="156"/>
      <c r="E4" s="156"/>
      <c r="F4" s="156"/>
      <c r="G4" s="156"/>
      <c r="H4" s="156"/>
      <c r="I4" s="157"/>
    </row>
    <row r="5" spans="1:9" ht="12.75">
      <c r="A5" s="68"/>
      <c r="B5" s="13"/>
      <c r="C5" s="13"/>
      <c r="D5" s="13"/>
      <c r="E5" s="14"/>
      <c r="F5" s="69"/>
      <c r="G5" s="15"/>
      <c r="H5" s="16"/>
      <c r="I5" s="70"/>
    </row>
    <row r="6" spans="1:9" ht="12.75">
      <c r="A6" s="158" t="s">
        <v>249</v>
      </c>
      <c r="B6" s="159"/>
      <c r="C6" s="150" t="s">
        <v>265</v>
      </c>
      <c r="D6" s="151"/>
      <c r="E6" s="26"/>
      <c r="F6" s="26"/>
      <c r="G6" s="26"/>
      <c r="H6" s="26"/>
      <c r="I6" s="71"/>
    </row>
    <row r="7" spans="1:9" ht="12.75">
      <c r="A7" s="72"/>
      <c r="B7" s="19"/>
      <c r="C7" s="13"/>
      <c r="D7" s="13"/>
      <c r="E7" s="26"/>
      <c r="F7" s="26"/>
      <c r="G7" s="26"/>
      <c r="H7" s="26"/>
      <c r="I7" s="71"/>
    </row>
    <row r="8" spans="1:9" ht="12.75">
      <c r="A8" s="160" t="s">
        <v>250</v>
      </c>
      <c r="B8" s="161"/>
      <c r="C8" s="150" t="s">
        <v>266</v>
      </c>
      <c r="D8" s="151"/>
      <c r="E8" s="26"/>
      <c r="F8" s="26"/>
      <c r="G8" s="26"/>
      <c r="H8" s="26"/>
      <c r="I8" s="73"/>
    </row>
    <row r="9" spans="1:9" ht="12.75">
      <c r="A9" s="74"/>
      <c r="B9" s="41"/>
      <c r="C9" s="17"/>
      <c r="D9" s="23"/>
      <c r="E9" s="13"/>
      <c r="F9" s="13"/>
      <c r="G9" s="13"/>
      <c r="H9" s="13"/>
      <c r="I9" s="73"/>
    </row>
    <row r="10" spans="1:9" ht="12.75">
      <c r="A10" s="147" t="s">
        <v>251</v>
      </c>
      <c r="B10" s="148"/>
      <c r="C10" s="150" t="s">
        <v>267</v>
      </c>
      <c r="D10" s="151"/>
      <c r="E10" s="13"/>
      <c r="F10" s="13"/>
      <c r="G10" s="13"/>
      <c r="H10" s="13"/>
      <c r="I10" s="73"/>
    </row>
    <row r="11" spans="1:9" ht="13.5" customHeight="1">
      <c r="A11" s="149"/>
      <c r="B11" s="148"/>
      <c r="C11" s="13"/>
      <c r="D11" s="13"/>
      <c r="E11" s="13"/>
      <c r="F11" s="13"/>
      <c r="G11" s="13"/>
      <c r="H11" s="13"/>
      <c r="I11" s="73"/>
    </row>
    <row r="12" spans="1:9" ht="12.75">
      <c r="A12" s="158" t="s">
        <v>252</v>
      </c>
      <c r="B12" s="159"/>
      <c r="C12" s="162" t="s">
        <v>268</v>
      </c>
      <c r="D12" s="163"/>
      <c r="E12" s="163"/>
      <c r="F12" s="163"/>
      <c r="G12" s="163"/>
      <c r="H12" s="163"/>
      <c r="I12" s="164"/>
    </row>
    <row r="13" spans="1:9" ht="12.75">
      <c r="A13" s="72"/>
      <c r="B13" s="19"/>
      <c r="C13" s="18"/>
      <c r="D13" s="13"/>
      <c r="E13" s="13"/>
      <c r="F13" s="13"/>
      <c r="G13" s="13"/>
      <c r="H13" s="13"/>
      <c r="I13" s="73"/>
    </row>
    <row r="14" spans="1:9" ht="12.75">
      <c r="A14" s="158" t="s">
        <v>235</v>
      </c>
      <c r="B14" s="159"/>
      <c r="C14" s="165">
        <v>21210</v>
      </c>
      <c r="D14" s="166"/>
      <c r="E14" s="13"/>
      <c r="F14" s="162" t="s">
        <v>269</v>
      </c>
      <c r="G14" s="163"/>
      <c r="H14" s="163"/>
      <c r="I14" s="164"/>
    </row>
    <row r="15" spans="1:9" ht="13.5" customHeight="1">
      <c r="A15" s="72"/>
      <c r="B15" s="19"/>
      <c r="C15" s="13"/>
      <c r="D15" s="13"/>
      <c r="E15" s="13"/>
      <c r="F15" s="13"/>
      <c r="G15" s="13"/>
      <c r="H15" s="13"/>
      <c r="I15" s="73"/>
    </row>
    <row r="16" spans="1:9" ht="12.75">
      <c r="A16" s="158" t="s">
        <v>253</v>
      </c>
      <c r="B16" s="159"/>
      <c r="C16" s="162" t="s">
        <v>270</v>
      </c>
      <c r="D16" s="163"/>
      <c r="E16" s="163"/>
      <c r="F16" s="163"/>
      <c r="G16" s="163"/>
      <c r="H16" s="163"/>
      <c r="I16" s="164"/>
    </row>
    <row r="17" spans="1:9" ht="13.5" customHeight="1">
      <c r="A17" s="72"/>
      <c r="B17" s="19"/>
      <c r="C17" s="13"/>
      <c r="D17" s="13"/>
      <c r="E17" s="13"/>
      <c r="F17" s="13"/>
      <c r="G17" s="13"/>
      <c r="H17" s="13"/>
      <c r="I17" s="73"/>
    </row>
    <row r="18" spans="1:9" ht="12.75">
      <c r="A18" s="158" t="s">
        <v>241</v>
      </c>
      <c r="B18" s="159"/>
      <c r="C18" s="167" t="s">
        <v>288</v>
      </c>
      <c r="D18" s="168"/>
      <c r="E18" s="168"/>
      <c r="F18" s="168"/>
      <c r="G18" s="168"/>
      <c r="H18" s="168"/>
      <c r="I18" s="169"/>
    </row>
    <row r="19" spans="1:9" ht="13.5" customHeight="1">
      <c r="A19" s="72"/>
      <c r="B19" s="19"/>
      <c r="C19" s="18"/>
      <c r="D19" s="13"/>
      <c r="E19" s="13"/>
      <c r="F19" s="13"/>
      <c r="G19" s="13"/>
      <c r="H19" s="13"/>
      <c r="I19" s="73"/>
    </row>
    <row r="20" spans="1:9" ht="12.75">
      <c r="A20" s="158" t="s">
        <v>254</v>
      </c>
      <c r="B20" s="159"/>
      <c r="C20" s="167" t="s">
        <v>271</v>
      </c>
      <c r="D20" s="168"/>
      <c r="E20" s="168"/>
      <c r="F20" s="168"/>
      <c r="G20" s="168"/>
      <c r="H20" s="168"/>
      <c r="I20" s="169"/>
    </row>
    <row r="21" spans="1:9" ht="12.75">
      <c r="A21" s="72"/>
      <c r="B21" s="19"/>
      <c r="C21" s="18"/>
      <c r="D21" s="13"/>
      <c r="E21" s="13"/>
      <c r="F21" s="13"/>
      <c r="G21" s="13"/>
      <c r="H21" s="13"/>
      <c r="I21" s="73"/>
    </row>
    <row r="22" spans="1:9" ht="12.75">
      <c r="A22" s="147" t="s">
        <v>257</v>
      </c>
      <c r="B22" s="173"/>
      <c r="C22" s="99">
        <v>406</v>
      </c>
      <c r="D22" s="162" t="s">
        <v>269</v>
      </c>
      <c r="E22" s="170"/>
      <c r="F22" s="171"/>
      <c r="G22" s="158"/>
      <c r="H22" s="172"/>
      <c r="I22" s="75"/>
    </row>
    <row r="23" spans="1:9" ht="20.25" customHeight="1">
      <c r="A23" s="147"/>
      <c r="B23" s="173"/>
      <c r="C23" s="13"/>
      <c r="D23" s="21"/>
      <c r="E23" s="21"/>
      <c r="F23" s="21"/>
      <c r="G23" s="21"/>
      <c r="H23" s="13"/>
      <c r="I23" s="73"/>
    </row>
    <row r="24" spans="1:9" ht="12.75" customHeight="1">
      <c r="A24" s="158" t="s">
        <v>256</v>
      </c>
      <c r="B24" s="159"/>
      <c r="C24" s="99">
        <v>17</v>
      </c>
      <c r="D24" s="162" t="s">
        <v>272</v>
      </c>
      <c r="E24" s="170"/>
      <c r="F24" s="170"/>
      <c r="G24" s="171"/>
      <c r="H24" s="42" t="s">
        <v>258</v>
      </c>
      <c r="I24" s="100">
        <v>1203</v>
      </c>
    </row>
    <row r="25" spans="1:9" ht="12.75">
      <c r="A25" s="72"/>
      <c r="B25" s="19"/>
      <c r="C25" s="13"/>
      <c r="D25" s="21"/>
      <c r="E25" s="21"/>
      <c r="F25" s="21"/>
      <c r="G25" s="19"/>
      <c r="H25" s="19" t="s">
        <v>236</v>
      </c>
      <c r="I25" s="76"/>
    </row>
    <row r="26" spans="1:9" ht="12.75">
      <c r="A26" s="158" t="s">
        <v>255</v>
      </c>
      <c r="B26" s="159"/>
      <c r="C26" s="101" t="s">
        <v>286</v>
      </c>
      <c r="D26" s="22"/>
      <c r="E26" s="30"/>
      <c r="F26" s="21"/>
      <c r="G26" s="174" t="s">
        <v>237</v>
      </c>
      <c r="H26" s="159"/>
      <c r="I26" s="102" t="s">
        <v>273</v>
      </c>
    </row>
    <row r="27" spans="1:9" ht="19.5" customHeight="1">
      <c r="A27" s="72"/>
      <c r="B27" s="19"/>
      <c r="C27" s="13"/>
      <c r="D27" s="21"/>
      <c r="E27" s="21"/>
      <c r="F27" s="21"/>
      <c r="G27" s="21"/>
      <c r="H27" s="13"/>
      <c r="I27" s="77"/>
    </row>
    <row r="28" spans="1:9" ht="12.75">
      <c r="A28" s="175" t="s">
        <v>238</v>
      </c>
      <c r="B28" s="176"/>
      <c r="C28" s="177"/>
      <c r="D28" s="177"/>
      <c r="E28" s="178" t="s">
        <v>239</v>
      </c>
      <c r="F28" s="179"/>
      <c r="G28" s="179"/>
      <c r="H28" s="180" t="s">
        <v>259</v>
      </c>
      <c r="I28" s="181"/>
    </row>
    <row r="29" spans="1:9" ht="12.75">
      <c r="A29" s="78"/>
      <c r="B29" s="30"/>
      <c r="C29" s="30"/>
      <c r="D29" s="23"/>
      <c r="E29" s="13"/>
      <c r="F29" s="13"/>
      <c r="G29" s="13"/>
      <c r="H29" s="24"/>
      <c r="I29" s="77"/>
    </row>
    <row r="30" spans="1:9" ht="12.75">
      <c r="A30" s="182"/>
      <c r="B30" s="183"/>
      <c r="C30" s="183"/>
      <c r="D30" s="184"/>
      <c r="E30" s="182"/>
      <c r="F30" s="183"/>
      <c r="G30" s="183"/>
      <c r="H30" s="150"/>
      <c r="I30" s="151"/>
    </row>
    <row r="31" spans="1:9" ht="12.75">
      <c r="A31" s="72"/>
      <c r="B31" s="19"/>
      <c r="C31" s="18"/>
      <c r="D31" s="185"/>
      <c r="E31" s="185"/>
      <c r="F31" s="185"/>
      <c r="G31" s="186"/>
      <c r="H31" s="13"/>
      <c r="I31" s="79"/>
    </row>
    <row r="32" spans="1:9" ht="12.75">
      <c r="A32" s="182"/>
      <c r="B32" s="183"/>
      <c r="C32" s="183"/>
      <c r="D32" s="184"/>
      <c r="E32" s="182"/>
      <c r="F32" s="183"/>
      <c r="G32" s="183"/>
      <c r="H32" s="150"/>
      <c r="I32" s="151"/>
    </row>
    <row r="33" spans="1:9" ht="12.75">
      <c r="A33" s="72"/>
      <c r="B33" s="19"/>
      <c r="C33" s="18"/>
      <c r="D33" s="25"/>
      <c r="E33" s="25"/>
      <c r="F33" s="25"/>
      <c r="G33" s="26"/>
      <c r="H33" s="13"/>
      <c r="I33" s="80"/>
    </row>
    <row r="34" spans="1:9" ht="12.75">
      <c r="A34" s="182"/>
      <c r="B34" s="183"/>
      <c r="C34" s="183"/>
      <c r="D34" s="184"/>
      <c r="E34" s="182"/>
      <c r="F34" s="183"/>
      <c r="G34" s="183"/>
      <c r="H34" s="150"/>
      <c r="I34" s="151"/>
    </row>
    <row r="35" spans="1:9" ht="12.75">
      <c r="A35" s="72"/>
      <c r="B35" s="19"/>
      <c r="C35" s="18"/>
      <c r="D35" s="25"/>
      <c r="E35" s="25"/>
      <c r="F35" s="25"/>
      <c r="G35" s="26"/>
      <c r="H35" s="13"/>
      <c r="I35" s="80"/>
    </row>
    <row r="36" spans="1:9" ht="12.75">
      <c r="A36" s="182"/>
      <c r="B36" s="183"/>
      <c r="C36" s="183"/>
      <c r="D36" s="184"/>
      <c r="E36" s="182"/>
      <c r="F36" s="183"/>
      <c r="G36" s="183"/>
      <c r="H36" s="150"/>
      <c r="I36" s="151"/>
    </row>
    <row r="37" spans="1:9" ht="12.75">
      <c r="A37" s="81"/>
      <c r="B37" s="27"/>
      <c r="C37" s="190"/>
      <c r="D37" s="191"/>
      <c r="E37" s="13"/>
      <c r="F37" s="190"/>
      <c r="G37" s="191"/>
      <c r="H37" s="13"/>
      <c r="I37" s="73"/>
    </row>
    <row r="38" spans="1:9" ht="12.75">
      <c r="A38" s="182"/>
      <c r="B38" s="183"/>
      <c r="C38" s="183"/>
      <c r="D38" s="184"/>
      <c r="E38" s="182"/>
      <c r="F38" s="183"/>
      <c r="G38" s="183"/>
      <c r="H38" s="150"/>
      <c r="I38" s="151"/>
    </row>
    <row r="39" spans="1:9" ht="12.75">
      <c r="A39" s="81"/>
      <c r="B39" s="27"/>
      <c r="C39" s="28"/>
      <c r="D39" s="29"/>
      <c r="E39" s="13"/>
      <c r="F39" s="28"/>
      <c r="G39" s="29"/>
      <c r="H39" s="13"/>
      <c r="I39" s="73"/>
    </row>
    <row r="40" spans="1:9" ht="12.75">
      <c r="A40" s="182"/>
      <c r="B40" s="183"/>
      <c r="C40" s="183"/>
      <c r="D40" s="184"/>
      <c r="E40" s="182"/>
      <c r="F40" s="183"/>
      <c r="G40" s="183"/>
      <c r="H40" s="150"/>
      <c r="I40" s="151"/>
    </row>
    <row r="41" spans="1:9" ht="12.75">
      <c r="A41" s="103"/>
      <c r="B41" s="30"/>
      <c r="C41" s="30"/>
      <c r="D41" s="30"/>
      <c r="E41" s="20"/>
      <c r="F41" s="104"/>
      <c r="G41" s="104"/>
      <c r="H41" s="105"/>
      <c r="I41" s="82"/>
    </row>
    <row r="42" spans="1:9" ht="12.75">
      <c r="A42" s="81"/>
      <c r="B42" s="27"/>
      <c r="C42" s="28"/>
      <c r="D42" s="29"/>
      <c r="E42" s="13"/>
      <c r="F42" s="28"/>
      <c r="G42" s="29"/>
      <c r="H42" s="13"/>
      <c r="I42" s="73"/>
    </row>
    <row r="43" spans="1:9" ht="13.5" customHeight="1">
      <c r="A43" s="83"/>
      <c r="B43" s="31"/>
      <c r="C43" s="31"/>
      <c r="D43" s="17"/>
      <c r="E43" s="17"/>
      <c r="F43" s="31"/>
      <c r="G43" s="17"/>
      <c r="H43" s="17"/>
      <c r="I43" s="84"/>
    </row>
    <row r="44" spans="1:9" ht="12.75" customHeight="1">
      <c r="A44" s="147" t="s">
        <v>260</v>
      </c>
      <c r="B44" s="195"/>
      <c r="C44" s="150"/>
      <c r="D44" s="151"/>
      <c r="E44" s="23"/>
      <c r="F44" s="162"/>
      <c r="G44" s="183"/>
      <c r="H44" s="183"/>
      <c r="I44" s="184"/>
    </row>
    <row r="45" spans="1:9" ht="13.5" customHeight="1">
      <c r="A45" s="81"/>
      <c r="B45" s="27"/>
      <c r="C45" s="190"/>
      <c r="D45" s="191"/>
      <c r="E45" s="13"/>
      <c r="F45" s="190"/>
      <c r="G45" s="192"/>
      <c r="H45" s="32"/>
      <c r="I45" s="85"/>
    </row>
    <row r="46" spans="1:9" ht="12.75">
      <c r="A46" s="147" t="s">
        <v>261</v>
      </c>
      <c r="B46" s="195"/>
      <c r="C46" s="162" t="s">
        <v>282</v>
      </c>
      <c r="D46" s="193"/>
      <c r="E46" s="193"/>
      <c r="F46" s="193"/>
      <c r="G46" s="193"/>
      <c r="H46" s="193"/>
      <c r="I46" s="194"/>
    </row>
    <row r="47" spans="1:9" ht="13.5" customHeight="1">
      <c r="A47" s="72"/>
      <c r="B47" s="19"/>
      <c r="C47" s="18" t="s">
        <v>240</v>
      </c>
      <c r="D47" s="13"/>
      <c r="E47" s="13"/>
      <c r="F47" s="13"/>
      <c r="G47" s="13"/>
      <c r="H47" s="13"/>
      <c r="I47" s="73"/>
    </row>
    <row r="48" spans="1:9" ht="12.75">
      <c r="A48" s="147" t="s">
        <v>262</v>
      </c>
      <c r="B48" s="195"/>
      <c r="C48" s="196" t="s">
        <v>283</v>
      </c>
      <c r="D48" s="197"/>
      <c r="E48" s="198"/>
      <c r="F48" s="13"/>
      <c r="G48" s="42" t="s">
        <v>263</v>
      </c>
      <c r="H48" s="196" t="s">
        <v>284</v>
      </c>
      <c r="I48" s="198"/>
    </row>
    <row r="49" spans="1:9" ht="12.75">
      <c r="A49" s="72"/>
      <c r="B49" s="19"/>
      <c r="C49" s="18"/>
      <c r="D49" s="13"/>
      <c r="E49" s="13"/>
      <c r="F49" s="13"/>
      <c r="G49" s="13"/>
      <c r="H49" s="13"/>
      <c r="I49" s="73"/>
    </row>
    <row r="50" spans="1:9" ht="12.75" customHeight="1">
      <c r="A50" s="147" t="s">
        <v>241</v>
      </c>
      <c r="B50" s="195"/>
      <c r="C50" s="201" t="s">
        <v>285</v>
      </c>
      <c r="D50" s="197"/>
      <c r="E50" s="197"/>
      <c r="F50" s="197"/>
      <c r="G50" s="197"/>
      <c r="H50" s="197"/>
      <c r="I50" s="198"/>
    </row>
    <row r="51" spans="1:9" ht="12.75">
      <c r="A51" s="72"/>
      <c r="B51" s="19"/>
      <c r="C51" s="13"/>
      <c r="D51" s="13"/>
      <c r="E51" s="13"/>
      <c r="F51" s="13"/>
      <c r="G51" s="13"/>
      <c r="H51" s="13"/>
      <c r="I51" s="73"/>
    </row>
    <row r="52" spans="1:9" ht="12.75">
      <c r="A52" s="158" t="s">
        <v>242</v>
      </c>
      <c r="B52" s="159"/>
      <c r="C52" s="196" t="s">
        <v>274</v>
      </c>
      <c r="D52" s="197"/>
      <c r="E52" s="197"/>
      <c r="F52" s="197"/>
      <c r="G52" s="197"/>
      <c r="H52" s="197"/>
      <c r="I52" s="164"/>
    </row>
    <row r="53" spans="1:9" ht="12.75">
      <c r="A53" s="86"/>
      <c r="B53" s="17"/>
      <c r="C53" s="189" t="s">
        <v>243</v>
      </c>
      <c r="D53" s="189"/>
      <c r="E53" s="189"/>
      <c r="F53" s="189"/>
      <c r="G53" s="189"/>
      <c r="H53" s="189"/>
      <c r="I53" s="87"/>
    </row>
    <row r="54" spans="1:9" ht="12.75">
      <c r="A54" s="86"/>
      <c r="B54" s="17"/>
      <c r="C54" s="33"/>
      <c r="D54" s="33"/>
      <c r="E54" s="33"/>
      <c r="F54" s="33"/>
      <c r="G54" s="33"/>
      <c r="H54" s="33"/>
      <c r="I54" s="87"/>
    </row>
    <row r="55" spans="1:9" ht="12.75">
      <c r="A55" s="86"/>
      <c r="B55" s="202" t="s">
        <v>244</v>
      </c>
      <c r="C55" s="203"/>
      <c r="D55" s="203"/>
      <c r="E55" s="203"/>
      <c r="F55" s="40"/>
      <c r="G55" s="40"/>
      <c r="H55" s="40"/>
      <c r="I55" s="88"/>
    </row>
    <row r="56" spans="1:9" ht="12.75">
      <c r="A56" s="86"/>
      <c r="B56" s="204" t="s">
        <v>296</v>
      </c>
      <c r="C56" s="205"/>
      <c r="D56" s="205"/>
      <c r="E56" s="205"/>
      <c r="F56" s="205"/>
      <c r="G56" s="205"/>
      <c r="H56" s="205"/>
      <c r="I56" s="206"/>
    </row>
    <row r="57" spans="1:9" ht="12.75">
      <c r="A57" s="86"/>
      <c r="B57" s="207" t="s">
        <v>290</v>
      </c>
      <c r="C57" s="208"/>
      <c r="D57" s="208"/>
      <c r="E57" s="208"/>
      <c r="F57" s="208"/>
      <c r="G57" s="208"/>
      <c r="H57" s="208"/>
      <c r="I57" s="209"/>
    </row>
    <row r="58" spans="1:9" ht="12.75">
      <c r="A58" s="86"/>
      <c r="B58" s="207" t="s">
        <v>297</v>
      </c>
      <c r="C58" s="208"/>
      <c r="D58" s="208"/>
      <c r="E58" s="208"/>
      <c r="F58" s="208"/>
      <c r="G58" s="208"/>
      <c r="H58" s="208"/>
      <c r="I58" s="209"/>
    </row>
    <row r="59" spans="1:9" ht="12.75">
      <c r="A59" s="86"/>
      <c r="B59" s="89"/>
      <c r="C59" s="90"/>
      <c r="D59" s="90"/>
      <c r="E59" s="90"/>
      <c r="F59" s="90"/>
      <c r="G59" s="90"/>
      <c r="H59" s="90"/>
      <c r="I59" s="91"/>
    </row>
    <row r="60" spans="1:9" ht="13.5" thickBot="1">
      <c r="A60" s="92" t="s">
        <v>1</v>
      </c>
      <c r="B60" s="13"/>
      <c r="C60" s="13"/>
      <c r="D60" s="13"/>
      <c r="E60" s="13"/>
      <c r="F60" s="13"/>
      <c r="G60" s="34"/>
      <c r="H60" s="35"/>
      <c r="I60" s="93"/>
    </row>
    <row r="61" spans="1:9" ht="12.75">
      <c r="A61" s="68"/>
      <c r="B61" s="13"/>
      <c r="C61" s="13"/>
      <c r="D61" s="13"/>
      <c r="E61" s="27" t="s">
        <v>246</v>
      </c>
      <c r="F61" s="30"/>
      <c r="G61" s="210" t="s">
        <v>245</v>
      </c>
      <c r="H61" s="211"/>
      <c r="I61" s="212"/>
    </row>
    <row r="62" spans="1:9" ht="12.75">
      <c r="A62" s="94"/>
      <c r="B62" s="95"/>
      <c r="C62" s="96"/>
      <c r="D62" s="96"/>
      <c r="E62" s="96"/>
      <c r="F62" s="96"/>
      <c r="G62" s="199"/>
      <c r="H62" s="200"/>
      <c r="I62" s="9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2"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  <mergeCell ref="A46:B46"/>
    <mergeCell ref="A44:B44"/>
    <mergeCell ref="C44:D44"/>
    <mergeCell ref="F44:I44"/>
    <mergeCell ref="A48:B48"/>
    <mergeCell ref="C48:E48"/>
    <mergeCell ref="H48:I4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adplastik.hr"/>
    <hyperlink ref="C50" r:id="rId2" display="marica.jakelic@adplastik.hr"/>
    <hyperlink ref="C18" r:id="rId3" display="adplastik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110" zoomScaleSheetLayoutView="110" zoomScalePageLayoutView="0" workbookViewId="0" topLeftCell="A82">
      <selection activeCell="O71" sqref="O71"/>
    </sheetView>
  </sheetViews>
  <sheetFormatPr defaultColWidth="9.140625" defaultRowHeight="12.75"/>
  <cols>
    <col min="1" max="9" width="9.140625" style="43" customWidth="1"/>
    <col min="10" max="11" width="11.7109375" style="43" customWidth="1"/>
    <col min="12" max="16384" width="9.140625" style="43" customWidth="1"/>
  </cols>
  <sheetData>
    <row r="1" spans="1:11" ht="12.75" customHeight="1">
      <c r="A1" s="251" t="s">
        <v>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294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2.75">
      <c r="A4" s="253" t="s">
        <v>287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>
      <c r="A5" s="256" t="s">
        <v>5</v>
      </c>
      <c r="B5" s="257"/>
      <c r="C5" s="257"/>
      <c r="D5" s="257"/>
      <c r="E5" s="257"/>
      <c r="F5" s="257"/>
      <c r="G5" s="257"/>
      <c r="H5" s="258"/>
      <c r="I5" s="46" t="s">
        <v>6</v>
      </c>
      <c r="J5" s="47" t="s">
        <v>7</v>
      </c>
      <c r="K5" s="48" t="s">
        <v>8</v>
      </c>
    </row>
    <row r="6" spans="1:11" ht="12.75">
      <c r="A6" s="259">
        <v>1</v>
      </c>
      <c r="B6" s="259"/>
      <c r="C6" s="259"/>
      <c r="D6" s="259"/>
      <c r="E6" s="259"/>
      <c r="F6" s="259"/>
      <c r="G6" s="259"/>
      <c r="H6" s="259"/>
      <c r="I6" s="45">
        <v>2</v>
      </c>
      <c r="J6" s="44">
        <v>3</v>
      </c>
      <c r="K6" s="44">
        <v>4</v>
      </c>
    </row>
    <row r="7" spans="1:11" ht="12.75">
      <c r="A7" s="260" t="s">
        <v>59</v>
      </c>
      <c r="B7" s="261"/>
      <c r="C7" s="261"/>
      <c r="D7" s="261"/>
      <c r="E7" s="261"/>
      <c r="F7" s="261"/>
      <c r="G7" s="261"/>
      <c r="H7" s="261"/>
      <c r="I7" s="261"/>
      <c r="J7" s="261"/>
      <c r="K7" s="262"/>
    </row>
    <row r="8" spans="1:11" ht="12.75">
      <c r="A8" s="222" t="s">
        <v>9</v>
      </c>
      <c r="B8" s="223"/>
      <c r="C8" s="223"/>
      <c r="D8" s="223"/>
      <c r="E8" s="223"/>
      <c r="F8" s="223"/>
      <c r="G8" s="223"/>
      <c r="H8" s="263"/>
      <c r="I8" s="3">
        <v>1</v>
      </c>
      <c r="J8" s="5"/>
      <c r="K8" s="5"/>
    </row>
    <row r="9" spans="1:11" ht="12.75">
      <c r="A9" s="264" t="s">
        <v>275</v>
      </c>
      <c r="B9" s="265"/>
      <c r="C9" s="265"/>
      <c r="D9" s="265"/>
      <c r="E9" s="265"/>
      <c r="F9" s="265"/>
      <c r="G9" s="265"/>
      <c r="H9" s="266"/>
      <c r="I9" s="1">
        <v>2</v>
      </c>
      <c r="J9" s="118">
        <v>1050229721</v>
      </c>
      <c r="K9" s="118">
        <f>K10+K17+K27+K36+K40</f>
        <v>1022628682.12</v>
      </c>
    </row>
    <row r="10" spans="1:11" ht="12.75">
      <c r="A10" s="264" t="s">
        <v>10</v>
      </c>
      <c r="B10" s="265"/>
      <c r="C10" s="265"/>
      <c r="D10" s="265"/>
      <c r="E10" s="265"/>
      <c r="F10" s="265"/>
      <c r="G10" s="265"/>
      <c r="H10" s="266"/>
      <c r="I10" s="1">
        <v>3</v>
      </c>
      <c r="J10" s="118">
        <v>95024732</v>
      </c>
      <c r="K10" s="118">
        <f>SUM(K11:K16)</f>
        <v>99185975.64000002</v>
      </c>
    </row>
    <row r="11" spans="1:11" ht="12.75">
      <c r="A11" s="237" t="s">
        <v>11</v>
      </c>
      <c r="B11" s="238"/>
      <c r="C11" s="238"/>
      <c r="D11" s="238"/>
      <c r="E11" s="238"/>
      <c r="F11" s="238"/>
      <c r="G11" s="238"/>
      <c r="H11" s="239"/>
      <c r="I11" s="1">
        <v>4</v>
      </c>
      <c r="J11" s="120">
        <v>30072242</v>
      </c>
      <c r="K11" s="120">
        <v>63178571.47000001</v>
      </c>
    </row>
    <row r="12" spans="1:11" ht="12.75">
      <c r="A12" s="237" t="s">
        <v>12</v>
      </c>
      <c r="B12" s="238"/>
      <c r="C12" s="238"/>
      <c r="D12" s="238"/>
      <c r="E12" s="238"/>
      <c r="F12" s="238"/>
      <c r="G12" s="238"/>
      <c r="H12" s="239"/>
      <c r="I12" s="1">
        <v>5</v>
      </c>
      <c r="J12" s="120">
        <v>2084689</v>
      </c>
      <c r="K12" s="120">
        <v>1403157.05</v>
      </c>
    </row>
    <row r="13" spans="1:11" ht="12.75">
      <c r="A13" s="237" t="s">
        <v>0</v>
      </c>
      <c r="B13" s="238"/>
      <c r="C13" s="238"/>
      <c r="D13" s="238"/>
      <c r="E13" s="238"/>
      <c r="F13" s="238"/>
      <c r="G13" s="238"/>
      <c r="H13" s="239"/>
      <c r="I13" s="1">
        <v>6</v>
      </c>
      <c r="J13" s="6"/>
      <c r="K13" s="6"/>
    </row>
    <row r="14" spans="1:11" ht="12.75">
      <c r="A14" s="237" t="s">
        <v>13</v>
      </c>
      <c r="B14" s="238"/>
      <c r="C14" s="238"/>
      <c r="D14" s="238"/>
      <c r="E14" s="238"/>
      <c r="F14" s="238"/>
      <c r="G14" s="238"/>
      <c r="H14" s="239"/>
      <c r="I14" s="1">
        <v>7</v>
      </c>
      <c r="J14" s="6"/>
      <c r="K14" s="6"/>
    </row>
    <row r="15" spans="1:11" ht="12.75">
      <c r="A15" s="237" t="s">
        <v>14</v>
      </c>
      <c r="B15" s="238"/>
      <c r="C15" s="238"/>
      <c r="D15" s="238"/>
      <c r="E15" s="238"/>
      <c r="F15" s="238"/>
      <c r="G15" s="238"/>
      <c r="H15" s="239"/>
      <c r="I15" s="1">
        <v>8</v>
      </c>
      <c r="J15" s="6">
        <v>62867801</v>
      </c>
      <c r="K15" s="6">
        <v>34604247.12</v>
      </c>
    </row>
    <row r="16" spans="1:11" ht="12.75">
      <c r="A16" s="237" t="s">
        <v>291</v>
      </c>
      <c r="B16" s="238"/>
      <c r="C16" s="238"/>
      <c r="D16" s="238"/>
      <c r="E16" s="238"/>
      <c r="F16" s="238"/>
      <c r="G16" s="238"/>
      <c r="H16" s="239"/>
      <c r="I16" s="1">
        <v>9</v>
      </c>
      <c r="J16" s="6"/>
      <c r="K16" s="6"/>
    </row>
    <row r="17" spans="1:11" ht="12.75">
      <c r="A17" s="229" t="s">
        <v>15</v>
      </c>
      <c r="B17" s="230"/>
      <c r="C17" s="230"/>
      <c r="D17" s="230"/>
      <c r="E17" s="230"/>
      <c r="F17" s="230"/>
      <c r="G17" s="230"/>
      <c r="H17" s="231"/>
      <c r="I17" s="1">
        <v>10</v>
      </c>
      <c r="J17" s="118">
        <v>518082265</v>
      </c>
      <c r="K17" s="118">
        <f>SUM(K18:K26)</f>
        <v>511441984.34999996</v>
      </c>
    </row>
    <row r="18" spans="1:11" ht="12.75">
      <c r="A18" s="237" t="s">
        <v>16</v>
      </c>
      <c r="B18" s="238"/>
      <c r="C18" s="238"/>
      <c r="D18" s="238"/>
      <c r="E18" s="238"/>
      <c r="F18" s="238"/>
      <c r="G18" s="238"/>
      <c r="H18" s="239"/>
      <c r="I18" s="1">
        <v>11</v>
      </c>
      <c r="J18" s="120">
        <v>139976599</v>
      </c>
      <c r="K18" s="120">
        <v>139976598.72</v>
      </c>
    </row>
    <row r="19" spans="1:11" ht="12.75">
      <c r="A19" s="237" t="s">
        <v>17</v>
      </c>
      <c r="B19" s="238"/>
      <c r="C19" s="238"/>
      <c r="D19" s="238"/>
      <c r="E19" s="238"/>
      <c r="F19" s="238"/>
      <c r="G19" s="238"/>
      <c r="H19" s="239"/>
      <c r="I19" s="1">
        <v>12</v>
      </c>
      <c r="J19" s="120">
        <v>160295250</v>
      </c>
      <c r="K19" s="120">
        <v>193773749.54</v>
      </c>
    </row>
    <row r="20" spans="1:11" ht="12.75">
      <c r="A20" s="237" t="s">
        <v>18</v>
      </c>
      <c r="B20" s="238"/>
      <c r="C20" s="238"/>
      <c r="D20" s="238"/>
      <c r="E20" s="238"/>
      <c r="F20" s="238"/>
      <c r="G20" s="238"/>
      <c r="H20" s="239"/>
      <c r="I20" s="1">
        <v>13</v>
      </c>
      <c r="J20" s="120">
        <v>141215175</v>
      </c>
      <c r="K20" s="120">
        <v>157835415.80000007</v>
      </c>
    </row>
    <row r="21" spans="1:11" ht="12.75">
      <c r="A21" s="237" t="s">
        <v>19</v>
      </c>
      <c r="B21" s="238"/>
      <c r="C21" s="238"/>
      <c r="D21" s="238"/>
      <c r="E21" s="238"/>
      <c r="F21" s="238"/>
      <c r="G21" s="238"/>
      <c r="H21" s="239"/>
      <c r="I21" s="1">
        <v>14</v>
      </c>
      <c r="J21" s="120">
        <v>12924399</v>
      </c>
      <c r="K21" s="120">
        <v>12045278.269999921</v>
      </c>
    </row>
    <row r="22" spans="1:11" ht="12.75">
      <c r="A22" s="237" t="s">
        <v>20</v>
      </c>
      <c r="B22" s="238"/>
      <c r="C22" s="238"/>
      <c r="D22" s="238"/>
      <c r="E22" s="238"/>
      <c r="F22" s="238"/>
      <c r="G22" s="238"/>
      <c r="H22" s="239"/>
      <c r="I22" s="1">
        <v>15</v>
      </c>
      <c r="J22" s="120"/>
      <c r="K22" s="120"/>
    </row>
    <row r="23" spans="1:11" ht="12.75">
      <c r="A23" s="237" t="s">
        <v>21</v>
      </c>
      <c r="B23" s="238"/>
      <c r="C23" s="238"/>
      <c r="D23" s="238"/>
      <c r="E23" s="238"/>
      <c r="F23" s="238"/>
      <c r="G23" s="238"/>
      <c r="H23" s="239"/>
      <c r="I23" s="1">
        <v>16</v>
      </c>
      <c r="J23" s="120"/>
      <c r="K23" s="120"/>
    </row>
    <row r="24" spans="1:11" ht="12.75">
      <c r="A24" s="237" t="s">
        <v>22</v>
      </c>
      <c r="B24" s="238"/>
      <c r="C24" s="238"/>
      <c r="D24" s="238"/>
      <c r="E24" s="238"/>
      <c r="F24" s="238"/>
      <c r="G24" s="238"/>
      <c r="H24" s="239"/>
      <c r="I24" s="1">
        <v>17</v>
      </c>
      <c r="J24" s="120">
        <v>63670842</v>
      </c>
      <c r="K24" s="120">
        <v>7810942.02000001</v>
      </c>
    </row>
    <row r="25" spans="1:11" ht="12.75">
      <c r="A25" s="237" t="s">
        <v>23</v>
      </c>
      <c r="B25" s="238"/>
      <c r="C25" s="238"/>
      <c r="D25" s="238"/>
      <c r="E25" s="238"/>
      <c r="F25" s="238"/>
      <c r="G25" s="238"/>
      <c r="H25" s="239"/>
      <c r="I25" s="1">
        <v>18</v>
      </c>
      <c r="J25" s="120"/>
      <c r="K25" s="120"/>
    </row>
    <row r="26" spans="1:11" ht="12.75">
      <c r="A26" s="237" t="s">
        <v>24</v>
      </c>
      <c r="B26" s="238"/>
      <c r="C26" s="238"/>
      <c r="D26" s="238"/>
      <c r="E26" s="238"/>
      <c r="F26" s="238"/>
      <c r="G26" s="238"/>
      <c r="H26" s="239"/>
      <c r="I26" s="1">
        <v>19</v>
      </c>
      <c r="J26" s="120"/>
      <c r="K26" s="120"/>
    </row>
    <row r="27" spans="1:11" ht="12.75">
      <c r="A27" s="229" t="s">
        <v>25</v>
      </c>
      <c r="B27" s="230"/>
      <c r="C27" s="230"/>
      <c r="D27" s="230"/>
      <c r="E27" s="230"/>
      <c r="F27" s="230"/>
      <c r="G27" s="230"/>
      <c r="H27" s="231"/>
      <c r="I27" s="1">
        <v>20</v>
      </c>
      <c r="J27" s="118">
        <v>235319040</v>
      </c>
      <c r="K27" s="118">
        <f>SUM(K28:K35)</f>
        <v>187263124.7</v>
      </c>
    </row>
    <row r="28" spans="1:11" ht="12.75">
      <c r="A28" s="237" t="s">
        <v>26</v>
      </c>
      <c r="B28" s="238"/>
      <c r="C28" s="238"/>
      <c r="D28" s="238"/>
      <c r="E28" s="238"/>
      <c r="F28" s="238"/>
      <c r="G28" s="238"/>
      <c r="H28" s="239"/>
      <c r="I28" s="1">
        <v>21</v>
      </c>
      <c r="J28" s="120">
        <v>44376244</v>
      </c>
      <c r="K28" s="120">
        <v>44376244.510000005</v>
      </c>
    </row>
    <row r="29" spans="1:11" ht="12.75">
      <c r="A29" s="237" t="s">
        <v>29</v>
      </c>
      <c r="B29" s="238"/>
      <c r="C29" s="238"/>
      <c r="D29" s="238"/>
      <c r="E29" s="238"/>
      <c r="F29" s="238"/>
      <c r="G29" s="238"/>
      <c r="H29" s="239"/>
      <c r="I29" s="1">
        <v>22</v>
      </c>
      <c r="J29" s="120">
        <v>83204401</v>
      </c>
      <c r="K29" s="120">
        <v>75023792.01</v>
      </c>
    </row>
    <row r="30" spans="1:11" ht="12.75">
      <c r="A30" s="237" t="s">
        <v>28</v>
      </c>
      <c r="B30" s="238"/>
      <c r="C30" s="238"/>
      <c r="D30" s="238"/>
      <c r="E30" s="238"/>
      <c r="F30" s="238"/>
      <c r="G30" s="238"/>
      <c r="H30" s="239"/>
      <c r="I30" s="1">
        <v>23</v>
      </c>
      <c r="J30" s="120">
        <v>51975442</v>
      </c>
      <c r="K30" s="120">
        <v>21779204.57</v>
      </c>
    </row>
    <row r="31" spans="1:11" ht="12.75">
      <c r="A31" s="237" t="s">
        <v>27</v>
      </c>
      <c r="B31" s="238"/>
      <c r="C31" s="238"/>
      <c r="D31" s="238"/>
      <c r="E31" s="238"/>
      <c r="F31" s="238"/>
      <c r="G31" s="238"/>
      <c r="H31" s="239"/>
      <c r="I31" s="1">
        <v>24</v>
      </c>
      <c r="J31" s="120">
        <v>44155524</v>
      </c>
      <c r="K31" s="120">
        <v>37733977.01</v>
      </c>
    </row>
    <row r="32" spans="1:11" ht="12.75">
      <c r="A32" s="237" t="s">
        <v>30</v>
      </c>
      <c r="B32" s="238"/>
      <c r="C32" s="238"/>
      <c r="D32" s="238"/>
      <c r="E32" s="238"/>
      <c r="F32" s="238"/>
      <c r="G32" s="238"/>
      <c r="H32" s="239"/>
      <c r="I32" s="1">
        <v>25</v>
      </c>
      <c r="J32" s="120">
        <v>63855</v>
      </c>
      <c r="K32" s="120">
        <v>61700</v>
      </c>
    </row>
    <row r="33" spans="1:11" ht="12.75">
      <c r="A33" s="237" t="s">
        <v>31</v>
      </c>
      <c r="B33" s="238"/>
      <c r="C33" s="238"/>
      <c r="D33" s="238"/>
      <c r="E33" s="238"/>
      <c r="F33" s="238"/>
      <c r="G33" s="238"/>
      <c r="H33" s="239"/>
      <c r="I33" s="1">
        <v>26</v>
      </c>
      <c r="J33" s="120">
        <v>11543574</v>
      </c>
      <c r="K33" s="120">
        <v>8288206.6</v>
      </c>
    </row>
    <row r="34" spans="1:11" ht="12.75">
      <c r="A34" s="237" t="s">
        <v>32</v>
      </c>
      <c r="B34" s="238"/>
      <c r="C34" s="238"/>
      <c r="D34" s="238"/>
      <c r="E34" s="238"/>
      <c r="F34" s="238"/>
      <c r="G34" s="238"/>
      <c r="H34" s="239"/>
      <c r="I34" s="1">
        <v>27</v>
      </c>
      <c r="J34" s="120"/>
      <c r="K34" s="120"/>
    </row>
    <row r="35" spans="1:11" ht="12.75">
      <c r="A35" s="237" t="s">
        <v>33</v>
      </c>
      <c r="B35" s="238"/>
      <c r="C35" s="238"/>
      <c r="D35" s="238"/>
      <c r="E35" s="238"/>
      <c r="F35" s="238"/>
      <c r="G35" s="238"/>
      <c r="H35" s="239"/>
      <c r="I35" s="1">
        <v>28</v>
      </c>
      <c r="J35" s="120"/>
      <c r="K35" s="120"/>
    </row>
    <row r="36" spans="1:11" ht="12.75">
      <c r="A36" s="229" t="s">
        <v>36</v>
      </c>
      <c r="B36" s="230"/>
      <c r="C36" s="230"/>
      <c r="D36" s="230"/>
      <c r="E36" s="230"/>
      <c r="F36" s="230"/>
      <c r="G36" s="230"/>
      <c r="H36" s="231"/>
      <c r="I36" s="1">
        <v>29</v>
      </c>
      <c r="J36" s="118">
        <v>193060060</v>
      </c>
      <c r="K36" s="118">
        <f>SUM(K37:K39)</f>
        <v>212619383.36999997</v>
      </c>
    </row>
    <row r="37" spans="1:11" ht="12.75">
      <c r="A37" s="237" t="s">
        <v>35</v>
      </c>
      <c r="B37" s="238"/>
      <c r="C37" s="238"/>
      <c r="D37" s="238"/>
      <c r="E37" s="238"/>
      <c r="F37" s="238"/>
      <c r="G37" s="238"/>
      <c r="H37" s="239"/>
      <c r="I37" s="1">
        <v>30</v>
      </c>
      <c r="J37" s="6">
        <v>184601039</v>
      </c>
      <c r="K37" s="6">
        <v>198443397.95</v>
      </c>
    </row>
    <row r="38" spans="1:11" ht="12.75">
      <c r="A38" s="237" t="s">
        <v>34</v>
      </c>
      <c r="B38" s="238"/>
      <c r="C38" s="238"/>
      <c r="D38" s="238"/>
      <c r="E38" s="238"/>
      <c r="F38" s="238"/>
      <c r="G38" s="238"/>
      <c r="H38" s="239"/>
      <c r="I38" s="1">
        <v>31</v>
      </c>
      <c r="J38" s="6"/>
      <c r="K38" s="6"/>
    </row>
    <row r="39" spans="1:11" ht="12.75">
      <c r="A39" s="237" t="s">
        <v>37</v>
      </c>
      <c r="B39" s="238"/>
      <c r="C39" s="238"/>
      <c r="D39" s="238"/>
      <c r="E39" s="238"/>
      <c r="F39" s="238"/>
      <c r="G39" s="238"/>
      <c r="H39" s="239"/>
      <c r="I39" s="1">
        <v>32</v>
      </c>
      <c r="J39" s="6">
        <v>8459021</v>
      </c>
      <c r="K39" s="6">
        <v>14175985.42</v>
      </c>
    </row>
    <row r="40" spans="1:11" ht="12.75">
      <c r="A40" s="229" t="s">
        <v>38</v>
      </c>
      <c r="B40" s="230"/>
      <c r="C40" s="230"/>
      <c r="D40" s="230"/>
      <c r="E40" s="230"/>
      <c r="F40" s="230"/>
      <c r="G40" s="230"/>
      <c r="H40" s="231"/>
      <c r="I40" s="1">
        <v>33</v>
      </c>
      <c r="J40" s="121">
        <v>8743624</v>
      </c>
      <c r="K40" s="121">
        <v>12118214.06</v>
      </c>
    </row>
    <row r="41" spans="1:11" ht="12.75">
      <c r="A41" s="229" t="s">
        <v>276</v>
      </c>
      <c r="B41" s="230"/>
      <c r="C41" s="230"/>
      <c r="D41" s="230"/>
      <c r="E41" s="230"/>
      <c r="F41" s="230"/>
      <c r="G41" s="230"/>
      <c r="H41" s="231"/>
      <c r="I41" s="1">
        <v>34</v>
      </c>
      <c r="J41" s="118">
        <v>283474181</v>
      </c>
      <c r="K41" s="118">
        <f>K42+K50+K57+K65</f>
        <v>213790615.17000017</v>
      </c>
    </row>
    <row r="42" spans="1:11" ht="12.75">
      <c r="A42" s="229" t="s">
        <v>43</v>
      </c>
      <c r="B42" s="230"/>
      <c r="C42" s="230"/>
      <c r="D42" s="230"/>
      <c r="E42" s="230"/>
      <c r="F42" s="230"/>
      <c r="G42" s="230"/>
      <c r="H42" s="231"/>
      <c r="I42" s="1">
        <v>35</v>
      </c>
      <c r="J42" s="118">
        <v>56881889</v>
      </c>
      <c r="K42" s="118">
        <f>SUM(K43:K49)</f>
        <v>50539343.76000016</v>
      </c>
    </row>
    <row r="43" spans="1:11" ht="12.75">
      <c r="A43" s="237" t="s">
        <v>39</v>
      </c>
      <c r="B43" s="238"/>
      <c r="C43" s="238"/>
      <c r="D43" s="238"/>
      <c r="E43" s="238"/>
      <c r="F43" s="238"/>
      <c r="G43" s="238"/>
      <c r="H43" s="239"/>
      <c r="I43" s="1">
        <v>36</v>
      </c>
      <c r="J43" s="120">
        <v>39966197</v>
      </c>
      <c r="K43" s="120">
        <v>35086842.0700002</v>
      </c>
    </row>
    <row r="44" spans="1:11" ht="12.75">
      <c r="A44" s="237" t="s">
        <v>40</v>
      </c>
      <c r="B44" s="238"/>
      <c r="C44" s="238"/>
      <c r="D44" s="238"/>
      <c r="E44" s="238"/>
      <c r="F44" s="238"/>
      <c r="G44" s="238"/>
      <c r="H44" s="239"/>
      <c r="I44" s="1">
        <v>37</v>
      </c>
      <c r="J44" s="120">
        <v>5011771</v>
      </c>
      <c r="K44" s="120">
        <v>3416353.26999998</v>
      </c>
    </row>
    <row r="45" spans="1:11" ht="12.75">
      <c r="A45" s="237" t="s">
        <v>41</v>
      </c>
      <c r="B45" s="238"/>
      <c r="C45" s="238"/>
      <c r="D45" s="238"/>
      <c r="E45" s="238"/>
      <c r="F45" s="238"/>
      <c r="G45" s="238"/>
      <c r="H45" s="239"/>
      <c r="I45" s="1">
        <v>38</v>
      </c>
      <c r="J45" s="120">
        <v>11473240</v>
      </c>
      <c r="K45" s="120">
        <v>9812363.89999998</v>
      </c>
    </row>
    <row r="46" spans="1:11" ht="12.75">
      <c r="A46" s="237" t="s">
        <v>42</v>
      </c>
      <c r="B46" s="238"/>
      <c r="C46" s="238"/>
      <c r="D46" s="238"/>
      <c r="E46" s="238"/>
      <c r="F46" s="238"/>
      <c r="G46" s="238"/>
      <c r="H46" s="239"/>
      <c r="I46" s="1">
        <v>39</v>
      </c>
      <c r="J46" s="120">
        <v>430681</v>
      </c>
      <c r="K46" s="120">
        <v>2223784.52</v>
      </c>
    </row>
    <row r="47" spans="1:11" ht="12.75">
      <c r="A47" s="237" t="s">
        <v>44</v>
      </c>
      <c r="B47" s="238"/>
      <c r="C47" s="238"/>
      <c r="D47" s="238"/>
      <c r="E47" s="238"/>
      <c r="F47" s="238"/>
      <c r="G47" s="238"/>
      <c r="H47" s="239"/>
      <c r="I47" s="1">
        <v>40</v>
      </c>
      <c r="J47" s="6"/>
      <c r="K47" s="6"/>
    </row>
    <row r="48" spans="1:11" ht="12.75">
      <c r="A48" s="237" t="s">
        <v>45</v>
      </c>
      <c r="B48" s="238"/>
      <c r="C48" s="238"/>
      <c r="D48" s="238"/>
      <c r="E48" s="238"/>
      <c r="F48" s="238"/>
      <c r="G48" s="238"/>
      <c r="H48" s="239"/>
      <c r="I48" s="1">
        <v>41</v>
      </c>
      <c r="J48" s="6"/>
      <c r="K48" s="6"/>
    </row>
    <row r="49" spans="1:11" ht="12.75">
      <c r="A49" s="237" t="s">
        <v>46</v>
      </c>
      <c r="B49" s="238"/>
      <c r="C49" s="238"/>
      <c r="D49" s="238"/>
      <c r="E49" s="238"/>
      <c r="F49" s="238"/>
      <c r="G49" s="238"/>
      <c r="H49" s="239"/>
      <c r="I49" s="1">
        <v>42</v>
      </c>
      <c r="J49" s="6"/>
      <c r="K49" s="6"/>
    </row>
    <row r="50" spans="1:11" ht="12.75">
      <c r="A50" s="229" t="s">
        <v>47</v>
      </c>
      <c r="B50" s="230"/>
      <c r="C50" s="230"/>
      <c r="D50" s="230"/>
      <c r="E50" s="230"/>
      <c r="F50" s="230"/>
      <c r="G50" s="230"/>
      <c r="H50" s="231"/>
      <c r="I50" s="1">
        <v>43</v>
      </c>
      <c r="J50" s="118">
        <v>209072752</v>
      </c>
      <c r="K50" s="118">
        <f>SUM(K51:K56)</f>
        <v>142268894.80999997</v>
      </c>
    </row>
    <row r="51" spans="1:11" ht="12.75">
      <c r="A51" s="237" t="s">
        <v>48</v>
      </c>
      <c r="B51" s="238"/>
      <c r="C51" s="238"/>
      <c r="D51" s="238"/>
      <c r="E51" s="238"/>
      <c r="F51" s="238"/>
      <c r="G51" s="238"/>
      <c r="H51" s="239"/>
      <c r="I51" s="1">
        <v>44</v>
      </c>
      <c r="J51" s="120">
        <v>16189917</v>
      </c>
      <c r="K51" s="120">
        <v>11253091.819999998</v>
      </c>
    </row>
    <row r="52" spans="1:11" ht="12.75">
      <c r="A52" s="237" t="s">
        <v>49</v>
      </c>
      <c r="B52" s="238"/>
      <c r="C52" s="238"/>
      <c r="D52" s="238"/>
      <c r="E52" s="238"/>
      <c r="F52" s="238"/>
      <c r="G52" s="238"/>
      <c r="H52" s="239"/>
      <c r="I52" s="1">
        <v>45</v>
      </c>
      <c r="J52" s="120">
        <v>154974700</v>
      </c>
      <c r="K52" s="120">
        <v>101416624.41999999</v>
      </c>
    </row>
    <row r="53" spans="1:11" ht="12.75">
      <c r="A53" s="237" t="s">
        <v>50</v>
      </c>
      <c r="B53" s="238"/>
      <c r="C53" s="238"/>
      <c r="D53" s="238"/>
      <c r="E53" s="238"/>
      <c r="F53" s="238"/>
      <c r="G53" s="238"/>
      <c r="H53" s="239"/>
      <c r="I53" s="1">
        <v>46</v>
      </c>
      <c r="J53" s="120">
        <v>3961203</v>
      </c>
      <c r="K53" s="120">
        <v>4883017.84</v>
      </c>
    </row>
    <row r="54" spans="1:11" ht="12.75">
      <c r="A54" s="237" t="s">
        <v>51</v>
      </c>
      <c r="B54" s="238"/>
      <c r="C54" s="238"/>
      <c r="D54" s="238"/>
      <c r="E54" s="238"/>
      <c r="F54" s="238"/>
      <c r="G54" s="238"/>
      <c r="H54" s="239"/>
      <c r="I54" s="1">
        <v>47</v>
      </c>
      <c r="J54" s="120">
        <v>412509</v>
      </c>
      <c r="K54" s="120">
        <v>302212.8400000001</v>
      </c>
    </row>
    <row r="55" spans="1:11" ht="12.75">
      <c r="A55" s="237" t="s">
        <v>52</v>
      </c>
      <c r="B55" s="238"/>
      <c r="C55" s="238"/>
      <c r="D55" s="238"/>
      <c r="E55" s="238"/>
      <c r="F55" s="238"/>
      <c r="G55" s="238"/>
      <c r="H55" s="239"/>
      <c r="I55" s="1">
        <v>48</v>
      </c>
      <c r="J55" s="120">
        <v>9344172</v>
      </c>
      <c r="K55" s="120">
        <v>5254297.94999999</v>
      </c>
    </row>
    <row r="56" spans="1:11" ht="12.75">
      <c r="A56" s="237" t="s">
        <v>53</v>
      </c>
      <c r="B56" s="238"/>
      <c r="C56" s="238"/>
      <c r="D56" s="238"/>
      <c r="E56" s="238"/>
      <c r="F56" s="238"/>
      <c r="G56" s="238"/>
      <c r="H56" s="239"/>
      <c r="I56" s="1">
        <v>49</v>
      </c>
      <c r="J56" s="120">
        <v>24190251</v>
      </c>
      <c r="K56" s="120">
        <v>19159649.94</v>
      </c>
    </row>
    <row r="57" spans="1:11" ht="12.75">
      <c r="A57" s="229" t="s">
        <v>60</v>
      </c>
      <c r="B57" s="230"/>
      <c r="C57" s="230"/>
      <c r="D57" s="230"/>
      <c r="E57" s="230"/>
      <c r="F57" s="230"/>
      <c r="G57" s="230"/>
      <c r="H57" s="231"/>
      <c r="I57" s="1">
        <v>50</v>
      </c>
      <c r="J57" s="118">
        <v>15719018</v>
      </c>
      <c r="K57" s="118">
        <f>SUM(K58:K64)</f>
        <v>17568689.869999997</v>
      </c>
    </row>
    <row r="58" spans="1:11" ht="12.75">
      <c r="A58" s="237" t="s">
        <v>26</v>
      </c>
      <c r="B58" s="238"/>
      <c r="C58" s="238"/>
      <c r="D58" s="238"/>
      <c r="E58" s="238"/>
      <c r="F58" s="238"/>
      <c r="G58" s="238"/>
      <c r="H58" s="239"/>
      <c r="I58" s="1">
        <v>51</v>
      </c>
      <c r="J58" s="120"/>
      <c r="K58" s="120"/>
    </row>
    <row r="59" spans="1:11" ht="12.75">
      <c r="A59" s="237" t="s">
        <v>54</v>
      </c>
      <c r="B59" s="238"/>
      <c r="C59" s="238"/>
      <c r="D59" s="238"/>
      <c r="E59" s="238"/>
      <c r="F59" s="238"/>
      <c r="G59" s="238"/>
      <c r="H59" s="239"/>
      <c r="I59" s="1">
        <v>52</v>
      </c>
      <c r="J59" s="120">
        <v>13415236</v>
      </c>
      <c r="K59" s="120">
        <v>13368967.299999999</v>
      </c>
    </row>
    <row r="60" spans="1:11" ht="12.75">
      <c r="A60" s="237" t="s">
        <v>28</v>
      </c>
      <c r="B60" s="238"/>
      <c r="C60" s="238"/>
      <c r="D60" s="238"/>
      <c r="E60" s="238"/>
      <c r="F60" s="238"/>
      <c r="G60" s="238"/>
      <c r="H60" s="239"/>
      <c r="I60" s="1">
        <v>53</v>
      </c>
      <c r="J60" s="120"/>
      <c r="K60" s="120"/>
    </row>
    <row r="61" spans="1:11" ht="12.75">
      <c r="A61" s="237" t="s">
        <v>27</v>
      </c>
      <c r="B61" s="238"/>
      <c r="C61" s="238"/>
      <c r="D61" s="238"/>
      <c r="E61" s="238"/>
      <c r="F61" s="238"/>
      <c r="G61" s="238"/>
      <c r="H61" s="239"/>
      <c r="I61" s="1">
        <v>54</v>
      </c>
      <c r="J61" s="120"/>
      <c r="K61" s="120">
        <v>0</v>
      </c>
    </row>
    <row r="62" spans="1:11" ht="12.75">
      <c r="A62" s="237" t="s">
        <v>55</v>
      </c>
      <c r="B62" s="238"/>
      <c r="C62" s="238"/>
      <c r="D62" s="238"/>
      <c r="E62" s="238"/>
      <c r="F62" s="238"/>
      <c r="G62" s="238"/>
      <c r="H62" s="239"/>
      <c r="I62" s="1">
        <v>55</v>
      </c>
      <c r="J62" s="120"/>
      <c r="K62" s="120"/>
    </row>
    <row r="63" spans="1:11" ht="12.75">
      <c r="A63" s="237" t="s">
        <v>31</v>
      </c>
      <c r="B63" s="238"/>
      <c r="C63" s="238"/>
      <c r="D63" s="238"/>
      <c r="E63" s="238"/>
      <c r="F63" s="238"/>
      <c r="G63" s="238"/>
      <c r="H63" s="239"/>
      <c r="I63" s="1">
        <v>56</v>
      </c>
      <c r="J63" s="120">
        <v>2303782</v>
      </c>
      <c r="K63" s="120">
        <v>4199722.57</v>
      </c>
    </row>
    <row r="64" spans="1:11" ht="12.75">
      <c r="A64" s="237" t="s">
        <v>56</v>
      </c>
      <c r="B64" s="238"/>
      <c r="C64" s="238"/>
      <c r="D64" s="238"/>
      <c r="E64" s="238"/>
      <c r="F64" s="238"/>
      <c r="G64" s="238"/>
      <c r="H64" s="239"/>
      <c r="I64" s="1">
        <v>57</v>
      </c>
      <c r="J64" s="120"/>
      <c r="K64" s="120"/>
    </row>
    <row r="65" spans="1:11" ht="12.75">
      <c r="A65" s="229" t="s">
        <v>57</v>
      </c>
      <c r="B65" s="230"/>
      <c r="C65" s="230"/>
      <c r="D65" s="230"/>
      <c r="E65" s="230"/>
      <c r="F65" s="230"/>
      <c r="G65" s="230"/>
      <c r="H65" s="231"/>
      <c r="I65" s="1">
        <v>58</v>
      </c>
      <c r="J65" s="121">
        <v>1800522</v>
      </c>
      <c r="K65" s="121">
        <v>3413686.73000002</v>
      </c>
    </row>
    <row r="66" spans="1:11" ht="12.75">
      <c r="A66" s="229" t="s">
        <v>298</v>
      </c>
      <c r="B66" s="230"/>
      <c r="C66" s="230"/>
      <c r="D66" s="230"/>
      <c r="E66" s="230"/>
      <c r="F66" s="230"/>
      <c r="G66" s="230"/>
      <c r="H66" s="231"/>
      <c r="I66" s="1">
        <v>59</v>
      </c>
      <c r="J66" s="121">
        <v>62506772</v>
      </c>
      <c r="K66" s="121">
        <v>36922559.45</v>
      </c>
    </row>
    <row r="67" spans="1:11" ht="12.75">
      <c r="A67" s="229" t="s">
        <v>277</v>
      </c>
      <c r="B67" s="230"/>
      <c r="C67" s="230"/>
      <c r="D67" s="230"/>
      <c r="E67" s="230"/>
      <c r="F67" s="230"/>
      <c r="G67" s="230"/>
      <c r="H67" s="231"/>
      <c r="I67" s="1">
        <v>60</v>
      </c>
      <c r="J67" s="118">
        <v>1396210674</v>
      </c>
      <c r="K67" s="118">
        <f>K8+K9+K41+K66</f>
        <v>1273341856.7400002</v>
      </c>
    </row>
    <row r="68" spans="1:11" ht="12.75">
      <c r="A68" s="246" t="s">
        <v>58</v>
      </c>
      <c r="B68" s="247"/>
      <c r="C68" s="247"/>
      <c r="D68" s="247"/>
      <c r="E68" s="247"/>
      <c r="F68" s="247"/>
      <c r="G68" s="247"/>
      <c r="H68" s="248"/>
      <c r="I68" s="4">
        <v>61</v>
      </c>
      <c r="J68" s="119">
        <v>4592542</v>
      </c>
      <c r="K68" s="119">
        <v>4592542</v>
      </c>
    </row>
    <row r="69" spans="1:11" ht="12.75">
      <c r="A69" s="218" t="s">
        <v>61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50"/>
    </row>
    <row r="70" spans="1:11" ht="12.75">
      <c r="A70" s="243" t="s">
        <v>278</v>
      </c>
      <c r="B70" s="244"/>
      <c r="C70" s="244"/>
      <c r="D70" s="244"/>
      <c r="E70" s="244"/>
      <c r="F70" s="244"/>
      <c r="G70" s="244"/>
      <c r="H70" s="245"/>
      <c r="I70" s="3">
        <v>62</v>
      </c>
      <c r="J70" s="124">
        <v>625309099</v>
      </c>
      <c r="K70" s="139">
        <v>644971641.3799999</v>
      </c>
    </row>
    <row r="71" spans="1:11" ht="12.75">
      <c r="A71" s="229" t="s">
        <v>62</v>
      </c>
      <c r="B71" s="230"/>
      <c r="C71" s="230"/>
      <c r="D71" s="230"/>
      <c r="E71" s="230"/>
      <c r="F71" s="230"/>
      <c r="G71" s="230"/>
      <c r="H71" s="231"/>
      <c r="I71" s="1">
        <v>63</v>
      </c>
      <c r="J71" s="120">
        <v>419958400</v>
      </c>
      <c r="K71" s="120">
        <v>419958400</v>
      </c>
    </row>
    <row r="72" spans="1:11" ht="12.75">
      <c r="A72" s="229" t="s">
        <v>63</v>
      </c>
      <c r="B72" s="230"/>
      <c r="C72" s="230"/>
      <c r="D72" s="230"/>
      <c r="E72" s="230"/>
      <c r="F72" s="230"/>
      <c r="G72" s="230"/>
      <c r="H72" s="231"/>
      <c r="I72" s="1">
        <v>64</v>
      </c>
      <c r="J72" s="120">
        <v>183075797</v>
      </c>
      <c r="K72" s="120">
        <v>183075797.04</v>
      </c>
    </row>
    <row r="73" spans="1:11" ht="12.75">
      <c r="A73" s="229" t="s">
        <v>64</v>
      </c>
      <c r="B73" s="230"/>
      <c r="C73" s="230"/>
      <c r="D73" s="230"/>
      <c r="E73" s="230"/>
      <c r="F73" s="230"/>
      <c r="G73" s="230"/>
      <c r="H73" s="231"/>
      <c r="I73" s="1">
        <v>65</v>
      </c>
      <c r="J73" s="118">
        <v>32050802</v>
      </c>
      <c r="K73" s="140">
        <v>31538928.770000003</v>
      </c>
    </row>
    <row r="74" spans="1:11" ht="12.75">
      <c r="A74" s="237" t="s">
        <v>65</v>
      </c>
      <c r="B74" s="238"/>
      <c r="C74" s="238"/>
      <c r="D74" s="238"/>
      <c r="E74" s="238"/>
      <c r="F74" s="238"/>
      <c r="G74" s="238"/>
      <c r="H74" s="239"/>
      <c r="I74" s="1">
        <v>66</v>
      </c>
      <c r="J74" s="120">
        <v>6128852</v>
      </c>
      <c r="K74" s="120">
        <v>6128852.45</v>
      </c>
    </row>
    <row r="75" spans="1:11" ht="12.75">
      <c r="A75" s="237" t="s">
        <v>66</v>
      </c>
      <c r="B75" s="238"/>
      <c r="C75" s="238"/>
      <c r="D75" s="238"/>
      <c r="E75" s="238"/>
      <c r="F75" s="238"/>
      <c r="G75" s="238"/>
      <c r="H75" s="239"/>
      <c r="I75" s="1">
        <v>67</v>
      </c>
      <c r="J75" s="120">
        <v>2945290</v>
      </c>
      <c r="K75" s="120">
        <v>3107594.08</v>
      </c>
    </row>
    <row r="76" spans="1:11" ht="12.75">
      <c r="A76" s="237" t="s">
        <v>67</v>
      </c>
      <c r="B76" s="238"/>
      <c r="C76" s="238"/>
      <c r="D76" s="238"/>
      <c r="E76" s="238"/>
      <c r="F76" s="238"/>
      <c r="G76" s="238"/>
      <c r="H76" s="239"/>
      <c r="I76" s="1">
        <v>68</v>
      </c>
      <c r="J76" s="120">
        <v>2945290</v>
      </c>
      <c r="K76" s="120">
        <v>3107594.08</v>
      </c>
    </row>
    <row r="77" spans="1:11" ht="12.75">
      <c r="A77" s="237" t="s">
        <v>68</v>
      </c>
      <c r="B77" s="238"/>
      <c r="C77" s="238"/>
      <c r="D77" s="238"/>
      <c r="E77" s="238"/>
      <c r="F77" s="238"/>
      <c r="G77" s="238"/>
      <c r="H77" s="239"/>
      <c r="I77" s="1">
        <v>69</v>
      </c>
      <c r="J77" s="120"/>
      <c r="K77" s="120"/>
    </row>
    <row r="78" spans="1:11" ht="12.75">
      <c r="A78" s="237" t="s">
        <v>69</v>
      </c>
      <c r="B78" s="238"/>
      <c r="C78" s="238"/>
      <c r="D78" s="238"/>
      <c r="E78" s="238"/>
      <c r="F78" s="238"/>
      <c r="G78" s="238"/>
      <c r="H78" s="239"/>
      <c r="I78" s="1">
        <v>70</v>
      </c>
      <c r="J78" s="120">
        <v>25921950</v>
      </c>
      <c r="K78" s="120">
        <v>25410076.32</v>
      </c>
    </row>
    <row r="79" spans="1:11" ht="12.75">
      <c r="A79" s="229" t="s">
        <v>70</v>
      </c>
      <c r="B79" s="230"/>
      <c r="C79" s="230"/>
      <c r="D79" s="230"/>
      <c r="E79" s="230"/>
      <c r="F79" s="230"/>
      <c r="G79" s="230"/>
      <c r="H79" s="231"/>
      <c r="I79" s="1">
        <v>71</v>
      </c>
      <c r="J79" s="120">
        <v>-22500271</v>
      </c>
      <c r="K79" s="120">
        <v>-34876516.95</v>
      </c>
    </row>
    <row r="80" spans="1:11" ht="12.75">
      <c r="A80" s="229" t="s">
        <v>71</v>
      </c>
      <c r="B80" s="230"/>
      <c r="C80" s="230"/>
      <c r="D80" s="230"/>
      <c r="E80" s="230"/>
      <c r="F80" s="230"/>
      <c r="G80" s="230"/>
      <c r="H80" s="231"/>
      <c r="I80" s="1">
        <v>72</v>
      </c>
      <c r="J80" s="122">
        <v>0</v>
      </c>
      <c r="K80" s="141">
        <v>12724370.59</v>
      </c>
    </row>
    <row r="81" spans="1:11" ht="12.75">
      <c r="A81" s="240" t="s">
        <v>72</v>
      </c>
      <c r="B81" s="241"/>
      <c r="C81" s="241"/>
      <c r="D81" s="241"/>
      <c r="E81" s="241"/>
      <c r="F81" s="241"/>
      <c r="G81" s="241"/>
      <c r="H81" s="242"/>
      <c r="I81" s="1">
        <v>73</v>
      </c>
      <c r="J81" s="6"/>
      <c r="K81" s="6">
        <v>12724370.59</v>
      </c>
    </row>
    <row r="82" spans="1:11" ht="12.75">
      <c r="A82" s="240" t="s">
        <v>73</v>
      </c>
      <c r="B82" s="241"/>
      <c r="C82" s="241"/>
      <c r="D82" s="241"/>
      <c r="E82" s="241"/>
      <c r="F82" s="241"/>
      <c r="G82" s="241"/>
      <c r="H82" s="242"/>
      <c r="I82" s="1">
        <v>74</v>
      </c>
      <c r="J82" s="6"/>
      <c r="K82" s="6"/>
    </row>
    <row r="83" spans="1:11" ht="12.75">
      <c r="A83" s="229" t="s">
        <v>74</v>
      </c>
      <c r="B83" s="230"/>
      <c r="C83" s="230"/>
      <c r="D83" s="230"/>
      <c r="E83" s="230"/>
      <c r="F83" s="230"/>
      <c r="G83" s="230"/>
      <c r="H83" s="231"/>
      <c r="I83" s="1">
        <v>75</v>
      </c>
      <c r="J83" s="122">
        <v>12724371</v>
      </c>
      <c r="K83" s="141">
        <v>32550661.93</v>
      </c>
    </row>
    <row r="84" spans="1:11" ht="12.75">
      <c r="A84" s="240" t="s">
        <v>75</v>
      </c>
      <c r="B84" s="241"/>
      <c r="C84" s="241"/>
      <c r="D84" s="241"/>
      <c r="E84" s="241"/>
      <c r="F84" s="241"/>
      <c r="G84" s="241"/>
      <c r="H84" s="242"/>
      <c r="I84" s="1">
        <v>76</v>
      </c>
      <c r="J84" s="120">
        <v>12724371</v>
      </c>
      <c r="K84" s="120">
        <v>32550661.93</v>
      </c>
    </row>
    <row r="85" spans="1:11" ht="12.75">
      <c r="A85" s="240" t="s">
        <v>76</v>
      </c>
      <c r="B85" s="241"/>
      <c r="C85" s="241"/>
      <c r="D85" s="241"/>
      <c r="E85" s="241"/>
      <c r="F85" s="241"/>
      <c r="G85" s="241"/>
      <c r="H85" s="242"/>
      <c r="I85" s="1">
        <v>77</v>
      </c>
      <c r="J85" s="6"/>
      <c r="K85" s="6"/>
    </row>
    <row r="86" spans="1:11" ht="12.75">
      <c r="A86" s="229" t="s">
        <v>77</v>
      </c>
      <c r="B86" s="230"/>
      <c r="C86" s="230"/>
      <c r="D86" s="230"/>
      <c r="E86" s="230"/>
      <c r="F86" s="230"/>
      <c r="G86" s="230"/>
      <c r="H86" s="231"/>
      <c r="I86" s="1">
        <v>78</v>
      </c>
      <c r="J86" s="6"/>
      <c r="K86" s="6"/>
    </row>
    <row r="87" spans="1:11" ht="12.75">
      <c r="A87" s="229" t="s">
        <v>279</v>
      </c>
      <c r="B87" s="230"/>
      <c r="C87" s="230"/>
      <c r="D87" s="230"/>
      <c r="E87" s="230"/>
      <c r="F87" s="230"/>
      <c r="G87" s="230"/>
      <c r="H87" s="231"/>
      <c r="I87" s="1">
        <v>79</v>
      </c>
      <c r="J87" s="122">
        <v>5711384</v>
      </c>
      <c r="K87" s="141">
        <v>8914023.85</v>
      </c>
    </row>
    <row r="88" spans="1:11" ht="12.75">
      <c r="A88" s="237" t="s">
        <v>78</v>
      </c>
      <c r="B88" s="238"/>
      <c r="C88" s="238"/>
      <c r="D88" s="238"/>
      <c r="E88" s="238"/>
      <c r="F88" s="238"/>
      <c r="G88" s="238"/>
      <c r="H88" s="239"/>
      <c r="I88" s="1">
        <v>80</v>
      </c>
      <c r="J88" s="120">
        <v>687919</v>
      </c>
      <c r="K88" s="120">
        <v>1724443</v>
      </c>
    </row>
    <row r="89" spans="1:11" ht="12.75">
      <c r="A89" s="237" t="s">
        <v>79</v>
      </c>
      <c r="B89" s="238"/>
      <c r="C89" s="238"/>
      <c r="D89" s="238"/>
      <c r="E89" s="238"/>
      <c r="F89" s="238"/>
      <c r="G89" s="238"/>
      <c r="H89" s="239"/>
      <c r="I89" s="1">
        <v>81</v>
      </c>
      <c r="J89" s="6"/>
      <c r="K89" s="120"/>
    </row>
    <row r="90" spans="1:11" ht="12.75">
      <c r="A90" s="237" t="s">
        <v>80</v>
      </c>
      <c r="B90" s="238"/>
      <c r="C90" s="238"/>
      <c r="D90" s="238"/>
      <c r="E90" s="238"/>
      <c r="F90" s="238"/>
      <c r="G90" s="238"/>
      <c r="H90" s="239"/>
      <c r="I90" s="1">
        <v>82</v>
      </c>
      <c r="J90" s="120">
        <v>5023465</v>
      </c>
      <c r="K90" s="120">
        <v>7189580.85</v>
      </c>
    </row>
    <row r="91" spans="1:11" ht="12.75">
      <c r="A91" s="229" t="s">
        <v>280</v>
      </c>
      <c r="B91" s="230"/>
      <c r="C91" s="230"/>
      <c r="D91" s="230"/>
      <c r="E91" s="230"/>
      <c r="F91" s="230"/>
      <c r="G91" s="230"/>
      <c r="H91" s="231"/>
      <c r="I91" s="1">
        <v>83</v>
      </c>
      <c r="J91" s="118">
        <v>201376693</v>
      </c>
      <c r="K91" s="140">
        <v>265493900.1</v>
      </c>
    </row>
    <row r="92" spans="1:11" ht="12.75">
      <c r="A92" s="237" t="s">
        <v>81</v>
      </c>
      <c r="B92" s="238"/>
      <c r="C92" s="238"/>
      <c r="D92" s="238"/>
      <c r="E92" s="238"/>
      <c r="F92" s="238"/>
      <c r="G92" s="238"/>
      <c r="H92" s="239"/>
      <c r="I92" s="1">
        <v>84</v>
      </c>
      <c r="J92" s="6"/>
      <c r="K92" s="6">
        <v>0</v>
      </c>
    </row>
    <row r="93" spans="1:11" ht="12.75">
      <c r="A93" s="237" t="s">
        <v>82</v>
      </c>
      <c r="B93" s="238"/>
      <c r="C93" s="238"/>
      <c r="D93" s="238"/>
      <c r="E93" s="238"/>
      <c r="F93" s="238"/>
      <c r="G93" s="238"/>
      <c r="H93" s="239"/>
      <c r="I93" s="1">
        <v>85</v>
      </c>
      <c r="J93" s="6"/>
      <c r="K93" s="6"/>
    </row>
    <row r="94" spans="1:11" ht="12.75">
      <c r="A94" s="237" t="s">
        <v>83</v>
      </c>
      <c r="B94" s="238"/>
      <c r="C94" s="238"/>
      <c r="D94" s="238"/>
      <c r="E94" s="238"/>
      <c r="F94" s="238"/>
      <c r="G94" s="238"/>
      <c r="H94" s="239"/>
      <c r="I94" s="1">
        <v>86</v>
      </c>
      <c r="J94" s="120">
        <v>185337723</v>
      </c>
      <c r="K94" s="120">
        <v>246080090.44</v>
      </c>
    </row>
    <row r="95" spans="1:11" ht="12.75">
      <c r="A95" s="237" t="s">
        <v>84</v>
      </c>
      <c r="B95" s="238"/>
      <c r="C95" s="238"/>
      <c r="D95" s="238"/>
      <c r="E95" s="238"/>
      <c r="F95" s="238"/>
      <c r="G95" s="238"/>
      <c r="H95" s="239"/>
      <c r="I95" s="1">
        <v>87</v>
      </c>
      <c r="J95" s="6"/>
      <c r="K95" s="6"/>
    </row>
    <row r="96" spans="1:11" ht="12.75">
      <c r="A96" s="237" t="s">
        <v>85</v>
      </c>
      <c r="B96" s="238"/>
      <c r="C96" s="238"/>
      <c r="D96" s="238"/>
      <c r="E96" s="238"/>
      <c r="F96" s="238"/>
      <c r="G96" s="238"/>
      <c r="H96" s="239"/>
      <c r="I96" s="1">
        <v>88</v>
      </c>
      <c r="J96" s="6">
        <v>15870284</v>
      </c>
      <c r="K96" s="6">
        <v>19263123.53</v>
      </c>
    </row>
    <row r="97" spans="1:11" ht="12.75">
      <c r="A97" s="237" t="s">
        <v>86</v>
      </c>
      <c r="B97" s="238"/>
      <c r="C97" s="238"/>
      <c r="D97" s="238"/>
      <c r="E97" s="238"/>
      <c r="F97" s="238"/>
      <c r="G97" s="238"/>
      <c r="H97" s="239"/>
      <c r="I97" s="1">
        <v>89</v>
      </c>
      <c r="J97" s="6"/>
      <c r="K97" s="6"/>
    </row>
    <row r="98" spans="1:11" ht="12.75">
      <c r="A98" s="237" t="s">
        <v>87</v>
      </c>
      <c r="B98" s="238"/>
      <c r="C98" s="238"/>
      <c r="D98" s="238"/>
      <c r="E98" s="238"/>
      <c r="F98" s="238"/>
      <c r="G98" s="238"/>
      <c r="H98" s="239"/>
      <c r="I98" s="1">
        <v>90</v>
      </c>
      <c r="J98" s="6"/>
      <c r="K98" s="6"/>
    </row>
    <row r="99" spans="1:11" ht="12.75">
      <c r="A99" s="237" t="s">
        <v>88</v>
      </c>
      <c r="B99" s="238"/>
      <c r="C99" s="238"/>
      <c r="D99" s="238"/>
      <c r="E99" s="238"/>
      <c r="F99" s="238"/>
      <c r="G99" s="238"/>
      <c r="H99" s="239"/>
      <c r="I99" s="1">
        <v>91</v>
      </c>
      <c r="J99" s="6"/>
      <c r="K99" s="6"/>
    </row>
    <row r="100" spans="1:11" ht="12.75">
      <c r="A100" s="237" t="s">
        <v>89</v>
      </c>
      <c r="B100" s="238"/>
      <c r="C100" s="238"/>
      <c r="D100" s="238"/>
      <c r="E100" s="238"/>
      <c r="F100" s="238"/>
      <c r="G100" s="238"/>
      <c r="H100" s="239"/>
      <c r="I100" s="1">
        <v>92</v>
      </c>
      <c r="J100" s="123">
        <v>168686</v>
      </c>
      <c r="K100" s="123">
        <v>150686.13</v>
      </c>
    </row>
    <row r="101" spans="1:11" ht="12.75">
      <c r="A101" s="229" t="s">
        <v>289</v>
      </c>
      <c r="B101" s="230"/>
      <c r="C101" s="230"/>
      <c r="D101" s="230"/>
      <c r="E101" s="230"/>
      <c r="F101" s="230"/>
      <c r="G101" s="230"/>
      <c r="H101" s="231"/>
      <c r="I101" s="1">
        <v>93</v>
      </c>
      <c r="J101" s="118">
        <v>553536665</v>
      </c>
      <c r="K101" s="140">
        <v>338674799.2500001</v>
      </c>
    </row>
    <row r="102" spans="1:11" ht="12.75" customHeight="1">
      <c r="A102" s="237" t="s">
        <v>81</v>
      </c>
      <c r="B102" s="238"/>
      <c r="C102" s="238"/>
      <c r="D102" s="238"/>
      <c r="E102" s="238"/>
      <c r="F102" s="238"/>
      <c r="G102" s="238"/>
      <c r="H102" s="239"/>
      <c r="I102" s="1">
        <v>94</v>
      </c>
      <c r="J102" s="120">
        <v>21649780</v>
      </c>
      <c r="K102" s="120">
        <v>17875304.93</v>
      </c>
    </row>
    <row r="103" spans="1:11" ht="12.75" customHeight="1">
      <c r="A103" s="237" t="s">
        <v>82</v>
      </c>
      <c r="B103" s="238"/>
      <c r="C103" s="238"/>
      <c r="D103" s="238"/>
      <c r="E103" s="238"/>
      <c r="F103" s="238"/>
      <c r="G103" s="238"/>
      <c r="H103" s="239"/>
      <c r="I103" s="1">
        <v>95</v>
      </c>
      <c r="J103" s="120">
        <v>1145000</v>
      </c>
      <c r="K103" s="120"/>
    </row>
    <row r="104" spans="1:11" ht="12.75" customHeight="1">
      <c r="A104" s="237" t="s">
        <v>83</v>
      </c>
      <c r="B104" s="238"/>
      <c r="C104" s="238"/>
      <c r="D104" s="238"/>
      <c r="E104" s="238"/>
      <c r="F104" s="238"/>
      <c r="G104" s="238"/>
      <c r="H104" s="239"/>
      <c r="I104" s="1">
        <v>96</v>
      </c>
      <c r="J104" s="120">
        <v>252051023</v>
      </c>
      <c r="K104" s="120">
        <v>141457549.62</v>
      </c>
    </row>
    <row r="105" spans="1:11" ht="12.75" customHeight="1">
      <c r="A105" s="237" t="s">
        <v>84</v>
      </c>
      <c r="B105" s="238"/>
      <c r="C105" s="238"/>
      <c r="D105" s="238"/>
      <c r="E105" s="238"/>
      <c r="F105" s="238"/>
      <c r="G105" s="238"/>
      <c r="H105" s="239"/>
      <c r="I105" s="1">
        <v>97</v>
      </c>
      <c r="J105" s="120">
        <v>44695880</v>
      </c>
      <c r="K105" s="120">
        <v>6826367.559999999</v>
      </c>
    </row>
    <row r="106" spans="1:11" ht="12.75" customHeight="1">
      <c r="A106" s="237" t="s">
        <v>85</v>
      </c>
      <c r="B106" s="238"/>
      <c r="C106" s="238"/>
      <c r="D106" s="238"/>
      <c r="E106" s="238"/>
      <c r="F106" s="238"/>
      <c r="G106" s="238"/>
      <c r="H106" s="239"/>
      <c r="I106" s="1">
        <v>98</v>
      </c>
      <c r="J106" s="120">
        <v>218273771</v>
      </c>
      <c r="K106" s="120">
        <v>155575260.56000003</v>
      </c>
    </row>
    <row r="107" spans="1:11" ht="12.75" customHeight="1">
      <c r="A107" s="237" t="s">
        <v>86</v>
      </c>
      <c r="B107" s="238"/>
      <c r="C107" s="238"/>
      <c r="D107" s="238"/>
      <c r="E107" s="238"/>
      <c r="F107" s="238"/>
      <c r="G107" s="238"/>
      <c r="H107" s="239"/>
      <c r="I107" s="1">
        <v>99</v>
      </c>
      <c r="J107" s="120"/>
      <c r="K107" s="120"/>
    </row>
    <row r="108" spans="1:11" ht="12.75" customHeight="1">
      <c r="A108" s="237" t="s">
        <v>87</v>
      </c>
      <c r="B108" s="238"/>
      <c r="C108" s="238"/>
      <c r="D108" s="238"/>
      <c r="E108" s="238"/>
      <c r="F108" s="238"/>
      <c r="G108" s="238"/>
      <c r="H108" s="239"/>
      <c r="I108" s="1">
        <v>100</v>
      </c>
      <c r="J108" s="120"/>
      <c r="K108" s="120">
        <v>7807.5</v>
      </c>
    </row>
    <row r="109" spans="1:11" ht="12.75">
      <c r="A109" s="237" t="s">
        <v>90</v>
      </c>
      <c r="B109" s="238"/>
      <c r="C109" s="238"/>
      <c r="D109" s="238"/>
      <c r="E109" s="238"/>
      <c r="F109" s="238"/>
      <c r="G109" s="238"/>
      <c r="H109" s="239"/>
      <c r="I109" s="1">
        <v>101</v>
      </c>
      <c r="J109" s="120">
        <v>7970896</v>
      </c>
      <c r="K109" s="120">
        <v>8045262.91000001</v>
      </c>
    </row>
    <row r="110" spans="1:11" ht="12.75">
      <c r="A110" s="237" t="s">
        <v>91</v>
      </c>
      <c r="B110" s="238"/>
      <c r="C110" s="238"/>
      <c r="D110" s="238"/>
      <c r="E110" s="238"/>
      <c r="F110" s="238"/>
      <c r="G110" s="238"/>
      <c r="H110" s="239"/>
      <c r="I110" s="1">
        <v>102</v>
      </c>
      <c r="J110" s="120">
        <v>4515656</v>
      </c>
      <c r="K110" s="120">
        <v>6190379.57999998</v>
      </c>
    </row>
    <row r="111" spans="1:11" ht="12.75">
      <c r="A111" s="237" t="s">
        <v>92</v>
      </c>
      <c r="B111" s="238"/>
      <c r="C111" s="238"/>
      <c r="D111" s="238"/>
      <c r="E111" s="238"/>
      <c r="F111" s="238"/>
      <c r="G111" s="238"/>
      <c r="H111" s="239"/>
      <c r="I111" s="1">
        <v>103</v>
      </c>
      <c r="J111" s="120"/>
      <c r="K111" s="120">
        <v>27855.99</v>
      </c>
    </row>
    <row r="112" spans="1:11" ht="12.75">
      <c r="A112" s="237" t="s">
        <v>93</v>
      </c>
      <c r="B112" s="238"/>
      <c r="C112" s="238"/>
      <c r="D112" s="238"/>
      <c r="E112" s="238"/>
      <c r="F112" s="238"/>
      <c r="G112" s="238"/>
      <c r="H112" s="239"/>
      <c r="I112" s="1">
        <v>104</v>
      </c>
      <c r="J112" s="120"/>
      <c r="K112" s="120"/>
    </row>
    <row r="113" spans="1:11" ht="12.75">
      <c r="A113" s="237" t="s">
        <v>94</v>
      </c>
      <c r="B113" s="238"/>
      <c r="C113" s="238"/>
      <c r="D113" s="238"/>
      <c r="E113" s="238"/>
      <c r="F113" s="238"/>
      <c r="G113" s="238"/>
      <c r="H113" s="239"/>
      <c r="I113" s="1">
        <v>105</v>
      </c>
      <c r="J113" s="120">
        <v>3234659</v>
      </c>
      <c r="K113" s="120">
        <v>2669010.6</v>
      </c>
    </row>
    <row r="114" spans="1:11" ht="12.75">
      <c r="A114" s="229" t="s">
        <v>95</v>
      </c>
      <c r="B114" s="230"/>
      <c r="C114" s="230"/>
      <c r="D114" s="230"/>
      <c r="E114" s="230"/>
      <c r="F114" s="230"/>
      <c r="G114" s="230"/>
      <c r="H114" s="231"/>
      <c r="I114" s="1">
        <v>106</v>
      </c>
      <c r="J114" s="121">
        <v>10276833</v>
      </c>
      <c r="K114" s="121">
        <v>15287492.17</v>
      </c>
    </row>
    <row r="115" spans="1:11" ht="12.75">
      <c r="A115" s="229" t="s">
        <v>281</v>
      </c>
      <c r="B115" s="230"/>
      <c r="C115" s="230"/>
      <c r="D115" s="230"/>
      <c r="E115" s="230"/>
      <c r="F115" s="230"/>
      <c r="G115" s="230"/>
      <c r="H115" s="231"/>
      <c r="I115" s="1">
        <v>107</v>
      </c>
      <c r="J115" s="118">
        <v>1396210674</v>
      </c>
      <c r="K115" s="140">
        <v>1273341856.75</v>
      </c>
    </row>
    <row r="116" spans="1:11" ht="12.75">
      <c r="A116" s="215" t="s">
        <v>96</v>
      </c>
      <c r="B116" s="216"/>
      <c r="C116" s="216"/>
      <c r="D116" s="216"/>
      <c r="E116" s="216"/>
      <c r="F116" s="216"/>
      <c r="G116" s="216"/>
      <c r="H116" s="217"/>
      <c r="I116" s="2">
        <v>108</v>
      </c>
      <c r="J116" s="7">
        <v>4592542</v>
      </c>
      <c r="K116" s="7">
        <v>4592542</v>
      </c>
    </row>
    <row r="117" spans="1:11" ht="12.75">
      <c r="A117" s="218" t="s">
        <v>97</v>
      </c>
      <c r="B117" s="219"/>
      <c r="C117" s="219"/>
      <c r="D117" s="219"/>
      <c r="E117" s="219"/>
      <c r="F117" s="219"/>
      <c r="G117" s="219"/>
      <c r="H117" s="219"/>
      <c r="I117" s="220"/>
      <c r="J117" s="220"/>
      <c r="K117" s="221"/>
    </row>
    <row r="118" spans="1:11" ht="12.75">
      <c r="A118" s="222" t="s">
        <v>98</v>
      </c>
      <c r="B118" s="223"/>
      <c r="C118" s="223"/>
      <c r="D118" s="223"/>
      <c r="E118" s="223"/>
      <c r="F118" s="223"/>
      <c r="G118" s="223"/>
      <c r="H118" s="223"/>
      <c r="I118" s="224"/>
      <c r="J118" s="224"/>
      <c r="K118" s="225"/>
    </row>
    <row r="119" spans="1:11" ht="12.75">
      <c r="A119" s="226" t="s">
        <v>99</v>
      </c>
      <c r="B119" s="227"/>
      <c r="C119" s="227"/>
      <c r="D119" s="227"/>
      <c r="E119" s="227"/>
      <c r="F119" s="227"/>
      <c r="G119" s="227"/>
      <c r="H119" s="228"/>
      <c r="I119" s="1">
        <v>109</v>
      </c>
      <c r="J119" s="6"/>
      <c r="K119" s="6"/>
    </row>
    <row r="120" spans="1:11" ht="12.75">
      <c r="A120" s="232" t="s">
        <v>100</v>
      </c>
      <c r="B120" s="233"/>
      <c r="C120" s="233"/>
      <c r="D120" s="233"/>
      <c r="E120" s="233"/>
      <c r="F120" s="233"/>
      <c r="G120" s="233"/>
      <c r="H120" s="234"/>
      <c r="I120" s="4">
        <v>110</v>
      </c>
      <c r="J120" s="7"/>
      <c r="K120" s="7"/>
    </row>
    <row r="121" spans="1:11" ht="24" customHeight="1">
      <c r="A121" s="235" t="s">
        <v>101</v>
      </c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</row>
    <row r="122" spans="1:11" ht="12.75">
      <c r="A122" s="213"/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</row>
  </sheetData>
  <sheetProtection/>
  <mergeCells count="121">
    <mergeCell ref="A16:H16"/>
    <mergeCell ref="A17:H17"/>
    <mergeCell ref="A10:H10"/>
    <mergeCell ref="A11:H11"/>
    <mergeCell ref="A12:H12"/>
    <mergeCell ref="A13:H13"/>
    <mergeCell ref="A1:K1"/>
    <mergeCell ref="A2:K2"/>
    <mergeCell ref="A4:K4"/>
    <mergeCell ref="A5:H5"/>
    <mergeCell ref="A14:H14"/>
    <mergeCell ref="A15:H15"/>
    <mergeCell ref="A6:H6"/>
    <mergeCell ref="A7:K7"/>
    <mergeCell ref="A8:H8"/>
    <mergeCell ref="A9:H9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6:H56"/>
    <mergeCell ref="A57:H57"/>
    <mergeCell ref="A50:H50"/>
    <mergeCell ref="A51:H51"/>
    <mergeCell ref="A52:H52"/>
    <mergeCell ref="A53:H53"/>
    <mergeCell ref="A62:H62"/>
    <mergeCell ref="A63:H63"/>
    <mergeCell ref="A64:H64"/>
    <mergeCell ref="A65:H65"/>
    <mergeCell ref="A58:H58"/>
    <mergeCell ref="A59:H59"/>
    <mergeCell ref="A60:H60"/>
    <mergeCell ref="A61:H61"/>
    <mergeCell ref="A70:H70"/>
    <mergeCell ref="A71:H71"/>
    <mergeCell ref="A72:H72"/>
    <mergeCell ref="A73:H73"/>
    <mergeCell ref="A66:H66"/>
    <mergeCell ref="A67:H67"/>
    <mergeCell ref="A68:H68"/>
    <mergeCell ref="A69:K69"/>
    <mergeCell ref="A78:H78"/>
    <mergeCell ref="A79:H79"/>
    <mergeCell ref="A80:H80"/>
    <mergeCell ref="A81:H81"/>
    <mergeCell ref="A74:H74"/>
    <mergeCell ref="A75:H75"/>
    <mergeCell ref="A76:H76"/>
    <mergeCell ref="A77:H77"/>
    <mergeCell ref="A86:H86"/>
    <mergeCell ref="A87:H87"/>
    <mergeCell ref="A88:H88"/>
    <mergeCell ref="A89:H89"/>
    <mergeCell ref="A82:H82"/>
    <mergeCell ref="A83:H83"/>
    <mergeCell ref="A84:H84"/>
    <mergeCell ref="A85:H85"/>
    <mergeCell ref="A94:H94"/>
    <mergeCell ref="A95:H95"/>
    <mergeCell ref="A96:H96"/>
    <mergeCell ref="A97:H97"/>
    <mergeCell ref="A90:H90"/>
    <mergeCell ref="A91:H91"/>
    <mergeCell ref="A92:H92"/>
    <mergeCell ref="A93:H93"/>
    <mergeCell ref="A102:H102"/>
    <mergeCell ref="A103:H103"/>
    <mergeCell ref="A104:H104"/>
    <mergeCell ref="A105:H105"/>
    <mergeCell ref="A98:H98"/>
    <mergeCell ref="A99:H99"/>
    <mergeCell ref="A100:H100"/>
    <mergeCell ref="A101:H101"/>
    <mergeCell ref="A110:H110"/>
    <mergeCell ref="A111:H111"/>
    <mergeCell ref="A112:H112"/>
    <mergeCell ref="A113:H113"/>
    <mergeCell ref="A106:H106"/>
    <mergeCell ref="A107:H107"/>
    <mergeCell ref="A108:H108"/>
    <mergeCell ref="A109:H109"/>
    <mergeCell ref="A122:K122"/>
    <mergeCell ref="A116:H116"/>
    <mergeCell ref="A117:K117"/>
    <mergeCell ref="A118:K118"/>
    <mergeCell ref="A119:H119"/>
    <mergeCell ref="A114:H114"/>
    <mergeCell ref="A115:H115"/>
    <mergeCell ref="A120:H120"/>
    <mergeCell ref="A121:K121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 K74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4:J78 J80:K85 J73:K73 J8:K68 J87:K116 K75:K78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  <ignoredErrors>
    <ignoredError sqref="K36:K6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="110" zoomScaleSheetLayoutView="110" zoomScalePageLayoutView="0" workbookViewId="0" topLeftCell="A31">
      <selection activeCell="K66" sqref="K66"/>
    </sheetView>
  </sheetViews>
  <sheetFormatPr defaultColWidth="9.140625" defaultRowHeight="12.75"/>
  <cols>
    <col min="1" max="9" width="9.140625" style="43" customWidth="1"/>
    <col min="10" max="11" width="10.57421875" style="43" customWidth="1"/>
    <col min="12" max="16384" width="9.140625" style="43" customWidth="1"/>
  </cols>
  <sheetData>
    <row r="1" spans="1:11" ht="12.75" customHeight="1">
      <c r="A1" s="251" t="s">
        <v>102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67" t="s">
        <v>295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2.75" customHeight="1">
      <c r="A4" s="280" t="s">
        <v>287</v>
      </c>
      <c r="B4" s="281"/>
      <c r="C4" s="281"/>
      <c r="D4" s="281"/>
      <c r="E4" s="281"/>
      <c r="F4" s="281"/>
      <c r="G4" s="281"/>
      <c r="H4" s="281"/>
      <c r="I4" s="281"/>
      <c r="J4" s="281"/>
      <c r="K4" s="282"/>
    </row>
    <row r="5" spans="1:11" ht="24">
      <c r="A5" s="283" t="s">
        <v>5</v>
      </c>
      <c r="B5" s="283"/>
      <c r="C5" s="283"/>
      <c r="D5" s="283"/>
      <c r="E5" s="283"/>
      <c r="F5" s="283"/>
      <c r="G5" s="283"/>
      <c r="H5" s="283"/>
      <c r="I5" s="46" t="s">
        <v>6</v>
      </c>
      <c r="J5" s="48" t="s">
        <v>7</v>
      </c>
      <c r="K5" s="48" t="s">
        <v>8</v>
      </c>
    </row>
    <row r="6" spans="1:11" ht="12.75">
      <c r="A6" s="284">
        <v>1</v>
      </c>
      <c r="B6" s="284"/>
      <c r="C6" s="284"/>
      <c r="D6" s="284"/>
      <c r="E6" s="284"/>
      <c r="F6" s="284"/>
      <c r="G6" s="284"/>
      <c r="H6" s="284"/>
      <c r="I6" s="50">
        <v>2</v>
      </c>
      <c r="J6" s="48">
        <v>3</v>
      </c>
      <c r="K6" s="48">
        <v>5</v>
      </c>
    </row>
    <row r="7" spans="1:11" ht="12.75">
      <c r="A7" s="222" t="s">
        <v>103</v>
      </c>
      <c r="B7" s="223"/>
      <c r="C7" s="223"/>
      <c r="D7" s="223"/>
      <c r="E7" s="223"/>
      <c r="F7" s="223"/>
      <c r="G7" s="223"/>
      <c r="H7" s="263"/>
      <c r="I7" s="3">
        <v>111</v>
      </c>
      <c r="J7" s="125">
        <v>617083601</v>
      </c>
      <c r="K7" s="142">
        <v>770699414.79</v>
      </c>
    </row>
    <row r="8" spans="1:11" ht="12.75">
      <c r="A8" s="264" t="s">
        <v>104</v>
      </c>
      <c r="B8" s="265"/>
      <c r="C8" s="265"/>
      <c r="D8" s="265"/>
      <c r="E8" s="265"/>
      <c r="F8" s="265"/>
      <c r="G8" s="265"/>
      <c r="H8" s="266"/>
      <c r="I8" s="1">
        <v>112</v>
      </c>
      <c r="J8" s="126">
        <v>598399236</v>
      </c>
      <c r="K8" s="126">
        <v>753703563.42</v>
      </c>
    </row>
    <row r="9" spans="1:11" ht="12.75">
      <c r="A9" s="264" t="s">
        <v>105</v>
      </c>
      <c r="B9" s="265"/>
      <c r="C9" s="265"/>
      <c r="D9" s="265"/>
      <c r="E9" s="265"/>
      <c r="F9" s="265"/>
      <c r="G9" s="265"/>
      <c r="H9" s="266"/>
      <c r="I9" s="1">
        <v>113</v>
      </c>
      <c r="J9" s="126">
        <v>18684365</v>
      </c>
      <c r="K9" s="126">
        <v>16995851.369999997</v>
      </c>
    </row>
    <row r="10" spans="1:11" ht="12.75">
      <c r="A10" s="264" t="s">
        <v>106</v>
      </c>
      <c r="B10" s="265"/>
      <c r="C10" s="265"/>
      <c r="D10" s="265"/>
      <c r="E10" s="265"/>
      <c r="F10" s="265"/>
      <c r="G10" s="265"/>
      <c r="H10" s="266"/>
      <c r="I10" s="1">
        <v>114</v>
      </c>
      <c r="J10" s="125">
        <v>596096147</v>
      </c>
      <c r="K10" s="142">
        <v>741574380.4700003</v>
      </c>
    </row>
    <row r="11" spans="1:11" ht="12.75">
      <c r="A11" s="229" t="s">
        <v>107</v>
      </c>
      <c r="B11" s="230"/>
      <c r="C11" s="230"/>
      <c r="D11" s="230"/>
      <c r="E11" s="230"/>
      <c r="F11" s="230"/>
      <c r="G11" s="230"/>
      <c r="H11" s="231"/>
      <c r="I11" s="1">
        <v>115</v>
      </c>
      <c r="J11" s="126">
        <v>-3573132</v>
      </c>
      <c r="K11" s="126">
        <v>3256293.7000000477</v>
      </c>
    </row>
    <row r="12" spans="1:11" ht="12.75">
      <c r="A12" s="264" t="s">
        <v>108</v>
      </c>
      <c r="B12" s="265"/>
      <c r="C12" s="265"/>
      <c r="D12" s="265"/>
      <c r="E12" s="265"/>
      <c r="F12" s="265"/>
      <c r="G12" s="265"/>
      <c r="H12" s="266"/>
      <c r="I12" s="1">
        <v>116</v>
      </c>
      <c r="J12" s="125">
        <v>368106822</v>
      </c>
      <c r="K12" s="142">
        <v>477505130.01000005</v>
      </c>
    </row>
    <row r="13" spans="1:11" ht="12.75">
      <c r="A13" s="226" t="s">
        <v>109</v>
      </c>
      <c r="B13" s="227"/>
      <c r="C13" s="227"/>
      <c r="D13" s="227"/>
      <c r="E13" s="227"/>
      <c r="F13" s="227"/>
      <c r="G13" s="227"/>
      <c r="H13" s="228"/>
      <c r="I13" s="1">
        <v>117</v>
      </c>
      <c r="J13" s="126">
        <v>270684458</v>
      </c>
      <c r="K13" s="126">
        <v>365393671.13</v>
      </c>
    </row>
    <row r="14" spans="1:11" ht="12.75">
      <c r="A14" s="226" t="s">
        <v>110</v>
      </c>
      <c r="B14" s="227"/>
      <c r="C14" s="227"/>
      <c r="D14" s="227"/>
      <c r="E14" s="227"/>
      <c r="F14" s="227"/>
      <c r="G14" s="227"/>
      <c r="H14" s="228"/>
      <c r="I14" s="1">
        <v>118</v>
      </c>
      <c r="J14" s="126">
        <v>53246735</v>
      </c>
      <c r="K14" s="126">
        <v>56203273.09</v>
      </c>
    </row>
    <row r="15" spans="1:11" ht="12.75">
      <c r="A15" s="226" t="s">
        <v>111</v>
      </c>
      <c r="B15" s="227"/>
      <c r="C15" s="227"/>
      <c r="D15" s="227"/>
      <c r="E15" s="227"/>
      <c r="F15" s="227"/>
      <c r="G15" s="227"/>
      <c r="H15" s="228"/>
      <c r="I15" s="1">
        <v>119</v>
      </c>
      <c r="J15" s="126">
        <v>44175629</v>
      </c>
      <c r="K15" s="126">
        <v>55908185.79</v>
      </c>
    </row>
    <row r="16" spans="1:11" ht="12.75">
      <c r="A16" s="229" t="s">
        <v>112</v>
      </c>
      <c r="B16" s="230"/>
      <c r="C16" s="230"/>
      <c r="D16" s="230"/>
      <c r="E16" s="230"/>
      <c r="F16" s="230"/>
      <c r="G16" s="230"/>
      <c r="H16" s="231"/>
      <c r="I16" s="1">
        <v>120</v>
      </c>
      <c r="J16" s="125">
        <v>97937515</v>
      </c>
      <c r="K16" s="142">
        <v>119533163.64</v>
      </c>
    </row>
    <row r="17" spans="1:11" ht="12.75">
      <c r="A17" s="237" t="s">
        <v>113</v>
      </c>
      <c r="B17" s="238"/>
      <c r="C17" s="238"/>
      <c r="D17" s="238"/>
      <c r="E17" s="238"/>
      <c r="F17" s="238"/>
      <c r="G17" s="238"/>
      <c r="H17" s="239"/>
      <c r="I17" s="1">
        <v>121</v>
      </c>
      <c r="J17" s="127">
        <v>58762509</v>
      </c>
      <c r="K17" s="127">
        <v>71719898.184</v>
      </c>
    </row>
    <row r="18" spans="1:11" ht="12.75">
      <c r="A18" s="237" t="s">
        <v>114</v>
      </c>
      <c r="B18" s="238"/>
      <c r="C18" s="238"/>
      <c r="D18" s="238"/>
      <c r="E18" s="238"/>
      <c r="F18" s="238"/>
      <c r="G18" s="238"/>
      <c r="H18" s="239"/>
      <c r="I18" s="1">
        <v>122</v>
      </c>
      <c r="J18" s="127">
        <v>24484379</v>
      </c>
      <c r="K18" s="127">
        <v>29883290.91</v>
      </c>
    </row>
    <row r="19" spans="1:11" ht="12.75">
      <c r="A19" s="237" t="s">
        <v>115</v>
      </c>
      <c r="B19" s="238"/>
      <c r="C19" s="238"/>
      <c r="D19" s="238"/>
      <c r="E19" s="238"/>
      <c r="F19" s="238"/>
      <c r="G19" s="238"/>
      <c r="H19" s="239"/>
      <c r="I19" s="1">
        <v>123</v>
      </c>
      <c r="J19" s="127">
        <v>14690627</v>
      </c>
      <c r="K19" s="127">
        <v>17929974.546</v>
      </c>
    </row>
    <row r="20" spans="1:11" ht="12.75">
      <c r="A20" s="229" t="s">
        <v>116</v>
      </c>
      <c r="B20" s="230"/>
      <c r="C20" s="230"/>
      <c r="D20" s="230"/>
      <c r="E20" s="230"/>
      <c r="F20" s="230"/>
      <c r="G20" s="230"/>
      <c r="H20" s="231"/>
      <c r="I20" s="1">
        <v>124</v>
      </c>
      <c r="J20" s="128">
        <v>33300760</v>
      </c>
      <c r="K20" s="128">
        <v>42878202.87</v>
      </c>
    </row>
    <row r="21" spans="1:11" ht="12.75">
      <c r="A21" s="229" t="s">
        <v>117</v>
      </c>
      <c r="B21" s="230"/>
      <c r="C21" s="230"/>
      <c r="D21" s="230"/>
      <c r="E21" s="230"/>
      <c r="F21" s="230"/>
      <c r="G21" s="230"/>
      <c r="H21" s="231"/>
      <c r="I21" s="1">
        <v>125</v>
      </c>
      <c r="J21" s="128">
        <v>89189231</v>
      </c>
      <c r="K21" s="128">
        <v>84130373.33000001</v>
      </c>
    </row>
    <row r="22" spans="1:11" ht="12.75">
      <c r="A22" s="229" t="s">
        <v>118</v>
      </c>
      <c r="B22" s="230"/>
      <c r="C22" s="230"/>
      <c r="D22" s="230"/>
      <c r="E22" s="230"/>
      <c r="F22" s="230"/>
      <c r="G22" s="230"/>
      <c r="H22" s="231"/>
      <c r="I22" s="1">
        <v>126</v>
      </c>
      <c r="J22" s="125">
        <v>0</v>
      </c>
      <c r="K22" s="142">
        <v>0</v>
      </c>
    </row>
    <row r="23" spans="1:11" ht="12.75">
      <c r="A23" s="237" t="s">
        <v>119</v>
      </c>
      <c r="B23" s="238"/>
      <c r="C23" s="238"/>
      <c r="D23" s="238"/>
      <c r="E23" s="238"/>
      <c r="F23" s="238"/>
      <c r="G23" s="238"/>
      <c r="H23" s="239"/>
      <c r="I23" s="1">
        <v>127</v>
      </c>
      <c r="J23" s="129"/>
      <c r="K23" s="129"/>
    </row>
    <row r="24" spans="1:11" ht="12.75">
      <c r="A24" s="237" t="s">
        <v>120</v>
      </c>
      <c r="B24" s="238"/>
      <c r="C24" s="238"/>
      <c r="D24" s="238"/>
      <c r="E24" s="238"/>
      <c r="F24" s="238"/>
      <c r="G24" s="238"/>
      <c r="H24" s="239"/>
      <c r="I24" s="1">
        <v>128</v>
      </c>
      <c r="J24" s="129"/>
      <c r="K24" s="129"/>
    </row>
    <row r="25" spans="1:11" ht="12.75">
      <c r="A25" s="229" t="s">
        <v>121</v>
      </c>
      <c r="B25" s="230"/>
      <c r="C25" s="230"/>
      <c r="D25" s="230"/>
      <c r="E25" s="230"/>
      <c r="F25" s="230"/>
      <c r="G25" s="230"/>
      <c r="H25" s="231"/>
      <c r="I25" s="1">
        <v>129</v>
      </c>
      <c r="J25" s="128">
        <v>5786782</v>
      </c>
      <c r="K25" s="128">
        <v>7863772.98</v>
      </c>
    </row>
    <row r="26" spans="1:11" ht="12.75">
      <c r="A26" s="229" t="s">
        <v>122</v>
      </c>
      <c r="B26" s="230"/>
      <c r="C26" s="230"/>
      <c r="D26" s="230"/>
      <c r="E26" s="230"/>
      <c r="F26" s="230"/>
      <c r="G26" s="230"/>
      <c r="H26" s="231"/>
      <c r="I26" s="1">
        <v>130</v>
      </c>
      <c r="J26" s="128">
        <v>5348169</v>
      </c>
      <c r="K26" s="128">
        <v>6407443.94</v>
      </c>
    </row>
    <row r="27" spans="1:11" ht="12.75">
      <c r="A27" s="229" t="s">
        <v>123</v>
      </c>
      <c r="B27" s="230"/>
      <c r="C27" s="230"/>
      <c r="D27" s="230"/>
      <c r="E27" s="230"/>
      <c r="F27" s="230"/>
      <c r="G27" s="230"/>
      <c r="H27" s="231"/>
      <c r="I27" s="1">
        <v>131</v>
      </c>
      <c r="J27" s="125">
        <v>64007086</v>
      </c>
      <c r="K27" s="142">
        <v>65388127.28999999</v>
      </c>
    </row>
    <row r="28" spans="1:11" ht="11.25" customHeight="1">
      <c r="A28" s="229" t="s">
        <v>124</v>
      </c>
      <c r="B28" s="230"/>
      <c r="C28" s="230"/>
      <c r="D28" s="230"/>
      <c r="E28" s="230"/>
      <c r="F28" s="230"/>
      <c r="G28" s="230"/>
      <c r="H28" s="231"/>
      <c r="I28" s="1">
        <v>132</v>
      </c>
      <c r="J28" s="127">
        <v>5693053</v>
      </c>
      <c r="K28" s="127">
        <v>6264148.88</v>
      </c>
    </row>
    <row r="29" spans="1:11" ht="12.75">
      <c r="A29" s="229" t="s">
        <v>125</v>
      </c>
      <c r="B29" s="230"/>
      <c r="C29" s="230"/>
      <c r="D29" s="230"/>
      <c r="E29" s="230"/>
      <c r="F29" s="230"/>
      <c r="G29" s="230"/>
      <c r="H29" s="231"/>
      <c r="I29" s="1">
        <v>133</v>
      </c>
      <c r="J29" s="127">
        <v>9414988</v>
      </c>
      <c r="K29" s="127">
        <v>8961499.36</v>
      </c>
    </row>
    <row r="30" spans="1:11" ht="12.75">
      <c r="A30" s="229" t="s">
        <v>126</v>
      </c>
      <c r="B30" s="230"/>
      <c r="C30" s="230"/>
      <c r="D30" s="230"/>
      <c r="E30" s="230"/>
      <c r="F30" s="230"/>
      <c r="G30" s="230"/>
      <c r="H30" s="231"/>
      <c r="I30" s="1">
        <v>134</v>
      </c>
      <c r="J30" s="127">
        <v>48899045</v>
      </c>
      <c r="K30" s="127">
        <v>50162479.05</v>
      </c>
    </row>
    <row r="31" spans="1:11" ht="12.75">
      <c r="A31" s="229" t="s">
        <v>127</v>
      </c>
      <c r="B31" s="230"/>
      <c r="C31" s="230"/>
      <c r="D31" s="230"/>
      <c r="E31" s="230"/>
      <c r="F31" s="230"/>
      <c r="G31" s="230"/>
      <c r="H31" s="231"/>
      <c r="I31" s="1">
        <v>135</v>
      </c>
      <c r="J31" s="129"/>
      <c r="K31" s="129"/>
    </row>
    <row r="32" spans="1:11" ht="12.75">
      <c r="A32" s="229" t="s">
        <v>128</v>
      </c>
      <c r="B32" s="230"/>
      <c r="C32" s="230"/>
      <c r="D32" s="230"/>
      <c r="E32" s="230"/>
      <c r="F32" s="230"/>
      <c r="G32" s="230"/>
      <c r="H32" s="231"/>
      <c r="I32" s="1">
        <v>136</v>
      </c>
      <c r="J32" s="129"/>
      <c r="K32" s="129"/>
    </row>
    <row r="33" spans="1:11" ht="12.75">
      <c r="A33" s="229" t="s">
        <v>129</v>
      </c>
      <c r="B33" s="230"/>
      <c r="C33" s="230"/>
      <c r="D33" s="230"/>
      <c r="E33" s="230"/>
      <c r="F33" s="230"/>
      <c r="G33" s="230"/>
      <c r="H33" s="231"/>
      <c r="I33" s="1">
        <v>137</v>
      </c>
      <c r="J33" s="125">
        <v>72126570</v>
      </c>
      <c r="K33" s="142">
        <v>62261027.68</v>
      </c>
    </row>
    <row r="34" spans="1:11" ht="12.75" customHeight="1">
      <c r="A34" s="229" t="s">
        <v>124</v>
      </c>
      <c r="B34" s="230"/>
      <c r="C34" s="230"/>
      <c r="D34" s="230"/>
      <c r="E34" s="230"/>
      <c r="F34" s="230"/>
      <c r="G34" s="230"/>
      <c r="H34" s="231"/>
      <c r="I34" s="1">
        <v>138</v>
      </c>
      <c r="J34" s="126">
        <v>149550</v>
      </c>
      <c r="K34" s="126">
        <v>1119515.8599999999</v>
      </c>
    </row>
    <row r="35" spans="1:11" ht="12.75" customHeight="1">
      <c r="A35" s="229" t="s">
        <v>125</v>
      </c>
      <c r="B35" s="230"/>
      <c r="C35" s="230"/>
      <c r="D35" s="230"/>
      <c r="E35" s="230"/>
      <c r="F35" s="230"/>
      <c r="G35" s="230"/>
      <c r="H35" s="231"/>
      <c r="I35" s="1">
        <v>139</v>
      </c>
      <c r="J35" s="126">
        <v>32698010</v>
      </c>
      <c r="K35" s="126">
        <v>30921224.14</v>
      </c>
    </row>
    <row r="36" spans="1:11" ht="12.75">
      <c r="A36" s="229" t="s">
        <v>130</v>
      </c>
      <c r="B36" s="230"/>
      <c r="C36" s="230"/>
      <c r="D36" s="230"/>
      <c r="E36" s="230"/>
      <c r="F36" s="230"/>
      <c r="G36" s="230"/>
      <c r="H36" s="231"/>
      <c r="I36" s="1">
        <v>140</v>
      </c>
      <c r="J36" s="129">
        <v>36777000</v>
      </c>
      <c r="K36" s="129">
        <v>30220287.68</v>
      </c>
    </row>
    <row r="37" spans="1:11" ht="12.75">
      <c r="A37" s="229" t="s">
        <v>131</v>
      </c>
      <c r="B37" s="230"/>
      <c r="C37" s="230"/>
      <c r="D37" s="230"/>
      <c r="E37" s="230"/>
      <c r="F37" s="230"/>
      <c r="G37" s="230"/>
      <c r="H37" s="231"/>
      <c r="I37" s="1">
        <v>141</v>
      </c>
      <c r="J37" s="129">
        <v>2502010</v>
      </c>
      <c r="K37" s="129"/>
    </row>
    <row r="38" spans="1:11" ht="12.75">
      <c r="A38" s="229" t="s">
        <v>132</v>
      </c>
      <c r="B38" s="230"/>
      <c r="C38" s="230"/>
      <c r="D38" s="230"/>
      <c r="E38" s="230"/>
      <c r="F38" s="230"/>
      <c r="G38" s="230"/>
      <c r="H38" s="231"/>
      <c r="I38" s="1">
        <v>142</v>
      </c>
      <c r="J38" s="129"/>
      <c r="K38" s="129"/>
    </row>
    <row r="39" spans="1:11" ht="12.75">
      <c r="A39" s="229" t="s">
        <v>133</v>
      </c>
      <c r="B39" s="230"/>
      <c r="C39" s="230"/>
      <c r="D39" s="230"/>
      <c r="E39" s="230"/>
      <c r="F39" s="230"/>
      <c r="G39" s="230"/>
      <c r="H39" s="231"/>
      <c r="I39" s="1">
        <v>143</v>
      </c>
      <c r="J39" s="129"/>
      <c r="K39" s="129"/>
    </row>
    <row r="40" spans="1:11" ht="12.75">
      <c r="A40" s="229" t="s">
        <v>135</v>
      </c>
      <c r="B40" s="230"/>
      <c r="C40" s="230"/>
      <c r="D40" s="230"/>
      <c r="E40" s="230"/>
      <c r="F40" s="230"/>
      <c r="G40" s="230"/>
      <c r="H40" s="231"/>
      <c r="I40" s="1">
        <v>144</v>
      </c>
      <c r="J40" s="129"/>
      <c r="K40" s="129"/>
    </row>
    <row r="41" spans="1:11" ht="12.75">
      <c r="A41" s="229" t="s">
        <v>134</v>
      </c>
      <c r="B41" s="230"/>
      <c r="C41" s="230"/>
      <c r="D41" s="230"/>
      <c r="E41" s="230"/>
      <c r="F41" s="230"/>
      <c r="G41" s="230"/>
      <c r="H41" s="231"/>
      <c r="I41" s="1">
        <v>145</v>
      </c>
      <c r="J41" s="129"/>
      <c r="K41" s="129"/>
    </row>
    <row r="42" spans="1:11" ht="12.75">
      <c r="A42" s="229" t="s">
        <v>136</v>
      </c>
      <c r="B42" s="230"/>
      <c r="C42" s="230"/>
      <c r="D42" s="230"/>
      <c r="E42" s="230"/>
      <c r="F42" s="230"/>
      <c r="G42" s="230"/>
      <c r="H42" s="231"/>
      <c r="I42" s="1">
        <v>146</v>
      </c>
      <c r="J42" s="125">
        <v>681090687</v>
      </c>
      <c r="K42" s="142">
        <v>836087542.0799999</v>
      </c>
    </row>
    <row r="43" spans="1:11" ht="12.75">
      <c r="A43" s="229" t="s">
        <v>137</v>
      </c>
      <c r="B43" s="230"/>
      <c r="C43" s="230"/>
      <c r="D43" s="230"/>
      <c r="E43" s="230"/>
      <c r="F43" s="230"/>
      <c r="G43" s="230"/>
      <c r="H43" s="231"/>
      <c r="I43" s="1">
        <v>147</v>
      </c>
      <c r="J43" s="125">
        <v>668222717</v>
      </c>
      <c r="K43" s="142">
        <v>803835408.1500002</v>
      </c>
    </row>
    <row r="44" spans="1:11" ht="12.75">
      <c r="A44" s="264" t="s">
        <v>138</v>
      </c>
      <c r="B44" s="265"/>
      <c r="C44" s="265"/>
      <c r="D44" s="265"/>
      <c r="E44" s="265"/>
      <c r="F44" s="265"/>
      <c r="G44" s="265"/>
      <c r="H44" s="266"/>
      <c r="I44" s="1">
        <v>148</v>
      </c>
      <c r="J44" s="125">
        <v>12867970</v>
      </c>
      <c r="K44" s="142">
        <v>32252133.92999971</v>
      </c>
    </row>
    <row r="45" spans="1:11" ht="12.75">
      <c r="A45" s="277" t="s">
        <v>139</v>
      </c>
      <c r="B45" s="278"/>
      <c r="C45" s="278"/>
      <c r="D45" s="278"/>
      <c r="E45" s="278"/>
      <c r="F45" s="278"/>
      <c r="G45" s="278"/>
      <c r="H45" s="279"/>
      <c r="I45" s="1">
        <v>149</v>
      </c>
      <c r="J45" s="130">
        <v>12867970</v>
      </c>
      <c r="K45" s="143">
        <v>32252133.92999971</v>
      </c>
    </row>
    <row r="46" spans="1:11" ht="12.75">
      <c r="A46" s="277" t="s">
        <v>140</v>
      </c>
      <c r="B46" s="278"/>
      <c r="C46" s="278"/>
      <c r="D46" s="278"/>
      <c r="E46" s="278"/>
      <c r="F46" s="278"/>
      <c r="G46" s="278"/>
      <c r="H46" s="279"/>
      <c r="I46" s="1">
        <v>150</v>
      </c>
      <c r="J46" s="130">
        <v>0</v>
      </c>
      <c r="K46" s="143">
        <v>0</v>
      </c>
    </row>
    <row r="47" spans="1:11" ht="12.75">
      <c r="A47" s="264" t="s">
        <v>141</v>
      </c>
      <c r="B47" s="265"/>
      <c r="C47" s="265"/>
      <c r="D47" s="265"/>
      <c r="E47" s="265"/>
      <c r="F47" s="265"/>
      <c r="G47" s="265"/>
      <c r="H47" s="266"/>
      <c r="I47" s="1">
        <v>151</v>
      </c>
      <c r="J47" s="131">
        <v>143599</v>
      </c>
      <c r="K47" s="144">
        <v>-298528</v>
      </c>
    </row>
    <row r="48" spans="1:11" ht="12.75">
      <c r="A48" s="264" t="s">
        <v>142</v>
      </c>
      <c r="B48" s="265"/>
      <c r="C48" s="265"/>
      <c r="D48" s="265"/>
      <c r="E48" s="265"/>
      <c r="F48" s="265"/>
      <c r="G48" s="265"/>
      <c r="H48" s="266"/>
      <c r="I48" s="1">
        <v>152</v>
      </c>
      <c r="J48" s="125">
        <v>12724371</v>
      </c>
      <c r="K48" s="142">
        <v>32550661.92999971</v>
      </c>
    </row>
    <row r="49" spans="1:11" ht="12.75">
      <c r="A49" s="277" t="s">
        <v>143</v>
      </c>
      <c r="B49" s="278"/>
      <c r="C49" s="278"/>
      <c r="D49" s="278"/>
      <c r="E49" s="278"/>
      <c r="F49" s="278"/>
      <c r="G49" s="278"/>
      <c r="H49" s="279"/>
      <c r="I49" s="1">
        <v>153</v>
      </c>
      <c r="J49" s="130">
        <v>12724371</v>
      </c>
      <c r="K49" s="143">
        <v>32550661.92999971</v>
      </c>
    </row>
    <row r="50" spans="1:11" ht="12.75">
      <c r="A50" s="274" t="s">
        <v>144</v>
      </c>
      <c r="B50" s="275"/>
      <c r="C50" s="275"/>
      <c r="D50" s="275"/>
      <c r="E50" s="275"/>
      <c r="F50" s="275"/>
      <c r="G50" s="275"/>
      <c r="H50" s="276"/>
      <c r="I50" s="2">
        <v>154</v>
      </c>
      <c r="J50" s="130">
        <v>0</v>
      </c>
      <c r="K50" s="143">
        <v>0</v>
      </c>
    </row>
    <row r="51" spans="1:11" ht="12.75" customHeight="1">
      <c r="A51" s="272" t="s">
        <v>145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</row>
    <row r="52" spans="1:11" ht="12.75" customHeight="1">
      <c r="A52" s="243" t="s">
        <v>146</v>
      </c>
      <c r="B52" s="244"/>
      <c r="C52" s="244"/>
      <c r="D52" s="244"/>
      <c r="E52" s="244"/>
      <c r="F52" s="244"/>
      <c r="G52" s="244"/>
      <c r="H52" s="244"/>
      <c r="I52" s="112"/>
      <c r="J52" s="112"/>
      <c r="K52" s="112"/>
    </row>
    <row r="53" spans="1:11" ht="12.75">
      <c r="A53" s="229" t="s">
        <v>148</v>
      </c>
      <c r="B53" s="230"/>
      <c r="C53" s="230"/>
      <c r="D53" s="230"/>
      <c r="E53" s="230"/>
      <c r="F53" s="230"/>
      <c r="G53" s="230"/>
      <c r="H53" s="231"/>
      <c r="I53" s="113">
        <v>155</v>
      </c>
      <c r="J53" s="114"/>
      <c r="K53" s="114"/>
    </row>
    <row r="54" spans="1:11" ht="12.75">
      <c r="A54" s="229" t="s">
        <v>147</v>
      </c>
      <c r="B54" s="230"/>
      <c r="C54" s="230"/>
      <c r="D54" s="230"/>
      <c r="E54" s="230"/>
      <c r="F54" s="230"/>
      <c r="G54" s="230"/>
      <c r="H54" s="231"/>
      <c r="I54" s="113">
        <v>156</v>
      </c>
      <c r="J54" s="115"/>
      <c r="K54" s="115"/>
    </row>
    <row r="55" spans="1:11" ht="12.75" customHeight="1">
      <c r="A55" s="272" t="s">
        <v>149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</row>
    <row r="56" spans="1:11" ht="12.75">
      <c r="A56" s="243" t="s">
        <v>150</v>
      </c>
      <c r="B56" s="244"/>
      <c r="C56" s="244"/>
      <c r="D56" s="244"/>
      <c r="E56" s="244"/>
      <c r="F56" s="244"/>
      <c r="G56" s="244"/>
      <c r="H56" s="245"/>
      <c r="I56" s="116">
        <v>157</v>
      </c>
      <c r="J56" s="129">
        <v>12724371</v>
      </c>
      <c r="K56" s="129">
        <v>32550661.92999971</v>
      </c>
    </row>
    <row r="57" spans="1:11" ht="12.75">
      <c r="A57" s="229" t="s">
        <v>151</v>
      </c>
      <c r="B57" s="230"/>
      <c r="C57" s="230"/>
      <c r="D57" s="230"/>
      <c r="E57" s="230"/>
      <c r="F57" s="230"/>
      <c r="G57" s="230"/>
      <c r="H57" s="231"/>
      <c r="I57" s="113">
        <v>158</v>
      </c>
      <c r="J57" s="130">
        <v>-40884358</v>
      </c>
      <c r="K57" s="143">
        <v>-15341096</v>
      </c>
    </row>
    <row r="58" spans="1:11" ht="12.75">
      <c r="A58" s="229" t="s">
        <v>152</v>
      </c>
      <c r="B58" s="230"/>
      <c r="C58" s="230"/>
      <c r="D58" s="230"/>
      <c r="E58" s="230"/>
      <c r="F58" s="230"/>
      <c r="G58" s="230"/>
      <c r="H58" s="231"/>
      <c r="I58" s="113">
        <v>159</v>
      </c>
      <c r="J58" s="129">
        <v>-40884358</v>
      </c>
      <c r="K58" s="129">
        <v>-15341096</v>
      </c>
    </row>
    <row r="59" spans="1:11" ht="12.75">
      <c r="A59" s="229" t="s">
        <v>153</v>
      </c>
      <c r="B59" s="230"/>
      <c r="C59" s="230"/>
      <c r="D59" s="230"/>
      <c r="E59" s="230"/>
      <c r="F59" s="230"/>
      <c r="G59" s="230"/>
      <c r="H59" s="231"/>
      <c r="I59" s="113">
        <v>160</v>
      </c>
      <c r="J59" s="129"/>
      <c r="K59" s="129"/>
    </row>
    <row r="60" spans="1:11" ht="12.75">
      <c r="A60" s="229" t="s">
        <v>154</v>
      </c>
      <c r="B60" s="230"/>
      <c r="C60" s="230"/>
      <c r="D60" s="230"/>
      <c r="E60" s="230"/>
      <c r="F60" s="230"/>
      <c r="G60" s="230"/>
      <c r="H60" s="231"/>
      <c r="I60" s="113">
        <v>161</v>
      </c>
      <c r="J60" s="129"/>
      <c r="K60" s="129"/>
    </row>
    <row r="61" spans="1:11" ht="12.75">
      <c r="A61" s="229" t="s">
        <v>155</v>
      </c>
      <c r="B61" s="230"/>
      <c r="C61" s="230"/>
      <c r="D61" s="230"/>
      <c r="E61" s="230"/>
      <c r="F61" s="230"/>
      <c r="G61" s="230"/>
      <c r="H61" s="231"/>
      <c r="I61" s="113">
        <v>162</v>
      </c>
      <c r="J61" s="129"/>
      <c r="K61" s="129"/>
    </row>
    <row r="62" spans="1:11" ht="12.75">
      <c r="A62" s="229" t="s">
        <v>156</v>
      </c>
      <c r="B62" s="230"/>
      <c r="C62" s="230"/>
      <c r="D62" s="230"/>
      <c r="E62" s="230"/>
      <c r="F62" s="230"/>
      <c r="G62" s="230"/>
      <c r="H62" s="231"/>
      <c r="I62" s="113">
        <v>163</v>
      </c>
      <c r="J62" s="129"/>
      <c r="K62" s="129"/>
    </row>
    <row r="63" spans="1:11" ht="12.75">
      <c r="A63" s="229" t="s">
        <v>157</v>
      </c>
      <c r="B63" s="230"/>
      <c r="C63" s="230"/>
      <c r="D63" s="230"/>
      <c r="E63" s="230"/>
      <c r="F63" s="230"/>
      <c r="G63" s="230"/>
      <c r="H63" s="231"/>
      <c r="I63" s="113">
        <v>164</v>
      </c>
      <c r="J63" s="129"/>
      <c r="K63" s="129"/>
    </row>
    <row r="64" spans="1:11" ht="12.75">
      <c r="A64" s="229" t="s">
        <v>158</v>
      </c>
      <c r="B64" s="230"/>
      <c r="C64" s="230"/>
      <c r="D64" s="230"/>
      <c r="E64" s="230"/>
      <c r="F64" s="230"/>
      <c r="G64" s="230"/>
      <c r="H64" s="231"/>
      <c r="I64" s="113">
        <v>165</v>
      </c>
      <c r="J64" s="129"/>
      <c r="K64" s="129"/>
    </row>
    <row r="65" spans="1:11" ht="12.75">
      <c r="A65" s="229" t="s">
        <v>159</v>
      </c>
      <c r="B65" s="230"/>
      <c r="C65" s="230"/>
      <c r="D65" s="230"/>
      <c r="E65" s="230"/>
      <c r="F65" s="230"/>
      <c r="G65" s="230"/>
      <c r="H65" s="231"/>
      <c r="I65" s="113">
        <v>166</v>
      </c>
      <c r="J65" s="129">
        <v>-8176872</v>
      </c>
      <c r="K65" s="129">
        <v>-3068219</v>
      </c>
    </row>
    <row r="66" spans="1:11" ht="12.75">
      <c r="A66" s="264" t="s">
        <v>160</v>
      </c>
      <c r="B66" s="265"/>
      <c r="C66" s="265"/>
      <c r="D66" s="265"/>
      <c r="E66" s="265"/>
      <c r="F66" s="265"/>
      <c r="G66" s="265"/>
      <c r="H66" s="266"/>
      <c r="I66" s="1">
        <v>167</v>
      </c>
      <c r="J66" s="130">
        <v>-32707486</v>
      </c>
      <c r="K66" s="143">
        <v>-12272877</v>
      </c>
    </row>
    <row r="67" spans="1:11" ht="12.75">
      <c r="A67" s="264" t="s">
        <v>161</v>
      </c>
      <c r="B67" s="265"/>
      <c r="C67" s="265"/>
      <c r="D67" s="265"/>
      <c r="E67" s="265"/>
      <c r="F67" s="265"/>
      <c r="G67" s="265"/>
      <c r="H67" s="266"/>
      <c r="I67" s="1">
        <v>168</v>
      </c>
      <c r="J67" s="130">
        <v>-19983115</v>
      </c>
      <c r="K67" s="143">
        <v>20277784.92999971</v>
      </c>
    </row>
    <row r="68" spans="1:11" ht="12.75" customHeight="1">
      <c r="A68" s="268" t="s">
        <v>162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</row>
    <row r="69" spans="1:11" ht="12.75" customHeight="1">
      <c r="A69" s="270" t="s">
        <v>163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</row>
    <row r="70" spans="1:11" ht="12.75" customHeight="1">
      <c r="A70" s="229" t="s">
        <v>148</v>
      </c>
      <c r="B70" s="230"/>
      <c r="C70" s="230"/>
      <c r="D70" s="230"/>
      <c r="E70" s="230"/>
      <c r="F70" s="230"/>
      <c r="G70" s="230"/>
      <c r="H70" s="231"/>
      <c r="I70" s="1">
        <v>169</v>
      </c>
      <c r="J70" s="6"/>
      <c r="K70" s="6"/>
    </row>
    <row r="71" spans="1:11" ht="12.75" customHeight="1">
      <c r="A71" s="229" t="s">
        <v>147</v>
      </c>
      <c r="B71" s="230"/>
      <c r="C71" s="230"/>
      <c r="D71" s="230"/>
      <c r="E71" s="230"/>
      <c r="F71" s="230"/>
      <c r="G71" s="230"/>
      <c r="H71" s="231"/>
      <c r="I71" s="4">
        <v>170</v>
      </c>
      <c r="J71" s="7"/>
      <c r="K71" s="7"/>
    </row>
    <row r="72" spans="1:8" ht="12.75">
      <c r="A72" s="117"/>
      <c r="B72" s="117"/>
      <c r="C72" s="117"/>
      <c r="D72" s="117"/>
      <c r="E72" s="117"/>
      <c r="F72" s="117"/>
      <c r="G72" s="117"/>
      <c r="H72" s="117"/>
    </row>
  </sheetData>
  <sheetProtection/>
  <mergeCells count="70">
    <mergeCell ref="A9:H9"/>
    <mergeCell ref="A4:K4"/>
    <mergeCell ref="A5:H5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K55"/>
    <mergeCell ref="A57:H57"/>
    <mergeCell ref="A50:H50"/>
    <mergeCell ref="A51:K51"/>
    <mergeCell ref="A52:H52"/>
    <mergeCell ref="A53:H53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K71 J53:K54 J47:K47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0">
      <selection activeCell="A50" sqref="A50:H50"/>
    </sheetView>
  </sheetViews>
  <sheetFormatPr defaultColWidth="9.140625" defaultRowHeight="12.75"/>
  <cols>
    <col min="1" max="9" width="9.140625" style="43" customWidth="1"/>
    <col min="10" max="10" width="10.7109375" style="43" customWidth="1"/>
    <col min="11" max="11" width="10.8515625" style="43" customWidth="1"/>
    <col min="12" max="16384" width="9.140625" style="43" customWidth="1"/>
  </cols>
  <sheetData>
    <row r="1" spans="1:11" ht="12.75" customHeight="1">
      <c r="A1" s="291" t="s">
        <v>164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2.75" customHeight="1">
      <c r="A2" s="292" t="s">
        <v>295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2.7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2.75">
      <c r="A4" s="288" t="s">
        <v>287</v>
      </c>
      <c r="B4" s="289"/>
      <c r="C4" s="289"/>
      <c r="D4" s="289"/>
      <c r="E4" s="289"/>
      <c r="F4" s="289"/>
      <c r="G4" s="289"/>
      <c r="H4" s="289"/>
      <c r="I4" s="289"/>
      <c r="J4" s="289"/>
      <c r="K4" s="290"/>
    </row>
    <row r="5" spans="1:11" ht="24">
      <c r="A5" s="293" t="str">
        <f>+'P&amp;L'!A5</f>
        <v>ITEM</v>
      </c>
      <c r="B5" s="293"/>
      <c r="C5" s="293"/>
      <c r="D5" s="293"/>
      <c r="E5" s="293"/>
      <c r="F5" s="293"/>
      <c r="G5" s="293"/>
      <c r="H5" s="293"/>
      <c r="I5" s="51" t="str">
        <f>+'P&amp;L'!I5</f>
        <v>AOP
ind.</v>
      </c>
      <c r="J5" s="52" t="str">
        <f>+'P&amp;L'!J5</f>
        <v>Preceding year</v>
      </c>
      <c r="K5" s="52" t="str">
        <f>+'P&amp;L'!K5</f>
        <v>Current year</v>
      </c>
    </row>
    <row r="6" spans="1:11" ht="12.75">
      <c r="A6" s="287">
        <v>1</v>
      </c>
      <c r="B6" s="287"/>
      <c r="C6" s="287"/>
      <c r="D6" s="287"/>
      <c r="E6" s="287"/>
      <c r="F6" s="287"/>
      <c r="G6" s="287"/>
      <c r="H6" s="287"/>
      <c r="I6" s="53">
        <v>2</v>
      </c>
      <c r="J6" s="54" t="s">
        <v>2</v>
      </c>
      <c r="K6" s="54" t="s">
        <v>3</v>
      </c>
    </row>
    <row r="7" spans="1:11" ht="19.5" customHeight="1">
      <c r="A7" s="218" t="s">
        <v>165</v>
      </c>
      <c r="B7" s="219"/>
      <c r="C7" s="219"/>
      <c r="D7" s="219"/>
      <c r="E7" s="219"/>
      <c r="F7" s="219"/>
      <c r="G7" s="219"/>
      <c r="H7" s="219"/>
      <c r="I7" s="285"/>
      <c r="J7" s="285"/>
      <c r="K7" s="286"/>
    </row>
    <row r="8" spans="1:11" ht="12.75">
      <c r="A8" s="226" t="s">
        <v>166</v>
      </c>
      <c r="B8" s="227"/>
      <c r="C8" s="227"/>
      <c r="D8" s="227"/>
      <c r="E8" s="227"/>
      <c r="F8" s="227"/>
      <c r="G8" s="227"/>
      <c r="H8" s="227"/>
      <c r="I8" s="1">
        <v>1</v>
      </c>
      <c r="J8" s="6">
        <v>12867970</v>
      </c>
      <c r="K8" s="6">
        <v>32252133.92999971</v>
      </c>
    </row>
    <row r="9" spans="1:11" ht="12.75">
      <c r="A9" s="226" t="s">
        <v>167</v>
      </c>
      <c r="B9" s="227"/>
      <c r="C9" s="227"/>
      <c r="D9" s="227"/>
      <c r="E9" s="227"/>
      <c r="F9" s="227"/>
      <c r="G9" s="227"/>
      <c r="H9" s="227"/>
      <c r="I9" s="1">
        <v>2</v>
      </c>
      <c r="J9" s="6">
        <v>33300760</v>
      </c>
      <c r="K9" s="6">
        <v>42878202.87</v>
      </c>
    </row>
    <row r="10" spans="1:11" ht="12.75">
      <c r="A10" s="226" t="s">
        <v>168</v>
      </c>
      <c r="B10" s="227"/>
      <c r="C10" s="227"/>
      <c r="D10" s="227"/>
      <c r="E10" s="227"/>
      <c r="F10" s="227"/>
      <c r="G10" s="227"/>
      <c r="H10" s="227"/>
      <c r="I10" s="1">
        <v>3</v>
      </c>
      <c r="J10" s="6">
        <v>174879141</v>
      </c>
      <c r="K10" s="6"/>
    </row>
    <row r="11" spans="1:11" ht="12.75">
      <c r="A11" s="226" t="s">
        <v>169</v>
      </c>
      <c r="B11" s="227"/>
      <c r="C11" s="227"/>
      <c r="D11" s="227"/>
      <c r="E11" s="227"/>
      <c r="F11" s="227"/>
      <c r="G11" s="227"/>
      <c r="H11" s="227"/>
      <c r="I11" s="1">
        <v>4</v>
      </c>
      <c r="J11" s="6">
        <v>60369925</v>
      </c>
      <c r="K11" s="6">
        <v>49376203</v>
      </c>
    </row>
    <row r="12" spans="1:11" ht="12.75">
      <c r="A12" s="226" t="s">
        <v>170</v>
      </c>
      <c r="B12" s="227"/>
      <c r="C12" s="227"/>
      <c r="D12" s="227"/>
      <c r="E12" s="227"/>
      <c r="F12" s="227"/>
      <c r="G12" s="227"/>
      <c r="H12" s="227"/>
      <c r="I12" s="1">
        <v>5</v>
      </c>
      <c r="J12" s="6"/>
      <c r="K12" s="6">
        <v>6342545</v>
      </c>
    </row>
    <row r="13" spans="1:11" ht="12.75">
      <c r="A13" s="226" t="s">
        <v>171</v>
      </c>
      <c r="B13" s="227"/>
      <c r="C13" s="227"/>
      <c r="D13" s="227"/>
      <c r="E13" s="227"/>
      <c r="F13" s="227"/>
      <c r="G13" s="227"/>
      <c r="H13" s="227"/>
      <c r="I13" s="1">
        <v>6</v>
      </c>
      <c r="J13" s="6"/>
      <c r="K13" s="6"/>
    </row>
    <row r="14" spans="1:11" ht="12.75">
      <c r="A14" s="264" t="s">
        <v>179</v>
      </c>
      <c r="B14" s="265"/>
      <c r="C14" s="265"/>
      <c r="D14" s="265"/>
      <c r="E14" s="265"/>
      <c r="F14" s="265"/>
      <c r="G14" s="265"/>
      <c r="H14" s="265"/>
      <c r="I14" s="1">
        <v>7</v>
      </c>
      <c r="J14" s="132">
        <v>281417796</v>
      </c>
      <c r="K14" s="140">
        <v>130849084.79999971</v>
      </c>
    </row>
    <row r="15" spans="1:11" ht="12.75">
      <c r="A15" s="226" t="s">
        <v>187</v>
      </c>
      <c r="B15" s="227"/>
      <c r="C15" s="227"/>
      <c r="D15" s="227"/>
      <c r="E15" s="227"/>
      <c r="F15" s="227"/>
      <c r="G15" s="227"/>
      <c r="H15" s="227"/>
      <c r="I15" s="1">
        <v>8</v>
      </c>
      <c r="J15" s="6"/>
      <c r="K15" s="6">
        <v>96055093</v>
      </c>
    </row>
    <row r="16" spans="1:11" ht="12.75">
      <c r="A16" s="226" t="s">
        <v>188</v>
      </c>
      <c r="B16" s="227"/>
      <c r="C16" s="227"/>
      <c r="D16" s="227"/>
      <c r="E16" s="227"/>
      <c r="F16" s="227"/>
      <c r="G16" s="227"/>
      <c r="H16" s="227"/>
      <c r="I16" s="1">
        <v>9</v>
      </c>
      <c r="J16" s="6"/>
      <c r="K16" s="6"/>
    </row>
    <row r="17" spans="1:11" ht="12.75">
      <c r="A17" s="226" t="s">
        <v>189</v>
      </c>
      <c r="B17" s="227"/>
      <c r="C17" s="227"/>
      <c r="D17" s="227"/>
      <c r="E17" s="227"/>
      <c r="F17" s="227"/>
      <c r="G17" s="227"/>
      <c r="H17" s="227"/>
      <c r="I17" s="1">
        <v>10</v>
      </c>
      <c r="J17" s="6">
        <v>19530604</v>
      </c>
      <c r="K17" s="6"/>
    </row>
    <row r="18" spans="1:11" ht="12.75">
      <c r="A18" s="226" t="s">
        <v>190</v>
      </c>
      <c r="B18" s="227"/>
      <c r="C18" s="227"/>
      <c r="D18" s="227"/>
      <c r="E18" s="227"/>
      <c r="F18" s="227"/>
      <c r="G18" s="227"/>
      <c r="H18" s="227"/>
      <c r="I18" s="1">
        <v>11</v>
      </c>
      <c r="J18" s="6">
        <v>201273283</v>
      </c>
      <c r="K18" s="6">
        <v>22933914</v>
      </c>
    </row>
    <row r="19" spans="1:11" ht="12.75">
      <c r="A19" s="264" t="s">
        <v>191</v>
      </c>
      <c r="B19" s="265"/>
      <c r="C19" s="265"/>
      <c r="D19" s="265"/>
      <c r="E19" s="265"/>
      <c r="F19" s="265"/>
      <c r="G19" s="265"/>
      <c r="H19" s="265"/>
      <c r="I19" s="1">
        <v>12</v>
      </c>
      <c r="J19" s="132">
        <v>220803887</v>
      </c>
      <c r="K19" s="140">
        <v>118989007</v>
      </c>
    </row>
    <row r="20" spans="1:11" ht="12.75">
      <c r="A20" s="264" t="s">
        <v>180</v>
      </c>
      <c r="B20" s="265"/>
      <c r="C20" s="265"/>
      <c r="D20" s="265"/>
      <c r="E20" s="265"/>
      <c r="F20" s="265"/>
      <c r="G20" s="265"/>
      <c r="H20" s="265"/>
      <c r="I20" s="1">
        <v>13</v>
      </c>
      <c r="J20" s="132">
        <v>60613909</v>
      </c>
      <c r="K20" s="140">
        <v>11860077.799999714</v>
      </c>
    </row>
    <row r="21" spans="1:11" ht="12.75">
      <c r="A21" s="264" t="s">
        <v>181</v>
      </c>
      <c r="B21" s="265"/>
      <c r="C21" s="265"/>
      <c r="D21" s="265"/>
      <c r="E21" s="265"/>
      <c r="F21" s="265"/>
      <c r="G21" s="265"/>
      <c r="H21" s="265"/>
      <c r="I21" s="1">
        <v>14</v>
      </c>
      <c r="J21" s="132">
        <v>0</v>
      </c>
      <c r="K21" s="140">
        <v>0</v>
      </c>
    </row>
    <row r="22" spans="1:11" ht="12.75">
      <c r="A22" s="218" t="s">
        <v>182</v>
      </c>
      <c r="B22" s="219"/>
      <c r="C22" s="219"/>
      <c r="D22" s="219"/>
      <c r="E22" s="219"/>
      <c r="F22" s="219"/>
      <c r="G22" s="219"/>
      <c r="H22" s="219"/>
      <c r="I22" s="285"/>
      <c r="J22" s="285"/>
      <c r="K22" s="286"/>
    </row>
    <row r="23" spans="1:11" ht="12.75">
      <c r="A23" s="226" t="s">
        <v>192</v>
      </c>
      <c r="B23" s="227"/>
      <c r="C23" s="227"/>
      <c r="D23" s="227"/>
      <c r="E23" s="227"/>
      <c r="F23" s="227"/>
      <c r="G23" s="227"/>
      <c r="H23" s="227"/>
      <c r="I23" s="1">
        <v>15</v>
      </c>
      <c r="J23" s="6"/>
      <c r="K23" s="6"/>
    </row>
    <row r="24" spans="1:11" ht="12.75">
      <c r="A24" s="226" t="s">
        <v>193</v>
      </c>
      <c r="B24" s="227"/>
      <c r="C24" s="227"/>
      <c r="D24" s="227"/>
      <c r="E24" s="227"/>
      <c r="F24" s="227"/>
      <c r="G24" s="227"/>
      <c r="H24" s="227"/>
      <c r="I24" s="1">
        <v>16</v>
      </c>
      <c r="J24" s="6"/>
      <c r="K24" s="6"/>
    </row>
    <row r="25" spans="1:11" ht="12.75">
      <c r="A25" s="226" t="s">
        <v>194</v>
      </c>
      <c r="B25" s="227"/>
      <c r="C25" s="227"/>
      <c r="D25" s="227"/>
      <c r="E25" s="227"/>
      <c r="F25" s="227"/>
      <c r="G25" s="227"/>
      <c r="H25" s="227"/>
      <c r="I25" s="1">
        <v>17</v>
      </c>
      <c r="J25" s="6">
        <v>5787620</v>
      </c>
      <c r="K25" s="6">
        <v>1275102</v>
      </c>
    </row>
    <row r="26" spans="1:11" ht="12.75">
      <c r="A26" s="226" t="s">
        <v>195</v>
      </c>
      <c r="B26" s="227"/>
      <c r="C26" s="227"/>
      <c r="D26" s="227"/>
      <c r="E26" s="227"/>
      <c r="F26" s="227"/>
      <c r="G26" s="227"/>
      <c r="H26" s="227"/>
      <c r="I26" s="1">
        <v>18</v>
      </c>
      <c r="J26" s="6">
        <v>41227210</v>
      </c>
      <c r="K26" s="6">
        <v>41736765</v>
      </c>
    </row>
    <row r="27" spans="1:11" ht="12.75">
      <c r="A27" s="226" t="s">
        <v>196</v>
      </c>
      <c r="B27" s="227"/>
      <c r="C27" s="227"/>
      <c r="D27" s="227"/>
      <c r="E27" s="227"/>
      <c r="F27" s="227"/>
      <c r="G27" s="227"/>
      <c r="H27" s="227"/>
      <c r="I27" s="1">
        <v>19</v>
      </c>
      <c r="J27" s="6"/>
      <c r="K27" s="6"/>
    </row>
    <row r="28" spans="1:11" ht="12.75">
      <c r="A28" s="264" t="s">
        <v>197</v>
      </c>
      <c r="B28" s="265"/>
      <c r="C28" s="265"/>
      <c r="D28" s="265"/>
      <c r="E28" s="265"/>
      <c r="F28" s="265"/>
      <c r="G28" s="265"/>
      <c r="H28" s="265"/>
      <c r="I28" s="1">
        <v>20</v>
      </c>
      <c r="J28" s="132">
        <v>47014830</v>
      </c>
      <c r="K28" s="140">
        <v>43011867</v>
      </c>
    </row>
    <row r="29" spans="1:11" ht="12.75">
      <c r="A29" s="226" t="s">
        <v>198</v>
      </c>
      <c r="B29" s="227"/>
      <c r="C29" s="227"/>
      <c r="D29" s="227"/>
      <c r="E29" s="227"/>
      <c r="F29" s="227"/>
      <c r="G29" s="227"/>
      <c r="H29" s="227"/>
      <c r="I29" s="1">
        <v>21</v>
      </c>
      <c r="J29" s="6">
        <v>87005634</v>
      </c>
      <c r="K29" s="6">
        <v>40399166</v>
      </c>
    </row>
    <row r="30" spans="1:11" ht="12.75">
      <c r="A30" s="226" t="s">
        <v>199</v>
      </c>
      <c r="B30" s="227"/>
      <c r="C30" s="227"/>
      <c r="D30" s="227"/>
      <c r="E30" s="227"/>
      <c r="F30" s="227"/>
      <c r="G30" s="227"/>
      <c r="H30" s="227"/>
      <c r="I30" s="1">
        <v>22</v>
      </c>
      <c r="J30" s="6"/>
      <c r="K30" s="6"/>
    </row>
    <row r="31" spans="1:11" ht="12.75">
      <c r="A31" s="226" t="s">
        <v>200</v>
      </c>
      <c r="B31" s="227"/>
      <c r="C31" s="227"/>
      <c r="D31" s="227"/>
      <c r="E31" s="227"/>
      <c r="F31" s="227"/>
      <c r="G31" s="227"/>
      <c r="H31" s="227"/>
      <c r="I31" s="1">
        <v>23</v>
      </c>
      <c r="J31" s="6"/>
      <c r="K31" s="145"/>
    </row>
    <row r="32" spans="1:11" ht="12.75">
      <c r="A32" s="264" t="s">
        <v>201</v>
      </c>
      <c r="B32" s="265"/>
      <c r="C32" s="265"/>
      <c r="D32" s="265"/>
      <c r="E32" s="265"/>
      <c r="F32" s="265"/>
      <c r="G32" s="265"/>
      <c r="H32" s="265"/>
      <c r="I32" s="1">
        <v>24</v>
      </c>
      <c r="J32" s="132">
        <v>87005634</v>
      </c>
      <c r="K32" s="140">
        <v>40399166</v>
      </c>
    </row>
    <row r="33" spans="1:11" ht="12.75">
      <c r="A33" s="264" t="s">
        <v>184</v>
      </c>
      <c r="B33" s="265"/>
      <c r="C33" s="265"/>
      <c r="D33" s="265"/>
      <c r="E33" s="265"/>
      <c r="F33" s="265"/>
      <c r="G33" s="265"/>
      <c r="H33" s="265"/>
      <c r="I33" s="1">
        <v>25</v>
      </c>
      <c r="J33" s="132">
        <v>0</v>
      </c>
      <c r="K33" s="140">
        <v>2612701</v>
      </c>
    </row>
    <row r="34" spans="1:11" ht="12.75">
      <c r="A34" s="264" t="s">
        <v>183</v>
      </c>
      <c r="B34" s="265"/>
      <c r="C34" s="265"/>
      <c r="D34" s="265"/>
      <c r="E34" s="265"/>
      <c r="F34" s="265"/>
      <c r="G34" s="265"/>
      <c r="H34" s="265"/>
      <c r="I34" s="1">
        <v>26</v>
      </c>
      <c r="J34" s="132">
        <v>39990804</v>
      </c>
      <c r="K34" s="140">
        <v>0</v>
      </c>
    </row>
    <row r="35" spans="1:11" ht="12.75">
      <c r="A35" s="218" t="s">
        <v>172</v>
      </c>
      <c r="B35" s="219"/>
      <c r="C35" s="219"/>
      <c r="D35" s="219"/>
      <c r="E35" s="219"/>
      <c r="F35" s="219"/>
      <c r="G35" s="219"/>
      <c r="H35" s="219"/>
      <c r="I35" s="285"/>
      <c r="J35" s="285"/>
      <c r="K35" s="286"/>
    </row>
    <row r="36" spans="1:11" ht="12.75">
      <c r="A36" s="226" t="s">
        <v>202</v>
      </c>
      <c r="B36" s="227"/>
      <c r="C36" s="227"/>
      <c r="D36" s="227"/>
      <c r="E36" s="227"/>
      <c r="F36" s="227"/>
      <c r="G36" s="227"/>
      <c r="H36" s="227"/>
      <c r="I36" s="1">
        <v>27</v>
      </c>
      <c r="J36" s="6"/>
      <c r="K36" s="6"/>
    </row>
    <row r="37" spans="1:11" ht="12.75">
      <c r="A37" s="226" t="s">
        <v>203</v>
      </c>
      <c r="B37" s="227"/>
      <c r="C37" s="227"/>
      <c r="D37" s="227"/>
      <c r="E37" s="227"/>
      <c r="F37" s="227"/>
      <c r="G37" s="227"/>
      <c r="H37" s="227"/>
      <c r="I37" s="1">
        <v>28</v>
      </c>
      <c r="J37" s="6">
        <v>75940846</v>
      </c>
      <c r="K37" s="6">
        <v>80125059</v>
      </c>
    </row>
    <row r="38" spans="1:11" ht="12.75">
      <c r="A38" s="226" t="s">
        <v>204</v>
      </c>
      <c r="B38" s="227"/>
      <c r="C38" s="227"/>
      <c r="D38" s="227"/>
      <c r="E38" s="227"/>
      <c r="F38" s="227"/>
      <c r="G38" s="227"/>
      <c r="H38" s="227"/>
      <c r="I38" s="1">
        <v>29</v>
      </c>
      <c r="J38" s="6">
        <v>45318738</v>
      </c>
      <c r="K38" s="6">
        <v>30198392</v>
      </c>
    </row>
    <row r="39" spans="1:11" ht="12.75">
      <c r="A39" s="264" t="s">
        <v>205</v>
      </c>
      <c r="B39" s="265"/>
      <c r="C39" s="265"/>
      <c r="D39" s="265"/>
      <c r="E39" s="265"/>
      <c r="F39" s="265"/>
      <c r="G39" s="265"/>
      <c r="H39" s="265"/>
      <c r="I39" s="1">
        <v>30</v>
      </c>
      <c r="J39" s="132">
        <v>121259584</v>
      </c>
      <c r="K39" s="140">
        <v>110323451</v>
      </c>
    </row>
    <row r="40" spans="1:11" ht="12.75">
      <c r="A40" s="226" t="s">
        <v>206</v>
      </c>
      <c r="B40" s="227"/>
      <c r="C40" s="227"/>
      <c r="D40" s="227"/>
      <c r="E40" s="227"/>
      <c r="F40" s="227"/>
      <c r="G40" s="227"/>
      <c r="H40" s="227"/>
      <c r="I40" s="1">
        <v>31</v>
      </c>
      <c r="J40" s="6">
        <v>47829044</v>
      </c>
      <c r="K40" s="6">
        <v>110593473</v>
      </c>
    </row>
    <row r="41" spans="1:11" ht="12.75">
      <c r="A41" s="226" t="s">
        <v>207</v>
      </c>
      <c r="B41" s="227"/>
      <c r="C41" s="227"/>
      <c r="D41" s="227"/>
      <c r="E41" s="227"/>
      <c r="F41" s="227"/>
      <c r="G41" s="227"/>
      <c r="H41" s="227"/>
      <c r="I41" s="1">
        <v>32</v>
      </c>
      <c r="J41" s="6">
        <v>33342576</v>
      </c>
      <c r="K41" s="6"/>
    </row>
    <row r="42" spans="1:11" ht="12.75">
      <c r="A42" s="226" t="s">
        <v>208</v>
      </c>
      <c r="B42" s="227"/>
      <c r="C42" s="227"/>
      <c r="D42" s="227"/>
      <c r="E42" s="227"/>
      <c r="F42" s="227"/>
      <c r="G42" s="227"/>
      <c r="H42" s="227"/>
      <c r="I42" s="1">
        <v>33</v>
      </c>
      <c r="J42" s="6"/>
      <c r="K42" s="6"/>
    </row>
    <row r="43" spans="1:11" ht="12.75">
      <c r="A43" s="226" t="s">
        <v>209</v>
      </c>
      <c r="B43" s="227"/>
      <c r="C43" s="227"/>
      <c r="D43" s="227"/>
      <c r="E43" s="227"/>
      <c r="F43" s="227"/>
      <c r="G43" s="227"/>
      <c r="H43" s="227"/>
      <c r="I43" s="1">
        <v>34</v>
      </c>
      <c r="J43" s="6"/>
      <c r="K43" s="6"/>
    </row>
    <row r="44" spans="1:11" ht="12.75">
      <c r="A44" s="226" t="s">
        <v>210</v>
      </c>
      <c r="B44" s="227"/>
      <c r="C44" s="227"/>
      <c r="D44" s="227"/>
      <c r="E44" s="227"/>
      <c r="F44" s="227"/>
      <c r="G44" s="227"/>
      <c r="H44" s="227"/>
      <c r="I44" s="1">
        <v>35</v>
      </c>
      <c r="J44" s="6">
        <v>73441596</v>
      </c>
      <c r="K44" s="6">
        <v>12589592</v>
      </c>
    </row>
    <row r="45" spans="1:11" ht="12.75">
      <c r="A45" s="264" t="s">
        <v>211</v>
      </c>
      <c r="B45" s="265"/>
      <c r="C45" s="265"/>
      <c r="D45" s="265"/>
      <c r="E45" s="265"/>
      <c r="F45" s="265"/>
      <c r="G45" s="265"/>
      <c r="H45" s="265"/>
      <c r="I45" s="1">
        <v>36</v>
      </c>
      <c r="J45" s="132">
        <v>154613216</v>
      </c>
      <c r="K45" s="140">
        <v>123183065</v>
      </c>
    </row>
    <row r="46" spans="1:11" ht="12.75">
      <c r="A46" s="264" t="s">
        <v>185</v>
      </c>
      <c r="B46" s="265"/>
      <c r="C46" s="265"/>
      <c r="D46" s="265"/>
      <c r="E46" s="265"/>
      <c r="F46" s="265"/>
      <c r="G46" s="265"/>
      <c r="H46" s="265"/>
      <c r="I46" s="1">
        <v>37</v>
      </c>
      <c r="J46" s="132">
        <v>0</v>
      </c>
      <c r="K46" s="140">
        <v>0</v>
      </c>
    </row>
    <row r="47" spans="1:11" ht="12.75">
      <c r="A47" s="264" t="s">
        <v>186</v>
      </c>
      <c r="B47" s="265"/>
      <c r="C47" s="265"/>
      <c r="D47" s="265"/>
      <c r="E47" s="265"/>
      <c r="F47" s="265"/>
      <c r="G47" s="265"/>
      <c r="H47" s="265"/>
      <c r="I47" s="1">
        <v>38</v>
      </c>
      <c r="J47" s="132">
        <v>33353632</v>
      </c>
      <c r="K47" s="140">
        <v>12859614</v>
      </c>
    </row>
    <row r="48" spans="1:11" ht="12.75">
      <c r="A48" s="226" t="s">
        <v>173</v>
      </c>
      <c r="B48" s="227"/>
      <c r="C48" s="227"/>
      <c r="D48" s="227"/>
      <c r="E48" s="227"/>
      <c r="F48" s="227"/>
      <c r="G48" s="227"/>
      <c r="H48" s="227"/>
      <c r="I48" s="1">
        <v>39</v>
      </c>
      <c r="J48" s="134"/>
      <c r="K48" s="135">
        <v>1613164.799999714</v>
      </c>
    </row>
    <row r="49" spans="1:11" ht="12.75">
      <c r="A49" s="226" t="s">
        <v>174</v>
      </c>
      <c r="B49" s="227"/>
      <c r="C49" s="227"/>
      <c r="D49" s="227"/>
      <c r="E49" s="227"/>
      <c r="F49" s="227"/>
      <c r="G49" s="227"/>
      <c r="H49" s="227"/>
      <c r="I49" s="1">
        <v>40</v>
      </c>
      <c r="J49" s="134">
        <v>12730527</v>
      </c>
      <c r="K49" s="135">
        <v>0</v>
      </c>
    </row>
    <row r="50" spans="1:11" ht="12.75">
      <c r="A50" s="226" t="s">
        <v>175</v>
      </c>
      <c r="B50" s="227"/>
      <c r="C50" s="227"/>
      <c r="D50" s="227"/>
      <c r="E50" s="227"/>
      <c r="F50" s="227"/>
      <c r="G50" s="227"/>
      <c r="H50" s="227"/>
      <c r="I50" s="1">
        <v>41</v>
      </c>
      <c r="J50" s="6">
        <v>14531049</v>
      </c>
      <c r="K50" s="6">
        <v>1800522</v>
      </c>
    </row>
    <row r="51" spans="1:11" ht="12.75">
      <c r="A51" s="226" t="s">
        <v>176</v>
      </c>
      <c r="B51" s="227"/>
      <c r="C51" s="227"/>
      <c r="D51" s="227"/>
      <c r="E51" s="227"/>
      <c r="F51" s="227"/>
      <c r="G51" s="227"/>
      <c r="H51" s="227"/>
      <c r="I51" s="1">
        <v>42</v>
      </c>
      <c r="J51" s="6"/>
      <c r="K51" s="6">
        <v>1613165</v>
      </c>
    </row>
    <row r="52" spans="1:11" ht="12.75">
      <c r="A52" s="226" t="s">
        <v>177</v>
      </c>
      <c r="B52" s="227"/>
      <c r="C52" s="227"/>
      <c r="D52" s="227"/>
      <c r="E52" s="227"/>
      <c r="F52" s="227"/>
      <c r="G52" s="227"/>
      <c r="H52" s="227"/>
      <c r="I52" s="1">
        <v>43</v>
      </c>
      <c r="J52" s="6">
        <v>12730527</v>
      </c>
      <c r="K52" s="6"/>
    </row>
    <row r="53" spans="1:11" ht="12.75">
      <c r="A53" s="232" t="s">
        <v>178</v>
      </c>
      <c r="B53" s="233"/>
      <c r="C53" s="233"/>
      <c r="D53" s="233"/>
      <c r="E53" s="233"/>
      <c r="F53" s="233"/>
      <c r="G53" s="233"/>
      <c r="H53" s="233"/>
      <c r="I53" s="4">
        <v>44</v>
      </c>
      <c r="J53" s="133">
        <v>1800522</v>
      </c>
      <c r="K53" s="146">
        <v>3413687</v>
      </c>
    </row>
  </sheetData>
  <sheetProtection/>
  <mergeCells count="52">
    <mergeCell ref="A4:K4"/>
    <mergeCell ref="A1:K1"/>
    <mergeCell ref="A2:K2"/>
    <mergeCell ref="A5:H5"/>
    <mergeCell ref="A10:H10"/>
    <mergeCell ref="A12:H12"/>
    <mergeCell ref="A13:H13"/>
    <mergeCell ref="A6:H6"/>
    <mergeCell ref="A7:K7"/>
    <mergeCell ref="A8:H8"/>
    <mergeCell ref="A9:H9"/>
    <mergeCell ref="A11:H11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H28"/>
    <mergeCell ref="A29:H29"/>
    <mergeCell ref="A22:K22"/>
    <mergeCell ref="A23:H23"/>
    <mergeCell ref="A24:H24"/>
    <mergeCell ref="A25:H25"/>
    <mergeCell ref="A34:H34"/>
    <mergeCell ref="A35:K35"/>
    <mergeCell ref="A36:H36"/>
    <mergeCell ref="A37:H37"/>
    <mergeCell ref="A30:H30"/>
    <mergeCell ref="A31:H31"/>
    <mergeCell ref="A32:H32"/>
    <mergeCell ref="A33:H33"/>
    <mergeCell ref="A42:H42"/>
    <mergeCell ref="A43:H43"/>
    <mergeCell ref="A44:H44"/>
    <mergeCell ref="A45:H45"/>
    <mergeCell ref="A38:H38"/>
    <mergeCell ref="A39:H39"/>
    <mergeCell ref="A40:H40"/>
    <mergeCell ref="A41:H41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36:K38 J50:K52 J15:J18 J23:K27 J29:K31 J8:J13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19:J21 J45:K49 J14 J39:K39 J28:K28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125" zoomScaleSheetLayoutView="125" zoomScalePageLayoutView="0" workbookViewId="0" topLeftCell="A1">
      <selection activeCell="M22" sqref="M22"/>
    </sheetView>
  </sheetViews>
  <sheetFormatPr defaultColWidth="9.140625" defaultRowHeight="12.75"/>
  <cols>
    <col min="1" max="4" width="9.140625" style="57" customWidth="1"/>
    <col min="5" max="5" width="10.421875" style="57" bestFit="1" customWidth="1"/>
    <col min="6" max="9" width="9.140625" style="57" customWidth="1"/>
    <col min="10" max="11" width="9.57421875" style="57" bestFit="1" customWidth="1"/>
    <col min="12" max="16384" width="9.140625" style="57" customWidth="1"/>
  </cols>
  <sheetData>
    <row r="1" spans="1:12" ht="12.75">
      <c r="A1" s="310" t="s">
        <v>212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56"/>
    </row>
    <row r="2" spans="1:12" ht="15">
      <c r="A2" s="36"/>
      <c r="B2" s="55"/>
      <c r="C2" s="294" t="s">
        <v>222</v>
      </c>
      <c r="D2" s="295"/>
      <c r="E2" s="58">
        <v>42005</v>
      </c>
      <c r="F2" s="106" t="s">
        <v>223</v>
      </c>
      <c r="G2" s="296">
        <v>42369</v>
      </c>
      <c r="H2" s="297"/>
      <c r="I2" s="55"/>
      <c r="J2" s="55"/>
      <c r="K2" s="55"/>
      <c r="L2" s="59"/>
    </row>
    <row r="3" spans="1:12" ht="15">
      <c r="A3" s="36"/>
      <c r="B3" s="55"/>
      <c r="C3" s="106"/>
      <c r="D3" s="107"/>
      <c r="E3" s="58"/>
      <c r="F3" s="106"/>
      <c r="G3" s="58"/>
      <c r="H3" s="108"/>
      <c r="I3" s="55"/>
      <c r="J3" s="55"/>
      <c r="K3" s="55"/>
      <c r="L3" s="59"/>
    </row>
    <row r="4" spans="1:12" ht="16.5" customHeight="1">
      <c r="A4" s="288" t="s">
        <v>287</v>
      </c>
      <c r="B4" s="289"/>
      <c r="C4" s="289"/>
      <c r="D4" s="289"/>
      <c r="E4" s="289"/>
      <c r="F4" s="289"/>
      <c r="G4" s="289"/>
      <c r="H4" s="289"/>
      <c r="I4" s="289"/>
      <c r="J4" s="289"/>
      <c r="K4" s="290"/>
      <c r="L4" s="59"/>
    </row>
    <row r="5" spans="1:11" ht="24">
      <c r="A5" s="298" t="s">
        <v>5</v>
      </c>
      <c r="B5" s="298"/>
      <c r="C5" s="298"/>
      <c r="D5" s="298"/>
      <c r="E5" s="298"/>
      <c r="F5" s="298"/>
      <c r="G5" s="298"/>
      <c r="H5" s="298"/>
      <c r="I5" s="60" t="s">
        <v>6</v>
      </c>
      <c r="J5" s="60" t="s">
        <v>7</v>
      </c>
      <c r="K5" s="60" t="s">
        <v>8</v>
      </c>
    </row>
    <row r="6" spans="1:11" ht="12.75">
      <c r="A6" s="299">
        <v>1</v>
      </c>
      <c r="B6" s="299"/>
      <c r="C6" s="299"/>
      <c r="D6" s="299"/>
      <c r="E6" s="299"/>
      <c r="F6" s="299"/>
      <c r="G6" s="299"/>
      <c r="H6" s="299"/>
      <c r="I6" s="62">
        <v>2</v>
      </c>
      <c r="J6" s="61" t="s">
        <v>2</v>
      </c>
      <c r="K6" s="61" t="s">
        <v>3</v>
      </c>
    </row>
    <row r="7" spans="1:11" ht="12.75" customHeight="1">
      <c r="A7" s="300" t="s">
        <v>226</v>
      </c>
      <c r="B7" s="301"/>
      <c r="C7" s="301"/>
      <c r="D7" s="301"/>
      <c r="E7" s="301"/>
      <c r="F7" s="301"/>
      <c r="G7" s="301"/>
      <c r="H7" s="301"/>
      <c r="I7" s="37">
        <v>1</v>
      </c>
      <c r="J7" s="136">
        <v>419958400</v>
      </c>
      <c r="K7" s="136">
        <v>419958400</v>
      </c>
    </row>
    <row r="8" spans="1:11" ht="12.75">
      <c r="A8" s="300" t="s">
        <v>227</v>
      </c>
      <c r="B8" s="301"/>
      <c r="C8" s="301"/>
      <c r="D8" s="301"/>
      <c r="E8" s="301"/>
      <c r="F8" s="301"/>
      <c r="G8" s="301"/>
      <c r="H8" s="301"/>
      <c r="I8" s="37">
        <v>2</v>
      </c>
      <c r="J8" s="137">
        <v>183075797</v>
      </c>
      <c r="K8" s="137">
        <v>183075797</v>
      </c>
    </row>
    <row r="9" spans="1:11" ht="12.75">
      <c r="A9" s="300" t="s">
        <v>228</v>
      </c>
      <c r="B9" s="301"/>
      <c r="C9" s="301"/>
      <c r="D9" s="301"/>
      <c r="E9" s="301"/>
      <c r="F9" s="301"/>
      <c r="G9" s="301"/>
      <c r="H9" s="301"/>
      <c r="I9" s="37">
        <v>3</v>
      </c>
      <c r="J9" s="137">
        <v>32050802</v>
      </c>
      <c r="K9" s="137">
        <v>31650928</v>
      </c>
    </row>
    <row r="10" spans="1:11" ht="12" customHeight="1">
      <c r="A10" s="300" t="s">
        <v>229</v>
      </c>
      <c r="B10" s="301"/>
      <c r="C10" s="301"/>
      <c r="D10" s="301"/>
      <c r="E10" s="301"/>
      <c r="F10" s="301"/>
      <c r="G10" s="301"/>
      <c r="H10" s="301"/>
      <c r="I10" s="37">
        <v>4</v>
      </c>
      <c r="J10" s="137"/>
      <c r="K10" s="137">
        <v>12724371</v>
      </c>
    </row>
    <row r="11" spans="1:11" ht="12" customHeight="1">
      <c r="A11" s="300" t="s">
        <v>230</v>
      </c>
      <c r="B11" s="301"/>
      <c r="C11" s="301"/>
      <c r="D11" s="301"/>
      <c r="E11" s="301"/>
      <c r="F11" s="301"/>
      <c r="G11" s="301"/>
      <c r="H11" s="301"/>
      <c r="I11" s="37">
        <v>5</v>
      </c>
      <c r="J11" s="137">
        <v>12724371</v>
      </c>
      <c r="K11" s="137">
        <v>30843413</v>
      </c>
    </row>
    <row r="12" spans="1:11" ht="12" customHeight="1">
      <c r="A12" s="300" t="s">
        <v>231</v>
      </c>
      <c r="B12" s="301"/>
      <c r="C12" s="301"/>
      <c r="D12" s="301"/>
      <c r="E12" s="301"/>
      <c r="F12" s="301"/>
      <c r="G12" s="301"/>
      <c r="H12" s="301"/>
      <c r="I12" s="37">
        <v>6</v>
      </c>
      <c r="J12" s="137"/>
      <c r="K12" s="137"/>
    </row>
    <row r="13" spans="1:11" ht="12" customHeight="1">
      <c r="A13" s="300" t="s">
        <v>232</v>
      </c>
      <c r="B13" s="301"/>
      <c r="C13" s="301"/>
      <c r="D13" s="301"/>
      <c r="E13" s="301"/>
      <c r="F13" s="301"/>
      <c r="G13" s="301"/>
      <c r="H13" s="301"/>
      <c r="I13" s="37">
        <v>7</v>
      </c>
      <c r="J13" s="137"/>
      <c r="K13" s="137"/>
    </row>
    <row r="14" spans="1:11" ht="12" customHeight="1">
      <c r="A14" s="300" t="s">
        <v>233</v>
      </c>
      <c r="B14" s="301"/>
      <c r="C14" s="301"/>
      <c r="D14" s="301"/>
      <c r="E14" s="301"/>
      <c r="F14" s="301"/>
      <c r="G14" s="301"/>
      <c r="H14" s="301"/>
      <c r="I14" s="37">
        <v>8</v>
      </c>
      <c r="J14" s="137"/>
      <c r="K14" s="137"/>
    </row>
    <row r="15" spans="1:11" ht="12" customHeight="1">
      <c r="A15" s="300" t="s">
        <v>234</v>
      </c>
      <c r="B15" s="301"/>
      <c r="C15" s="301"/>
      <c r="D15" s="301"/>
      <c r="E15" s="301"/>
      <c r="F15" s="301"/>
      <c r="G15" s="301"/>
      <c r="H15" s="301"/>
      <c r="I15" s="37">
        <v>9</v>
      </c>
      <c r="J15" s="137">
        <v>-22500271</v>
      </c>
      <c r="K15" s="137">
        <v>-33971965</v>
      </c>
    </row>
    <row r="16" spans="1:11" ht="12.75" customHeight="1">
      <c r="A16" s="306" t="s">
        <v>213</v>
      </c>
      <c r="B16" s="307"/>
      <c r="C16" s="307"/>
      <c r="D16" s="307"/>
      <c r="E16" s="307"/>
      <c r="F16" s="307"/>
      <c r="G16" s="307"/>
      <c r="H16" s="307"/>
      <c r="I16" s="37">
        <v>10</v>
      </c>
      <c r="J16" s="118">
        <v>625309099</v>
      </c>
      <c r="K16" s="118">
        <v>644280944</v>
      </c>
    </row>
    <row r="17" spans="1:11" ht="12.75" customHeight="1">
      <c r="A17" s="300" t="s">
        <v>214</v>
      </c>
      <c r="B17" s="301"/>
      <c r="C17" s="301"/>
      <c r="D17" s="301"/>
      <c r="E17" s="301"/>
      <c r="F17" s="301"/>
      <c r="G17" s="301"/>
      <c r="H17" s="301"/>
      <c r="I17" s="37">
        <v>11</v>
      </c>
      <c r="J17" s="137">
        <v>-40884358</v>
      </c>
      <c r="K17" s="137">
        <v>-15341096</v>
      </c>
    </row>
    <row r="18" spans="1:11" ht="12.75" customHeight="1">
      <c r="A18" s="300" t="s">
        <v>215</v>
      </c>
      <c r="B18" s="301"/>
      <c r="C18" s="301"/>
      <c r="D18" s="301"/>
      <c r="E18" s="301"/>
      <c r="F18" s="301"/>
      <c r="G18" s="301"/>
      <c r="H18" s="301"/>
      <c r="I18" s="37">
        <v>12</v>
      </c>
      <c r="J18" s="137">
        <v>8176872</v>
      </c>
      <c r="K18" s="137">
        <v>3068219</v>
      </c>
    </row>
    <row r="19" spans="1:11" ht="12.75" customHeight="1">
      <c r="A19" s="300" t="s">
        <v>216</v>
      </c>
      <c r="B19" s="301"/>
      <c r="C19" s="301"/>
      <c r="D19" s="301"/>
      <c r="E19" s="301"/>
      <c r="F19" s="301"/>
      <c r="G19" s="301"/>
      <c r="H19" s="301"/>
      <c r="I19" s="37">
        <v>13</v>
      </c>
      <c r="J19" s="137"/>
      <c r="K19" s="137"/>
    </row>
    <row r="20" spans="1:11" ht="12.75" customHeight="1">
      <c r="A20" s="300" t="s">
        <v>217</v>
      </c>
      <c r="B20" s="301"/>
      <c r="C20" s="301"/>
      <c r="D20" s="301"/>
      <c r="E20" s="301"/>
      <c r="F20" s="301"/>
      <c r="G20" s="301"/>
      <c r="H20" s="301"/>
      <c r="I20" s="37">
        <v>14</v>
      </c>
      <c r="J20" s="137"/>
      <c r="K20" s="137"/>
    </row>
    <row r="21" spans="1:11" ht="12.75" customHeight="1">
      <c r="A21" s="300" t="s">
        <v>218</v>
      </c>
      <c r="B21" s="301"/>
      <c r="C21" s="301"/>
      <c r="D21" s="301"/>
      <c r="E21" s="301"/>
      <c r="F21" s="301"/>
      <c r="G21" s="301"/>
      <c r="H21" s="301"/>
      <c r="I21" s="37">
        <v>15</v>
      </c>
      <c r="J21" s="137"/>
      <c r="K21" s="137"/>
    </row>
    <row r="22" spans="1:11" ht="15" customHeight="1">
      <c r="A22" s="300" t="s">
        <v>219</v>
      </c>
      <c r="B22" s="301"/>
      <c r="C22" s="301"/>
      <c r="D22" s="301"/>
      <c r="E22" s="301"/>
      <c r="F22" s="301"/>
      <c r="G22" s="301"/>
      <c r="H22" s="301"/>
      <c r="I22" s="37">
        <v>16</v>
      </c>
      <c r="J22" s="137"/>
      <c r="K22" s="137"/>
    </row>
    <row r="23" spans="1:11" ht="15" customHeight="1">
      <c r="A23" s="264" t="s">
        <v>224</v>
      </c>
      <c r="B23" s="307"/>
      <c r="C23" s="307"/>
      <c r="D23" s="307"/>
      <c r="E23" s="307"/>
      <c r="F23" s="307"/>
      <c r="G23" s="307"/>
      <c r="H23" s="307"/>
      <c r="I23" s="37">
        <v>17</v>
      </c>
      <c r="J23" s="138">
        <v>-32707486</v>
      </c>
      <c r="K23" s="138">
        <v>-12272877</v>
      </c>
    </row>
    <row r="24" spans="1:11" ht="15" customHeight="1">
      <c r="A24" s="312"/>
      <c r="B24" s="313"/>
      <c r="C24" s="313"/>
      <c r="D24" s="313"/>
      <c r="E24" s="313"/>
      <c r="F24" s="313"/>
      <c r="G24" s="313"/>
      <c r="H24" s="313"/>
      <c r="I24" s="314"/>
      <c r="J24" s="314"/>
      <c r="K24" s="315"/>
    </row>
    <row r="25" spans="1:11" ht="15" customHeight="1">
      <c r="A25" s="302" t="s">
        <v>220</v>
      </c>
      <c r="B25" s="303"/>
      <c r="C25" s="303"/>
      <c r="D25" s="303"/>
      <c r="E25" s="303"/>
      <c r="F25" s="303"/>
      <c r="G25" s="303"/>
      <c r="H25" s="303"/>
      <c r="I25" s="38">
        <v>18</v>
      </c>
      <c r="J25" s="5"/>
      <c r="K25" s="5"/>
    </row>
    <row r="26" spans="1:11" ht="15" customHeight="1">
      <c r="A26" s="304" t="s">
        <v>221</v>
      </c>
      <c r="B26" s="305"/>
      <c r="C26" s="305"/>
      <c r="D26" s="305"/>
      <c r="E26" s="305"/>
      <c r="F26" s="305"/>
      <c r="G26" s="305"/>
      <c r="H26" s="305"/>
      <c r="I26" s="39">
        <v>19</v>
      </c>
      <c r="J26" s="49"/>
      <c r="K26" s="49"/>
    </row>
    <row r="27" spans="1:11" ht="30" customHeight="1">
      <c r="A27" s="308" t="s">
        <v>225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</row>
    <row r="30" ht="20.25" customHeight="1"/>
  </sheetData>
  <sheetProtection/>
  <protectedRanges>
    <protectedRange sqref="E2:E4" name="Range1_1"/>
    <protectedRange sqref="G2:H4" name="Range1"/>
  </protectedRanges>
  <mergeCells count="27">
    <mergeCell ref="A27:K27"/>
    <mergeCell ref="A1:K1"/>
    <mergeCell ref="A21:H21"/>
    <mergeCell ref="A22:H22"/>
    <mergeCell ref="A23:H23"/>
    <mergeCell ref="A24:K24"/>
    <mergeCell ref="A17:H17"/>
    <mergeCell ref="A18:H18"/>
    <mergeCell ref="A19:H19"/>
    <mergeCell ref="A20:H20"/>
    <mergeCell ref="A9:H9"/>
    <mergeCell ref="A10:H10"/>
    <mergeCell ref="A11:H11"/>
    <mergeCell ref="A12:H12"/>
    <mergeCell ref="A25:H25"/>
    <mergeCell ref="A26:H26"/>
    <mergeCell ref="A13:H13"/>
    <mergeCell ref="A14:H14"/>
    <mergeCell ref="A15:H15"/>
    <mergeCell ref="A16:H16"/>
    <mergeCell ref="C2:D2"/>
    <mergeCell ref="G2:H2"/>
    <mergeCell ref="A5:H5"/>
    <mergeCell ref="A6:H6"/>
    <mergeCell ref="A7:H7"/>
    <mergeCell ref="A8:H8"/>
    <mergeCell ref="A4:K4"/>
  </mergeCells>
  <conditionalFormatting sqref="G2:G4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Kristina Perić</cp:lastModifiedBy>
  <cp:lastPrinted>2011-04-27T13:10:57Z</cp:lastPrinted>
  <dcterms:created xsi:type="dcterms:W3CDTF">2008-10-17T11:51:54Z</dcterms:created>
  <dcterms:modified xsi:type="dcterms:W3CDTF">2016-04-29T13:24:37Z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