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GFI 2022 - xls i xml\"/>
    </mc:Choice>
  </mc:AlternateContent>
  <xr:revisionPtr revIDLastSave="0" documentId="13_ncr:1_{B16F1B04-C031-4C24-A306-77A1F4BA07E7}" xr6:coauthVersionLast="47" xr6:coauthVersionMax="47" xr10:uidLastSave="{00000000-0000-0000-0000-000000000000}"/>
  <workbookProtection workbookPassword="CA29" lockStructure="1"/>
  <bookViews>
    <workbookView xWindow="38280" yWindow="2220" windowWidth="29040" windowHeight="175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workbook>
</file>

<file path=xl/calcChain.xml><?xml version="1.0" encoding="utf-8"?>
<calcChain xmlns="http://schemas.openxmlformats.org/spreadsheetml/2006/main">
  <c r="I48" i="18" l="1"/>
  <c r="I39" i="18"/>
  <c r="I27" i="18"/>
  <c r="I21" i="18"/>
  <c r="I16" i="18"/>
  <c r="H39" i="18"/>
  <c r="H36" i="18" s="1"/>
  <c r="H43" i="20"/>
  <c r="K25" i="22"/>
  <c r="I26" i="22"/>
  <c r="G26" i="22"/>
  <c r="E26" i="22"/>
  <c r="I22" i="22"/>
  <c r="G22" i="22"/>
  <c r="K17" i="22"/>
  <c r="K12" i="22"/>
  <c r="I13" i="22"/>
  <c r="G13" i="22"/>
  <c r="E13" i="22"/>
  <c r="E9" i="22"/>
  <c r="C9" i="22"/>
  <c r="H37" i="20"/>
  <c r="I34" i="19"/>
  <c r="I29" i="19"/>
  <c r="I23" i="19"/>
  <c r="I20" i="19"/>
  <c r="H15" i="19"/>
  <c r="H8" i="19"/>
  <c r="K21" i="22"/>
  <c r="G9" i="22"/>
  <c r="H29" i="19"/>
  <c r="J26" i="22"/>
  <c r="H26" i="22"/>
  <c r="F26" i="22"/>
  <c r="D26" i="22"/>
  <c r="J22" i="22"/>
  <c r="H22" i="22"/>
  <c r="F22" i="22"/>
  <c r="E22" i="22"/>
  <c r="D22" i="22"/>
  <c r="J13" i="22"/>
  <c r="H13" i="22"/>
  <c r="F13" i="22"/>
  <c r="D13" i="22"/>
  <c r="I9" i="22"/>
  <c r="H9" i="22"/>
  <c r="D9" i="22"/>
  <c r="I49" i="21"/>
  <c r="H49" i="21"/>
  <c r="I45" i="21"/>
  <c r="H45" i="21"/>
  <c r="I39" i="21"/>
  <c r="H39" i="21"/>
  <c r="I31" i="21"/>
  <c r="I34" i="21" s="1"/>
  <c r="H31" i="21"/>
  <c r="H34" i="21" s="1"/>
  <c r="I25" i="21"/>
  <c r="I28" i="21" s="1"/>
  <c r="H25" i="21"/>
  <c r="H28" i="21" s="1"/>
  <c r="I19" i="21"/>
  <c r="H19" i="21"/>
  <c r="I12" i="21"/>
  <c r="H12" i="21"/>
  <c r="I59" i="19"/>
  <c r="H59" i="19"/>
  <c r="I41" i="19"/>
  <c r="I15" i="19"/>
  <c r="I61" i="18"/>
  <c r="H61" i="18"/>
  <c r="I10" i="18"/>
  <c r="I36" i="18" l="1"/>
  <c r="K10" i="22"/>
  <c r="K11" i="22"/>
  <c r="K14" i="22"/>
  <c r="K15" i="22"/>
  <c r="K16" i="22"/>
  <c r="K19" i="22"/>
  <c r="K20" i="22"/>
  <c r="K23" i="22"/>
  <c r="K24" i="22"/>
  <c r="K27" i="22"/>
  <c r="K28" i="22"/>
  <c r="K30" i="22"/>
  <c r="H27" i="18"/>
  <c r="H48" i="18"/>
  <c r="H58" i="18" s="1"/>
  <c r="K29" i="22"/>
  <c r="F31" i="22"/>
  <c r="C26" i="22"/>
  <c r="K26" i="22" s="1"/>
  <c r="H21" i="18"/>
  <c r="H23" i="19"/>
  <c r="H34" i="19"/>
  <c r="H28" i="20"/>
  <c r="H32" i="20"/>
  <c r="H21" i="20"/>
  <c r="H15" i="20"/>
  <c r="H10" i="18"/>
  <c r="I8" i="19"/>
  <c r="I7" i="19" s="1"/>
  <c r="I47" i="19" s="1"/>
  <c r="K8" i="22"/>
  <c r="K7" i="22"/>
  <c r="H16" i="18"/>
  <c r="H20" i="19"/>
  <c r="H41" i="19"/>
  <c r="C22" i="22"/>
  <c r="C13" i="22"/>
  <c r="K13" i="22" s="1"/>
  <c r="J9" i="22"/>
  <c r="F9" i="22"/>
  <c r="K6" i="22"/>
  <c r="J31" i="22"/>
  <c r="J18" i="22"/>
  <c r="I18" i="22"/>
  <c r="H31" i="22"/>
  <c r="G31" i="22"/>
  <c r="G18" i="22"/>
  <c r="F18" i="22"/>
  <c r="E18" i="22"/>
  <c r="D31" i="22"/>
  <c r="C31" i="22"/>
  <c r="I19" i="19"/>
  <c r="I48" i="19" s="1"/>
  <c r="H7" i="19"/>
  <c r="I20" i="18"/>
  <c r="I8" i="18"/>
  <c r="K22" i="22"/>
  <c r="C18" i="22"/>
  <c r="E31" i="22"/>
  <c r="I31" i="22"/>
  <c r="D18" i="22"/>
  <c r="H18" i="22"/>
  <c r="H19" i="19" l="1"/>
  <c r="H48" i="19" s="1"/>
  <c r="I58" i="18"/>
  <c r="H47" i="19"/>
  <c r="H20" i="18"/>
  <c r="H8" i="18"/>
  <c r="K9" i="22"/>
  <c r="I33" i="18"/>
  <c r="K31" i="22"/>
  <c r="I50" i="19"/>
  <c r="I52" i="19" s="1"/>
  <c r="I60" i="19" s="1"/>
  <c r="K18" i="22"/>
  <c r="H50" i="19" l="1"/>
  <c r="H52" i="19" s="1"/>
  <c r="H60" i="19" s="1"/>
  <c r="H33" i="18"/>
  <c r="H47" i="20"/>
  <c r="I37" i="20"/>
  <c r="I43" i="20" l="1"/>
  <c r="I32" i="20"/>
  <c r="I21" i="20" l="1"/>
  <c r="I15" i="20" l="1"/>
  <c r="I28" i="20" l="1"/>
  <c r="I47" i="20" l="1"/>
</calcChain>
</file>

<file path=xl/sharedStrings.xml><?xml version="1.0" encoding="utf-8"?>
<sst xmlns="http://schemas.openxmlformats.org/spreadsheetml/2006/main" count="484" uniqueCount="465">
  <si>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</si>
  <si>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</si>
  <si>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</si>
  <si>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</si>
  <si>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</si>
  <si>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</si>
  <si>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</si>
  <si>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</si>
  <si>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</si>
  <si>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</si>
  <si>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</si>
  <si>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</si>
  <si>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</si>
  <si>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</si>
  <si>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</si>
  <si>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</si>
  <si>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</si>
  <si>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</si>
  <si>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</si>
  <si>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</si>
  <si>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</si>
  <si>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</si>
  <si>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</si>
  <si>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</si>
  <si>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</si>
  <si>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</si>
  <si>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</si>
  <si>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</si>
  <si>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</si>
  <si>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</si>
  <si>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</si>
  <si>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</si>
  <si>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</si>
  <si>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</si>
  <si>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</si>
  <si>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</si>
  <si>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</si>
  <si>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</si>
  <si>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</si>
  <si>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</si>
  <si>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</si>
  <si>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</si>
  <si>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</si>
  <si>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</si>
  <si>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</si>
  <si>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</si>
  <si>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</si>
  <si>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</si>
  <si>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</si>
  <si>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</si>
  <si>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</si>
  <si>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</si>
  <si>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</si>
  <si>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</si>
  <si>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</si>
  <si>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</si>
  <si>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</si>
  <si>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</si>
  <si>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</si>
  <si>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</si>
  <si>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</si>
  <si>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</si>
  <si>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</si>
  <si>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</si>
  <si>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</si>
  <si>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</si>
  <si>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</si>
  <si>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</si>
  <si>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</si>
  <si>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</si>
  <si>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</si>
  <si>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</si>
  <si>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</si>
  <si>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</si>
  <si>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</si>
  <si>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</si>
  <si>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</si>
  <si>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</si>
  <si>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</si>
  <si>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</si>
  <si>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</si>
  <si>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</si>
  <si>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</si>
  <si>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</si>
  <si>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</si>
  <si>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</si>
  <si>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</si>
  <si>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</si>
  <si>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</si>
  <si>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</si>
  <si>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</si>
  <si>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</si>
  <si>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</si>
  <si>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</si>
  <si>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</si>
  <si>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</si>
  <si>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</si>
  <si>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</si>
  <si>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</si>
  <si>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</si>
  <si>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</si>
  <si>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</si>
  <si>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</si>
  <si>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</si>
  <si>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</si>
  <si>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</si>
  <si>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</si>
  <si>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</si>
  <si>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</si>
  <si>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</si>
  <si>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</si>
  <si>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</si>
  <si>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</si>
  <si>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</si>
  <si>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</si>
  <si>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</si>
  <si>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</si>
  <si>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</si>
  <si>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</si>
  <si>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</si>
  <si>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</si>
  <si>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</si>
  <si>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</si>
  <si>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</si>
  <si>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</si>
  <si>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</si>
  <si>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</si>
  <si>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</si>
  <si>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</si>
  <si>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</si>
  <si>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</si>
  <si>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</si>
  <si>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</si>
  <si>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</si>
  <si>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</si>
  <si>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</si>
  <si>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</si>
  <si>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</si>
  <si>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</si>
  <si>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</si>
  <si>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</si>
  <si>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</si>
  <si>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</si>
  <si>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</si>
  <si>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</si>
  <si>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</si>
  <si>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</si>
  <si>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</si>
  <si>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</si>
  <si>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</si>
  <si>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</si>
  <si>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</si>
  <si>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</si>
  <si>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</si>
  <si>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</si>
  <si>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</si>
  <si>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</si>
  <si>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</si>
  <si>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</si>
  <si>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</si>
  <si>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</si>
  <si>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</si>
  <si>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</si>
  <si>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</si>
  <si>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</si>
  <si>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</si>
  <si>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</si>
  <si>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</si>
  <si>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</si>
  <si>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</si>
  <si>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</si>
  <si>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</si>
  <si>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</si>
  <si>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</si>
  <si>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</si>
  <si>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</si>
  <si>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</si>
  <si>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</si>
  <si>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</si>
  <si>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</si>
  <si>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</si>
  <si>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</si>
  <si>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</si>
  <si>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</si>
  <si>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</si>
  <si>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</si>
  <si>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</si>
  <si>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</si>
  <si>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</si>
  <si>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</si>
  <si>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</si>
  <si>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</si>
  <si>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</si>
  <si>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</si>
  <si>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</si>
  <si>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</si>
  <si>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</si>
  <si>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</si>
  <si>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</si>
  <si>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</si>
  <si>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</si>
  <si>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</si>
  <si>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</si>
  <si>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</si>
  <si>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</si>
  <si>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</si>
  <si>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</si>
  <si>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</si>
  <si>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</si>
  <si>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</si>
  <si>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</si>
  <si>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</si>
  <si>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</si>
  <si>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</si>
  <si>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</si>
  <si>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</si>
  <si>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</si>
  <si>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</si>
  <si>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</si>
  <si>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</si>
  <si>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</si>
  <si>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</si>
  <si>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</si>
  <si>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</si>
  <si>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</si>
  <si>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</si>
  <si>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</si>
  <si>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</si>
  <si>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</si>
  <si>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</si>
  <si>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</si>
  <si>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</si>
  <si>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</si>
  <si>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</si>
  <si>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</si>
  <si>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</si>
  <si>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</si>
  <si>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</si>
  <si>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</si>
  <si>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</si>
  <si>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</si>
  <si>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</si>
  <si>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</si>
  <si>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</si>
  <si>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</si>
  <si>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</si>
  <si>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</si>
  <si>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</si>
  <si>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</si>
  <si>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</si>
  <si>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</si>
  <si>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</si>
  <si>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</si>
  <si>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</si>
  <si>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</si>
  <si>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</si>
  <si>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</si>
  <si>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</si>
  <si>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</si>
  <si>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</si>
  <si>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</si>
  <si>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</si>
  <si>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</si>
  <si>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</si>
  <si>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</si>
  <si>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</si>
  <si>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</si>
  <si>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</si>
  <si>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</si>
  <si>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</si>
  <si>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</si>
  <si>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</si>
  <si>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</si>
  <si>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</si>
  <si>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</si>
  <si>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</si>
  <si>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</si>
  <si>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</si>
  <si>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</si>
  <si>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</si>
  <si>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</si>
  <si>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</si>
  <si>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</si>
  <si>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</si>
  <si>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</si>
  <si>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</si>
  <si>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</si>
  <si>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</si>
  <si>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</si>
  <si>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</si>
  <si>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</si>
  <si>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</si>
  <si>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</si>
  <si>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</si>
  <si>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</si>
  <si>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</si>
  <si>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</si>
  <si>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</si>
  <si>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</si>
  <si>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</si>
  <si>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</si>
  <si>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</si>
  <si>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</si>
  <si>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</si>
  <si>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</si>
  <si>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</si>
  <si>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</si>
  <si>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</si>
  <si>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</si>
  <si>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</si>
  <si>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</si>
  <si>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</si>
  <si>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</si>
  <si>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</si>
  <si>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t>
  </si>
  <si>
    <t>Ivana Lučića 2a/22</t>
  </si>
  <si>
    <t>sandra.semuga@zse.hr</t>
  </si>
  <si>
    <t>www.zse.hr</t>
  </si>
  <si>
    <t>KN</t>
  </si>
  <si>
    <t>RD</t>
  </si>
  <si>
    <t>Yes</t>
  </si>
  <si>
    <t>Sigma Tax Consulting d.o.o.</t>
  </si>
  <si>
    <t>Lucija Tropčić</t>
  </si>
  <si>
    <t>01/4699-555</t>
  </si>
  <si>
    <t>lucija.tropcic@sigmabc.eu</t>
  </si>
  <si>
    <t>PriceWaterhouseCoopers d.o.o.</t>
  </si>
  <si>
    <t>Siniša Dušić</t>
  </si>
  <si>
    <t>balance as at 31.12.2022</t>
  </si>
  <si>
    <t>for the period 01.01.2022 to 31.12.2022</t>
  </si>
  <si>
    <t>Zagreb Stock Exchange Inc.</t>
  </si>
  <si>
    <t>Submitter: Zagreb Stock Exchange Inc.</t>
  </si>
  <si>
    <t>STATEMENT OF CASH FLOWS - indirect method</t>
  </si>
  <si>
    <t>VI Total cash payments from financing activities 029+...+033</t>
  </si>
  <si>
    <t>Ad. 1 - Reconciliation of the GFI-POD Balance sheet and unconsolidated balance from audited financial statements for the year 2022 (continued)</t>
  </si>
  <si>
    <t xml:space="preserve">        Notes to the annual financial statements – GFI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Financial statements are prepared in accordance with International Financial Reporting Standards as adopted by the European Union (IFRS). Separate financial statements are prepared on a historical cost basis, except for financial assets at fair value through profit or loss and financial assets at fair value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2022 available on the internet page www.zse.hr (further: the Company’s Annual Report).
Significant accounting policies
Financial statements for the reporting period are prepared applying the same accounting policies as in the latest separate financial statements for 2022 available on the internet page www.zse.hr.
Disclosure of additional information required by IFRSs that are not presented elsewhere in the separate statement of financial position, statement of comprehensive income, statement of cash flows and statement of changes in equity
Additional information required by IFRSs that are not presented elsewhere in the separate statement of financial position, statement of comprehensive income, statement of cash flows and statement of changes in equity are disclosed in the Company’s Annual Report as published on the internet page www.zse.hr.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December 31, 2022, nor has issued securities. 
4.	Amount of advance payments and loans granted to the members of administrative, management and supervisory bodies
The Company did not give advances or approved loans to members of administrative, management and supervisory bodies during 2022 or 2021. 
5.	Amount and nature of individual items of income or expenditure which are of exceptional size or incidence
Details on the income or expenditure which are of exceptional size or incidence are presented in the Notes to the audited financial statements in the Company’s Annual Report (www.zse.hr).
6.	Liabilities falling due after more than five years, as well as debts covered by valuable security provided by the Group
At the balance sheet date, the Company does not have liabilities falling due after more than five years.
At the balance sheet date, the Company does not have debts covered by valuable securities provided by the Group.
Notes to the annual financial statements – GFI (continued)
7.	Average number of employees during the reporting period
The average number of the employees during the reporting period of 2022 is 25.
8.	Capitalized costs of salaries during the reporting period
The Company did not capitalize the cost of salaries during the reporting period.
9.	Amount of salaries and remunerations approved for the business year to members of administrative, management and supervisory bodies
The amount of salaries and remunerations approved for the year 2022 to the members of the administrative, management and supervisory bodies due to their responsibilities and all obligations arising from or agreed upon in connection with the retirement of the former members of these bodies are published in Note 25 Related parties in the Company’s Annual Report (www.zse.hr).
10.	Average number of employees by category and personnel costs related to the business year
The Company does not divide employees into categories. During 2022, the Company had an average of 25 employees. The income of employees for 2022 broken down into net salaries and wages, the costs of taxes and contributions from salaries, contributions to salaries and other salary expenses that do not include reimbursements of expenses are published in Note 6 Personnel expenses in the Company’s Annual Report (www.zse .hr).
11.	Deferred taxes	
Provisions for deferred taxes, balance of deferred taxes at the beginning and the end of the reporting period, as well as movement of those positions during the reporting period:  
	                            1.1.2022	Increase	Decrease	31.12.2022
	                               kn'000	  kn'000	               kn'000	kn'000
Deferred tax assets	            -	     116	                   -	              116
Deferred tax liabilities	            -	        -	                   -	                 -
	                                    -	      116	                   -	              116
12.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Notes "Investments in subsidiaries" and "Investments in associates and joint ventures" (GFI: "Investments in associates, subsidiaries and joint ventures").
13.	Number and nominal value of shares subscribed during the reporting period within the limits of the authorised capital
There were no shares subscribed during the reporting period within the limits of the authorised capital.
Based on the Decision of the Company's Assembly dated June 14, 2022, the share capital of the Company is reduced in a regular procedure for the purpose of transferring HRK 23,178,500.00 to other reserves of the Company. By undertaking the share capital reduction, the nominal value per share is reduced to the amount which is lower than the minimum nominal amount permitted under Article 163(2) of the Companies Act. Hence, the share capital is reduced in a regular procedure through a consolidation of shares (reverse split), in accordance with Article 342(4) of the Companies Act. The shares are consolidated at a ratio of 2:1 by issuing to each shareholder 1 registered share with a nominal value of HRK 10.00 for 2 shares outstanding.
Notes to the annual financial statements – GFI (continued)
14.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15.	Name, registered office and legal form of each of the companies in which the issuer has unlimited liability
The Company has no shares in companies having unlimited liability.
16.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17.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18.	Place where copies of the consolidated financial statements referred to in points 16 and 17 may be obtained
The Company prepares consolidated financial statements that are available for use on the internet page www.zse.hr.
19.	Proposed distribution of profits
The proposal on the distribution of profits for 2022 is attached to the Company's Annual Report, which is published on the website www.zse.hr.
20.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position
The Company has no arrangements that are not included in the presented unconsolidated financial statements.
21.	Nature and the financial effect of significant events arising after the balance sheet date which are not reflected in the profit and loss account or the balance sheet
Significant events arising after the balance sheet date are presented in Notes to the Company’s Annual Report as published on the internet page www.zse.hr
22.	Net income broken down by segments
The Company generates all its revenues in Croatia, and for reporting purposes, the entire business represents one business segment.                                                                                                                          23.	Total amount of compensation to the auditor for the reporting year
The amount of the auditor's fee for the statutory audit of annual financial statements and the amount of other fees to the auditor is published in the notes to the unconsolidated financial statements in the Company’s Annual Report.       </t>
  </si>
  <si>
    <t>Balance sheet item (IFRS)</t>
  </si>
  <si>
    <t>Notes</t>
  </si>
  <si>
    <t>Amount</t>
  </si>
  <si>
    <t>Balance sheet item (GFI)</t>
  </si>
  <si>
    <t>AOP</t>
  </si>
  <si>
    <t>ASSETS</t>
  </si>
  <si>
    <t>Long term assets</t>
  </si>
  <si>
    <t xml:space="preserve">A FIXED ASSETS </t>
  </si>
  <si>
    <t>Intangible assets</t>
  </si>
  <si>
    <t>I INTANGIBLE ASSETS</t>
  </si>
  <si>
    <t xml:space="preserve">II TANGIBLE ASSETS </t>
  </si>
  <si>
    <t>Property and equipment</t>
  </si>
  <si>
    <t>1 Land and buildings</t>
  </si>
  <si>
    <t>Assets with right of use</t>
  </si>
  <si>
    <t>2 Computer equipment</t>
  </si>
  <si>
    <t>3 Other tangible assets</t>
  </si>
  <si>
    <t>4 Leasehold improvements</t>
  </si>
  <si>
    <t xml:space="preserve">III FIXED FINANCIAL ASSETS </t>
  </si>
  <si>
    <t>Investment in subsidiary</t>
  </si>
  <si>
    <t>1 Investments in associates, subsidiaries and joint ventures</t>
  </si>
  <si>
    <t>Investment in associate and joint venture</t>
  </si>
  <si>
    <t>Financial assets at fair value through other comprehensive income</t>
  </si>
  <si>
    <t>15a</t>
  </si>
  <si>
    <t>2 Financial assets at amortised cost (long term)</t>
  </si>
  <si>
    <t>Long term deposits</t>
  </si>
  <si>
    <t>Deferred tax assets</t>
  </si>
  <si>
    <t>DEFERRED TAX ASSETS</t>
  </si>
  <si>
    <t xml:space="preserve">CURRENT ASSETS </t>
  </si>
  <si>
    <t>B CURRENT ASSETS</t>
  </si>
  <si>
    <t xml:space="preserve">I RECEIVABLES </t>
  </si>
  <si>
    <t xml:space="preserve">Trade receivables </t>
  </si>
  <si>
    <t>1 Trade receivables</t>
  </si>
  <si>
    <t>Other assets</t>
  </si>
  <si>
    <t>2 Receivables from employees and members of the undertaking</t>
  </si>
  <si>
    <t>-</t>
  </si>
  <si>
    <t>Contract assets</t>
  </si>
  <si>
    <t>3 Receivables from government and other institutions</t>
  </si>
  <si>
    <t>4 Receivables from connected undertakings</t>
  </si>
  <si>
    <t>5 Other receivables</t>
  </si>
  <si>
    <t>Reconciliation of the GFI-POD Balance sheet and unconsolidated balance from audited financial statements for the year 2022 (continued)</t>
  </si>
  <si>
    <t xml:space="preserve">III SHORT-TERM FINANCIAL ASSETS </t>
  </si>
  <si>
    <t>Short-term deposits</t>
  </si>
  <si>
    <t>1 Financial assets at amortised cost</t>
  </si>
  <si>
    <t>Financial assets at fair value through profit or loss</t>
  </si>
  <si>
    <t>3 Financial assets at fair value through statement of profit or loss</t>
  </si>
  <si>
    <t>Cash and cash equivalents</t>
  </si>
  <si>
    <t>III CASH AND CASH EQUIVALENTS</t>
  </si>
  <si>
    <t xml:space="preserve">Prepaid expenses </t>
  </si>
  <si>
    <t> C Prepaid expenses and accrued income</t>
  </si>
  <si>
    <t> 25</t>
  </si>
  <si>
    <t> 103</t>
  </si>
  <si>
    <t>TOTAL ASSETS</t>
  </si>
  <si>
    <t xml:space="preserve">D TOTAL ASSETS </t>
  </si>
  <si>
    <t>CAPITAL AND LIABILITIES</t>
  </si>
  <si>
    <t>Capital and reserves</t>
  </si>
  <si>
    <t>A CAPITAL AND RESERVES</t>
  </si>
  <si>
    <t>Issued share capital</t>
  </si>
  <si>
    <t>I INITIAL CAPITAL</t>
  </si>
  <si>
    <t>Share premium</t>
  </si>
  <si>
    <t>II CAPITAL RESERVES</t>
  </si>
  <si>
    <t xml:space="preserve">III PROFIT RESERVES </t>
  </si>
  <si>
    <t>Legal reserves</t>
  </si>
  <si>
    <t>1 Legal reserves</t>
  </si>
  <si>
    <t xml:space="preserve">Own shares </t>
  </si>
  <si>
    <t>2 Reserves for treasury shares</t>
  </si>
  <si>
    <t xml:space="preserve">Fer value reserves </t>
  </si>
  <si>
    <t>3 Fair value reserves</t>
  </si>
  <si>
    <t xml:space="preserve">Other reserves </t>
  </si>
  <si>
    <t>4 Other reserves</t>
  </si>
  <si>
    <t>Accumulated profit (losses)</t>
  </si>
  <si>
    <t>IV Retained profit or loss brought forward</t>
  </si>
  <si>
    <t>V Profit or loss for the year</t>
  </si>
  <si>
    <t> 43,844</t>
  </si>
  <si>
    <t>Long term liabilities</t>
  </si>
  <si>
    <t>D LONG-TERM LIABILITIES</t>
  </si>
  <si>
    <t>Long term lease liabilities</t>
  </si>
  <si>
    <t>Short term liabilities</t>
  </si>
  <si>
    <t>C SHORT TERM LIABILITIES</t>
  </si>
  <si>
    <t>Trade and other payables</t>
  </si>
  <si>
    <t xml:space="preserve">1 Advance payments received </t>
  </si>
  <si>
    <t>Short term financial liabilities</t>
  </si>
  <si>
    <t xml:space="preserve">2 Trade payables </t>
  </si>
  <si>
    <t>3 Liabilities to employees</t>
  </si>
  <si>
    <t>4 Taxes, contributions and similar liabilities</t>
  </si>
  <si>
    <t>5 Liabilities to related parties</t>
  </si>
  <si>
    <t xml:space="preserve">6 Other short-term liabilities </t>
  </si>
  <si>
    <t>Contract liabilities</t>
  </si>
  <si>
    <t>Accruals and deferred income</t>
  </si>
  <si>
    <t>Total equity and liabilities</t>
  </si>
  <si>
    <t>Ad. 2 - Reconciliation of the GFI-POD Profit and loss account and unconsolidated other comprehensive income from audited financial statements for the year 2022</t>
  </si>
  <si>
    <t>P&amp;L item (IFRS)</t>
  </si>
  <si>
    <t>P&amp;L item (GFI)</t>
  </si>
  <si>
    <t>Operating revenues</t>
  </si>
  <si>
    <t>A OPERATING INCOME</t>
  </si>
  <si>
    <t>Sales revenue</t>
  </si>
  <si>
    <t xml:space="preserve">I Sales revenue </t>
  </si>
  <si>
    <t>Other operating income</t>
  </si>
  <si>
    <t xml:space="preserve">II Other operating income </t>
  </si>
  <si>
    <t>Revenue from LEI</t>
  </si>
  <si>
    <t>Operating expenses</t>
  </si>
  <si>
    <t>B OPERATING EXPENSES</t>
  </si>
  <si>
    <t>Staff costs</t>
  </si>
  <si>
    <t>II Staff costs</t>
  </si>
  <si>
    <t>Other employee costs (GFI AOP 22)</t>
  </si>
  <si>
    <t>Other operating expenses</t>
  </si>
  <si>
    <t xml:space="preserve">I Material costs </t>
  </si>
  <si>
    <t>Expenses reported under Staff costs</t>
  </si>
  <si>
    <t>IV Other costs</t>
  </si>
  <si>
    <t>VII Other operating expenses</t>
  </si>
  <si>
    <t>Depreciation and amortization</t>
  </si>
  <si>
    <t>III Depreciation</t>
  </si>
  <si>
    <t>Net finance income</t>
  </si>
  <si>
    <t>Financial income</t>
  </si>
  <si>
    <t xml:space="preserve">C FINANCIAL INCOME </t>
  </si>
  <si>
    <t xml:space="preserve">Dividend income </t>
  </si>
  <si>
    <t xml:space="preserve">D FINANCIAL EXPENSES </t>
  </si>
  <si>
    <t>Financial expense</t>
  </si>
  <si>
    <t>Net losses from changes in fair value of financial assets through profit and loss</t>
  </si>
  <si>
    <t>Net foreign exchange gain/(loss)</t>
  </si>
  <si>
    <t>Profit before tax</t>
  </si>
  <si>
    <t>H PRE-TAX PROFIT OR LOSS</t>
  </si>
  <si>
    <t>Income tax expense</t>
  </si>
  <si>
    <t>I INCOME TAX</t>
  </si>
  <si>
    <t>Profit for the year</t>
  </si>
  <si>
    <t xml:space="preserve">J PROFIT OR LOSS FOR THE PERIOD </t>
  </si>
  <si>
    <t xml:space="preserve">Total other comprehensive profit </t>
  </si>
  <si>
    <t>K OTHER COMPREHENSIVE INCOME</t>
  </si>
  <si>
    <t>Total comprehensive profit for the year</t>
  </si>
  <si>
    <t xml:space="preserve">TOTAL COMPREHENSIVE INCOME </t>
  </si>
  <si>
    <t>The report in XLS format is an unofficial report, while the official version of the annual report, in accordance with the Capital Market Act, is available in a single electronic reporting format (ESEF – European Single Electronic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</si>
</sst>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n&quot;;[Red]\-#,##0\ &quot;kn&quot;"/>
    <numFmt numFmtId="164" formatCode="00"/>
  </numFmts>
  <fonts count="3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21">
    <xf numFmtId="0" fontId="0" fillId="0" borderId="0" xfId="0"/>
    <xf numFmtId="0" fontId="8" fillId="0" borderId="0" xfId="1" applyFont="1" applyAlignment="1">
      <alignment wrapText="1"/>
    </xf>
    <xf numFmtId="0" fontId="8" fillId="0" borderId="0" xfId="3"/>
    <xf numFmtId="0" fontId="5" fillId="0" borderId="0" xfId="1" applyFont="1" applyAlignment="1">
      <alignment horizontal="center" vertical="center" wrapText="1"/>
    </xf>
    <xf numFmtId="0" fontId="1" fillId="0" borderId="0" xfId="3" applyFont="1"/>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1" fontId="14"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3" fillId="7" borderId="1" xfId="0" applyFont="1" applyFill="1" applyBorder="1" applyAlignment="1">
      <alignment horizontal="justify" vertical="center" wrapText="1"/>
    </xf>
    <xf numFmtId="1" fontId="14" fillId="7"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4" fillId="7"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2" fillId="3" borderId="1" xfId="3" applyFont="1" applyFill="1" applyBorder="1" applyAlignment="1">
      <alignment horizontal="center" vertical="center" wrapText="1"/>
    </xf>
    <xf numFmtId="0" fontId="9" fillId="3" borderId="1" xfId="3" applyFont="1" applyFill="1" applyBorder="1" applyAlignment="1">
      <alignment horizontal="center" vertical="center"/>
    </xf>
    <xf numFmtId="0" fontId="1"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0" xfId="3"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1" xfId="0" applyFont="1" applyFill="1" applyBorder="1" applyAlignment="1">
      <alignment horizontal="center" vertical="center"/>
    </xf>
    <xf numFmtId="3" fontId="9" fillId="3"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0" xfId="0" applyFont="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Alignment="1">
      <alignment vertical="center"/>
    </xf>
    <xf numFmtId="0" fontId="2" fillId="8" borderId="0" xfId="0" applyFont="1" applyFill="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15" fillId="7" borderId="1" xfId="0" applyNumberFormat="1" applyFont="1" applyFill="1" applyBorder="1" applyAlignment="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9" fillId="3" borderId="10" xfId="3" applyNumberFormat="1" applyFont="1" applyFill="1" applyBorder="1" applyAlignment="1">
      <alignment horizontal="center" vertical="center" wrapText="1"/>
    </xf>
    <xf numFmtId="3" fontId="8" fillId="0" borderId="0" xfId="3" applyNumberFormat="1" applyAlignment="1">
      <alignment horizontal="right"/>
    </xf>
    <xf numFmtId="3" fontId="16" fillId="7" borderId="1" xfId="0" applyNumberFormat="1" applyFont="1" applyFill="1" applyBorder="1" applyAlignment="1">
      <alignment horizontal="right" vertical="center" wrapText="1"/>
    </xf>
    <xf numFmtId="3" fontId="8" fillId="0" borderId="0" xfId="3" applyNumberFormat="1" applyAlignment="1">
      <alignment horizontal="center" vertical="center" wrapText="1"/>
    </xf>
    <xf numFmtId="3" fontId="3" fillId="0" borderId="0" xfId="1" applyNumberFormat="1" applyFont="1" applyAlignment="1" applyProtection="1">
      <alignment horizontal="center" vertical="center"/>
      <protection locked="0"/>
    </xf>
    <xf numFmtId="3" fontId="8" fillId="0" borderId="0" xfId="3" applyNumberFormat="1" applyAlignment="1" applyProtection="1">
      <alignment horizontal="center" vertical="center" wrapText="1"/>
      <protection locked="0"/>
    </xf>
    <xf numFmtId="3" fontId="1" fillId="0" borderId="0" xfId="3" applyNumberFormat="1" applyFont="1"/>
    <xf numFmtId="3" fontId="12" fillId="0" borderId="1" xfId="0" applyNumberFormat="1" applyFont="1" applyBorder="1" applyAlignment="1">
      <alignment horizontal="justify" vertical="center" wrapText="1"/>
    </xf>
    <xf numFmtId="3" fontId="6" fillId="0" borderId="1" xfId="0" applyNumberFormat="1" applyFont="1" applyBorder="1" applyAlignment="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lignment vertical="center" wrapText="1"/>
    </xf>
    <xf numFmtId="3" fontId="17" fillId="7" borderId="1" xfId="0" applyNumberFormat="1" applyFont="1" applyFill="1" applyBorder="1" applyAlignment="1">
      <alignment vertical="center" wrapText="1"/>
    </xf>
    <xf numFmtId="3" fontId="8" fillId="0" borderId="0" xfId="3" applyNumberFormat="1"/>
    <xf numFmtId="14" fontId="3" fillId="2" borderId="0" xfId="1" applyNumberFormat="1" applyFont="1" applyFill="1" applyAlignment="1" applyProtection="1">
      <alignment horizontal="center" vertical="center"/>
      <protection locked="0"/>
    </xf>
    <xf numFmtId="0" fontId="6" fillId="8" borderId="0" xfId="0" applyFont="1" applyFill="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Alignment="1">
      <alignment wrapText="1"/>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0" fontId="22" fillId="8" borderId="0" xfId="0" applyFont="1" applyFill="1" applyAlignment="1">
      <alignment vertical="center"/>
    </xf>
    <xf numFmtId="0" fontId="6" fillId="8" borderId="0" xfId="0" applyFont="1" applyFill="1" applyAlignment="1">
      <alignment vertical="center"/>
    </xf>
    <xf numFmtId="0" fontId="6" fillId="8" borderId="13" xfId="0" applyFont="1" applyFill="1" applyBorder="1" applyAlignment="1">
      <alignment vertical="center"/>
    </xf>
    <xf numFmtId="0" fontId="21" fillId="8" borderId="0" xfId="0" applyFont="1" applyFill="1" applyAlignment="1">
      <alignment horizontal="center" vertical="center"/>
    </xf>
    <xf numFmtId="0" fontId="22" fillId="8" borderId="13" xfId="0" applyFont="1" applyFill="1" applyBorder="1" applyAlignment="1">
      <alignment vertical="center"/>
    </xf>
    <xf numFmtId="0" fontId="6" fillId="8" borderId="0" xfId="0" applyFont="1" applyFill="1" applyAlignment="1">
      <alignment vertical="top" wrapText="1"/>
    </xf>
    <xf numFmtId="0" fontId="6" fillId="8" borderId="0" xfId="0" applyFont="1" applyFill="1" applyAlignment="1">
      <alignment vertical="top"/>
    </xf>
    <xf numFmtId="0" fontId="21" fillId="8" borderId="0" xfId="0" applyFont="1" applyFill="1" applyAlignment="1">
      <alignment horizontal="right" vertical="center" wrapText="1"/>
    </xf>
    <xf numFmtId="0" fontId="23" fillId="0" borderId="0" xfId="0" applyFont="1"/>
    <xf numFmtId="0" fontId="2" fillId="8" borderId="0" xfId="0" applyFont="1" applyFill="1" applyAlignment="1">
      <alignment horizontal="right" vertical="center" wrapText="1"/>
    </xf>
    <xf numFmtId="14" fontId="2" fillId="10" borderId="0" xfId="0" applyNumberFormat="1"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0" fillId="12" borderId="0" xfId="0" applyFill="1"/>
    <xf numFmtId="0" fontId="24" fillId="8" borderId="0" xfId="0" applyFont="1" applyFill="1"/>
    <xf numFmtId="0" fontId="25" fillId="8" borderId="0" xfId="0" applyFont="1" applyFill="1" applyAlignment="1">
      <alignment vertical="center"/>
    </xf>
    <xf numFmtId="0" fontId="26" fillId="8" borderId="13" xfId="0" applyFont="1" applyFill="1" applyBorder="1" applyAlignment="1">
      <alignment vertical="center"/>
    </xf>
    <xf numFmtId="0" fontId="28" fillId="8" borderId="0" xfId="0" applyFont="1" applyFill="1" applyAlignment="1">
      <alignment vertical="center"/>
    </xf>
    <xf numFmtId="0" fontId="29" fillId="8" borderId="0" xfId="0" applyFont="1" applyFill="1" applyAlignment="1">
      <alignment vertical="center"/>
    </xf>
    <xf numFmtId="0" fontId="27" fillId="8" borderId="13" xfId="0" applyFont="1" applyFill="1" applyBorder="1" applyAlignment="1">
      <alignment vertical="center"/>
    </xf>
    <xf numFmtId="0" fontId="24" fillId="8" borderId="13" xfId="0" applyFont="1" applyFill="1" applyBorder="1"/>
    <xf numFmtId="1" fontId="2" fillId="9" borderId="11" xfId="0" applyNumberFormat="1" applyFont="1" applyFill="1" applyBorder="1" applyAlignment="1" applyProtection="1">
      <alignment horizontal="center" vertical="center"/>
      <protection locked="0"/>
    </xf>
    <xf numFmtId="6" fontId="0" fillId="0" borderId="0" xfId="0" applyNumberFormat="1"/>
    <xf numFmtId="3" fontId="0" fillId="0" borderId="0" xfId="0" applyNumberFormat="1"/>
    <xf numFmtId="0" fontId="6" fillId="8" borderId="0" xfId="0" applyFont="1" applyFill="1"/>
    <xf numFmtId="0" fontId="21" fillId="8" borderId="12" xfId="0" applyFont="1" applyFill="1" applyBorder="1" applyAlignment="1">
      <alignment horizontal="right" vertical="center" wrapText="1"/>
    </xf>
    <xf numFmtId="0" fontId="21" fillId="8" borderId="0" xfId="0" applyFont="1" applyFill="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8" borderId="0" xfId="0" applyFont="1" applyFill="1" applyAlignment="1">
      <alignment wrapText="1"/>
    </xf>
    <xf numFmtId="0" fontId="6" fillId="8" borderId="0" xfId="0" applyFont="1" applyFill="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Alignment="1">
      <alignment vertical="top"/>
    </xf>
    <xf numFmtId="0" fontId="6" fillId="8" borderId="0" xfId="0" applyFont="1" applyFill="1" applyAlignment="1">
      <alignment vertical="top" wrapText="1"/>
    </xf>
    <xf numFmtId="0" fontId="21" fillId="8" borderId="12" xfId="0" applyFont="1" applyFill="1" applyBorder="1" applyAlignment="1">
      <alignment horizontal="left" vertical="center"/>
    </xf>
    <xf numFmtId="0" fontId="21" fillId="8" borderId="0" xfId="0" applyFont="1" applyFill="1" applyAlignment="1">
      <alignment horizontal="left" vertical="center"/>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0" fontId="3" fillId="0" borderId="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Border="1" applyAlignment="1">
      <alignment horizontal="right" vertical="top" wrapText="1"/>
    </xf>
    <xf numFmtId="0" fontId="1" fillId="4"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0" fillId="0" borderId="1" xfId="0" applyBorder="1" applyAlignment="1">
      <alignment horizontal="center" vertical="center"/>
    </xf>
    <xf numFmtId="0" fontId="2"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 xfId="0" applyFont="1" applyBorder="1"/>
    <xf numFmtId="0" fontId="3" fillId="0" borderId="0" xfId="3" applyFont="1" applyAlignment="1">
      <alignment horizontal="center" vertical="top" wrapText="1"/>
    </xf>
    <xf numFmtId="0" fontId="0" fillId="0" borderId="0" xfId="0" applyAlignment="1">
      <alignment horizontal="center" wrapText="1"/>
    </xf>
    <xf numFmtId="0" fontId="5" fillId="0" borderId="0" xfId="3" applyFont="1" applyAlignment="1">
      <alignment horizontal="center" vertical="center" wrapText="1"/>
    </xf>
    <xf numFmtId="0" fontId="2" fillId="3" borderId="8" xfId="3" applyFont="1" applyFill="1" applyBorder="1" applyAlignment="1">
      <alignment horizontal="center" vertical="center" wrapText="1"/>
    </xf>
    <xf numFmtId="0" fontId="9" fillId="3" borderId="1" xfId="3" applyFont="1" applyFill="1" applyBorder="1" applyAlignment="1">
      <alignment horizontal="center" vertical="center"/>
    </xf>
    <xf numFmtId="0" fontId="3"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3" xfId="3" applyFont="1" applyBorder="1" applyAlignment="1">
      <alignment horizontal="right" vertical="top" wrapText="1"/>
    </xf>
    <xf numFmtId="0" fontId="0" fillId="0" borderId="3" xfId="0" applyBorder="1" applyAlignment="1">
      <alignment horizontal="right" wrapText="1"/>
    </xf>
    <xf numFmtId="0" fontId="2" fillId="3"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9" fillId="3" borderId="1" xfId="3" applyFont="1" applyFill="1" applyBorder="1" applyAlignment="1">
      <alignment horizontal="center" vertical="center" wrapText="1"/>
    </xf>
    <xf numFmtId="0" fontId="3" fillId="0" borderId="0" xfId="3" applyFont="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1" fillId="0" borderId="3"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12" fillId="0" borderId="1" xfId="0" applyFont="1" applyBorder="1" applyAlignment="1">
      <alignment horizontal="justify" vertical="center" wrapText="1"/>
    </xf>
    <xf numFmtId="3" fontId="12"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0" fontId="5" fillId="0" borderId="0" xfId="1" applyFont="1" applyAlignment="1">
      <alignment horizontal="center" vertical="center" wrapText="1"/>
    </xf>
    <xf numFmtId="0" fontId="8" fillId="0" borderId="0" xfId="3" applyAlignment="1">
      <alignment horizontal="center" vertical="center" wrapText="1"/>
    </xf>
    <xf numFmtId="3" fontId="3" fillId="0" borderId="0" xfId="1" applyNumberFormat="1" applyFont="1" applyAlignment="1" applyProtection="1">
      <alignment horizontal="center" vertical="center"/>
      <protection locked="0"/>
    </xf>
    <xf numFmtId="3" fontId="13" fillId="0" borderId="10" xfId="0" applyNumberFormat="1" applyFont="1" applyBorder="1" applyAlignment="1">
      <alignment horizontal="left" vertical="center" wrapText="1"/>
    </xf>
    <xf numFmtId="3" fontId="0" fillId="0" borderId="11" xfId="0" applyNumberFormat="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1" workbookViewId="0">
      <selection activeCell="Q49" sqref="Q49"/>
    </sheetView>
  </sheetViews>
  <sheetFormatPr defaultRowHeight="12.75" x14ac:dyDescent="0.2"/>
  <cols>
    <col min="9" max="9" width="12.7109375" customWidth="1"/>
  </cols>
  <sheetData>
    <row r="1" spans="1:10" ht="15.75" x14ac:dyDescent="0.2">
      <c r="A1" s="117"/>
      <c r="B1" s="118"/>
      <c r="C1" s="118"/>
      <c r="D1" s="32"/>
      <c r="E1" s="32"/>
      <c r="F1" s="32"/>
      <c r="G1" s="32"/>
      <c r="H1" s="32"/>
      <c r="I1" s="32"/>
      <c r="J1" s="33"/>
    </row>
    <row r="2" spans="1:10" ht="14.45" customHeight="1" x14ac:dyDescent="0.2">
      <c r="A2" s="119" t="s">
        <v>0</v>
      </c>
      <c r="B2" s="120"/>
      <c r="C2" s="120"/>
      <c r="D2" s="120"/>
      <c r="E2" s="120"/>
      <c r="F2" s="120"/>
      <c r="G2" s="120"/>
      <c r="H2" s="120"/>
      <c r="I2" s="120"/>
      <c r="J2" s="121"/>
    </row>
    <row r="3" spans="1:10" ht="15" x14ac:dyDescent="0.2">
      <c r="A3" s="72"/>
      <c r="B3" s="73"/>
      <c r="C3" s="73"/>
      <c r="D3" s="73"/>
      <c r="E3" s="73"/>
      <c r="F3" s="73"/>
      <c r="G3" s="73"/>
      <c r="H3" s="73"/>
      <c r="I3" s="73"/>
      <c r="J3" s="74"/>
    </row>
    <row r="4" spans="1:10" ht="33.6" customHeight="1" x14ac:dyDescent="0.2">
      <c r="A4" s="122" t="s">
        <v>1</v>
      </c>
      <c r="B4" s="123"/>
      <c r="C4" s="123"/>
      <c r="D4" s="123"/>
      <c r="E4" s="124">
        <v>44562</v>
      </c>
      <c r="F4" s="125"/>
      <c r="G4" s="80" t="s">
        <v>2</v>
      </c>
      <c r="H4" s="124">
        <v>44926</v>
      </c>
      <c r="I4" s="125"/>
      <c r="J4" s="34"/>
    </row>
    <row r="5" spans="1:10" s="85" customFormat="1" ht="10.15" customHeight="1" x14ac:dyDescent="0.25">
      <c r="A5" s="126"/>
      <c r="B5" s="127"/>
      <c r="C5" s="127"/>
      <c r="D5" s="127"/>
      <c r="E5" s="127"/>
      <c r="F5" s="127"/>
      <c r="G5" s="127"/>
      <c r="H5" s="127"/>
      <c r="I5" s="127"/>
      <c r="J5" s="128"/>
    </row>
    <row r="6" spans="1:10" ht="20.45" customHeight="1" x14ac:dyDescent="0.2">
      <c r="A6" s="75"/>
      <c r="B6" s="86" t="s">
        <v>3</v>
      </c>
      <c r="C6" s="76"/>
      <c r="D6" s="76"/>
      <c r="E6" s="97">
        <v>2022</v>
      </c>
      <c r="F6" s="87"/>
      <c r="G6" s="80"/>
      <c r="H6" s="87"/>
      <c r="I6" s="87"/>
      <c r="J6" s="43"/>
    </row>
    <row r="7" spans="1:10" s="89" customFormat="1" ht="10.9" customHeight="1" x14ac:dyDescent="0.2">
      <c r="A7" s="75"/>
      <c r="B7" s="76"/>
      <c r="C7" s="76"/>
      <c r="D7" s="76"/>
      <c r="E7" s="88"/>
      <c r="F7" s="88"/>
      <c r="G7" s="80"/>
      <c r="H7" s="88"/>
      <c r="I7" s="88"/>
      <c r="J7" s="43"/>
    </row>
    <row r="8" spans="1:10" ht="37.9" customHeight="1" x14ac:dyDescent="0.2">
      <c r="A8" s="131" t="s">
        <v>4</v>
      </c>
      <c r="B8" s="132"/>
      <c r="C8" s="132"/>
      <c r="D8" s="132"/>
      <c r="E8" s="132"/>
      <c r="F8" s="132"/>
      <c r="G8" s="132"/>
      <c r="H8" s="132"/>
      <c r="I8" s="132"/>
      <c r="J8" s="35"/>
    </row>
    <row r="9" spans="1:10" ht="14.25" x14ac:dyDescent="0.2">
      <c r="A9" s="36"/>
      <c r="B9" s="68"/>
      <c r="C9" s="68"/>
      <c r="D9" s="68"/>
      <c r="E9" s="130"/>
      <c r="F9" s="130"/>
      <c r="G9" s="100"/>
      <c r="H9" s="100"/>
      <c r="I9" s="78"/>
      <c r="J9" s="79"/>
    </row>
    <row r="10" spans="1:10" ht="25.9" customHeight="1" x14ac:dyDescent="0.2">
      <c r="A10" s="133" t="s">
        <v>5</v>
      </c>
      <c r="B10" s="134"/>
      <c r="C10" s="135" t="s">
        <v>308</v>
      </c>
      <c r="D10" s="136"/>
      <c r="E10" s="70"/>
      <c r="F10" s="102" t="s">
        <v>6</v>
      </c>
      <c r="G10" s="137"/>
      <c r="H10" s="138" t="s">
        <v>309</v>
      </c>
      <c r="I10" s="139"/>
      <c r="J10" s="37"/>
    </row>
    <row r="11" spans="1:10" ht="15.6" customHeight="1" x14ac:dyDescent="0.2">
      <c r="A11" s="36"/>
      <c r="B11" s="68"/>
      <c r="C11" s="68"/>
      <c r="D11" s="68"/>
      <c r="E11" s="129"/>
      <c r="F11" s="129"/>
      <c r="G11" s="129"/>
      <c r="H11" s="129"/>
      <c r="I11" s="71"/>
      <c r="J11" s="37"/>
    </row>
    <row r="12" spans="1:10" ht="21" customHeight="1" x14ac:dyDescent="0.2">
      <c r="A12" s="101" t="s">
        <v>7</v>
      </c>
      <c r="B12" s="134"/>
      <c r="C12" s="135" t="s">
        <v>310</v>
      </c>
      <c r="D12" s="136"/>
      <c r="E12" s="142"/>
      <c r="F12" s="129"/>
      <c r="G12" s="129"/>
      <c r="H12" s="129"/>
      <c r="I12" s="71"/>
      <c r="J12" s="37"/>
    </row>
    <row r="13" spans="1:10" ht="10.9" customHeight="1" x14ac:dyDescent="0.2">
      <c r="A13" s="70"/>
      <c r="B13" s="71"/>
      <c r="C13" s="68"/>
      <c r="D13" s="68"/>
      <c r="E13" s="100"/>
      <c r="F13" s="100"/>
      <c r="G13" s="100"/>
      <c r="H13" s="100"/>
      <c r="I13" s="68"/>
      <c r="J13" s="38"/>
    </row>
    <row r="14" spans="1:10" ht="22.9" customHeight="1" x14ac:dyDescent="0.2">
      <c r="A14" s="101" t="s">
        <v>8</v>
      </c>
      <c r="B14" s="137"/>
      <c r="C14" s="135" t="s">
        <v>311</v>
      </c>
      <c r="D14" s="136"/>
      <c r="E14" s="140"/>
      <c r="F14" s="141"/>
      <c r="G14" s="84" t="s">
        <v>9</v>
      </c>
      <c r="H14" s="138" t="s">
        <v>312</v>
      </c>
      <c r="I14" s="139"/>
      <c r="J14" s="81"/>
    </row>
    <row r="15" spans="1:10" ht="14.45" customHeight="1" x14ac:dyDescent="0.2">
      <c r="A15" s="70"/>
      <c r="B15" s="71"/>
      <c r="C15" s="68"/>
      <c r="D15" s="68"/>
      <c r="E15" s="100"/>
      <c r="F15" s="100"/>
      <c r="G15" s="100"/>
      <c r="H15" s="100"/>
      <c r="I15" s="68"/>
      <c r="J15" s="38"/>
    </row>
    <row r="16" spans="1:10" ht="13.15" customHeight="1" x14ac:dyDescent="0.2">
      <c r="A16" s="101" t="s">
        <v>10</v>
      </c>
      <c r="B16" s="137"/>
      <c r="C16" s="135" t="s">
        <v>313</v>
      </c>
      <c r="D16" s="136"/>
      <c r="E16" s="77"/>
      <c r="F16" s="77"/>
      <c r="G16" s="77"/>
      <c r="H16" s="77"/>
      <c r="I16" s="77"/>
      <c r="J16" s="81"/>
    </row>
    <row r="17" spans="1:10" ht="14.45" customHeight="1" x14ac:dyDescent="0.2">
      <c r="A17" s="143"/>
      <c r="B17" s="144"/>
      <c r="C17" s="144"/>
      <c r="D17" s="144"/>
      <c r="E17" s="144"/>
      <c r="F17" s="144"/>
      <c r="G17" s="144"/>
      <c r="H17" s="144"/>
      <c r="I17" s="144"/>
      <c r="J17" s="145"/>
    </row>
    <row r="18" spans="1:10" x14ac:dyDescent="0.2">
      <c r="A18" s="133" t="s">
        <v>11</v>
      </c>
      <c r="B18" s="134"/>
      <c r="C18" s="146" t="s">
        <v>329</v>
      </c>
      <c r="D18" s="147"/>
      <c r="E18" s="147"/>
      <c r="F18" s="147"/>
      <c r="G18" s="147"/>
      <c r="H18" s="147"/>
      <c r="I18" s="147"/>
      <c r="J18" s="148"/>
    </row>
    <row r="19" spans="1:10" ht="14.25" x14ac:dyDescent="0.2">
      <c r="A19" s="36"/>
      <c r="B19" s="68"/>
      <c r="C19" s="83"/>
      <c r="D19" s="68"/>
      <c r="E19" s="100"/>
      <c r="F19" s="100"/>
      <c r="G19" s="100"/>
      <c r="H19" s="100"/>
      <c r="I19" s="68"/>
      <c r="J19" s="38"/>
    </row>
    <row r="20" spans="1:10" ht="14.25" x14ac:dyDescent="0.2">
      <c r="A20" s="133" t="s">
        <v>12</v>
      </c>
      <c r="B20" s="134"/>
      <c r="C20" s="138">
        <v>10000</v>
      </c>
      <c r="D20" s="139"/>
      <c r="E20" s="100"/>
      <c r="F20" s="100"/>
      <c r="G20" s="146" t="s">
        <v>314</v>
      </c>
      <c r="H20" s="147"/>
      <c r="I20" s="147"/>
      <c r="J20" s="148"/>
    </row>
    <row r="21" spans="1:10" ht="14.25" x14ac:dyDescent="0.2">
      <c r="A21" s="36"/>
      <c r="B21" s="68"/>
      <c r="C21" s="68"/>
      <c r="D21" s="68"/>
      <c r="E21" s="100"/>
      <c r="F21" s="100"/>
      <c r="G21" s="100"/>
      <c r="H21" s="100"/>
      <c r="I21" s="68"/>
      <c r="J21" s="38"/>
    </row>
    <row r="22" spans="1:10" x14ac:dyDescent="0.2">
      <c r="A22" s="133" t="s">
        <v>13</v>
      </c>
      <c r="B22" s="134"/>
      <c r="C22" s="146" t="s">
        <v>315</v>
      </c>
      <c r="D22" s="147"/>
      <c r="E22" s="147"/>
      <c r="F22" s="147"/>
      <c r="G22" s="147"/>
      <c r="H22" s="147"/>
      <c r="I22" s="147"/>
      <c r="J22" s="148"/>
    </row>
    <row r="23" spans="1:10" ht="14.25" x14ac:dyDescent="0.2">
      <c r="A23" s="36"/>
      <c r="B23" s="68"/>
      <c r="C23" s="68"/>
      <c r="D23" s="68"/>
      <c r="E23" s="100"/>
      <c r="F23" s="100"/>
      <c r="G23" s="100"/>
      <c r="H23" s="100"/>
      <c r="I23" s="68"/>
      <c r="J23" s="38"/>
    </row>
    <row r="24" spans="1:10" ht="14.25" x14ac:dyDescent="0.2">
      <c r="A24" s="133" t="s">
        <v>14</v>
      </c>
      <c r="B24" s="134"/>
      <c r="C24" s="149" t="s">
        <v>316</v>
      </c>
      <c r="D24" s="150"/>
      <c r="E24" s="150"/>
      <c r="F24" s="150"/>
      <c r="G24" s="150"/>
      <c r="H24" s="150"/>
      <c r="I24" s="150"/>
      <c r="J24" s="151"/>
    </row>
    <row r="25" spans="1:10" ht="14.25" x14ac:dyDescent="0.2">
      <c r="A25" s="36"/>
      <c r="B25" s="68"/>
      <c r="C25" s="83"/>
      <c r="D25" s="68"/>
      <c r="E25" s="100"/>
      <c r="F25" s="100"/>
      <c r="G25" s="100"/>
      <c r="H25" s="100"/>
      <c r="I25" s="68"/>
      <c r="J25" s="38"/>
    </row>
    <row r="26" spans="1:10" ht="14.25" x14ac:dyDescent="0.2">
      <c r="A26" s="133" t="s">
        <v>15</v>
      </c>
      <c r="B26" s="134"/>
      <c r="C26" s="149" t="s">
        <v>317</v>
      </c>
      <c r="D26" s="150"/>
      <c r="E26" s="150"/>
      <c r="F26" s="150"/>
      <c r="G26" s="150"/>
      <c r="H26" s="150"/>
      <c r="I26" s="150"/>
      <c r="J26" s="151"/>
    </row>
    <row r="27" spans="1:10" ht="13.9" customHeight="1" x14ac:dyDescent="0.2">
      <c r="A27" s="36"/>
      <c r="B27" s="68"/>
      <c r="C27" s="83"/>
      <c r="D27" s="68"/>
      <c r="E27" s="100"/>
      <c r="F27" s="100"/>
      <c r="G27" s="100"/>
      <c r="H27" s="100"/>
      <c r="I27" s="68"/>
      <c r="J27" s="38"/>
    </row>
    <row r="28" spans="1:10" ht="22.9" customHeight="1" x14ac:dyDescent="0.2">
      <c r="A28" s="101" t="s">
        <v>16</v>
      </c>
      <c r="B28" s="134"/>
      <c r="C28" s="47">
        <v>25</v>
      </c>
      <c r="D28" s="39"/>
      <c r="E28" s="111"/>
      <c r="F28" s="111"/>
      <c r="G28" s="111"/>
      <c r="H28" s="111"/>
      <c r="I28" s="152"/>
      <c r="J28" s="153"/>
    </row>
    <row r="29" spans="1:10" ht="14.25" x14ac:dyDescent="0.2">
      <c r="A29" s="36"/>
      <c r="B29" s="68"/>
      <c r="C29" s="68"/>
      <c r="D29" s="68"/>
      <c r="E29" s="100"/>
      <c r="F29" s="100"/>
      <c r="G29" s="100"/>
      <c r="H29" s="100"/>
      <c r="I29" s="68"/>
      <c r="J29" s="38"/>
    </row>
    <row r="30" spans="1:10" ht="15" x14ac:dyDescent="0.2">
      <c r="A30" s="133" t="s">
        <v>17</v>
      </c>
      <c r="B30" s="134"/>
      <c r="C30" s="47" t="s">
        <v>318</v>
      </c>
      <c r="D30" s="154" t="s">
        <v>18</v>
      </c>
      <c r="E30" s="115"/>
      <c r="F30" s="115"/>
      <c r="G30" s="115"/>
      <c r="H30" s="90" t="s">
        <v>19</v>
      </c>
      <c r="I30" s="91" t="s">
        <v>20</v>
      </c>
      <c r="J30" s="92"/>
    </row>
    <row r="31" spans="1:10" x14ac:dyDescent="0.2">
      <c r="A31" s="133"/>
      <c r="B31" s="134"/>
      <c r="C31" s="40"/>
      <c r="D31" s="80"/>
      <c r="E31" s="141"/>
      <c r="F31" s="141"/>
      <c r="G31" s="141"/>
      <c r="H31" s="141"/>
      <c r="I31" s="155"/>
      <c r="J31" s="156"/>
    </row>
    <row r="32" spans="1:10" x14ac:dyDescent="0.2">
      <c r="A32" s="133" t="s">
        <v>21</v>
      </c>
      <c r="B32" s="134"/>
      <c r="C32" s="47" t="s">
        <v>319</v>
      </c>
      <c r="D32" s="154" t="s">
        <v>22</v>
      </c>
      <c r="E32" s="115"/>
      <c r="F32" s="115"/>
      <c r="G32" s="115"/>
      <c r="H32" s="93" t="s">
        <v>23</v>
      </c>
      <c r="I32" s="94" t="s">
        <v>24</v>
      </c>
      <c r="J32" s="95"/>
    </row>
    <row r="33" spans="1:10" ht="14.25" x14ac:dyDescent="0.2">
      <c r="A33" s="36"/>
      <c r="B33" s="68"/>
      <c r="C33" s="68"/>
      <c r="D33" s="68"/>
      <c r="E33" s="100"/>
      <c r="F33" s="100"/>
      <c r="G33" s="100"/>
      <c r="H33" s="100"/>
      <c r="I33" s="68"/>
      <c r="J33" s="38"/>
    </row>
    <row r="34" spans="1:10" x14ac:dyDescent="0.2">
      <c r="A34" s="154" t="s">
        <v>25</v>
      </c>
      <c r="B34" s="115"/>
      <c r="C34" s="115"/>
      <c r="D34" s="115"/>
      <c r="E34" s="115" t="s">
        <v>26</v>
      </c>
      <c r="F34" s="115"/>
      <c r="G34" s="115"/>
      <c r="H34" s="115"/>
      <c r="I34" s="115"/>
      <c r="J34" s="41" t="s">
        <v>27</v>
      </c>
    </row>
    <row r="35" spans="1:10" ht="14.25" x14ac:dyDescent="0.2">
      <c r="A35" s="36"/>
      <c r="B35" s="68"/>
      <c r="C35" s="68"/>
      <c r="D35" s="68"/>
      <c r="E35" s="100"/>
      <c r="F35" s="100"/>
      <c r="G35" s="100"/>
      <c r="H35" s="100"/>
      <c r="I35" s="68"/>
      <c r="J35" s="79"/>
    </row>
    <row r="36" spans="1:10" x14ac:dyDescent="0.2">
      <c r="A36" s="157"/>
      <c r="B36" s="158"/>
      <c r="C36" s="158"/>
      <c r="D36" s="158"/>
      <c r="E36" s="157"/>
      <c r="F36" s="158"/>
      <c r="G36" s="158"/>
      <c r="H36" s="158"/>
      <c r="I36" s="160"/>
      <c r="J36" s="69"/>
    </row>
    <row r="37" spans="1:10" ht="14.25" x14ac:dyDescent="0.2">
      <c r="A37" s="36"/>
      <c r="B37" s="68"/>
      <c r="C37" s="83"/>
      <c r="D37" s="162"/>
      <c r="E37" s="162"/>
      <c r="F37" s="162"/>
      <c r="G37" s="162"/>
      <c r="H37" s="162"/>
      <c r="I37" s="162"/>
      <c r="J37" s="38"/>
    </row>
    <row r="38" spans="1:10" x14ac:dyDescent="0.2">
      <c r="A38" s="157"/>
      <c r="B38" s="158"/>
      <c r="C38" s="158"/>
      <c r="D38" s="160"/>
      <c r="E38" s="157"/>
      <c r="F38" s="158"/>
      <c r="G38" s="158"/>
      <c r="H38" s="158"/>
      <c r="I38" s="160"/>
      <c r="J38" s="47"/>
    </row>
    <row r="39" spans="1:10" ht="14.25" x14ac:dyDescent="0.2">
      <c r="A39" s="36"/>
      <c r="B39" s="68"/>
      <c r="C39" s="83"/>
      <c r="D39" s="82"/>
      <c r="E39" s="162"/>
      <c r="F39" s="162"/>
      <c r="G39" s="162"/>
      <c r="H39" s="162"/>
      <c r="I39" s="71"/>
      <c r="J39" s="38"/>
    </row>
    <row r="40" spans="1:10" x14ac:dyDescent="0.2">
      <c r="A40" s="157"/>
      <c r="B40" s="158"/>
      <c r="C40" s="158"/>
      <c r="D40" s="160"/>
      <c r="E40" s="157"/>
      <c r="F40" s="158"/>
      <c r="G40" s="158"/>
      <c r="H40" s="158"/>
      <c r="I40" s="160"/>
      <c r="J40" s="47"/>
    </row>
    <row r="41" spans="1:10" ht="14.25" x14ac:dyDescent="0.2">
      <c r="A41" s="36"/>
      <c r="B41" s="68"/>
      <c r="C41" s="83"/>
      <c r="D41" s="82"/>
      <c r="E41" s="162"/>
      <c r="F41" s="162"/>
      <c r="G41" s="162"/>
      <c r="H41" s="162"/>
      <c r="I41" s="71"/>
      <c r="J41" s="38"/>
    </row>
    <row r="42" spans="1:10" x14ac:dyDescent="0.2">
      <c r="A42" s="157"/>
      <c r="B42" s="158"/>
      <c r="C42" s="158"/>
      <c r="D42" s="160"/>
      <c r="E42" s="157"/>
      <c r="F42" s="158"/>
      <c r="G42" s="158"/>
      <c r="H42" s="158"/>
      <c r="I42" s="160"/>
      <c r="J42" s="47"/>
    </row>
    <row r="43" spans="1:10" ht="14.25" x14ac:dyDescent="0.2">
      <c r="A43" s="42"/>
      <c r="B43" s="83"/>
      <c r="C43" s="161"/>
      <c r="D43" s="161"/>
      <c r="E43" s="100"/>
      <c r="F43" s="100"/>
      <c r="G43" s="161"/>
      <c r="H43" s="161"/>
      <c r="I43" s="161"/>
      <c r="J43" s="38"/>
    </row>
    <row r="44" spans="1:10" x14ac:dyDescent="0.2">
      <c r="A44" s="157"/>
      <c r="B44" s="158"/>
      <c r="C44" s="158"/>
      <c r="D44" s="160"/>
      <c r="E44" s="157"/>
      <c r="F44" s="158"/>
      <c r="G44" s="158"/>
      <c r="H44" s="158"/>
      <c r="I44" s="160"/>
      <c r="J44" s="47"/>
    </row>
    <row r="45" spans="1:10" ht="14.25" x14ac:dyDescent="0.2">
      <c r="A45" s="42"/>
      <c r="B45" s="83"/>
      <c r="C45" s="83"/>
      <c r="D45" s="68"/>
      <c r="E45" s="159"/>
      <c r="F45" s="159"/>
      <c r="G45" s="161"/>
      <c r="H45" s="161"/>
      <c r="I45" s="68"/>
      <c r="J45" s="38"/>
    </row>
    <row r="46" spans="1:10" x14ac:dyDescent="0.2">
      <c r="A46" s="157"/>
      <c r="B46" s="158"/>
      <c r="C46" s="158"/>
      <c r="D46" s="160"/>
      <c r="E46" s="157"/>
      <c r="F46" s="158"/>
      <c r="G46" s="158"/>
      <c r="H46" s="158"/>
      <c r="I46" s="160"/>
      <c r="J46" s="47"/>
    </row>
    <row r="47" spans="1:10" ht="14.25" x14ac:dyDescent="0.2">
      <c r="A47" s="42"/>
      <c r="B47" s="83"/>
      <c r="C47" s="83"/>
      <c r="D47" s="68"/>
      <c r="E47" s="100"/>
      <c r="F47" s="100"/>
      <c r="G47" s="161"/>
      <c r="H47" s="161"/>
      <c r="I47" s="68"/>
      <c r="J47" s="96" t="s">
        <v>28</v>
      </c>
    </row>
    <row r="48" spans="1:10" ht="14.25" x14ac:dyDescent="0.2">
      <c r="A48" s="42"/>
      <c r="B48" s="83"/>
      <c r="C48" s="83"/>
      <c r="D48" s="68"/>
      <c r="E48" s="100"/>
      <c r="F48" s="100"/>
      <c r="G48" s="161"/>
      <c r="H48" s="161"/>
      <c r="I48" s="68"/>
      <c r="J48" s="96" t="s">
        <v>29</v>
      </c>
    </row>
    <row r="49" spans="1:10" ht="14.45" customHeight="1" x14ac:dyDescent="0.2">
      <c r="A49" s="101" t="s">
        <v>30</v>
      </c>
      <c r="B49" s="102"/>
      <c r="C49" s="138" t="s">
        <v>320</v>
      </c>
      <c r="D49" s="139"/>
      <c r="E49" s="163" t="s">
        <v>31</v>
      </c>
      <c r="F49" s="164"/>
      <c r="G49" s="146" t="s">
        <v>321</v>
      </c>
      <c r="H49" s="147"/>
      <c r="I49" s="147"/>
      <c r="J49" s="148"/>
    </row>
    <row r="50" spans="1:10" ht="14.25" x14ac:dyDescent="0.2">
      <c r="A50" s="42"/>
      <c r="B50" s="83"/>
      <c r="C50" s="161"/>
      <c r="D50" s="161"/>
      <c r="E50" s="100"/>
      <c r="F50" s="100"/>
      <c r="G50" s="106" t="s">
        <v>32</v>
      </c>
      <c r="H50" s="106"/>
      <c r="I50" s="106"/>
      <c r="J50" s="43"/>
    </row>
    <row r="51" spans="1:10" ht="13.9" customHeight="1" x14ac:dyDescent="0.2">
      <c r="A51" s="101" t="s">
        <v>33</v>
      </c>
      <c r="B51" s="102"/>
      <c r="C51" s="146" t="s">
        <v>322</v>
      </c>
      <c r="D51" s="147"/>
      <c r="E51" s="147"/>
      <c r="F51" s="147"/>
      <c r="G51" s="147"/>
      <c r="H51" s="147"/>
      <c r="I51" s="147"/>
      <c r="J51" s="148"/>
    </row>
    <row r="52" spans="1:10" ht="14.25" x14ac:dyDescent="0.2">
      <c r="A52" s="36"/>
      <c r="B52" s="68"/>
      <c r="C52" s="111" t="s">
        <v>34</v>
      </c>
      <c r="D52" s="111"/>
      <c r="E52" s="111"/>
      <c r="F52" s="111"/>
      <c r="G52" s="111"/>
      <c r="H52" s="111"/>
      <c r="I52" s="111"/>
      <c r="J52" s="38"/>
    </row>
    <row r="53" spans="1:10" ht="14.25" x14ac:dyDescent="0.2">
      <c r="A53" s="101" t="s">
        <v>35</v>
      </c>
      <c r="B53" s="102"/>
      <c r="C53" s="112" t="s">
        <v>323</v>
      </c>
      <c r="D53" s="113"/>
      <c r="E53" s="114"/>
      <c r="F53" s="100"/>
      <c r="G53" s="100"/>
      <c r="H53" s="115"/>
      <c r="I53" s="115"/>
      <c r="J53" s="116"/>
    </row>
    <row r="54" spans="1:10" ht="14.25" x14ac:dyDescent="0.2">
      <c r="A54" s="36"/>
      <c r="B54" s="68"/>
      <c r="C54" s="83"/>
      <c r="D54" s="68"/>
      <c r="E54" s="100"/>
      <c r="F54" s="100"/>
      <c r="G54" s="100"/>
      <c r="H54" s="100"/>
      <c r="I54" s="68"/>
      <c r="J54" s="38"/>
    </row>
    <row r="55" spans="1:10" ht="14.45" customHeight="1" x14ac:dyDescent="0.2">
      <c r="A55" s="101" t="s">
        <v>36</v>
      </c>
      <c r="B55" s="102"/>
      <c r="C55" s="103" t="s">
        <v>324</v>
      </c>
      <c r="D55" s="104"/>
      <c r="E55" s="104"/>
      <c r="F55" s="104"/>
      <c r="G55" s="104"/>
      <c r="H55" s="104"/>
      <c r="I55" s="104"/>
      <c r="J55" s="105"/>
    </row>
    <row r="56" spans="1:10" ht="14.25" x14ac:dyDescent="0.2">
      <c r="A56" s="36"/>
      <c r="B56" s="68"/>
      <c r="C56" s="68"/>
      <c r="D56" s="68"/>
      <c r="E56" s="100"/>
      <c r="F56" s="100"/>
      <c r="G56" s="100"/>
      <c r="H56" s="100"/>
      <c r="I56" s="68"/>
      <c r="J56" s="38"/>
    </row>
    <row r="57" spans="1:10" ht="14.25" x14ac:dyDescent="0.2">
      <c r="A57" s="101" t="s">
        <v>37</v>
      </c>
      <c r="B57" s="102"/>
      <c r="C57" s="103" t="s">
        <v>325</v>
      </c>
      <c r="D57" s="104"/>
      <c r="E57" s="104"/>
      <c r="F57" s="104"/>
      <c r="G57" s="104"/>
      <c r="H57" s="104"/>
      <c r="I57" s="104"/>
      <c r="J57" s="105"/>
    </row>
    <row r="58" spans="1:10" ht="14.45" customHeight="1" x14ac:dyDescent="0.2">
      <c r="A58" s="36"/>
      <c r="B58" s="68"/>
      <c r="C58" s="106" t="s">
        <v>38</v>
      </c>
      <c r="D58" s="106"/>
      <c r="E58" s="106"/>
      <c r="F58" s="106"/>
      <c r="G58" s="68"/>
      <c r="H58" s="68"/>
      <c r="I58" s="68"/>
      <c r="J58" s="38"/>
    </row>
    <row r="59" spans="1:10" ht="14.25" x14ac:dyDescent="0.2">
      <c r="A59" s="101" t="s">
        <v>39</v>
      </c>
      <c r="B59" s="102"/>
      <c r="C59" s="107" t="s">
        <v>326</v>
      </c>
      <c r="D59" s="108"/>
      <c r="E59" s="108"/>
      <c r="F59" s="108"/>
      <c r="G59" s="108"/>
      <c r="H59" s="108"/>
      <c r="I59" s="108"/>
      <c r="J59" s="109"/>
    </row>
    <row r="60" spans="1:10" ht="14.45" customHeight="1" x14ac:dyDescent="0.2">
      <c r="A60" s="44"/>
      <c r="B60" s="45"/>
      <c r="C60" s="110" t="s">
        <v>40</v>
      </c>
      <c r="D60" s="110"/>
      <c r="E60" s="110"/>
      <c r="F60" s="110"/>
      <c r="G60" s="110"/>
      <c r="H60" s="45"/>
      <c r="I60" s="45"/>
      <c r="J60" s="46"/>
    </row>
    <row r="62" spans="1:10" x14ac:dyDescent="0.2">
      <c r="A62" s="189" t="s">
        <v>464</v>
      </c>
      <c r="B62" s="189"/>
      <c r="C62" s="189"/>
      <c r="D62" s="189"/>
      <c r="E62" s="189"/>
      <c r="F62" s="189"/>
      <c r="G62" s="189"/>
      <c r="H62" s="189"/>
      <c r="I62" s="189"/>
      <c r="J62" s="189"/>
    </row>
    <row r="63" spans="1:10" x14ac:dyDescent="0.2">
      <c r="A63" s="189"/>
      <c r="B63" s="189"/>
      <c r="C63" s="189"/>
      <c r="D63" s="189"/>
      <c r="E63" s="189"/>
      <c r="F63" s="189"/>
      <c r="G63" s="189"/>
      <c r="H63" s="189"/>
      <c r="I63" s="189"/>
      <c r="J63" s="189"/>
    </row>
    <row r="64" spans="1:10" x14ac:dyDescent="0.2">
      <c r="A64" s="189"/>
      <c r="B64" s="189"/>
      <c r="C64" s="189"/>
      <c r="D64" s="189"/>
      <c r="E64" s="189"/>
      <c r="F64" s="189"/>
      <c r="G64" s="189"/>
      <c r="H64" s="189"/>
      <c r="I64" s="189"/>
      <c r="J64" s="189"/>
    </row>
    <row r="67" ht="27" customHeight="1" x14ac:dyDescent="0.2"/>
    <row r="71" ht="38.450000000000003" customHeight="1" x14ac:dyDescent="0.2"/>
  </sheetData>
  <mergeCells count="125">
    <mergeCell ref="A62:J6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33" zoomScale="110" zoomScaleNormal="100" workbookViewId="0">
      <selection activeCell="H65" sqref="H65:J66"/>
    </sheetView>
  </sheetViews>
  <sheetFormatPr defaultColWidth="8.85546875" defaultRowHeight="12.75" x14ac:dyDescent="0.2"/>
  <cols>
    <col min="7" max="7" width="8.85546875" style="31"/>
    <col min="8" max="9" width="10.85546875" style="53" bestFit="1" customWidth="1"/>
    <col min="10" max="10" width="10.28515625" bestFit="1" customWidth="1"/>
  </cols>
  <sheetData>
    <row r="1" spans="1:9" x14ac:dyDescent="0.2">
      <c r="A1" s="173" t="s">
        <v>41</v>
      </c>
      <c r="B1" s="174"/>
      <c r="C1" s="174"/>
      <c r="D1" s="174"/>
      <c r="E1" s="174"/>
      <c r="F1" s="174"/>
      <c r="G1" s="174"/>
      <c r="H1" s="174"/>
      <c r="I1" s="174"/>
    </row>
    <row r="2" spans="1:9" x14ac:dyDescent="0.2">
      <c r="A2" s="175" t="s">
        <v>327</v>
      </c>
      <c r="B2" s="176"/>
      <c r="C2" s="176"/>
      <c r="D2" s="176"/>
      <c r="E2" s="176"/>
      <c r="F2" s="176"/>
      <c r="G2" s="176"/>
      <c r="H2" s="176"/>
      <c r="I2" s="176"/>
    </row>
    <row r="3" spans="1:9" x14ac:dyDescent="0.2">
      <c r="A3" s="177" t="s">
        <v>42</v>
      </c>
      <c r="B3" s="177"/>
      <c r="C3" s="177"/>
      <c r="D3" s="177"/>
      <c r="E3" s="177"/>
      <c r="F3" s="177"/>
      <c r="G3" s="177"/>
      <c r="H3" s="177"/>
      <c r="I3" s="177"/>
    </row>
    <row r="4" spans="1:9" x14ac:dyDescent="0.2">
      <c r="A4" s="167" t="s">
        <v>330</v>
      </c>
      <c r="B4" s="168"/>
      <c r="C4" s="168"/>
      <c r="D4" s="168"/>
      <c r="E4" s="168"/>
      <c r="F4" s="168"/>
      <c r="G4" s="168"/>
      <c r="H4" s="168"/>
      <c r="I4" s="169"/>
    </row>
    <row r="5" spans="1:9" ht="67.5" x14ac:dyDescent="0.2">
      <c r="A5" s="181" t="s">
        <v>43</v>
      </c>
      <c r="B5" s="182"/>
      <c r="C5" s="182"/>
      <c r="D5" s="182"/>
      <c r="E5" s="182"/>
      <c r="F5" s="183"/>
      <c r="G5" s="27" t="s">
        <v>44</v>
      </c>
      <c r="H5" s="48" t="s">
        <v>45</v>
      </c>
      <c r="I5" s="49" t="s">
        <v>46</v>
      </c>
    </row>
    <row r="6" spans="1:9" x14ac:dyDescent="0.2">
      <c r="A6" s="179">
        <v>1</v>
      </c>
      <c r="B6" s="180"/>
      <c r="C6" s="180"/>
      <c r="D6" s="180"/>
      <c r="E6" s="180"/>
      <c r="F6" s="180"/>
      <c r="G6" s="28">
        <v>2</v>
      </c>
      <c r="H6" s="29">
        <v>3</v>
      </c>
      <c r="I6" s="29">
        <v>4</v>
      </c>
    </row>
    <row r="7" spans="1:9" x14ac:dyDescent="0.2">
      <c r="A7" s="184" t="s">
        <v>47</v>
      </c>
      <c r="B7" s="185"/>
      <c r="C7" s="185"/>
      <c r="D7" s="185"/>
      <c r="E7" s="185"/>
      <c r="F7" s="185"/>
      <c r="G7" s="185"/>
      <c r="H7" s="185"/>
      <c r="I7" s="186"/>
    </row>
    <row r="8" spans="1:9" x14ac:dyDescent="0.2">
      <c r="A8" s="170" t="s">
        <v>48</v>
      </c>
      <c r="B8" s="171"/>
      <c r="C8" s="171"/>
      <c r="D8" s="171"/>
      <c r="E8" s="171"/>
      <c r="F8" s="171"/>
      <c r="G8" s="23">
        <v>1</v>
      </c>
      <c r="H8" s="50">
        <f>H9+H10+H16+H19</f>
        <v>26669627</v>
      </c>
      <c r="I8" s="50">
        <f>I9+I10+I16+I19</f>
        <v>35157663</v>
      </c>
    </row>
    <row r="9" spans="1:9" x14ac:dyDescent="0.2">
      <c r="A9" s="172" t="s">
        <v>49</v>
      </c>
      <c r="B9" s="166"/>
      <c r="C9" s="166"/>
      <c r="D9" s="166"/>
      <c r="E9" s="166"/>
      <c r="F9" s="166"/>
      <c r="G9" s="21">
        <v>2</v>
      </c>
      <c r="H9" s="51">
        <v>918751</v>
      </c>
      <c r="I9" s="51">
        <v>1656564</v>
      </c>
    </row>
    <row r="10" spans="1:9" x14ac:dyDescent="0.2">
      <c r="A10" s="170" t="s">
        <v>50</v>
      </c>
      <c r="B10" s="171"/>
      <c r="C10" s="171"/>
      <c r="D10" s="171"/>
      <c r="E10" s="171"/>
      <c r="F10" s="171"/>
      <c r="G10" s="23">
        <v>3</v>
      </c>
      <c r="H10" s="50">
        <f>H11+H12+H13+H14+H15</f>
        <v>4202560</v>
      </c>
      <c r="I10" s="50">
        <f>I11+I12+I13+I14+I15</f>
        <v>4090566</v>
      </c>
    </row>
    <row r="11" spans="1:9" x14ac:dyDescent="0.2">
      <c r="A11" s="166" t="s">
        <v>51</v>
      </c>
      <c r="B11" s="166"/>
      <c r="C11" s="166"/>
      <c r="D11" s="166"/>
      <c r="E11" s="166"/>
      <c r="F11" s="166"/>
      <c r="G11" s="21">
        <v>4</v>
      </c>
      <c r="H11" s="52">
        <v>2837671</v>
      </c>
      <c r="I11" s="52">
        <v>2181140</v>
      </c>
    </row>
    <row r="12" spans="1:9" x14ac:dyDescent="0.2">
      <c r="A12" s="166" t="s">
        <v>52</v>
      </c>
      <c r="B12" s="166"/>
      <c r="C12" s="166"/>
      <c r="D12" s="166"/>
      <c r="E12" s="166"/>
      <c r="F12" s="166"/>
      <c r="G12" s="21">
        <v>5</v>
      </c>
      <c r="H12" s="52">
        <v>742389</v>
      </c>
      <c r="I12" s="52">
        <v>1300110</v>
      </c>
    </row>
    <row r="13" spans="1:9" x14ac:dyDescent="0.2">
      <c r="A13" s="166" t="s">
        <v>53</v>
      </c>
      <c r="B13" s="166"/>
      <c r="C13" s="166"/>
      <c r="D13" s="166"/>
      <c r="E13" s="166"/>
      <c r="F13" s="166"/>
      <c r="G13" s="21">
        <v>6</v>
      </c>
      <c r="H13" s="52">
        <v>362186</v>
      </c>
      <c r="I13" s="52">
        <v>430804</v>
      </c>
    </row>
    <row r="14" spans="1:9" x14ac:dyDescent="0.2">
      <c r="A14" s="166" t="s">
        <v>54</v>
      </c>
      <c r="B14" s="166"/>
      <c r="C14" s="166"/>
      <c r="D14" s="166"/>
      <c r="E14" s="166"/>
      <c r="F14" s="166"/>
      <c r="G14" s="21">
        <v>7</v>
      </c>
      <c r="H14" s="52">
        <v>260314</v>
      </c>
      <c r="I14" s="52">
        <v>178512</v>
      </c>
    </row>
    <row r="15" spans="1:9" x14ac:dyDescent="0.2">
      <c r="A15" s="166" t="s">
        <v>55</v>
      </c>
      <c r="B15" s="166"/>
      <c r="C15" s="166"/>
      <c r="D15" s="166"/>
      <c r="E15" s="166"/>
      <c r="F15" s="166"/>
      <c r="G15" s="21">
        <v>8</v>
      </c>
      <c r="H15" s="52">
        <v>0</v>
      </c>
      <c r="I15" s="52">
        <v>0</v>
      </c>
    </row>
    <row r="16" spans="1:9" x14ac:dyDescent="0.2">
      <c r="A16" s="170" t="s">
        <v>56</v>
      </c>
      <c r="B16" s="171"/>
      <c r="C16" s="171"/>
      <c r="D16" s="171"/>
      <c r="E16" s="171"/>
      <c r="F16" s="171"/>
      <c r="G16" s="23">
        <v>9</v>
      </c>
      <c r="H16" s="50">
        <f>H17+H18</f>
        <v>21548316</v>
      </c>
      <c r="I16" s="50">
        <f>I17+I18</f>
        <v>29294065</v>
      </c>
    </row>
    <row r="17" spans="1:9" ht="26.45" customHeight="1" x14ac:dyDescent="0.2">
      <c r="A17" s="165" t="s">
        <v>57</v>
      </c>
      <c r="B17" s="166"/>
      <c r="C17" s="166"/>
      <c r="D17" s="166"/>
      <c r="E17" s="166"/>
      <c r="F17" s="166"/>
      <c r="G17" s="30">
        <v>10</v>
      </c>
      <c r="H17" s="52">
        <v>19400367</v>
      </c>
      <c r="I17" s="52">
        <v>28629446</v>
      </c>
    </row>
    <row r="18" spans="1:9" x14ac:dyDescent="0.2">
      <c r="A18" s="165" t="s">
        <v>58</v>
      </c>
      <c r="B18" s="166"/>
      <c r="C18" s="166"/>
      <c r="D18" s="166"/>
      <c r="E18" s="166"/>
      <c r="F18" s="166"/>
      <c r="G18" s="30">
        <v>11</v>
      </c>
      <c r="H18" s="52">
        <v>2147949</v>
      </c>
      <c r="I18" s="52">
        <v>664619</v>
      </c>
    </row>
    <row r="19" spans="1:9" x14ac:dyDescent="0.2">
      <c r="A19" s="172" t="s">
        <v>59</v>
      </c>
      <c r="B19" s="166"/>
      <c r="C19" s="166"/>
      <c r="D19" s="166"/>
      <c r="E19" s="166"/>
      <c r="F19" s="166"/>
      <c r="G19" s="21">
        <v>12</v>
      </c>
      <c r="H19" s="52">
        <v>0</v>
      </c>
      <c r="I19" s="52">
        <v>116468</v>
      </c>
    </row>
    <row r="20" spans="1:9" x14ac:dyDescent="0.2">
      <c r="A20" s="170" t="s">
        <v>60</v>
      </c>
      <c r="B20" s="171"/>
      <c r="C20" s="171"/>
      <c r="D20" s="171"/>
      <c r="E20" s="171"/>
      <c r="F20" s="171"/>
      <c r="G20" s="23">
        <v>13</v>
      </c>
      <c r="H20" s="50">
        <f>H21+H27+H31</f>
        <v>24681493</v>
      </c>
      <c r="I20" s="50">
        <f>I21+I27+I31</f>
        <v>16104336</v>
      </c>
    </row>
    <row r="21" spans="1:9" x14ac:dyDescent="0.2">
      <c r="A21" s="170" t="s">
        <v>61</v>
      </c>
      <c r="B21" s="171"/>
      <c r="C21" s="171"/>
      <c r="D21" s="171"/>
      <c r="E21" s="171"/>
      <c r="F21" s="171"/>
      <c r="G21" s="23">
        <v>14</v>
      </c>
      <c r="H21" s="50">
        <f>H22+H23+H24+H25+H26</f>
        <v>2334007</v>
      </c>
      <c r="I21" s="50">
        <f>I22+I23+I24+I25+I26</f>
        <v>2034195</v>
      </c>
    </row>
    <row r="22" spans="1:9" x14ac:dyDescent="0.2">
      <c r="A22" s="166" t="s">
        <v>62</v>
      </c>
      <c r="B22" s="166"/>
      <c r="C22" s="166"/>
      <c r="D22" s="166"/>
      <c r="E22" s="166"/>
      <c r="F22" s="166"/>
      <c r="G22" s="21">
        <v>15</v>
      </c>
      <c r="H22" s="52">
        <v>1722654</v>
      </c>
      <c r="I22" s="52">
        <v>1393557</v>
      </c>
    </row>
    <row r="23" spans="1:9" x14ac:dyDescent="0.2">
      <c r="A23" s="166" t="s">
        <v>63</v>
      </c>
      <c r="B23" s="166"/>
      <c r="C23" s="166"/>
      <c r="D23" s="166"/>
      <c r="E23" s="166"/>
      <c r="F23" s="166"/>
      <c r="G23" s="21">
        <v>16</v>
      </c>
      <c r="H23" s="52">
        <v>524</v>
      </c>
      <c r="I23" s="52">
        <v>262</v>
      </c>
    </row>
    <row r="24" spans="1:9" x14ac:dyDescent="0.2">
      <c r="A24" s="166" t="s">
        <v>64</v>
      </c>
      <c r="B24" s="166"/>
      <c r="C24" s="166"/>
      <c r="D24" s="166"/>
      <c r="E24" s="166"/>
      <c r="F24" s="166"/>
      <c r="G24" s="21">
        <v>17</v>
      </c>
      <c r="H24" s="52">
        <v>8284</v>
      </c>
      <c r="I24" s="52">
        <v>22294</v>
      </c>
    </row>
    <row r="25" spans="1:9" x14ac:dyDescent="0.2">
      <c r="A25" s="166" t="s">
        <v>65</v>
      </c>
      <c r="B25" s="166"/>
      <c r="C25" s="166"/>
      <c r="D25" s="166"/>
      <c r="E25" s="166"/>
      <c r="F25" s="166"/>
      <c r="G25" s="21">
        <v>18</v>
      </c>
      <c r="H25" s="52">
        <v>5638</v>
      </c>
      <c r="I25" s="52">
        <v>27388</v>
      </c>
    </row>
    <row r="26" spans="1:9" x14ac:dyDescent="0.2">
      <c r="A26" s="166" t="s">
        <v>66</v>
      </c>
      <c r="B26" s="166"/>
      <c r="C26" s="166"/>
      <c r="D26" s="166"/>
      <c r="E26" s="166"/>
      <c r="F26" s="166"/>
      <c r="G26" s="21">
        <v>19</v>
      </c>
      <c r="H26" s="52">
        <v>596907</v>
      </c>
      <c r="I26" s="52">
        <v>590694</v>
      </c>
    </row>
    <row r="27" spans="1:9" x14ac:dyDescent="0.2">
      <c r="A27" s="170" t="s">
        <v>67</v>
      </c>
      <c r="B27" s="170"/>
      <c r="C27" s="170"/>
      <c r="D27" s="170"/>
      <c r="E27" s="170"/>
      <c r="F27" s="170"/>
      <c r="G27" s="23">
        <v>20</v>
      </c>
      <c r="H27" s="50">
        <f>H28+H29+H30</f>
        <v>18985735</v>
      </c>
      <c r="I27" s="50">
        <f>I28+I29+I30</f>
        <v>9037888</v>
      </c>
    </row>
    <row r="28" spans="1:9" x14ac:dyDescent="0.2">
      <c r="A28" s="166" t="s">
        <v>68</v>
      </c>
      <c r="B28" s="166"/>
      <c r="C28" s="166"/>
      <c r="D28" s="166"/>
      <c r="E28" s="166"/>
      <c r="F28" s="166"/>
      <c r="G28" s="21">
        <v>21</v>
      </c>
      <c r="H28" s="52">
        <v>4506448</v>
      </c>
      <c r="I28" s="52">
        <v>61297</v>
      </c>
    </row>
    <row r="29" spans="1:9" x14ac:dyDescent="0.2">
      <c r="A29" s="166" t="s">
        <v>69</v>
      </c>
      <c r="B29" s="166"/>
      <c r="C29" s="166"/>
      <c r="D29" s="166"/>
      <c r="E29" s="166"/>
      <c r="F29" s="166"/>
      <c r="G29" s="21">
        <v>22</v>
      </c>
      <c r="H29" s="52">
        <v>0</v>
      </c>
      <c r="I29" s="52">
        <v>0</v>
      </c>
    </row>
    <row r="30" spans="1:9" x14ac:dyDescent="0.2">
      <c r="A30" s="166" t="s">
        <v>70</v>
      </c>
      <c r="B30" s="166"/>
      <c r="C30" s="166"/>
      <c r="D30" s="166"/>
      <c r="E30" s="166"/>
      <c r="F30" s="166"/>
      <c r="G30" s="21">
        <v>23</v>
      </c>
      <c r="H30" s="52">
        <v>14479287</v>
      </c>
      <c r="I30" s="52">
        <v>8976591</v>
      </c>
    </row>
    <row r="31" spans="1:9" x14ac:dyDescent="0.2">
      <c r="A31" s="172" t="s">
        <v>71</v>
      </c>
      <c r="B31" s="166"/>
      <c r="C31" s="166"/>
      <c r="D31" s="166"/>
      <c r="E31" s="166"/>
      <c r="F31" s="166"/>
      <c r="G31" s="21">
        <v>24</v>
      </c>
      <c r="H31" s="51">
        <v>3361751</v>
      </c>
      <c r="I31" s="51">
        <v>5032253</v>
      </c>
    </row>
    <row r="32" spans="1:9" ht="27" customHeight="1" x14ac:dyDescent="0.2">
      <c r="A32" s="172" t="s">
        <v>72</v>
      </c>
      <c r="B32" s="166"/>
      <c r="C32" s="166"/>
      <c r="D32" s="166"/>
      <c r="E32" s="166"/>
      <c r="F32" s="166"/>
      <c r="G32" s="21">
        <v>25</v>
      </c>
      <c r="H32" s="51">
        <v>70962</v>
      </c>
      <c r="I32" s="51">
        <v>201462</v>
      </c>
    </row>
    <row r="33" spans="1:9" x14ac:dyDescent="0.2">
      <c r="A33" s="170" t="s">
        <v>73</v>
      </c>
      <c r="B33" s="171"/>
      <c r="C33" s="171"/>
      <c r="D33" s="171"/>
      <c r="E33" s="171"/>
      <c r="F33" s="171"/>
      <c r="G33" s="23">
        <v>26</v>
      </c>
      <c r="H33" s="50">
        <f>H8+H20+H32</f>
        <v>51422082</v>
      </c>
      <c r="I33" s="50">
        <f>I8+I20+I32</f>
        <v>51463461</v>
      </c>
    </row>
    <row r="34" spans="1:9" x14ac:dyDescent="0.2">
      <c r="A34" s="172" t="s">
        <v>74</v>
      </c>
      <c r="B34" s="166"/>
      <c r="C34" s="166"/>
      <c r="D34" s="166"/>
      <c r="E34" s="166"/>
      <c r="F34" s="166"/>
      <c r="G34" s="21">
        <v>27</v>
      </c>
      <c r="H34" s="51">
        <v>0</v>
      </c>
      <c r="I34" s="51">
        <v>0</v>
      </c>
    </row>
    <row r="35" spans="1:9" x14ac:dyDescent="0.2">
      <c r="A35" s="178" t="s">
        <v>75</v>
      </c>
      <c r="B35" s="178"/>
      <c r="C35" s="178"/>
      <c r="D35" s="178"/>
      <c r="E35" s="178"/>
      <c r="F35" s="178"/>
      <c r="G35" s="178"/>
      <c r="H35" s="178"/>
      <c r="I35" s="178"/>
    </row>
    <row r="36" spans="1:9" x14ac:dyDescent="0.2">
      <c r="A36" s="170" t="s">
        <v>76</v>
      </c>
      <c r="B36" s="171"/>
      <c r="C36" s="171"/>
      <c r="D36" s="171"/>
      <c r="E36" s="171"/>
      <c r="F36" s="171"/>
      <c r="G36" s="23">
        <v>28</v>
      </c>
      <c r="H36" s="50">
        <f>H37+H38+H39+H44+H45+H46</f>
        <v>43327531</v>
      </c>
      <c r="I36" s="50">
        <f>I37+I38+I39+I44+I45+I46</f>
        <v>43844176</v>
      </c>
    </row>
    <row r="37" spans="1:9" x14ac:dyDescent="0.2">
      <c r="A37" s="166" t="s">
        <v>77</v>
      </c>
      <c r="B37" s="166"/>
      <c r="C37" s="166"/>
      <c r="D37" s="166"/>
      <c r="E37" s="166"/>
      <c r="F37" s="166"/>
      <c r="G37" s="21">
        <v>29</v>
      </c>
      <c r="H37" s="52">
        <v>46357000</v>
      </c>
      <c r="I37" s="52">
        <v>23178500</v>
      </c>
    </row>
    <row r="38" spans="1:9" x14ac:dyDescent="0.2">
      <c r="A38" s="166" t="s">
        <v>78</v>
      </c>
      <c r="B38" s="166"/>
      <c r="C38" s="166"/>
      <c r="D38" s="166"/>
      <c r="E38" s="166"/>
      <c r="F38" s="166"/>
      <c r="G38" s="21">
        <v>30</v>
      </c>
      <c r="H38" s="52">
        <v>13860181</v>
      </c>
      <c r="I38" s="52">
        <v>13860181</v>
      </c>
    </row>
    <row r="39" spans="1:9" x14ac:dyDescent="0.2">
      <c r="A39" s="171" t="s">
        <v>79</v>
      </c>
      <c r="B39" s="171"/>
      <c r="C39" s="171"/>
      <c r="D39" s="171"/>
      <c r="E39" s="171"/>
      <c r="F39" s="171"/>
      <c r="G39" s="23">
        <v>31</v>
      </c>
      <c r="H39" s="50">
        <f>H40+H41+H42+H43</f>
        <v>141000</v>
      </c>
      <c r="I39" s="50">
        <f>I40+I41+I42+I43</f>
        <v>6678216</v>
      </c>
    </row>
    <row r="40" spans="1:9" x14ac:dyDescent="0.2">
      <c r="A40" s="166" t="s">
        <v>80</v>
      </c>
      <c r="B40" s="166"/>
      <c r="C40" s="166"/>
      <c r="D40" s="166"/>
      <c r="E40" s="166"/>
      <c r="F40" s="166"/>
      <c r="G40" s="21">
        <v>32</v>
      </c>
      <c r="H40" s="52">
        <v>141000</v>
      </c>
      <c r="I40" s="52">
        <v>141000</v>
      </c>
    </row>
    <row r="41" spans="1:9" x14ac:dyDescent="0.2">
      <c r="A41" s="166" t="s">
        <v>81</v>
      </c>
      <c r="B41" s="166"/>
      <c r="C41" s="166"/>
      <c r="D41" s="166"/>
      <c r="E41" s="166"/>
      <c r="F41" s="166"/>
      <c r="G41" s="21">
        <v>33</v>
      </c>
      <c r="H41" s="52">
        <v>0</v>
      </c>
      <c r="I41" s="52">
        <v>-138703</v>
      </c>
    </row>
    <row r="42" spans="1:9" x14ac:dyDescent="0.2">
      <c r="A42" s="166" t="s">
        <v>82</v>
      </c>
      <c r="B42" s="166"/>
      <c r="C42" s="166"/>
      <c r="D42" s="166"/>
      <c r="E42" s="166"/>
      <c r="F42" s="166"/>
      <c r="G42" s="21">
        <v>34</v>
      </c>
      <c r="H42" s="52">
        <v>0</v>
      </c>
      <c r="I42" s="52">
        <v>528686</v>
      </c>
    </row>
    <row r="43" spans="1:9" x14ac:dyDescent="0.2">
      <c r="A43" s="166" t="s">
        <v>83</v>
      </c>
      <c r="B43" s="166"/>
      <c r="C43" s="166"/>
      <c r="D43" s="166"/>
      <c r="E43" s="166"/>
      <c r="F43" s="166"/>
      <c r="G43" s="21">
        <v>35</v>
      </c>
      <c r="H43" s="52">
        <v>0</v>
      </c>
      <c r="I43" s="52">
        <v>6147233</v>
      </c>
    </row>
    <row r="44" spans="1:9" x14ac:dyDescent="0.2">
      <c r="A44" s="166" t="s">
        <v>84</v>
      </c>
      <c r="B44" s="166"/>
      <c r="C44" s="166"/>
      <c r="D44" s="166"/>
      <c r="E44" s="166"/>
      <c r="F44" s="166"/>
      <c r="G44" s="21">
        <v>36</v>
      </c>
      <c r="H44" s="52">
        <v>-17903905</v>
      </c>
      <c r="I44" s="52">
        <v>0</v>
      </c>
    </row>
    <row r="45" spans="1:9" x14ac:dyDescent="0.2">
      <c r="A45" s="166" t="s">
        <v>85</v>
      </c>
      <c r="B45" s="166"/>
      <c r="C45" s="166"/>
      <c r="D45" s="166"/>
      <c r="E45" s="166"/>
      <c r="F45" s="166"/>
      <c r="G45" s="21">
        <v>37</v>
      </c>
      <c r="H45" s="52">
        <v>873255</v>
      </c>
      <c r="I45" s="52">
        <v>127279</v>
      </c>
    </row>
    <row r="46" spans="1:9" x14ac:dyDescent="0.2">
      <c r="A46" s="172" t="s">
        <v>86</v>
      </c>
      <c r="B46" s="166"/>
      <c r="C46" s="166"/>
      <c r="D46" s="166"/>
      <c r="E46" s="166"/>
      <c r="F46" s="166"/>
      <c r="G46" s="21">
        <v>38</v>
      </c>
      <c r="H46" s="51">
        <v>0</v>
      </c>
      <c r="I46" s="51">
        <v>0</v>
      </c>
    </row>
    <row r="47" spans="1:9" x14ac:dyDescent="0.2">
      <c r="A47" s="172" t="s">
        <v>87</v>
      </c>
      <c r="B47" s="166"/>
      <c r="C47" s="166"/>
      <c r="D47" s="166"/>
      <c r="E47" s="166"/>
      <c r="F47" s="166"/>
      <c r="G47" s="21">
        <v>39</v>
      </c>
      <c r="H47" s="51">
        <v>0</v>
      </c>
      <c r="I47" s="51">
        <v>0</v>
      </c>
    </row>
    <row r="48" spans="1:9" x14ac:dyDescent="0.2">
      <c r="A48" s="170" t="s">
        <v>88</v>
      </c>
      <c r="B48" s="171"/>
      <c r="C48" s="171"/>
      <c r="D48" s="171"/>
      <c r="E48" s="171"/>
      <c r="F48" s="171"/>
      <c r="G48" s="23">
        <v>40</v>
      </c>
      <c r="H48" s="50">
        <f>H49+H50+H51+H52+H53+H54</f>
        <v>2280408</v>
      </c>
      <c r="I48" s="50">
        <f>I49+I50+I51+I52+I53+I54</f>
        <v>2210979</v>
      </c>
    </row>
    <row r="49" spans="1:9" x14ac:dyDescent="0.2">
      <c r="A49" s="166" t="s">
        <v>89</v>
      </c>
      <c r="B49" s="166"/>
      <c r="C49" s="166"/>
      <c r="D49" s="166"/>
      <c r="E49" s="166"/>
      <c r="F49" s="166"/>
      <c r="G49" s="21">
        <v>41</v>
      </c>
      <c r="H49" s="52">
        <v>119079</v>
      </c>
      <c r="I49" s="52">
        <v>3761</v>
      </c>
    </row>
    <row r="50" spans="1:9" x14ac:dyDescent="0.2">
      <c r="A50" s="166" t="s">
        <v>90</v>
      </c>
      <c r="B50" s="166"/>
      <c r="C50" s="166"/>
      <c r="D50" s="166"/>
      <c r="E50" s="166"/>
      <c r="F50" s="166"/>
      <c r="G50" s="21">
        <v>42</v>
      </c>
      <c r="H50" s="52">
        <v>665933</v>
      </c>
      <c r="I50" s="52">
        <v>558305</v>
      </c>
    </row>
    <row r="51" spans="1:9" x14ac:dyDescent="0.2">
      <c r="A51" s="166" t="s">
        <v>91</v>
      </c>
      <c r="B51" s="166"/>
      <c r="C51" s="166"/>
      <c r="D51" s="166"/>
      <c r="E51" s="166"/>
      <c r="F51" s="166"/>
      <c r="G51" s="21">
        <v>43</v>
      </c>
      <c r="H51" s="52">
        <v>328099</v>
      </c>
      <c r="I51" s="52">
        <v>331206</v>
      </c>
    </row>
    <row r="52" spans="1:9" x14ac:dyDescent="0.2">
      <c r="A52" s="166" t="s">
        <v>92</v>
      </c>
      <c r="B52" s="166"/>
      <c r="C52" s="166"/>
      <c r="D52" s="166"/>
      <c r="E52" s="166"/>
      <c r="F52" s="166"/>
      <c r="G52" s="21">
        <v>44</v>
      </c>
      <c r="H52" s="52">
        <v>219642</v>
      </c>
      <c r="I52" s="52">
        <v>327315</v>
      </c>
    </row>
    <row r="53" spans="1:9" x14ac:dyDescent="0.2">
      <c r="A53" s="166" t="s">
        <v>93</v>
      </c>
      <c r="B53" s="166"/>
      <c r="C53" s="166"/>
      <c r="D53" s="166"/>
      <c r="E53" s="166"/>
      <c r="F53" s="166"/>
      <c r="G53" s="21">
        <v>45</v>
      </c>
      <c r="H53" s="52">
        <v>2631</v>
      </c>
      <c r="I53" s="52">
        <v>1978</v>
      </c>
    </row>
    <row r="54" spans="1:9" x14ac:dyDescent="0.2">
      <c r="A54" s="166" t="s">
        <v>94</v>
      </c>
      <c r="B54" s="166"/>
      <c r="C54" s="166"/>
      <c r="D54" s="166"/>
      <c r="E54" s="166"/>
      <c r="F54" s="166"/>
      <c r="G54" s="21">
        <v>46</v>
      </c>
      <c r="H54" s="52">
        <v>945024</v>
      </c>
      <c r="I54" s="52">
        <v>988414</v>
      </c>
    </row>
    <row r="55" spans="1:9" x14ac:dyDescent="0.2">
      <c r="A55" s="172" t="s">
        <v>95</v>
      </c>
      <c r="B55" s="166"/>
      <c r="C55" s="166"/>
      <c r="D55" s="166"/>
      <c r="E55" s="166"/>
      <c r="F55" s="166"/>
      <c r="G55" s="21">
        <v>47</v>
      </c>
      <c r="H55" s="51">
        <v>2228710</v>
      </c>
      <c r="I55" s="51">
        <v>1737061</v>
      </c>
    </row>
    <row r="56" spans="1:9" x14ac:dyDescent="0.2">
      <c r="A56" s="172" t="s">
        <v>96</v>
      </c>
      <c r="B56" s="166"/>
      <c r="C56" s="166"/>
      <c r="D56" s="166"/>
      <c r="E56" s="166"/>
      <c r="F56" s="166"/>
      <c r="G56" s="21">
        <v>48</v>
      </c>
      <c r="H56" s="51">
        <v>0</v>
      </c>
      <c r="I56" s="51">
        <v>0</v>
      </c>
    </row>
    <row r="57" spans="1:9" ht="25.9" customHeight="1" x14ac:dyDescent="0.2">
      <c r="A57" s="172" t="s">
        <v>97</v>
      </c>
      <c r="B57" s="166"/>
      <c r="C57" s="166"/>
      <c r="D57" s="166"/>
      <c r="E57" s="166"/>
      <c r="F57" s="166"/>
      <c r="G57" s="21">
        <v>49</v>
      </c>
      <c r="H57" s="51">
        <v>3585433</v>
      </c>
      <c r="I57" s="51">
        <v>3671245</v>
      </c>
    </row>
    <row r="58" spans="1:9" x14ac:dyDescent="0.2">
      <c r="A58" s="170" t="s">
        <v>98</v>
      </c>
      <c r="B58" s="171"/>
      <c r="C58" s="171"/>
      <c r="D58" s="171"/>
      <c r="E58" s="171"/>
      <c r="F58" s="171"/>
      <c r="G58" s="23">
        <v>50</v>
      </c>
      <c r="H58" s="50">
        <f>H36+H47+H48+H55+H56+H57</f>
        <v>51422082</v>
      </c>
      <c r="I58" s="50">
        <f>I36+I47+I48+I55+I56+I57</f>
        <v>51463461</v>
      </c>
    </row>
    <row r="59" spans="1:9" x14ac:dyDescent="0.2">
      <c r="A59" s="172" t="s">
        <v>99</v>
      </c>
      <c r="B59" s="166"/>
      <c r="C59" s="166"/>
      <c r="D59" s="166"/>
      <c r="E59" s="166"/>
      <c r="F59" s="166"/>
      <c r="G59" s="21">
        <v>51</v>
      </c>
      <c r="H59" s="51">
        <v>0</v>
      </c>
      <c r="I59" s="51">
        <v>0</v>
      </c>
    </row>
    <row r="60" spans="1:9" ht="25.5" customHeight="1" x14ac:dyDescent="0.2">
      <c r="A60" s="172" t="s">
        <v>100</v>
      </c>
      <c r="B60" s="172"/>
      <c r="C60" s="172"/>
      <c r="D60" s="172"/>
      <c r="E60" s="172"/>
      <c r="F60" s="172"/>
      <c r="G60" s="187"/>
      <c r="H60" s="187"/>
      <c r="I60" s="187"/>
    </row>
    <row r="61" spans="1:9" x14ac:dyDescent="0.2">
      <c r="A61" s="170" t="s">
        <v>101</v>
      </c>
      <c r="B61" s="171"/>
      <c r="C61" s="171"/>
      <c r="D61" s="171"/>
      <c r="E61" s="171"/>
      <c r="F61" s="171"/>
      <c r="G61" s="23">
        <v>52</v>
      </c>
      <c r="H61" s="50">
        <f>H62+H63</f>
        <v>0</v>
      </c>
      <c r="I61" s="50">
        <f>I62+I63</f>
        <v>0</v>
      </c>
    </row>
    <row r="62" spans="1:9" x14ac:dyDescent="0.2">
      <c r="A62" s="172" t="s">
        <v>102</v>
      </c>
      <c r="B62" s="166"/>
      <c r="C62" s="166"/>
      <c r="D62" s="166"/>
      <c r="E62" s="166"/>
      <c r="F62" s="166"/>
      <c r="G62" s="21">
        <v>53</v>
      </c>
      <c r="H62" s="51">
        <v>0</v>
      </c>
      <c r="I62" s="51">
        <v>0</v>
      </c>
    </row>
    <row r="63" spans="1:9" x14ac:dyDescent="0.2">
      <c r="A63" s="172" t="s">
        <v>103</v>
      </c>
      <c r="B63" s="166"/>
      <c r="C63" s="166"/>
      <c r="D63" s="166"/>
      <c r="E63" s="166"/>
      <c r="F63" s="166"/>
      <c r="G63" s="21">
        <v>54</v>
      </c>
      <c r="H63" s="51">
        <v>0</v>
      </c>
      <c r="I63" s="51">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view="pageBreakPreview" topLeftCell="A39" zoomScale="110" zoomScaleNormal="100" zoomScaleSheetLayoutView="110" workbookViewId="0">
      <selection sqref="A1:I64"/>
    </sheetView>
  </sheetViews>
  <sheetFormatPr defaultRowHeight="12.75" x14ac:dyDescent="0.2"/>
  <cols>
    <col min="1" max="6" width="9.140625" style="2"/>
    <col min="7" max="7" width="9.140625" style="4"/>
    <col min="8" max="8" width="11.28515625" style="55" customWidth="1"/>
    <col min="9" max="9" width="11.7109375" style="55" bestFit="1" customWidth="1"/>
    <col min="10" max="261" width="9.140625" style="2"/>
    <col min="262" max="262" width="9.85546875" style="2" bestFit="1" customWidth="1"/>
    <col min="263" max="263" width="11.7109375" style="2" bestFit="1" customWidth="1"/>
    <col min="264" max="517" width="9.140625" style="2"/>
    <col min="518" max="518" width="9.85546875" style="2" bestFit="1" customWidth="1"/>
    <col min="519" max="519" width="11.7109375" style="2" bestFit="1" customWidth="1"/>
    <col min="520" max="773" width="9.140625" style="2"/>
    <col min="774" max="774" width="9.85546875" style="2" bestFit="1" customWidth="1"/>
    <col min="775" max="775" width="11.7109375" style="2" bestFit="1" customWidth="1"/>
    <col min="776" max="1029" width="9.140625" style="2"/>
    <col min="1030" max="1030" width="9.85546875" style="2" bestFit="1" customWidth="1"/>
    <col min="1031" max="1031" width="11.7109375" style="2" bestFit="1" customWidth="1"/>
    <col min="1032" max="1285" width="9.140625" style="2"/>
    <col min="1286" max="1286" width="9.85546875" style="2" bestFit="1" customWidth="1"/>
    <col min="1287" max="1287" width="11.7109375" style="2" bestFit="1" customWidth="1"/>
    <col min="1288" max="1541" width="9.140625" style="2"/>
    <col min="1542" max="1542" width="9.85546875" style="2" bestFit="1" customWidth="1"/>
    <col min="1543" max="1543" width="11.7109375" style="2" bestFit="1" customWidth="1"/>
    <col min="1544" max="1797" width="9.140625" style="2"/>
    <col min="1798" max="1798" width="9.85546875" style="2" bestFit="1" customWidth="1"/>
    <col min="1799" max="1799" width="11.7109375" style="2" bestFit="1" customWidth="1"/>
    <col min="1800" max="2053" width="9.140625" style="2"/>
    <col min="2054" max="2054" width="9.85546875" style="2" bestFit="1" customWidth="1"/>
    <col min="2055" max="2055" width="11.7109375" style="2" bestFit="1" customWidth="1"/>
    <col min="2056" max="2309" width="9.140625" style="2"/>
    <col min="2310" max="2310" width="9.85546875" style="2" bestFit="1" customWidth="1"/>
    <col min="2311" max="2311" width="11.7109375" style="2" bestFit="1" customWidth="1"/>
    <col min="2312" max="2565" width="9.140625" style="2"/>
    <col min="2566" max="2566" width="9.85546875" style="2" bestFit="1" customWidth="1"/>
    <col min="2567" max="2567" width="11.7109375" style="2" bestFit="1" customWidth="1"/>
    <col min="2568" max="2821" width="9.140625" style="2"/>
    <col min="2822" max="2822" width="9.85546875" style="2" bestFit="1" customWidth="1"/>
    <col min="2823" max="2823" width="11.7109375" style="2" bestFit="1" customWidth="1"/>
    <col min="2824" max="3077" width="9.140625" style="2"/>
    <col min="3078" max="3078" width="9.85546875" style="2" bestFit="1" customWidth="1"/>
    <col min="3079" max="3079" width="11.7109375" style="2" bestFit="1" customWidth="1"/>
    <col min="3080" max="3333" width="9.140625" style="2"/>
    <col min="3334" max="3334" width="9.85546875" style="2" bestFit="1" customWidth="1"/>
    <col min="3335" max="3335" width="11.7109375" style="2" bestFit="1" customWidth="1"/>
    <col min="3336" max="3589" width="9.140625" style="2"/>
    <col min="3590" max="3590" width="9.85546875" style="2" bestFit="1" customWidth="1"/>
    <col min="3591" max="3591" width="11.7109375" style="2" bestFit="1" customWidth="1"/>
    <col min="3592" max="3845" width="9.140625" style="2"/>
    <col min="3846" max="3846" width="9.85546875" style="2" bestFit="1" customWidth="1"/>
    <col min="3847" max="3847" width="11.7109375" style="2" bestFit="1" customWidth="1"/>
    <col min="3848" max="4101" width="9.140625" style="2"/>
    <col min="4102" max="4102" width="9.85546875" style="2" bestFit="1" customWidth="1"/>
    <col min="4103" max="4103" width="11.7109375" style="2" bestFit="1" customWidth="1"/>
    <col min="4104" max="4357" width="9.140625" style="2"/>
    <col min="4358" max="4358" width="9.85546875" style="2" bestFit="1" customWidth="1"/>
    <col min="4359" max="4359" width="11.7109375" style="2" bestFit="1" customWidth="1"/>
    <col min="4360" max="4613" width="9.140625" style="2"/>
    <col min="4614" max="4614" width="9.85546875" style="2" bestFit="1" customWidth="1"/>
    <col min="4615" max="4615" width="11.7109375" style="2" bestFit="1" customWidth="1"/>
    <col min="4616" max="4869" width="9.140625" style="2"/>
    <col min="4870" max="4870" width="9.85546875" style="2" bestFit="1" customWidth="1"/>
    <col min="4871" max="4871" width="11.7109375" style="2" bestFit="1" customWidth="1"/>
    <col min="4872" max="5125" width="9.140625" style="2"/>
    <col min="5126" max="5126" width="9.85546875" style="2" bestFit="1" customWidth="1"/>
    <col min="5127" max="5127" width="11.7109375" style="2" bestFit="1" customWidth="1"/>
    <col min="5128" max="5381" width="9.140625" style="2"/>
    <col min="5382" max="5382" width="9.85546875" style="2" bestFit="1" customWidth="1"/>
    <col min="5383" max="5383" width="11.7109375" style="2" bestFit="1" customWidth="1"/>
    <col min="5384" max="5637" width="9.140625" style="2"/>
    <col min="5638" max="5638" width="9.85546875" style="2" bestFit="1" customWidth="1"/>
    <col min="5639" max="5639" width="11.7109375" style="2" bestFit="1" customWidth="1"/>
    <col min="5640" max="5893" width="9.140625" style="2"/>
    <col min="5894" max="5894" width="9.85546875" style="2" bestFit="1" customWidth="1"/>
    <col min="5895" max="5895" width="11.7109375" style="2" bestFit="1" customWidth="1"/>
    <col min="5896" max="6149" width="9.140625" style="2"/>
    <col min="6150" max="6150" width="9.85546875" style="2" bestFit="1" customWidth="1"/>
    <col min="6151" max="6151" width="11.7109375" style="2" bestFit="1" customWidth="1"/>
    <col min="6152" max="6405" width="9.140625" style="2"/>
    <col min="6406" max="6406" width="9.85546875" style="2" bestFit="1" customWidth="1"/>
    <col min="6407" max="6407" width="11.7109375" style="2" bestFit="1" customWidth="1"/>
    <col min="6408" max="6661" width="9.140625" style="2"/>
    <col min="6662" max="6662" width="9.85546875" style="2" bestFit="1" customWidth="1"/>
    <col min="6663" max="6663" width="11.7109375" style="2" bestFit="1" customWidth="1"/>
    <col min="6664" max="6917" width="9.140625" style="2"/>
    <col min="6918" max="6918" width="9.85546875" style="2" bestFit="1" customWidth="1"/>
    <col min="6919" max="6919" width="11.7109375" style="2" bestFit="1" customWidth="1"/>
    <col min="6920" max="7173" width="9.140625" style="2"/>
    <col min="7174" max="7174" width="9.85546875" style="2" bestFit="1" customWidth="1"/>
    <col min="7175" max="7175" width="11.7109375" style="2" bestFit="1" customWidth="1"/>
    <col min="7176" max="7429" width="9.140625" style="2"/>
    <col min="7430" max="7430" width="9.85546875" style="2" bestFit="1" customWidth="1"/>
    <col min="7431" max="7431" width="11.7109375" style="2" bestFit="1" customWidth="1"/>
    <col min="7432" max="7685" width="9.140625" style="2"/>
    <col min="7686" max="7686" width="9.85546875" style="2" bestFit="1" customWidth="1"/>
    <col min="7687" max="7687" width="11.7109375" style="2" bestFit="1" customWidth="1"/>
    <col min="7688" max="7941" width="9.140625" style="2"/>
    <col min="7942" max="7942" width="9.85546875" style="2" bestFit="1" customWidth="1"/>
    <col min="7943" max="7943" width="11.7109375" style="2" bestFit="1" customWidth="1"/>
    <col min="7944" max="8197" width="9.140625" style="2"/>
    <col min="8198" max="8198" width="9.85546875" style="2" bestFit="1" customWidth="1"/>
    <col min="8199" max="8199" width="11.7109375" style="2" bestFit="1" customWidth="1"/>
    <col min="8200" max="8453" width="9.140625" style="2"/>
    <col min="8454" max="8454" width="9.85546875" style="2" bestFit="1" customWidth="1"/>
    <col min="8455" max="8455" width="11.7109375" style="2" bestFit="1" customWidth="1"/>
    <col min="8456" max="8709" width="9.140625" style="2"/>
    <col min="8710" max="8710" width="9.85546875" style="2" bestFit="1" customWidth="1"/>
    <col min="8711" max="8711" width="11.7109375" style="2" bestFit="1" customWidth="1"/>
    <col min="8712" max="8965" width="9.140625" style="2"/>
    <col min="8966" max="8966" width="9.85546875" style="2" bestFit="1" customWidth="1"/>
    <col min="8967" max="8967" width="11.7109375" style="2" bestFit="1" customWidth="1"/>
    <col min="8968" max="9221" width="9.140625" style="2"/>
    <col min="9222" max="9222" width="9.85546875" style="2" bestFit="1" customWidth="1"/>
    <col min="9223" max="9223" width="11.7109375" style="2" bestFit="1" customWidth="1"/>
    <col min="9224" max="9477" width="9.140625" style="2"/>
    <col min="9478" max="9478" width="9.85546875" style="2" bestFit="1" customWidth="1"/>
    <col min="9479" max="9479" width="11.7109375" style="2" bestFit="1" customWidth="1"/>
    <col min="9480" max="9733" width="9.140625" style="2"/>
    <col min="9734" max="9734" width="9.85546875" style="2" bestFit="1" customWidth="1"/>
    <col min="9735" max="9735" width="11.7109375" style="2" bestFit="1" customWidth="1"/>
    <col min="9736" max="9989" width="9.140625" style="2"/>
    <col min="9990" max="9990" width="9.85546875" style="2" bestFit="1" customWidth="1"/>
    <col min="9991" max="9991" width="11.7109375" style="2" bestFit="1" customWidth="1"/>
    <col min="9992" max="10245" width="9.140625" style="2"/>
    <col min="10246" max="10246" width="9.85546875" style="2" bestFit="1" customWidth="1"/>
    <col min="10247" max="10247" width="11.7109375" style="2" bestFit="1" customWidth="1"/>
    <col min="10248" max="10501" width="9.140625" style="2"/>
    <col min="10502" max="10502" width="9.85546875" style="2" bestFit="1" customWidth="1"/>
    <col min="10503" max="10503" width="11.7109375" style="2" bestFit="1" customWidth="1"/>
    <col min="10504" max="10757" width="9.140625" style="2"/>
    <col min="10758" max="10758" width="9.85546875" style="2" bestFit="1" customWidth="1"/>
    <col min="10759" max="10759" width="11.7109375" style="2" bestFit="1" customWidth="1"/>
    <col min="10760" max="11013" width="9.140625" style="2"/>
    <col min="11014" max="11014" width="9.85546875" style="2" bestFit="1" customWidth="1"/>
    <col min="11015" max="11015" width="11.7109375" style="2" bestFit="1" customWidth="1"/>
    <col min="11016" max="11269" width="9.140625" style="2"/>
    <col min="11270" max="11270" width="9.85546875" style="2" bestFit="1" customWidth="1"/>
    <col min="11271" max="11271" width="11.7109375" style="2" bestFit="1" customWidth="1"/>
    <col min="11272" max="11525" width="9.140625" style="2"/>
    <col min="11526" max="11526" width="9.85546875" style="2" bestFit="1" customWidth="1"/>
    <col min="11527" max="11527" width="11.7109375" style="2" bestFit="1" customWidth="1"/>
    <col min="11528" max="11781" width="9.140625" style="2"/>
    <col min="11782" max="11782" width="9.85546875" style="2" bestFit="1" customWidth="1"/>
    <col min="11783" max="11783" width="11.7109375" style="2" bestFit="1" customWidth="1"/>
    <col min="11784" max="12037" width="9.140625" style="2"/>
    <col min="12038" max="12038" width="9.85546875" style="2" bestFit="1" customWidth="1"/>
    <col min="12039" max="12039" width="11.7109375" style="2" bestFit="1" customWidth="1"/>
    <col min="12040" max="12293" width="9.140625" style="2"/>
    <col min="12294" max="12294" width="9.85546875" style="2" bestFit="1" customWidth="1"/>
    <col min="12295" max="12295" width="11.7109375" style="2" bestFit="1" customWidth="1"/>
    <col min="12296" max="12549" width="9.140625" style="2"/>
    <col min="12550" max="12550" width="9.85546875" style="2" bestFit="1" customWidth="1"/>
    <col min="12551" max="12551" width="11.7109375" style="2" bestFit="1" customWidth="1"/>
    <col min="12552" max="12805" width="9.140625" style="2"/>
    <col min="12806" max="12806" width="9.85546875" style="2" bestFit="1" customWidth="1"/>
    <col min="12807" max="12807" width="11.7109375" style="2" bestFit="1" customWidth="1"/>
    <col min="12808" max="13061" width="9.140625" style="2"/>
    <col min="13062" max="13062" width="9.85546875" style="2" bestFit="1" customWidth="1"/>
    <col min="13063" max="13063" width="11.7109375" style="2" bestFit="1" customWidth="1"/>
    <col min="13064" max="13317" width="9.140625" style="2"/>
    <col min="13318" max="13318" width="9.85546875" style="2" bestFit="1" customWidth="1"/>
    <col min="13319" max="13319" width="11.7109375" style="2" bestFit="1" customWidth="1"/>
    <col min="13320" max="13573" width="9.140625" style="2"/>
    <col min="13574" max="13574" width="9.85546875" style="2" bestFit="1" customWidth="1"/>
    <col min="13575" max="13575" width="11.7109375" style="2" bestFit="1" customWidth="1"/>
    <col min="13576" max="13829" width="9.140625" style="2"/>
    <col min="13830" max="13830" width="9.85546875" style="2" bestFit="1" customWidth="1"/>
    <col min="13831" max="13831" width="11.7109375" style="2" bestFit="1" customWidth="1"/>
    <col min="13832" max="14085" width="9.140625" style="2"/>
    <col min="14086" max="14086" width="9.85546875" style="2" bestFit="1" customWidth="1"/>
    <col min="14087" max="14087" width="11.7109375" style="2" bestFit="1" customWidth="1"/>
    <col min="14088" max="14341" width="9.140625" style="2"/>
    <col min="14342" max="14342" width="9.85546875" style="2" bestFit="1" customWidth="1"/>
    <col min="14343" max="14343" width="11.7109375" style="2" bestFit="1" customWidth="1"/>
    <col min="14344" max="14597" width="9.140625" style="2"/>
    <col min="14598" max="14598" width="9.85546875" style="2" bestFit="1" customWidth="1"/>
    <col min="14599" max="14599" width="11.7109375" style="2" bestFit="1" customWidth="1"/>
    <col min="14600" max="14853" width="9.140625" style="2"/>
    <col min="14854" max="14854" width="9.85546875" style="2" bestFit="1" customWidth="1"/>
    <col min="14855" max="14855" width="11.7109375" style="2" bestFit="1" customWidth="1"/>
    <col min="14856" max="15109" width="9.140625" style="2"/>
    <col min="15110" max="15110" width="9.85546875" style="2" bestFit="1" customWidth="1"/>
    <col min="15111" max="15111" width="11.7109375" style="2" bestFit="1" customWidth="1"/>
    <col min="15112" max="15365" width="9.140625" style="2"/>
    <col min="15366" max="15366" width="9.85546875" style="2" bestFit="1" customWidth="1"/>
    <col min="15367" max="15367" width="11.7109375" style="2" bestFit="1" customWidth="1"/>
    <col min="15368" max="15621" width="9.140625" style="2"/>
    <col min="15622" max="15622" width="9.85546875" style="2" bestFit="1" customWidth="1"/>
    <col min="15623" max="15623" width="11.7109375" style="2" bestFit="1" customWidth="1"/>
    <col min="15624" max="15877" width="9.140625" style="2"/>
    <col min="15878" max="15878" width="9.85546875" style="2" bestFit="1" customWidth="1"/>
    <col min="15879" max="15879" width="11.7109375" style="2" bestFit="1" customWidth="1"/>
    <col min="15880" max="16133" width="9.140625" style="2"/>
    <col min="16134" max="16134" width="9.85546875" style="2" bestFit="1" customWidth="1"/>
    <col min="16135" max="16135" width="11.7109375" style="2" bestFit="1" customWidth="1"/>
    <col min="16136" max="16382" width="9.140625" style="2"/>
    <col min="16383" max="16384" width="9.140625" style="2" customWidth="1"/>
  </cols>
  <sheetData>
    <row r="1" spans="1:9" x14ac:dyDescent="0.2">
      <c r="A1" s="190" t="s">
        <v>104</v>
      </c>
      <c r="B1" s="174"/>
      <c r="C1" s="174"/>
      <c r="D1" s="174"/>
      <c r="E1" s="174"/>
      <c r="F1" s="174"/>
      <c r="G1" s="174"/>
      <c r="H1" s="174"/>
      <c r="I1" s="174"/>
    </row>
    <row r="2" spans="1:9" x14ac:dyDescent="0.2">
      <c r="A2" s="188" t="s">
        <v>328</v>
      </c>
      <c r="B2" s="189"/>
      <c r="C2" s="189"/>
      <c r="D2" s="189"/>
      <c r="E2" s="189"/>
      <c r="F2" s="189"/>
      <c r="G2" s="189"/>
      <c r="H2" s="189"/>
      <c r="I2" s="189"/>
    </row>
    <row r="3" spans="1:9" x14ac:dyDescent="0.2">
      <c r="A3" s="196" t="s">
        <v>105</v>
      </c>
      <c r="B3" s="197"/>
      <c r="C3" s="197"/>
      <c r="D3" s="197"/>
      <c r="E3" s="197"/>
      <c r="F3" s="197"/>
      <c r="G3" s="197"/>
      <c r="H3" s="197"/>
      <c r="I3" s="197"/>
    </row>
    <row r="4" spans="1:9" x14ac:dyDescent="0.2">
      <c r="A4" s="193" t="s">
        <v>330</v>
      </c>
      <c r="B4" s="194"/>
      <c r="C4" s="194"/>
      <c r="D4" s="194"/>
      <c r="E4" s="194"/>
      <c r="F4" s="194"/>
      <c r="G4" s="194"/>
      <c r="H4" s="194"/>
      <c r="I4" s="195"/>
    </row>
    <row r="5" spans="1:9" ht="45" x14ac:dyDescent="0.2">
      <c r="A5" s="191" t="s">
        <v>106</v>
      </c>
      <c r="B5" s="182"/>
      <c r="C5" s="182"/>
      <c r="D5" s="182"/>
      <c r="E5" s="182"/>
      <c r="F5" s="183"/>
      <c r="G5" s="25" t="s">
        <v>107</v>
      </c>
      <c r="H5" s="54" t="s">
        <v>108</v>
      </c>
      <c r="I5" s="54" t="s">
        <v>109</v>
      </c>
    </row>
    <row r="6" spans="1:9" x14ac:dyDescent="0.2">
      <c r="A6" s="192">
        <v>1</v>
      </c>
      <c r="B6" s="180"/>
      <c r="C6" s="180"/>
      <c r="D6" s="180"/>
      <c r="E6" s="180"/>
      <c r="F6" s="180"/>
      <c r="G6" s="20">
        <v>2</v>
      </c>
      <c r="H6" s="26">
        <v>3</v>
      </c>
      <c r="I6" s="26">
        <v>4</v>
      </c>
    </row>
    <row r="7" spans="1:9" x14ac:dyDescent="0.2">
      <c r="A7" s="170" t="s">
        <v>110</v>
      </c>
      <c r="B7" s="171"/>
      <c r="C7" s="171"/>
      <c r="D7" s="171"/>
      <c r="E7" s="171"/>
      <c r="F7" s="171"/>
      <c r="G7" s="23">
        <v>1</v>
      </c>
      <c r="H7" s="50">
        <f>H8+H15</f>
        <v>14466716</v>
      </c>
      <c r="I7" s="50">
        <f>I8+I15</f>
        <v>15333260</v>
      </c>
    </row>
    <row r="8" spans="1:9" x14ac:dyDescent="0.2">
      <c r="A8" s="171" t="s">
        <v>111</v>
      </c>
      <c r="B8" s="171"/>
      <c r="C8" s="171"/>
      <c r="D8" s="171"/>
      <c r="E8" s="171"/>
      <c r="F8" s="171"/>
      <c r="G8" s="23">
        <v>2</v>
      </c>
      <c r="H8" s="50">
        <f>SUM(H9:H14)</f>
        <v>9581722</v>
      </c>
      <c r="I8" s="50">
        <f>SUM(I9:I14)</f>
        <v>10267682</v>
      </c>
    </row>
    <row r="9" spans="1:9" x14ac:dyDescent="0.2">
      <c r="A9" s="166" t="s">
        <v>112</v>
      </c>
      <c r="B9" s="166"/>
      <c r="C9" s="166"/>
      <c r="D9" s="166"/>
      <c r="E9" s="166"/>
      <c r="F9" s="166"/>
      <c r="G9" s="21">
        <v>3</v>
      </c>
      <c r="H9" s="52">
        <v>3565653</v>
      </c>
      <c r="I9" s="52">
        <v>3923380</v>
      </c>
    </row>
    <row r="10" spans="1:9" x14ac:dyDescent="0.2">
      <c r="A10" s="166" t="s">
        <v>113</v>
      </c>
      <c r="B10" s="166"/>
      <c r="C10" s="166"/>
      <c r="D10" s="166"/>
      <c r="E10" s="166"/>
      <c r="F10" s="166"/>
      <c r="G10" s="21">
        <v>4</v>
      </c>
      <c r="H10" s="52">
        <v>5062436</v>
      </c>
      <c r="I10" s="52">
        <v>5160759</v>
      </c>
    </row>
    <row r="11" spans="1:9" x14ac:dyDescent="0.2">
      <c r="A11" s="166" t="s">
        <v>114</v>
      </c>
      <c r="B11" s="166"/>
      <c r="C11" s="166"/>
      <c r="D11" s="166"/>
      <c r="E11" s="166"/>
      <c r="F11" s="166"/>
      <c r="G11" s="21">
        <v>5</v>
      </c>
      <c r="H11" s="52">
        <v>953633</v>
      </c>
      <c r="I11" s="52">
        <v>1183543</v>
      </c>
    </row>
    <row r="12" spans="1:9" x14ac:dyDescent="0.2">
      <c r="A12" s="166" t="s">
        <v>115</v>
      </c>
      <c r="B12" s="166"/>
      <c r="C12" s="166"/>
      <c r="D12" s="166"/>
      <c r="E12" s="166"/>
      <c r="F12" s="166"/>
      <c r="G12" s="21">
        <v>6</v>
      </c>
      <c r="H12" s="52">
        <v>0</v>
      </c>
      <c r="I12" s="52">
        <v>0</v>
      </c>
    </row>
    <row r="13" spans="1:9" x14ac:dyDescent="0.2">
      <c r="A13" s="166" t="s">
        <v>116</v>
      </c>
      <c r="B13" s="166"/>
      <c r="C13" s="166"/>
      <c r="D13" s="166"/>
      <c r="E13" s="166"/>
      <c r="F13" s="166"/>
      <c r="G13" s="21">
        <v>7</v>
      </c>
      <c r="H13" s="52">
        <v>0</v>
      </c>
      <c r="I13" s="52">
        <v>0</v>
      </c>
    </row>
    <row r="14" spans="1:9" x14ac:dyDescent="0.2">
      <c r="A14" s="166" t="s">
        <v>117</v>
      </c>
      <c r="B14" s="166"/>
      <c r="C14" s="166"/>
      <c r="D14" s="166"/>
      <c r="E14" s="166"/>
      <c r="F14" s="166"/>
      <c r="G14" s="21">
        <v>8</v>
      </c>
      <c r="H14" s="52">
        <v>0</v>
      </c>
      <c r="I14" s="52">
        <v>0</v>
      </c>
    </row>
    <row r="15" spans="1:9" x14ac:dyDescent="0.2">
      <c r="A15" s="171" t="s">
        <v>118</v>
      </c>
      <c r="B15" s="171"/>
      <c r="C15" s="171"/>
      <c r="D15" s="171"/>
      <c r="E15" s="171"/>
      <c r="F15" s="171"/>
      <c r="G15" s="23">
        <v>9</v>
      </c>
      <c r="H15" s="50">
        <f>H16+H17+H18</f>
        <v>4884994</v>
      </c>
      <c r="I15" s="50">
        <f>I16+I17+I18</f>
        <v>5065578</v>
      </c>
    </row>
    <row r="16" spans="1:9" ht="28.15" customHeight="1" x14ac:dyDescent="0.2">
      <c r="A16" s="166" t="s">
        <v>119</v>
      </c>
      <c r="B16" s="166"/>
      <c r="C16" s="166"/>
      <c r="D16" s="166"/>
      <c r="E16" s="166"/>
      <c r="F16" s="166"/>
      <c r="G16" s="21">
        <v>10</v>
      </c>
      <c r="H16" s="52">
        <v>0</v>
      </c>
      <c r="I16" s="52">
        <v>0</v>
      </c>
    </row>
    <row r="17" spans="1:9" x14ac:dyDescent="0.2">
      <c r="A17" s="166" t="s">
        <v>120</v>
      </c>
      <c r="B17" s="166"/>
      <c r="C17" s="166"/>
      <c r="D17" s="166"/>
      <c r="E17" s="166"/>
      <c r="F17" s="166"/>
      <c r="G17" s="21">
        <v>11</v>
      </c>
      <c r="H17" s="52">
        <v>2558845</v>
      </c>
      <c r="I17" s="52">
        <v>2469108</v>
      </c>
    </row>
    <row r="18" spans="1:9" x14ac:dyDescent="0.2">
      <c r="A18" s="166" t="s">
        <v>121</v>
      </c>
      <c r="B18" s="166"/>
      <c r="C18" s="166"/>
      <c r="D18" s="166"/>
      <c r="E18" s="166"/>
      <c r="F18" s="166"/>
      <c r="G18" s="21">
        <v>12</v>
      </c>
      <c r="H18" s="52">
        <v>2326149</v>
      </c>
      <c r="I18" s="52">
        <v>2596470</v>
      </c>
    </row>
    <row r="19" spans="1:9" x14ac:dyDescent="0.2">
      <c r="A19" s="170" t="s">
        <v>122</v>
      </c>
      <c r="B19" s="171"/>
      <c r="C19" s="171"/>
      <c r="D19" s="171"/>
      <c r="E19" s="171"/>
      <c r="F19" s="171"/>
      <c r="G19" s="23">
        <v>13</v>
      </c>
      <c r="H19" s="50">
        <f>H20+H23+H27+H28+H29+H32+H33</f>
        <v>14157183</v>
      </c>
      <c r="I19" s="50">
        <f>I20+I23+I27+I28+I29+I32+I33</f>
        <v>14916860</v>
      </c>
    </row>
    <row r="20" spans="1:9" x14ac:dyDescent="0.2">
      <c r="A20" s="171" t="s">
        <v>123</v>
      </c>
      <c r="B20" s="171"/>
      <c r="C20" s="171"/>
      <c r="D20" s="171"/>
      <c r="E20" s="171"/>
      <c r="F20" s="171"/>
      <c r="G20" s="23">
        <v>14</v>
      </c>
      <c r="H20" s="50">
        <f>H21+H22</f>
        <v>4224084</v>
      </c>
      <c r="I20" s="50">
        <f>I21+I22</f>
        <v>4185062</v>
      </c>
    </row>
    <row r="21" spans="1:9" x14ac:dyDescent="0.2">
      <c r="A21" s="166" t="s">
        <v>124</v>
      </c>
      <c r="B21" s="166"/>
      <c r="C21" s="166"/>
      <c r="D21" s="166"/>
      <c r="E21" s="166"/>
      <c r="F21" s="166"/>
      <c r="G21" s="21">
        <v>15</v>
      </c>
      <c r="H21" s="52">
        <v>443314</v>
      </c>
      <c r="I21" s="52">
        <v>452392</v>
      </c>
    </row>
    <row r="22" spans="1:9" x14ac:dyDescent="0.2">
      <c r="A22" s="166" t="s">
        <v>125</v>
      </c>
      <c r="B22" s="166"/>
      <c r="C22" s="166"/>
      <c r="D22" s="166"/>
      <c r="E22" s="166"/>
      <c r="F22" s="166"/>
      <c r="G22" s="21">
        <v>16</v>
      </c>
      <c r="H22" s="52">
        <v>3780770</v>
      </c>
      <c r="I22" s="52">
        <v>3732670</v>
      </c>
    </row>
    <row r="23" spans="1:9" x14ac:dyDescent="0.2">
      <c r="A23" s="171" t="s">
        <v>126</v>
      </c>
      <c r="B23" s="171"/>
      <c r="C23" s="171"/>
      <c r="D23" s="171"/>
      <c r="E23" s="171"/>
      <c r="F23" s="171"/>
      <c r="G23" s="23">
        <v>17</v>
      </c>
      <c r="H23" s="50">
        <f>H24+H25+H26</f>
        <v>6810830</v>
      </c>
      <c r="I23" s="50">
        <f>I24+I25+I26</f>
        <v>7271707</v>
      </c>
    </row>
    <row r="24" spans="1:9" x14ac:dyDescent="0.2">
      <c r="A24" s="166" t="s">
        <v>127</v>
      </c>
      <c r="B24" s="166"/>
      <c r="C24" s="166"/>
      <c r="D24" s="166"/>
      <c r="E24" s="166"/>
      <c r="F24" s="166"/>
      <c r="G24" s="21">
        <v>18</v>
      </c>
      <c r="H24" s="52">
        <v>3902837</v>
      </c>
      <c r="I24" s="52">
        <v>4172302</v>
      </c>
    </row>
    <row r="25" spans="1:9" x14ac:dyDescent="0.2">
      <c r="A25" s="166" t="s">
        <v>128</v>
      </c>
      <c r="B25" s="166"/>
      <c r="C25" s="166"/>
      <c r="D25" s="166"/>
      <c r="E25" s="166"/>
      <c r="F25" s="166"/>
      <c r="G25" s="21">
        <v>19</v>
      </c>
      <c r="H25" s="52">
        <v>1979230</v>
      </c>
      <c r="I25" s="52">
        <v>2098166</v>
      </c>
    </row>
    <row r="26" spans="1:9" x14ac:dyDescent="0.2">
      <c r="A26" s="166" t="s">
        <v>129</v>
      </c>
      <c r="B26" s="166"/>
      <c r="C26" s="166"/>
      <c r="D26" s="166"/>
      <c r="E26" s="166"/>
      <c r="F26" s="166"/>
      <c r="G26" s="21">
        <v>20</v>
      </c>
      <c r="H26" s="52">
        <v>928763</v>
      </c>
      <c r="I26" s="52">
        <v>1001239</v>
      </c>
    </row>
    <row r="27" spans="1:9" x14ac:dyDescent="0.2">
      <c r="A27" s="166" t="s">
        <v>130</v>
      </c>
      <c r="B27" s="166"/>
      <c r="C27" s="166"/>
      <c r="D27" s="166"/>
      <c r="E27" s="166"/>
      <c r="F27" s="166"/>
      <c r="G27" s="21">
        <v>21</v>
      </c>
      <c r="H27" s="52">
        <v>1182749</v>
      </c>
      <c r="I27" s="52">
        <v>1358771</v>
      </c>
    </row>
    <row r="28" spans="1:9" x14ac:dyDescent="0.2">
      <c r="A28" s="166" t="s">
        <v>131</v>
      </c>
      <c r="B28" s="166"/>
      <c r="C28" s="166"/>
      <c r="D28" s="166"/>
      <c r="E28" s="166"/>
      <c r="F28" s="166"/>
      <c r="G28" s="21">
        <v>22</v>
      </c>
      <c r="H28" s="52">
        <v>1821570</v>
      </c>
      <c r="I28" s="52">
        <v>2061145</v>
      </c>
    </row>
    <row r="29" spans="1:9" x14ac:dyDescent="0.2">
      <c r="A29" s="171" t="s">
        <v>132</v>
      </c>
      <c r="B29" s="171"/>
      <c r="C29" s="171"/>
      <c r="D29" s="171"/>
      <c r="E29" s="171"/>
      <c r="F29" s="171"/>
      <c r="G29" s="23">
        <v>23</v>
      </c>
      <c r="H29" s="50">
        <f>H30+H31</f>
        <v>81873</v>
      </c>
      <c r="I29" s="50">
        <f>I30+I31</f>
        <v>0</v>
      </c>
    </row>
    <row r="30" spans="1:9" x14ac:dyDescent="0.2">
      <c r="A30" s="166" t="s">
        <v>133</v>
      </c>
      <c r="B30" s="166"/>
      <c r="C30" s="166"/>
      <c r="D30" s="166"/>
      <c r="E30" s="166"/>
      <c r="F30" s="166"/>
      <c r="G30" s="21">
        <v>24</v>
      </c>
      <c r="H30" s="52">
        <v>0</v>
      </c>
      <c r="I30" s="52">
        <v>0</v>
      </c>
    </row>
    <row r="31" spans="1:9" x14ac:dyDescent="0.2">
      <c r="A31" s="166" t="s">
        <v>134</v>
      </c>
      <c r="B31" s="166"/>
      <c r="C31" s="166"/>
      <c r="D31" s="166"/>
      <c r="E31" s="166"/>
      <c r="F31" s="166"/>
      <c r="G31" s="21">
        <v>25</v>
      </c>
      <c r="H31" s="52">
        <v>81873</v>
      </c>
      <c r="I31" s="52">
        <v>0</v>
      </c>
    </row>
    <row r="32" spans="1:9" x14ac:dyDescent="0.2">
      <c r="A32" s="166" t="s">
        <v>135</v>
      </c>
      <c r="B32" s="166"/>
      <c r="C32" s="166"/>
      <c r="D32" s="166"/>
      <c r="E32" s="166"/>
      <c r="F32" s="166"/>
      <c r="G32" s="21">
        <v>26</v>
      </c>
      <c r="H32" s="52">
        <v>0</v>
      </c>
      <c r="I32" s="52">
        <v>0</v>
      </c>
    </row>
    <row r="33" spans="1:9" x14ac:dyDescent="0.2">
      <c r="A33" s="166" t="s">
        <v>136</v>
      </c>
      <c r="B33" s="166"/>
      <c r="C33" s="166"/>
      <c r="D33" s="166"/>
      <c r="E33" s="166"/>
      <c r="F33" s="166"/>
      <c r="G33" s="21">
        <v>27</v>
      </c>
      <c r="H33" s="52">
        <v>36077</v>
      </c>
      <c r="I33" s="52">
        <v>40175</v>
      </c>
    </row>
    <row r="34" spans="1:9" x14ac:dyDescent="0.2">
      <c r="A34" s="170" t="s">
        <v>137</v>
      </c>
      <c r="B34" s="171"/>
      <c r="C34" s="171"/>
      <c r="D34" s="171"/>
      <c r="E34" s="171"/>
      <c r="F34" s="171"/>
      <c r="G34" s="23">
        <v>28</v>
      </c>
      <c r="H34" s="50">
        <f>H35+H36+H37+H38+H39+H40</f>
        <v>1082737</v>
      </c>
      <c r="I34" s="50">
        <f>I35+I36+I37+I38+I39+I40</f>
        <v>492151</v>
      </c>
    </row>
    <row r="35" spans="1:9" ht="29.45" customHeight="1" x14ac:dyDescent="0.2">
      <c r="A35" s="166" t="s">
        <v>138</v>
      </c>
      <c r="B35" s="166"/>
      <c r="C35" s="166"/>
      <c r="D35" s="166"/>
      <c r="E35" s="166"/>
      <c r="F35" s="166"/>
      <c r="G35" s="21">
        <v>29</v>
      </c>
      <c r="H35" s="52">
        <v>958785</v>
      </c>
      <c r="I35" s="52">
        <v>420719</v>
      </c>
    </row>
    <row r="36" spans="1:9" ht="30" customHeight="1" x14ac:dyDescent="0.2">
      <c r="A36" s="166" t="s">
        <v>306</v>
      </c>
      <c r="B36" s="166"/>
      <c r="C36" s="166"/>
      <c r="D36" s="166"/>
      <c r="E36" s="166"/>
      <c r="F36" s="166"/>
      <c r="G36" s="21">
        <v>30</v>
      </c>
      <c r="H36" s="52">
        <v>105838</v>
      </c>
      <c r="I36" s="52">
        <v>68659</v>
      </c>
    </row>
    <row r="37" spans="1:9" x14ac:dyDescent="0.2">
      <c r="A37" s="166" t="s">
        <v>139</v>
      </c>
      <c r="B37" s="166"/>
      <c r="C37" s="166"/>
      <c r="D37" s="166"/>
      <c r="E37" s="166"/>
      <c r="F37" s="166"/>
      <c r="G37" s="21">
        <v>31</v>
      </c>
      <c r="H37" s="52">
        <v>0</v>
      </c>
      <c r="I37" s="52">
        <v>0</v>
      </c>
    </row>
    <row r="38" spans="1:9" x14ac:dyDescent="0.2">
      <c r="A38" s="166" t="s">
        <v>140</v>
      </c>
      <c r="B38" s="166"/>
      <c r="C38" s="166"/>
      <c r="D38" s="166"/>
      <c r="E38" s="166"/>
      <c r="F38" s="166"/>
      <c r="G38" s="21">
        <v>32</v>
      </c>
      <c r="H38" s="52">
        <v>0</v>
      </c>
      <c r="I38" s="52">
        <v>0</v>
      </c>
    </row>
    <row r="39" spans="1:9" ht="26.45" customHeight="1" x14ac:dyDescent="0.2">
      <c r="A39" s="166" t="s">
        <v>141</v>
      </c>
      <c r="B39" s="166"/>
      <c r="C39" s="166"/>
      <c r="D39" s="166"/>
      <c r="E39" s="166"/>
      <c r="F39" s="166"/>
      <c r="G39" s="21">
        <v>33</v>
      </c>
      <c r="H39" s="52">
        <v>0</v>
      </c>
      <c r="I39" s="52">
        <v>0</v>
      </c>
    </row>
    <row r="40" spans="1:9" x14ac:dyDescent="0.2">
      <c r="A40" s="166" t="s">
        <v>142</v>
      </c>
      <c r="B40" s="166"/>
      <c r="C40" s="166"/>
      <c r="D40" s="166"/>
      <c r="E40" s="166"/>
      <c r="F40" s="166"/>
      <c r="G40" s="21">
        <v>34</v>
      </c>
      <c r="H40" s="52">
        <v>18114</v>
      </c>
      <c r="I40" s="52">
        <v>2773</v>
      </c>
    </row>
    <row r="41" spans="1:9" x14ac:dyDescent="0.2">
      <c r="A41" s="170" t="s">
        <v>143</v>
      </c>
      <c r="B41" s="171"/>
      <c r="C41" s="171"/>
      <c r="D41" s="171"/>
      <c r="E41" s="171"/>
      <c r="F41" s="171"/>
      <c r="G41" s="23">
        <v>35</v>
      </c>
      <c r="H41" s="50">
        <f>H42+H43+H44+H45+H46</f>
        <v>519015</v>
      </c>
      <c r="I41" s="50">
        <f>I42+I43+I44+I45+I46</f>
        <v>897740</v>
      </c>
    </row>
    <row r="42" spans="1:9" ht="30" customHeight="1" x14ac:dyDescent="0.2">
      <c r="A42" s="166" t="s">
        <v>144</v>
      </c>
      <c r="B42" s="166"/>
      <c r="C42" s="166"/>
      <c r="D42" s="166"/>
      <c r="E42" s="166"/>
      <c r="F42" s="166"/>
      <c r="G42" s="21">
        <v>36</v>
      </c>
      <c r="H42" s="52">
        <v>189</v>
      </c>
      <c r="I42" s="52">
        <v>669</v>
      </c>
    </row>
    <row r="43" spans="1:9" ht="12.75" customHeight="1" x14ac:dyDescent="0.2">
      <c r="A43" s="166" t="s">
        <v>307</v>
      </c>
      <c r="B43" s="166"/>
      <c r="C43" s="166"/>
      <c r="D43" s="166"/>
      <c r="E43" s="166"/>
      <c r="F43" s="166"/>
      <c r="G43" s="21">
        <v>37</v>
      </c>
      <c r="H43" s="52">
        <v>107068</v>
      </c>
      <c r="I43" s="52">
        <v>178536</v>
      </c>
    </row>
    <row r="44" spans="1:9" x14ac:dyDescent="0.2">
      <c r="A44" s="166" t="s">
        <v>145</v>
      </c>
      <c r="B44" s="166"/>
      <c r="C44" s="166"/>
      <c r="D44" s="166"/>
      <c r="E44" s="166"/>
      <c r="F44" s="166"/>
      <c r="G44" s="21">
        <v>38</v>
      </c>
      <c r="H44" s="52">
        <v>411758</v>
      </c>
      <c r="I44" s="52">
        <v>718535</v>
      </c>
    </row>
    <row r="45" spans="1:9" x14ac:dyDescent="0.2">
      <c r="A45" s="166" t="s">
        <v>146</v>
      </c>
      <c r="B45" s="166"/>
      <c r="C45" s="166"/>
      <c r="D45" s="166"/>
      <c r="E45" s="166"/>
      <c r="F45" s="166"/>
      <c r="G45" s="21">
        <v>39</v>
      </c>
      <c r="H45" s="52">
        <v>0</v>
      </c>
      <c r="I45" s="52">
        <v>0</v>
      </c>
    </row>
    <row r="46" spans="1:9" x14ac:dyDescent="0.2">
      <c r="A46" s="166" t="s">
        <v>147</v>
      </c>
      <c r="B46" s="166"/>
      <c r="C46" s="166"/>
      <c r="D46" s="166"/>
      <c r="E46" s="166"/>
      <c r="F46" s="166"/>
      <c r="G46" s="21">
        <v>40</v>
      </c>
      <c r="H46" s="52">
        <v>0</v>
      </c>
      <c r="I46" s="52">
        <v>0</v>
      </c>
    </row>
    <row r="47" spans="1:9" x14ac:dyDescent="0.2">
      <c r="A47" s="170" t="s">
        <v>148</v>
      </c>
      <c r="B47" s="171"/>
      <c r="C47" s="171"/>
      <c r="D47" s="171"/>
      <c r="E47" s="171"/>
      <c r="F47" s="171"/>
      <c r="G47" s="23">
        <v>41</v>
      </c>
      <c r="H47" s="50">
        <f>H7+H34</f>
        <v>15549453</v>
      </c>
      <c r="I47" s="50">
        <f>I7+I34</f>
        <v>15825411</v>
      </c>
    </row>
    <row r="48" spans="1:9" x14ac:dyDescent="0.2">
      <c r="A48" s="170" t="s">
        <v>149</v>
      </c>
      <c r="B48" s="171"/>
      <c r="C48" s="171"/>
      <c r="D48" s="171"/>
      <c r="E48" s="171"/>
      <c r="F48" s="171"/>
      <c r="G48" s="23">
        <v>42</v>
      </c>
      <c r="H48" s="50">
        <f>H41+H19</f>
        <v>14676198</v>
      </c>
      <c r="I48" s="50">
        <f>I41+I19</f>
        <v>15814600</v>
      </c>
    </row>
    <row r="49" spans="1:9" x14ac:dyDescent="0.2">
      <c r="A49" s="172" t="s">
        <v>150</v>
      </c>
      <c r="B49" s="166"/>
      <c r="C49" s="166"/>
      <c r="D49" s="166"/>
      <c r="E49" s="166"/>
      <c r="F49" s="166"/>
      <c r="G49" s="21">
        <v>43</v>
      </c>
      <c r="H49" s="51">
        <v>0</v>
      </c>
      <c r="I49" s="51">
        <v>0</v>
      </c>
    </row>
    <row r="50" spans="1:9" x14ac:dyDescent="0.2">
      <c r="A50" s="170" t="s">
        <v>151</v>
      </c>
      <c r="B50" s="171"/>
      <c r="C50" s="171"/>
      <c r="D50" s="171"/>
      <c r="E50" s="171"/>
      <c r="F50" s="171"/>
      <c r="G50" s="23">
        <v>44</v>
      </c>
      <c r="H50" s="50">
        <f>H47-H48+H49</f>
        <v>873255</v>
      </c>
      <c r="I50" s="50">
        <f>I47-I48+I49</f>
        <v>10811</v>
      </c>
    </row>
    <row r="51" spans="1:9" x14ac:dyDescent="0.2">
      <c r="A51" s="172" t="s">
        <v>152</v>
      </c>
      <c r="B51" s="166"/>
      <c r="C51" s="166"/>
      <c r="D51" s="166"/>
      <c r="E51" s="166"/>
      <c r="F51" s="166"/>
      <c r="G51" s="21">
        <v>45</v>
      </c>
      <c r="H51" s="51">
        <v>0</v>
      </c>
      <c r="I51" s="51">
        <v>-116468</v>
      </c>
    </row>
    <row r="52" spans="1:9" x14ac:dyDescent="0.2">
      <c r="A52" s="170" t="s">
        <v>153</v>
      </c>
      <c r="B52" s="171"/>
      <c r="C52" s="171"/>
      <c r="D52" s="171"/>
      <c r="E52" s="171"/>
      <c r="F52" s="171"/>
      <c r="G52" s="23">
        <v>46</v>
      </c>
      <c r="H52" s="50">
        <f>H50-H51</f>
        <v>873255</v>
      </c>
      <c r="I52" s="50">
        <f>I50-I51</f>
        <v>127279</v>
      </c>
    </row>
    <row r="53" spans="1:9" ht="23.45" customHeight="1" x14ac:dyDescent="0.2">
      <c r="A53" s="172" t="s">
        <v>154</v>
      </c>
      <c r="B53" s="166"/>
      <c r="C53" s="166"/>
      <c r="D53" s="166"/>
      <c r="E53" s="166"/>
      <c r="F53" s="166"/>
      <c r="G53" s="21">
        <v>47</v>
      </c>
      <c r="H53" s="51">
        <v>0</v>
      </c>
      <c r="I53" s="51">
        <v>0</v>
      </c>
    </row>
    <row r="54" spans="1:9" ht="12.75" customHeight="1" x14ac:dyDescent="0.2">
      <c r="A54" s="172" t="s">
        <v>155</v>
      </c>
      <c r="B54" s="166"/>
      <c r="C54" s="166"/>
      <c r="D54" s="166"/>
      <c r="E54" s="166"/>
      <c r="F54" s="166"/>
      <c r="G54" s="21">
        <v>48</v>
      </c>
      <c r="H54" s="51">
        <v>0</v>
      </c>
      <c r="I54" s="51">
        <v>0</v>
      </c>
    </row>
    <row r="55" spans="1:9" ht="27" customHeight="1" x14ac:dyDescent="0.2">
      <c r="A55" s="172" t="s">
        <v>156</v>
      </c>
      <c r="B55" s="166"/>
      <c r="C55" s="166"/>
      <c r="D55" s="166"/>
      <c r="E55" s="166"/>
      <c r="F55" s="166"/>
      <c r="G55" s="21">
        <v>49</v>
      </c>
      <c r="H55" s="51">
        <v>0</v>
      </c>
      <c r="I55" s="51">
        <v>528686</v>
      </c>
    </row>
    <row r="56" spans="1:9" x14ac:dyDescent="0.2">
      <c r="A56" s="172" t="s">
        <v>157</v>
      </c>
      <c r="B56" s="166"/>
      <c r="C56" s="166"/>
      <c r="D56" s="166"/>
      <c r="E56" s="166"/>
      <c r="F56" s="166"/>
      <c r="G56" s="21">
        <v>50</v>
      </c>
      <c r="H56" s="51">
        <v>0</v>
      </c>
      <c r="I56" s="51">
        <v>0</v>
      </c>
    </row>
    <row r="57" spans="1:9" ht="28.9" customHeight="1" x14ac:dyDescent="0.2">
      <c r="A57" s="172" t="s">
        <v>158</v>
      </c>
      <c r="B57" s="166"/>
      <c r="C57" s="166"/>
      <c r="D57" s="166"/>
      <c r="E57" s="166"/>
      <c r="F57" s="166"/>
      <c r="G57" s="21">
        <v>51</v>
      </c>
      <c r="H57" s="51">
        <v>0</v>
      </c>
      <c r="I57" s="51">
        <v>0</v>
      </c>
    </row>
    <row r="58" spans="1:9" x14ac:dyDescent="0.2">
      <c r="A58" s="172" t="s">
        <v>159</v>
      </c>
      <c r="B58" s="166"/>
      <c r="C58" s="166"/>
      <c r="D58" s="166"/>
      <c r="E58" s="166"/>
      <c r="F58" s="166"/>
      <c r="G58" s="21">
        <v>52</v>
      </c>
      <c r="H58" s="51">
        <v>0</v>
      </c>
      <c r="I58" s="51">
        <v>0</v>
      </c>
    </row>
    <row r="59" spans="1:9" x14ac:dyDescent="0.2">
      <c r="A59" s="170" t="s">
        <v>160</v>
      </c>
      <c r="B59" s="171"/>
      <c r="C59" s="171"/>
      <c r="D59" s="171"/>
      <c r="E59" s="171"/>
      <c r="F59" s="171"/>
      <c r="G59" s="23">
        <v>53</v>
      </c>
      <c r="H59" s="50">
        <f>H53+H54+H55+H56+H57-H58</f>
        <v>0</v>
      </c>
      <c r="I59" s="50">
        <f>I53+I54+I55+I56+I57-I58</f>
        <v>528686</v>
      </c>
    </row>
    <row r="60" spans="1:9" x14ac:dyDescent="0.2">
      <c r="A60" s="170" t="s">
        <v>161</v>
      </c>
      <c r="B60" s="171"/>
      <c r="C60" s="171"/>
      <c r="D60" s="171"/>
      <c r="E60" s="171"/>
      <c r="F60" s="171"/>
      <c r="G60" s="23">
        <v>54</v>
      </c>
      <c r="H60" s="50">
        <f>H52+H59</f>
        <v>873255</v>
      </c>
      <c r="I60" s="50">
        <f>I52+I59</f>
        <v>655965</v>
      </c>
    </row>
    <row r="61" spans="1:9" x14ac:dyDescent="0.2">
      <c r="A61" s="172" t="s">
        <v>162</v>
      </c>
      <c r="B61" s="166"/>
      <c r="C61" s="166"/>
      <c r="D61" s="166"/>
      <c r="E61" s="166"/>
      <c r="F61" s="166"/>
      <c r="G61" s="21">
        <v>55</v>
      </c>
      <c r="H61" s="51">
        <v>0</v>
      </c>
      <c r="I61" s="51">
        <v>0</v>
      </c>
    </row>
    <row r="62" spans="1:9" x14ac:dyDescent="0.2">
      <c r="A62" s="172" t="s">
        <v>163</v>
      </c>
      <c r="B62" s="166"/>
      <c r="C62" s="166"/>
      <c r="D62" s="166"/>
      <c r="E62" s="166"/>
      <c r="F62" s="166"/>
      <c r="G62" s="166"/>
      <c r="H62" s="166"/>
      <c r="I62" s="166"/>
    </row>
    <row r="63" spans="1:9" x14ac:dyDescent="0.2">
      <c r="A63" s="172" t="s">
        <v>164</v>
      </c>
      <c r="B63" s="166"/>
      <c r="C63" s="166"/>
      <c r="D63" s="166"/>
      <c r="E63" s="166"/>
      <c r="F63" s="166"/>
      <c r="G63" s="21">
        <v>56</v>
      </c>
      <c r="H63" s="51">
        <v>0</v>
      </c>
      <c r="I63" s="51">
        <v>0</v>
      </c>
    </row>
    <row r="64" spans="1:9" x14ac:dyDescent="0.2">
      <c r="A64" s="172" t="s">
        <v>165</v>
      </c>
      <c r="B64" s="166"/>
      <c r="C64" s="166"/>
      <c r="D64" s="166"/>
      <c r="E64" s="166"/>
      <c r="F64" s="166"/>
      <c r="G64" s="21">
        <v>57</v>
      </c>
      <c r="H64" s="51">
        <v>0</v>
      </c>
      <c r="I64" s="51">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Incorrect entry" error="You can enter only positive whole numbers." sqref="H65380:I65414 JB65380:JC65414 SX65380:SY65414 ACT65380:ACU65414 AMP65380:AMQ65414 AWL65380:AWM65414 BGH65380:BGI65414 BQD65380:BQE65414 BZZ65380:CAA65414 CJV65380:CJW65414 CTR65380:CTS65414 DDN65380:DDO65414 DNJ65380:DNK65414 DXF65380:DXG65414 EHB65380:EHC65414 EQX65380:EQY65414 FAT65380:FAU65414 FKP65380:FKQ65414 FUL65380:FUM65414 GEH65380:GEI65414 GOD65380:GOE65414 GXZ65380:GYA65414 HHV65380:HHW65414 HRR65380:HRS65414 IBN65380:IBO65414 ILJ65380:ILK65414 IVF65380:IVG65414 JFB65380:JFC65414 JOX65380:JOY65414 JYT65380:JYU65414 KIP65380:KIQ65414 KSL65380:KSM65414 LCH65380:LCI65414 LMD65380:LME65414 LVZ65380:LWA65414 MFV65380:MFW65414 MPR65380:MPS65414 MZN65380:MZO65414 NJJ65380:NJK65414 NTF65380:NTG65414 ODB65380:ODC65414 OMX65380:OMY65414 OWT65380:OWU65414 PGP65380:PGQ65414 PQL65380:PQM65414 QAH65380:QAI65414 QKD65380:QKE65414 QTZ65380:QUA65414 RDV65380:RDW65414 RNR65380:RNS65414 RXN65380:RXO65414 SHJ65380:SHK65414 SRF65380:SRG65414 TBB65380:TBC65414 TKX65380:TKY65414 TUT65380:TUU65414 UEP65380:UEQ65414 UOL65380:UOM65414 UYH65380:UYI65414 VID65380:VIE65414 VRZ65380:VSA65414 WBV65380:WBW65414 WLR65380:WLS65414 WVN65380:WVO65414 H130916:I130950 JB130916:JC130950 SX130916:SY130950 ACT130916:ACU130950 AMP130916:AMQ130950 AWL130916:AWM130950 BGH130916:BGI130950 BQD130916:BQE130950 BZZ130916:CAA130950 CJV130916:CJW130950 CTR130916:CTS130950 DDN130916:DDO130950 DNJ130916:DNK130950 DXF130916:DXG130950 EHB130916:EHC130950 EQX130916:EQY130950 FAT130916:FAU130950 FKP130916:FKQ130950 FUL130916:FUM130950 GEH130916:GEI130950 GOD130916:GOE130950 GXZ130916:GYA130950 HHV130916:HHW130950 HRR130916:HRS130950 IBN130916:IBO130950 ILJ130916:ILK130950 IVF130916:IVG130950 JFB130916:JFC130950 JOX130916:JOY130950 JYT130916:JYU130950 KIP130916:KIQ130950 KSL130916:KSM130950 LCH130916:LCI130950 LMD130916:LME130950 LVZ130916:LWA130950 MFV130916:MFW130950 MPR130916:MPS130950 MZN130916:MZO130950 NJJ130916:NJK130950 NTF130916:NTG130950 ODB130916:ODC130950 OMX130916:OMY130950 OWT130916:OWU130950 PGP130916:PGQ130950 PQL130916:PQM130950 QAH130916:QAI130950 QKD130916:QKE130950 QTZ130916:QUA130950 RDV130916:RDW130950 RNR130916:RNS130950 RXN130916:RXO130950 SHJ130916:SHK130950 SRF130916:SRG130950 TBB130916:TBC130950 TKX130916:TKY130950 TUT130916:TUU130950 UEP130916:UEQ130950 UOL130916:UOM130950 UYH130916:UYI130950 VID130916:VIE130950 VRZ130916:VSA130950 WBV130916:WBW130950 WLR130916:WLS130950 WVN130916:WVO130950 H196452:I196486 JB196452:JC196486 SX196452:SY196486 ACT196452:ACU196486 AMP196452:AMQ196486 AWL196452:AWM196486 BGH196452:BGI196486 BQD196452:BQE196486 BZZ196452:CAA196486 CJV196452:CJW196486 CTR196452:CTS196486 DDN196452:DDO196486 DNJ196452:DNK196486 DXF196452:DXG196486 EHB196452:EHC196486 EQX196452:EQY196486 FAT196452:FAU196486 FKP196452:FKQ196486 FUL196452:FUM196486 GEH196452:GEI196486 GOD196452:GOE196486 GXZ196452:GYA196486 HHV196452:HHW196486 HRR196452:HRS196486 IBN196452:IBO196486 ILJ196452:ILK196486 IVF196452:IVG196486 JFB196452:JFC196486 JOX196452:JOY196486 JYT196452:JYU196486 KIP196452:KIQ196486 KSL196452:KSM196486 LCH196452:LCI196486 LMD196452:LME196486 LVZ196452:LWA196486 MFV196452:MFW196486 MPR196452:MPS196486 MZN196452:MZO196486 NJJ196452:NJK196486 NTF196452:NTG196486 ODB196452:ODC196486 OMX196452:OMY196486 OWT196452:OWU196486 PGP196452:PGQ196486 PQL196452:PQM196486 QAH196452:QAI196486 QKD196452:QKE196486 QTZ196452:QUA196486 RDV196452:RDW196486 RNR196452:RNS196486 RXN196452:RXO196486 SHJ196452:SHK196486 SRF196452:SRG196486 TBB196452:TBC196486 TKX196452:TKY196486 TUT196452:TUU196486 UEP196452:UEQ196486 UOL196452:UOM196486 UYH196452:UYI196486 VID196452:VIE196486 VRZ196452:VSA196486 WBV196452:WBW196486 WLR196452:WLS196486 WVN196452:WVO196486 H261988:I262022 JB261988:JC262022 SX261988:SY262022 ACT261988:ACU262022 AMP261988:AMQ262022 AWL261988:AWM262022 BGH261988:BGI262022 BQD261988:BQE262022 BZZ261988:CAA262022 CJV261988:CJW262022 CTR261988:CTS262022 DDN261988:DDO262022 DNJ261988:DNK262022 DXF261988:DXG262022 EHB261988:EHC262022 EQX261988:EQY262022 FAT261988:FAU262022 FKP261988:FKQ262022 FUL261988:FUM262022 GEH261988:GEI262022 GOD261988:GOE262022 GXZ261988:GYA262022 HHV261988:HHW262022 HRR261988:HRS262022 IBN261988:IBO262022 ILJ261988:ILK262022 IVF261988:IVG262022 JFB261988:JFC262022 JOX261988:JOY262022 JYT261988:JYU262022 KIP261988:KIQ262022 KSL261988:KSM262022 LCH261988:LCI262022 LMD261988:LME262022 LVZ261988:LWA262022 MFV261988:MFW262022 MPR261988:MPS262022 MZN261988:MZO262022 NJJ261988:NJK262022 NTF261988:NTG262022 ODB261988:ODC262022 OMX261988:OMY262022 OWT261988:OWU262022 PGP261988:PGQ262022 PQL261988:PQM262022 QAH261988:QAI262022 QKD261988:QKE262022 QTZ261988:QUA262022 RDV261988:RDW262022 RNR261988:RNS262022 RXN261988:RXO262022 SHJ261988:SHK262022 SRF261988:SRG262022 TBB261988:TBC262022 TKX261988:TKY262022 TUT261988:TUU262022 UEP261988:UEQ262022 UOL261988:UOM262022 UYH261988:UYI262022 VID261988:VIE262022 VRZ261988:VSA262022 WBV261988:WBW262022 WLR261988:WLS262022 WVN261988:WVO262022 H327524:I327558 JB327524:JC327558 SX327524:SY327558 ACT327524:ACU327558 AMP327524:AMQ327558 AWL327524:AWM327558 BGH327524:BGI327558 BQD327524:BQE327558 BZZ327524:CAA327558 CJV327524:CJW327558 CTR327524:CTS327558 DDN327524:DDO327558 DNJ327524:DNK327558 DXF327524:DXG327558 EHB327524:EHC327558 EQX327524:EQY327558 FAT327524:FAU327558 FKP327524:FKQ327558 FUL327524:FUM327558 GEH327524:GEI327558 GOD327524:GOE327558 GXZ327524:GYA327558 HHV327524:HHW327558 HRR327524:HRS327558 IBN327524:IBO327558 ILJ327524:ILK327558 IVF327524:IVG327558 JFB327524:JFC327558 JOX327524:JOY327558 JYT327524:JYU327558 KIP327524:KIQ327558 KSL327524:KSM327558 LCH327524:LCI327558 LMD327524:LME327558 LVZ327524:LWA327558 MFV327524:MFW327558 MPR327524:MPS327558 MZN327524:MZO327558 NJJ327524:NJK327558 NTF327524:NTG327558 ODB327524:ODC327558 OMX327524:OMY327558 OWT327524:OWU327558 PGP327524:PGQ327558 PQL327524:PQM327558 QAH327524:QAI327558 QKD327524:QKE327558 QTZ327524:QUA327558 RDV327524:RDW327558 RNR327524:RNS327558 RXN327524:RXO327558 SHJ327524:SHK327558 SRF327524:SRG327558 TBB327524:TBC327558 TKX327524:TKY327558 TUT327524:TUU327558 UEP327524:UEQ327558 UOL327524:UOM327558 UYH327524:UYI327558 VID327524:VIE327558 VRZ327524:VSA327558 WBV327524:WBW327558 WLR327524:WLS327558 WVN327524:WVO327558 H393060:I393094 JB393060:JC393094 SX393060:SY393094 ACT393060:ACU393094 AMP393060:AMQ393094 AWL393060:AWM393094 BGH393060:BGI393094 BQD393060:BQE393094 BZZ393060:CAA393094 CJV393060:CJW393094 CTR393060:CTS393094 DDN393060:DDO393094 DNJ393060:DNK393094 DXF393060:DXG393094 EHB393060:EHC393094 EQX393060:EQY393094 FAT393060:FAU393094 FKP393060:FKQ393094 FUL393060:FUM393094 GEH393060:GEI393094 GOD393060:GOE393094 GXZ393060:GYA393094 HHV393060:HHW393094 HRR393060:HRS393094 IBN393060:IBO393094 ILJ393060:ILK393094 IVF393060:IVG393094 JFB393060:JFC393094 JOX393060:JOY393094 JYT393060:JYU393094 KIP393060:KIQ393094 KSL393060:KSM393094 LCH393060:LCI393094 LMD393060:LME393094 LVZ393060:LWA393094 MFV393060:MFW393094 MPR393060:MPS393094 MZN393060:MZO393094 NJJ393060:NJK393094 NTF393060:NTG393094 ODB393060:ODC393094 OMX393060:OMY393094 OWT393060:OWU393094 PGP393060:PGQ393094 PQL393060:PQM393094 QAH393060:QAI393094 QKD393060:QKE393094 QTZ393060:QUA393094 RDV393060:RDW393094 RNR393060:RNS393094 RXN393060:RXO393094 SHJ393060:SHK393094 SRF393060:SRG393094 TBB393060:TBC393094 TKX393060:TKY393094 TUT393060:TUU393094 UEP393060:UEQ393094 UOL393060:UOM393094 UYH393060:UYI393094 VID393060:VIE393094 VRZ393060:VSA393094 WBV393060:WBW393094 WLR393060:WLS393094 WVN393060:WVO393094 H458596:I458630 JB458596:JC458630 SX458596:SY458630 ACT458596:ACU458630 AMP458596:AMQ458630 AWL458596:AWM458630 BGH458596:BGI458630 BQD458596:BQE458630 BZZ458596:CAA458630 CJV458596:CJW458630 CTR458596:CTS458630 DDN458596:DDO458630 DNJ458596:DNK458630 DXF458596:DXG458630 EHB458596:EHC458630 EQX458596:EQY458630 FAT458596:FAU458630 FKP458596:FKQ458630 FUL458596:FUM458630 GEH458596:GEI458630 GOD458596:GOE458630 GXZ458596:GYA458630 HHV458596:HHW458630 HRR458596:HRS458630 IBN458596:IBO458630 ILJ458596:ILK458630 IVF458596:IVG458630 JFB458596:JFC458630 JOX458596:JOY458630 JYT458596:JYU458630 KIP458596:KIQ458630 KSL458596:KSM458630 LCH458596:LCI458630 LMD458596:LME458630 LVZ458596:LWA458630 MFV458596:MFW458630 MPR458596:MPS458630 MZN458596:MZO458630 NJJ458596:NJK458630 NTF458596:NTG458630 ODB458596:ODC458630 OMX458596:OMY458630 OWT458596:OWU458630 PGP458596:PGQ458630 PQL458596:PQM458630 QAH458596:QAI458630 QKD458596:QKE458630 QTZ458596:QUA458630 RDV458596:RDW458630 RNR458596:RNS458630 RXN458596:RXO458630 SHJ458596:SHK458630 SRF458596:SRG458630 TBB458596:TBC458630 TKX458596:TKY458630 TUT458596:TUU458630 UEP458596:UEQ458630 UOL458596:UOM458630 UYH458596:UYI458630 VID458596:VIE458630 VRZ458596:VSA458630 WBV458596:WBW458630 WLR458596:WLS458630 WVN458596:WVO458630 H524132:I524166 JB524132:JC524166 SX524132:SY524166 ACT524132:ACU524166 AMP524132:AMQ524166 AWL524132:AWM524166 BGH524132:BGI524166 BQD524132:BQE524166 BZZ524132:CAA524166 CJV524132:CJW524166 CTR524132:CTS524166 DDN524132:DDO524166 DNJ524132:DNK524166 DXF524132:DXG524166 EHB524132:EHC524166 EQX524132:EQY524166 FAT524132:FAU524166 FKP524132:FKQ524166 FUL524132:FUM524166 GEH524132:GEI524166 GOD524132:GOE524166 GXZ524132:GYA524166 HHV524132:HHW524166 HRR524132:HRS524166 IBN524132:IBO524166 ILJ524132:ILK524166 IVF524132:IVG524166 JFB524132:JFC524166 JOX524132:JOY524166 JYT524132:JYU524166 KIP524132:KIQ524166 KSL524132:KSM524166 LCH524132:LCI524166 LMD524132:LME524166 LVZ524132:LWA524166 MFV524132:MFW524166 MPR524132:MPS524166 MZN524132:MZO524166 NJJ524132:NJK524166 NTF524132:NTG524166 ODB524132:ODC524166 OMX524132:OMY524166 OWT524132:OWU524166 PGP524132:PGQ524166 PQL524132:PQM524166 QAH524132:QAI524166 QKD524132:QKE524166 QTZ524132:QUA524166 RDV524132:RDW524166 RNR524132:RNS524166 RXN524132:RXO524166 SHJ524132:SHK524166 SRF524132:SRG524166 TBB524132:TBC524166 TKX524132:TKY524166 TUT524132:TUU524166 UEP524132:UEQ524166 UOL524132:UOM524166 UYH524132:UYI524166 VID524132:VIE524166 VRZ524132:VSA524166 WBV524132:WBW524166 WLR524132:WLS524166 WVN524132:WVO524166 H589668:I589702 JB589668:JC589702 SX589668:SY589702 ACT589668:ACU589702 AMP589668:AMQ589702 AWL589668:AWM589702 BGH589668:BGI589702 BQD589668:BQE589702 BZZ589668:CAA589702 CJV589668:CJW589702 CTR589668:CTS589702 DDN589668:DDO589702 DNJ589668:DNK589702 DXF589668:DXG589702 EHB589668:EHC589702 EQX589668:EQY589702 FAT589668:FAU589702 FKP589668:FKQ589702 FUL589668:FUM589702 GEH589668:GEI589702 GOD589668:GOE589702 GXZ589668:GYA589702 HHV589668:HHW589702 HRR589668:HRS589702 IBN589668:IBO589702 ILJ589668:ILK589702 IVF589668:IVG589702 JFB589668:JFC589702 JOX589668:JOY589702 JYT589668:JYU589702 KIP589668:KIQ589702 KSL589668:KSM589702 LCH589668:LCI589702 LMD589668:LME589702 LVZ589668:LWA589702 MFV589668:MFW589702 MPR589668:MPS589702 MZN589668:MZO589702 NJJ589668:NJK589702 NTF589668:NTG589702 ODB589668:ODC589702 OMX589668:OMY589702 OWT589668:OWU589702 PGP589668:PGQ589702 PQL589668:PQM589702 QAH589668:QAI589702 QKD589668:QKE589702 QTZ589668:QUA589702 RDV589668:RDW589702 RNR589668:RNS589702 RXN589668:RXO589702 SHJ589668:SHK589702 SRF589668:SRG589702 TBB589668:TBC589702 TKX589668:TKY589702 TUT589668:TUU589702 UEP589668:UEQ589702 UOL589668:UOM589702 UYH589668:UYI589702 VID589668:VIE589702 VRZ589668:VSA589702 WBV589668:WBW589702 WLR589668:WLS589702 WVN589668:WVO589702 H655204:I655238 JB655204:JC655238 SX655204:SY655238 ACT655204:ACU655238 AMP655204:AMQ655238 AWL655204:AWM655238 BGH655204:BGI655238 BQD655204:BQE655238 BZZ655204:CAA655238 CJV655204:CJW655238 CTR655204:CTS655238 DDN655204:DDO655238 DNJ655204:DNK655238 DXF655204:DXG655238 EHB655204:EHC655238 EQX655204:EQY655238 FAT655204:FAU655238 FKP655204:FKQ655238 FUL655204:FUM655238 GEH655204:GEI655238 GOD655204:GOE655238 GXZ655204:GYA655238 HHV655204:HHW655238 HRR655204:HRS655238 IBN655204:IBO655238 ILJ655204:ILK655238 IVF655204:IVG655238 JFB655204:JFC655238 JOX655204:JOY655238 JYT655204:JYU655238 KIP655204:KIQ655238 KSL655204:KSM655238 LCH655204:LCI655238 LMD655204:LME655238 LVZ655204:LWA655238 MFV655204:MFW655238 MPR655204:MPS655238 MZN655204:MZO655238 NJJ655204:NJK655238 NTF655204:NTG655238 ODB655204:ODC655238 OMX655204:OMY655238 OWT655204:OWU655238 PGP655204:PGQ655238 PQL655204:PQM655238 QAH655204:QAI655238 QKD655204:QKE655238 QTZ655204:QUA655238 RDV655204:RDW655238 RNR655204:RNS655238 RXN655204:RXO655238 SHJ655204:SHK655238 SRF655204:SRG655238 TBB655204:TBC655238 TKX655204:TKY655238 TUT655204:TUU655238 UEP655204:UEQ655238 UOL655204:UOM655238 UYH655204:UYI655238 VID655204:VIE655238 VRZ655204:VSA655238 WBV655204:WBW655238 WLR655204:WLS655238 WVN655204:WVO655238 H720740:I720774 JB720740:JC720774 SX720740:SY720774 ACT720740:ACU720774 AMP720740:AMQ720774 AWL720740:AWM720774 BGH720740:BGI720774 BQD720740:BQE720774 BZZ720740:CAA720774 CJV720740:CJW720774 CTR720740:CTS720774 DDN720740:DDO720774 DNJ720740:DNK720774 DXF720740:DXG720774 EHB720740:EHC720774 EQX720740:EQY720774 FAT720740:FAU720774 FKP720740:FKQ720774 FUL720740:FUM720774 GEH720740:GEI720774 GOD720740:GOE720774 GXZ720740:GYA720774 HHV720740:HHW720774 HRR720740:HRS720774 IBN720740:IBO720774 ILJ720740:ILK720774 IVF720740:IVG720774 JFB720740:JFC720774 JOX720740:JOY720774 JYT720740:JYU720774 KIP720740:KIQ720774 KSL720740:KSM720774 LCH720740:LCI720774 LMD720740:LME720774 LVZ720740:LWA720774 MFV720740:MFW720774 MPR720740:MPS720774 MZN720740:MZO720774 NJJ720740:NJK720774 NTF720740:NTG720774 ODB720740:ODC720774 OMX720740:OMY720774 OWT720740:OWU720774 PGP720740:PGQ720774 PQL720740:PQM720774 QAH720740:QAI720774 QKD720740:QKE720774 QTZ720740:QUA720774 RDV720740:RDW720774 RNR720740:RNS720774 RXN720740:RXO720774 SHJ720740:SHK720774 SRF720740:SRG720774 TBB720740:TBC720774 TKX720740:TKY720774 TUT720740:TUU720774 UEP720740:UEQ720774 UOL720740:UOM720774 UYH720740:UYI720774 VID720740:VIE720774 VRZ720740:VSA720774 WBV720740:WBW720774 WLR720740:WLS720774 WVN720740:WVO720774 H786276:I786310 JB786276:JC786310 SX786276:SY786310 ACT786276:ACU786310 AMP786276:AMQ786310 AWL786276:AWM786310 BGH786276:BGI786310 BQD786276:BQE786310 BZZ786276:CAA786310 CJV786276:CJW786310 CTR786276:CTS786310 DDN786276:DDO786310 DNJ786276:DNK786310 DXF786276:DXG786310 EHB786276:EHC786310 EQX786276:EQY786310 FAT786276:FAU786310 FKP786276:FKQ786310 FUL786276:FUM786310 GEH786276:GEI786310 GOD786276:GOE786310 GXZ786276:GYA786310 HHV786276:HHW786310 HRR786276:HRS786310 IBN786276:IBO786310 ILJ786276:ILK786310 IVF786276:IVG786310 JFB786276:JFC786310 JOX786276:JOY786310 JYT786276:JYU786310 KIP786276:KIQ786310 KSL786276:KSM786310 LCH786276:LCI786310 LMD786276:LME786310 LVZ786276:LWA786310 MFV786276:MFW786310 MPR786276:MPS786310 MZN786276:MZO786310 NJJ786276:NJK786310 NTF786276:NTG786310 ODB786276:ODC786310 OMX786276:OMY786310 OWT786276:OWU786310 PGP786276:PGQ786310 PQL786276:PQM786310 QAH786276:QAI786310 QKD786276:QKE786310 QTZ786276:QUA786310 RDV786276:RDW786310 RNR786276:RNS786310 RXN786276:RXO786310 SHJ786276:SHK786310 SRF786276:SRG786310 TBB786276:TBC786310 TKX786276:TKY786310 TUT786276:TUU786310 UEP786276:UEQ786310 UOL786276:UOM786310 UYH786276:UYI786310 VID786276:VIE786310 VRZ786276:VSA786310 WBV786276:WBW786310 WLR786276:WLS786310 WVN786276:WVO786310 H851812:I851846 JB851812:JC851846 SX851812:SY851846 ACT851812:ACU851846 AMP851812:AMQ851846 AWL851812:AWM851846 BGH851812:BGI851846 BQD851812:BQE851846 BZZ851812:CAA851846 CJV851812:CJW851846 CTR851812:CTS851846 DDN851812:DDO851846 DNJ851812:DNK851846 DXF851812:DXG851846 EHB851812:EHC851846 EQX851812:EQY851846 FAT851812:FAU851846 FKP851812:FKQ851846 FUL851812:FUM851846 GEH851812:GEI851846 GOD851812:GOE851846 GXZ851812:GYA851846 HHV851812:HHW851846 HRR851812:HRS851846 IBN851812:IBO851846 ILJ851812:ILK851846 IVF851812:IVG851846 JFB851812:JFC851846 JOX851812:JOY851846 JYT851812:JYU851846 KIP851812:KIQ851846 KSL851812:KSM851846 LCH851812:LCI851846 LMD851812:LME851846 LVZ851812:LWA851846 MFV851812:MFW851846 MPR851812:MPS851846 MZN851812:MZO851846 NJJ851812:NJK851846 NTF851812:NTG851846 ODB851812:ODC851846 OMX851812:OMY851846 OWT851812:OWU851846 PGP851812:PGQ851846 PQL851812:PQM851846 QAH851812:QAI851846 QKD851812:QKE851846 QTZ851812:QUA851846 RDV851812:RDW851846 RNR851812:RNS851846 RXN851812:RXO851846 SHJ851812:SHK851846 SRF851812:SRG851846 TBB851812:TBC851846 TKX851812:TKY851846 TUT851812:TUU851846 UEP851812:UEQ851846 UOL851812:UOM851846 UYH851812:UYI851846 VID851812:VIE851846 VRZ851812:VSA851846 WBV851812:WBW851846 WLR851812:WLS851846 WVN851812:WVO851846 H917348:I917382 JB917348:JC917382 SX917348:SY917382 ACT917348:ACU917382 AMP917348:AMQ917382 AWL917348:AWM917382 BGH917348:BGI917382 BQD917348:BQE917382 BZZ917348:CAA917382 CJV917348:CJW917382 CTR917348:CTS917382 DDN917348:DDO917382 DNJ917348:DNK917382 DXF917348:DXG917382 EHB917348:EHC917382 EQX917348:EQY917382 FAT917348:FAU917382 FKP917348:FKQ917382 FUL917348:FUM917382 GEH917348:GEI917382 GOD917348:GOE917382 GXZ917348:GYA917382 HHV917348:HHW917382 HRR917348:HRS917382 IBN917348:IBO917382 ILJ917348:ILK917382 IVF917348:IVG917382 JFB917348:JFC917382 JOX917348:JOY917382 JYT917348:JYU917382 KIP917348:KIQ917382 KSL917348:KSM917382 LCH917348:LCI917382 LMD917348:LME917382 LVZ917348:LWA917382 MFV917348:MFW917382 MPR917348:MPS917382 MZN917348:MZO917382 NJJ917348:NJK917382 NTF917348:NTG917382 ODB917348:ODC917382 OMX917348:OMY917382 OWT917348:OWU917382 PGP917348:PGQ917382 PQL917348:PQM917382 QAH917348:QAI917382 QKD917348:QKE917382 QTZ917348:QUA917382 RDV917348:RDW917382 RNR917348:RNS917382 RXN917348:RXO917382 SHJ917348:SHK917382 SRF917348:SRG917382 TBB917348:TBC917382 TKX917348:TKY917382 TUT917348:TUU917382 UEP917348:UEQ917382 UOL917348:UOM917382 UYH917348:UYI917382 VID917348:VIE917382 VRZ917348:VSA917382 WBV917348:WBW917382 WLR917348:WLS917382 WVN917348:WVO917382 H982884:I982918 JB982884:JC982918 SX982884:SY982918 ACT982884:ACU982918 AMP982884:AMQ982918 AWL982884:AWM982918 BGH982884:BGI982918 BQD982884:BQE982918 BZZ982884:CAA982918 CJV982884:CJW982918 CTR982884:CTS982918 DDN982884:DDO982918 DNJ982884:DNK982918 DXF982884:DXG982918 EHB982884:EHC982918 EQX982884:EQY982918 FAT982884:FAU982918 FKP982884:FKQ982918 FUL982884:FUM982918 GEH982884:GEI982918 GOD982884:GOE982918 GXZ982884:GYA982918 HHV982884:HHW982918 HRR982884:HRS982918 IBN982884:IBO982918 ILJ982884:ILK982918 IVF982884:IVG982918 JFB982884:JFC982918 JOX982884:JOY982918 JYT982884:JYU982918 KIP982884:KIQ982918 KSL982884:KSM982918 LCH982884:LCI982918 LMD982884:LME982918 LVZ982884:LWA982918 MFV982884:MFW982918 MPR982884:MPS982918 MZN982884:MZO982918 NJJ982884:NJK982918 NTF982884:NTG982918 ODB982884:ODC982918 OMX982884:OMY982918 OWT982884:OWU982918 PGP982884:PGQ982918 PQL982884:PQM982918 QAH982884:QAI982918 QKD982884:QKE982918 QTZ982884:QUA982918 RDV982884:RDW982918 RNR982884:RNS982918 RXN982884:RXO982918 SHJ982884:SHK982918 SRF982884:SRG982918 TBB982884:TBC982918 TKX982884:TKY982918 TUT982884:TUU982918 UEP982884:UEQ982918 UOL982884:UOM982918 UYH982884:UYI982918 VID982884:VIE982918 VRZ982884:VSA982918 WBV982884:WBW982918 WLR982884:WLS982918 WVN982884:WVO982918 H65416:I65418 JB65416:JC65418 SX65416:SY65418 ACT65416:ACU65418 AMP65416:AMQ65418 AWL65416:AWM65418 BGH65416:BGI65418 BQD65416:BQE65418 BZZ65416:CAA65418 CJV65416:CJW65418 CTR65416:CTS65418 DDN65416:DDO65418 DNJ65416:DNK65418 DXF65416:DXG65418 EHB65416:EHC65418 EQX65416:EQY65418 FAT65416:FAU65418 FKP65416:FKQ65418 FUL65416:FUM65418 GEH65416:GEI65418 GOD65416:GOE65418 GXZ65416:GYA65418 HHV65416:HHW65418 HRR65416:HRS65418 IBN65416:IBO65418 ILJ65416:ILK65418 IVF65416:IVG65418 JFB65416:JFC65418 JOX65416:JOY65418 JYT65416:JYU65418 KIP65416:KIQ65418 KSL65416:KSM65418 LCH65416:LCI65418 LMD65416:LME65418 LVZ65416:LWA65418 MFV65416:MFW65418 MPR65416:MPS65418 MZN65416:MZO65418 NJJ65416:NJK65418 NTF65416:NTG65418 ODB65416:ODC65418 OMX65416:OMY65418 OWT65416:OWU65418 PGP65416:PGQ65418 PQL65416:PQM65418 QAH65416:QAI65418 QKD65416:QKE65418 QTZ65416:QUA65418 RDV65416:RDW65418 RNR65416:RNS65418 RXN65416:RXO65418 SHJ65416:SHK65418 SRF65416:SRG65418 TBB65416:TBC65418 TKX65416:TKY65418 TUT65416:TUU65418 UEP65416:UEQ65418 UOL65416:UOM65418 UYH65416:UYI65418 VID65416:VIE65418 VRZ65416:VSA65418 WBV65416:WBW65418 WLR65416:WLS65418 WVN65416:WVO65418 H130952:I130954 JB130952:JC130954 SX130952:SY130954 ACT130952:ACU130954 AMP130952:AMQ130954 AWL130952:AWM130954 BGH130952:BGI130954 BQD130952:BQE130954 BZZ130952:CAA130954 CJV130952:CJW130954 CTR130952:CTS130954 DDN130952:DDO130954 DNJ130952:DNK130954 DXF130952:DXG130954 EHB130952:EHC130954 EQX130952:EQY130954 FAT130952:FAU130954 FKP130952:FKQ130954 FUL130952:FUM130954 GEH130952:GEI130954 GOD130952:GOE130954 GXZ130952:GYA130954 HHV130952:HHW130954 HRR130952:HRS130954 IBN130952:IBO130954 ILJ130952:ILK130954 IVF130952:IVG130954 JFB130952:JFC130954 JOX130952:JOY130954 JYT130952:JYU130954 KIP130952:KIQ130954 KSL130952:KSM130954 LCH130952:LCI130954 LMD130952:LME130954 LVZ130952:LWA130954 MFV130952:MFW130954 MPR130952:MPS130954 MZN130952:MZO130954 NJJ130952:NJK130954 NTF130952:NTG130954 ODB130952:ODC130954 OMX130952:OMY130954 OWT130952:OWU130954 PGP130952:PGQ130954 PQL130952:PQM130954 QAH130952:QAI130954 QKD130952:QKE130954 QTZ130952:QUA130954 RDV130952:RDW130954 RNR130952:RNS130954 RXN130952:RXO130954 SHJ130952:SHK130954 SRF130952:SRG130954 TBB130952:TBC130954 TKX130952:TKY130954 TUT130952:TUU130954 UEP130952:UEQ130954 UOL130952:UOM130954 UYH130952:UYI130954 VID130952:VIE130954 VRZ130952:VSA130954 WBV130952:WBW130954 WLR130952:WLS130954 WVN130952:WVO130954 H196488:I196490 JB196488:JC196490 SX196488:SY196490 ACT196488:ACU196490 AMP196488:AMQ196490 AWL196488:AWM196490 BGH196488:BGI196490 BQD196488:BQE196490 BZZ196488:CAA196490 CJV196488:CJW196490 CTR196488:CTS196490 DDN196488:DDO196490 DNJ196488:DNK196490 DXF196488:DXG196490 EHB196488:EHC196490 EQX196488:EQY196490 FAT196488:FAU196490 FKP196488:FKQ196490 FUL196488:FUM196490 GEH196488:GEI196490 GOD196488:GOE196490 GXZ196488:GYA196490 HHV196488:HHW196490 HRR196488:HRS196490 IBN196488:IBO196490 ILJ196488:ILK196490 IVF196488:IVG196490 JFB196488:JFC196490 JOX196488:JOY196490 JYT196488:JYU196490 KIP196488:KIQ196490 KSL196488:KSM196490 LCH196488:LCI196490 LMD196488:LME196490 LVZ196488:LWA196490 MFV196488:MFW196490 MPR196488:MPS196490 MZN196488:MZO196490 NJJ196488:NJK196490 NTF196488:NTG196490 ODB196488:ODC196490 OMX196488:OMY196490 OWT196488:OWU196490 PGP196488:PGQ196490 PQL196488:PQM196490 QAH196488:QAI196490 QKD196488:QKE196490 QTZ196488:QUA196490 RDV196488:RDW196490 RNR196488:RNS196490 RXN196488:RXO196490 SHJ196488:SHK196490 SRF196488:SRG196490 TBB196488:TBC196490 TKX196488:TKY196490 TUT196488:TUU196490 UEP196488:UEQ196490 UOL196488:UOM196490 UYH196488:UYI196490 VID196488:VIE196490 VRZ196488:VSA196490 WBV196488:WBW196490 WLR196488:WLS196490 WVN196488:WVO196490 H262024:I262026 JB262024:JC262026 SX262024:SY262026 ACT262024:ACU262026 AMP262024:AMQ262026 AWL262024:AWM262026 BGH262024:BGI262026 BQD262024:BQE262026 BZZ262024:CAA262026 CJV262024:CJW262026 CTR262024:CTS262026 DDN262024:DDO262026 DNJ262024:DNK262026 DXF262024:DXG262026 EHB262024:EHC262026 EQX262024:EQY262026 FAT262024:FAU262026 FKP262024:FKQ262026 FUL262024:FUM262026 GEH262024:GEI262026 GOD262024:GOE262026 GXZ262024:GYA262026 HHV262024:HHW262026 HRR262024:HRS262026 IBN262024:IBO262026 ILJ262024:ILK262026 IVF262024:IVG262026 JFB262024:JFC262026 JOX262024:JOY262026 JYT262024:JYU262026 KIP262024:KIQ262026 KSL262024:KSM262026 LCH262024:LCI262026 LMD262024:LME262026 LVZ262024:LWA262026 MFV262024:MFW262026 MPR262024:MPS262026 MZN262024:MZO262026 NJJ262024:NJK262026 NTF262024:NTG262026 ODB262024:ODC262026 OMX262024:OMY262026 OWT262024:OWU262026 PGP262024:PGQ262026 PQL262024:PQM262026 QAH262024:QAI262026 QKD262024:QKE262026 QTZ262024:QUA262026 RDV262024:RDW262026 RNR262024:RNS262026 RXN262024:RXO262026 SHJ262024:SHK262026 SRF262024:SRG262026 TBB262024:TBC262026 TKX262024:TKY262026 TUT262024:TUU262026 UEP262024:UEQ262026 UOL262024:UOM262026 UYH262024:UYI262026 VID262024:VIE262026 VRZ262024:VSA262026 WBV262024:WBW262026 WLR262024:WLS262026 WVN262024:WVO262026 H327560:I327562 JB327560:JC327562 SX327560:SY327562 ACT327560:ACU327562 AMP327560:AMQ327562 AWL327560:AWM327562 BGH327560:BGI327562 BQD327560:BQE327562 BZZ327560:CAA327562 CJV327560:CJW327562 CTR327560:CTS327562 DDN327560:DDO327562 DNJ327560:DNK327562 DXF327560:DXG327562 EHB327560:EHC327562 EQX327560:EQY327562 FAT327560:FAU327562 FKP327560:FKQ327562 FUL327560:FUM327562 GEH327560:GEI327562 GOD327560:GOE327562 GXZ327560:GYA327562 HHV327560:HHW327562 HRR327560:HRS327562 IBN327560:IBO327562 ILJ327560:ILK327562 IVF327560:IVG327562 JFB327560:JFC327562 JOX327560:JOY327562 JYT327560:JYU327562 KIP327560:KIQ327562 KSL327560:KSM327562 LCH327560:LCI327562 LMD327560:LME327562 LVZ327560:LWA327562 MFV327560:MFW327562 MPR327560:MPS327562 MZN327560:MZO327562 NJJ327560:NJK327562 NTF327560:NTG327562 ODB327560:ODC327562 OMX327560:OMY327562 OWT327560:OWU327562 PGP327560:PGQ327562 PQL327560:PQM327562 QAH327560:QAI327562 QKD327560:QKE327562 QTZ327560:QUA327562 RDV327560:RDW327562 RNR327560:RNS327562 RXN327560:RXO327562 SHJ327560:SHK327562 SRF327560:SRG327562 TBB327560:TBC327562 TKX327560:TKY327562 TUT327560:TUU327562 UEP327560:UEQ327562 UOL327560:UOM327562 UYH327560:UYI327562 VID327560:VIE327562 VRZ327560:VSA327562 WBV327560:WBW327562 WLR327560:WLS327562 WVN327560:WVO327562 H393096:I393098 JB393096:JC393098 SX393096:SY393098 ACT393096:ACU393098 AMP393096:AMQ393098 AWL393096:AWM393098 BGH393096:BGI393098 BQD393096:BQE393098 BZZ393096:CAA393098 CJV393096:CJW393098 CTR393096:CTS393098 DDN393096:DDO393098 DNJ393096:DNK393098 DXF393096:DXG393098 EHB393096:EHC393098 EQX393096:EQY393098 FAT393096:FAU393098 FKP393096:FKQ393098 FUL393096:FUM393098 GEH393096:GEI393098 GOD393096:GOE393098 GXZ393096:GYA393098 HHV393096:HHW393098 HRR393096:HRS393098 IBN393096:IBO393098 ILJ393096:ILK393098 IVF393096:IVG393098 JFB393096:JFC393098 JOX393096:JOY393098 JYT393096:JYU393098 KIP393096:KIQ393098 KSL393096:KSM393098 LCH393096:LCI393098 LMD393096:LME393098 LVZ393096:LWA393098 MFV393096:MFW393098 MPR393096:MPS393098 MZN393096:MZO393098 NJJ393096:NJK393098 NTF393096:NTG393098 ODB393096:ODC393098 OMX393096:OMY393098 OWT393096:OWU393098 PGP393096:PGQ393098 PQL393096:PQM393098 QAH393096:QAI393098 QKD393096:QKE393098 QTZ393096:QUA393098 RDV393096:RDW393098 RNR393096:RNS393098 RXN393096:RXO393098 SHJ393096:SHK393098 SRF393096:SRG393098 TBB393096:TBC393098 TKX393096:TKY393098 TUT393096:TUU393098 UEP393096:UEQ393098 UOL393096:UOM393098 UYH393096:UYI393098 VID393096:VIE393098 VRZ393096:VSA393098 WBV393096:WBW393098 WLR393096:WLS393098 WVN393096:WVO393098 H458632:I458634 JB458632:JC458634 SX458632:SY458634 ACT458632:ACU458634 AMP458632:AMQ458634 AWL458632:AWM458634 BGH458632:BGI458634 BQD458632:BQE458634 BZZ458632:CAA458634 CJV458632:CJW458634 CTR458632:CTS458634 DDN458632:DDO458634 DNJ458632:DNK458634 DXF458632:DXG458634 EHB458632:EHC458634 EQX458632:EQY458634 FAT458632:FAU458634 FKP458632:FKQ458634 FUL458632:FUM458634 GEH458632:GEI458634 GOD458632:GOE458634 GXZ458632:GYA458634 HHV458632:HHW458634 HRR458632:HRS458634 IBN458632:IBO458634 ILJ458632:ILK458634 IVF458632:IVG458634 JFB458632:JFC458634 JOX458632:JOY458634 JYT458632:JYU458634 KIP458632:KIQ458634 KSL458632:KSM458634 LCH458632:LCI458634 LMD458632:LME458634 LVZ458632:LWA458634 MFV458632:MFW458634 MPR458632:MPS458634 MZN458632:MZO458634 NJJ458632:NJK458634 NTF458632:NTG458634 ODB458632:ODC458634 OMX458632:OMY458634 OWT458632:OWU458634 PGP458632:PGQ458634 PQL458632:PQM458634 QAH458632:QAI458634 QKD458632:QKE458634 QTZ458632:QUA458634 RDV458632:RDW458634 RNR458632:RNS458634 RXN458632:RXO458634 SHJ458632:SHK458634 SRF458632:SRG458634 TBB458632:TBC458634 TKX458632:TKY458634 TUT458632:TUU458634 UEP458632:UEQ458634 UOL458632:UOM458634 UYH458632:UYI458634 VID458632:VIE458634 VRZ458632:VSA458634 WBV458632:WBW458634 WLR458632:WLS458634 WVN458632:WVO458634 H524168:I524170 JB524168:JC524170 SX524168:SY524170 ACT524168:ACU524170 AMP524168:AMQ524170 AWL524168:AWM524170 BGH524168:BGI524170 BQD524168:BQE524170 BZZ524168:CAA524170 CJV524168:CJW524170 CTR524168:CTS524170 DDN524168:DDO524170 DNJ524168:DNK524170 DXF524168:DXG524170 EHB524168:EHC524170 EQX524168:EQY524170 FAT524168:FAU524170 FKP524168:FKQ524170 FUL524168:FUM524170 GEH524168:GEI524170 GOD524168:GOE524170 GXZ524168:GYA524170 HHV524168:HHW524170 HRR524168:HRS524170 IBN524168:IBO524170 ILJ524168:ILK524170 IVF524168:IVG524170 JFB524168:JFC524170 JOX524168:JOY524170 JYT524168:JYU524170 KIP524168:KIQ524170 KSL524168:KSM524170 LCH524168:LCI524170 LMD524168:LME524170 LVZ524168:LWA524170 MFV524168:MFW524170 MPR524168:MPS524170 MZN524168:MZO524170 NJJ524168:NJK524170 NTF524168:NTG524170 ODB524168:ODC524170 OMX524168:OMY524170 OWT524168:OWU524170 PGP524168:PGQ524170 PQL524168:PQM524170 QAH524168:QAI524170 QKD524168:QKE524170 QTZ524168:QUA524170 RDV524168:RDW524170 RNR524168:RNS524170 RXN524168:RXO524170 SHJ524168:SHK524170 SRF524168:SRG524170 TBB524168:TBC524170 TKX524168:TKY524170 TUT524168:TUU524170 UEP524168:UEQ524170 UOL524168:UOM524170 UYH524168:UYI524170 VID524168:VIE524170 VRZ524168:VSA524170 WBV524168:WBW524170 WLR524168:WLS524170 WVN524168:WVO524170 H589704:I589706 JB589704:JC589706 SX589704:SY589706 ACT589704:ACU589706 AMP589704:AMQ589706 AWL589704:AWM589706 BGH589704:BGI589706 BQD589704:BQE589706 BZZ589704:CAA589706 CJV589704:CJW589706 CTR589704:CTS589706 DDN589704:DDO589706 DNJ589704:DNK589706 DXF589704:DXG589706 EHB589704:EHC589706 EQX589704:EQY589706 FAT589704:FAU589706 FKP589704:FKQ589706 FUL589704:FUM589706 GEH589704:GEI589706 GOD589704:GOE589706 GXZ589704:GYA589706 HHV589704:HHW589706 HRR589704:HRS589706 IBN589704:IBO589706 ILJ589704:ILK589706 IVF589704:IVG589706 JFB589704:JFC589706 JOX589704:JOY589706 JYT589704:JYU589706 KIP589704:KIQ589706 KSL589704:KSM589706 LCH589704:LCI589706 LMD589704:LME589706 LVZ589704:LWA589706 MFV589704:MFW589706 MPR589704:MPS589706 MZN589704:MZO589706 NJJ589704:NJK589706 NTF589704:NTG589706 ODB589704:ODC589706 OMX589704:OMY589706 OWT589704:OWU589706 PGP589704:PGQ589706 PQL589704:PQM589706 QAH589704:QAI589706 QKD589704:QKE589706 QTZ589704:QUA589706 RDV589704:RDW589706 RNR589704:RNS589706 RXN589704:RXO589706 SHJ589704:SHK589706 SRF589704:SRG589706 TBB589704:TBC589706 TKX589704:TKY589706 TUT589704:TUU589706 UEP589704:UEQ589706 UOL589704:UOM589706 UYH589704:UYI589706 VID589704:VIE589706 VRZ589704:VSA589706 WBV589704:WBW589706 WLR589704:WLS589706 WVN589704:WVO589706 H655240:I655242 JB655240:JC655242 SX655240:SY655242 ACT655240:ACU655242 AMP655240:AMQ655242 AWL655240:AWM655242 BGH655240:BGI655242 BQD655240:BQE655242 BZZ655240:CAA655242 CJV655240:CJW655242 CTR655240:CTS655242 DDN655240:DDO655242 DNJ655240:DNK655242 DXF655240:DXG655242 EHB655240:EHC655242 EQX655240:EQY655242 FAT655240:FAU655242 FKP655240:FKQ655242 FUL655240:FUM655242 GEH655240:GEI655242 GOD655240:GOE655242 GXZ655240:GYA655242 HHV655240:HHW655242 HRR655240:HRS655242 IBN655240:IBO655242 ILJ655240:ILK655242 IVF655240:IVG655242 JFB655240:JFC655242 JOX655240:JOY655242 JYT655240:JYU655242 KIP655240:KIQ655242 KSL655240:KSM655242 LCH655240:LCI655242 LMD655240:LME655242 LVZ655240:LWA655242 MFV655240:MFW655242 MPR655240:MPS655242 MZN655240:MZO655242 NJJ655240:NJK655242 NTF655240:NTG655242 ODB655240:ODC655242 OMX655240:OMY655242 OWT655240:OWU655242 PGP655240:PGQ655242 PQL655240:PQM655242 QAH655240:QAI655242 QKD655240:QKE655242 QTZ655240:QUA655242 RDV655240:RDW655242 RNR655240:RNS655242 RXN655240:RXO655242 SHJ655240:SHK655242 SRF655240:SRG655242 TBB655240:TBC655242 TKX655240:TKY655242 TUT655240:TUU655242 UEP655240:UEQ655242 UOL655240:UOM655242 UYH655240:UYI655242 VID655240:VIE655242 VRZ655240:VSA655242 WBV655240:WBW655242 WLR655240:WLS655242 WVN655240:WVO655242 H720776:I720778 JB720776:JC720778 SX720776:SY720778 ACT720776:ACU720778 AMP720776:AMQ720778 AWL720776:AWM720778 BGH720776:BGI720778 BQD720776:BQE720778 BZZ720776:CAA720778 CJV720776:CJW720778 CTR720776:CTS720778 DDN720776:DDO720778 DNJ720776:DNK720778 DXF720776:DXG720778 EHB720776:EHC720778 EQX720776:EQY720778 FAT720776:FAU720778 FKP720776:FKQ720778 FUL720776:FUM720778 GEH720776:GEI720778 GOD720776:GOE720778 GXZ720776:GYA720778 HHV720776:HHW720778 HRR720776:HRS720778 IBN720776:IBO720778 ILJ720776:ILK720778 IVF720776:IVG720778 JFB720776:JFC720778 JOX720776:JOY720778 JYT720776:JYU720778 KIP720776:KIQ720778 KSL720776:KSM720778 LCH720776:LCI720778 LMD720776:LME720778 LVZ720776:LWA720778 MFV720776:MFW720778 MPR720776:MPS720778 MZN720776:MZO720778 NJJ720776:NJK720778 NTF720776:NTG720778 ODB720776:ODC720778 OMX720776:OMY720778 OWT720776:OWU720778 PGP720776:PGQ720778 PQL720776:PQM720778 QAH720776:QAI720778 QKD720776:QKE720778 QTZ720776:QUA720778 RDV720776:RDW720778 RNR720776:RNS720778 RXN720776:RXO720778 SHJ720776:SHK720778 SRF720776:SRG720778 TBB720776:TBC720778 TKX720776:TKY720778 TUT720776:TUU720778 UEP720776:UEQ720778 UOL720776:UOM720778 UYH720776:UYI720778 VID720776:VIE720778 VRZ720776:VSA720778 WBV720776:WBW720778 WLR720776:WLS720778 WVN720776:WVO720778 H786312:I786314 JB786312:JC786314 SX786312:SY786314 ACT786312:ACU786314 AMP786312:AMQ786314 AWL786312:AWM786314 BGH786312:BGI786314 BQD786312:BQE786314 BZZ786312:CAA786314 CJV786312:CJW786314 CTR786312:CTS786314 DDN786312:DDO786314 DNJ786312:DNK786314 DXF786312:DXG786314 EHB786312:EHC786314 EQX786312:EQY786314 FAT786312:FAU786314 FKP786312:FKQ786314 FUL786312:FUM786314 GEH786312:GEI786314 GOD786312:GOE786314 GXZ786312:GYA786314 HHV786312:HHW786314 HRR786312:HRS786314 IBN786312:IBO786314 ILJ786312:ILK786314 IVF786312:IVG786314 JFB786312:JFC786314 JOX786312:JOY786314 JYT786312:JYU786314 KIP786312:KIQ786314 KSL786312:KSM786314 LCH786312:LCI786314 LMD786312:LME786314 LVZ786312:LWA786314 MFV786312:MFW786314 MPR786312:MPS786314 MZN786312:MZO786314 NJJ786312:NJK786314 NTF786312:NTG786314 ODB786312:ODC786314 OMX786312:OMY786314 OWT786312:OWU786314 PGP786312:PGQ786314 PQL786312:PQM786314 QAH786312:QAI786314 QKD786312:QKE786314 QTZ786312:QUA786314 RDV786312:RDW786314 RNR786312:RNS786314 RXN786312:RXO786314 SHJ786312:SHK786314 SRF786312:SRG786314 TBB786312:TBC786314 TKX786312:TKY786314 TUT786312:TUU786314 UEP786312:UEQ786314 UOL786312:UOM786314 UYH786312:UYI786314 VID786312:VIE786314 VRZ786312:VSA786314 WBV786312:WBW786314 WLR786312:WLS786314 WVN786312:WVO786314 H851848:I851850 JB851848:JC851850 SX851848:SY851850 ACT851848:ACU851850 AMP851848:AMQ851850 AWL851848:AWM851850 BGH851848:BGI851850 BQD851848:BQE851850 BZZ851848:CAA851850 CJV851848:CJW851850 CTR851848:CTS851850 DDN851848:DDO851850 DNJ851848:DNK851850 DXF851848:DXG851850 EHB851848:EHC851850 EQX851848:EQY851850 FAT851848:FAU851850 FKP851848:FKQ851850 FUL851848:FUM851850 GEH851848:GEI851850 GOD851848:GOE851850 GXZ851848:GYA851850 HHV851848:HHW851850 HRR851848:HRS851850 IBN851848:IBO851850 ILJ851848:ILK851850 IVF851848:IVG851850 JFB851848:JFC851850 JOX851848:JOY851850 JYT851848:JYU851850 KIP851848:KIQ851850 KSL851848:KSM851850 LCH851848:LCI851850 LMD851848:LME851850 LVZ851848:LWA851850 MFV851848:MFW851850 MPR851848:MPS851850 MZN851848:MZO851850 NJJ851848:NJK851850 NTF851848:NTG851850 ODB851848:ODC851850 OMX851848:OMY851850 OWT851848:OWU851850 PGP851848:PGQ851850 PQL851848:PQM851850 QAH851848:QAI851850 QKD851848:QKE851850 QTZ851848:QUA851850 RDV851848:RDW851850 RNR851848:RNS851850 RXN851848:RXO851850 SHJ851848:SHK851850 SRF851848:SRG851850 TBB851848:TBC851850 TKX851848:TKY851850 TUT851848:TUU851850 UEP851848:UEQ851850 UOL851848:UOM851850 UYH851848:UYI851850 VID851848:VIE851850 VRZ851848:VSA851850 WBV851848:WBW851850 WLR851848:WLS851850 WVN851848:WVO851850 H917384:I917386 JB917384:JC917386 SX917384:SY917386 ACT917384:ACU917386 AMP917384:AMQ917386 AWL917384:AWM917386 BGH917384:BGI917386 BQD917384:BQE917386 BZZ917384:CAA917386 CJV917384:CJW917386 CTR917384:CTS917386 DDN917384:DDO917386 DNJ917384:DNK917386 DXF917384:DXG917386 EHB917384:EHC917386 EQX917384:EQY917386 FAT917384:FAU917386 FKP917384:FKQ917386 FUL917384:FUM917386 GEH917384:GEI917386 GOD917384:GOE917386 GXZ917384:GYA917386 HHV917384:HHW917386 HRR917384:HRS917386 IBN917384:IBO917386 ILJ917384:ILK917386 IVF917384:IVG917386 JFB917384:JFC917386 JOX917384:JOY917386 JYT917384:JYU917386 KIP917384:KIQ917386 KSL917384:KSM917386 LCH917384:LCI917386 LMD917384:LME917386 LVZ917384:LWA917386 MFV917384:MFW917386 MPR917384:MPS917386 MZN917384:MZO917386 NJJ917384:NJK917386 NTF917384:NTG917386 ODB917384:ODC917386 OMX917384:OMY917386 OWT917384:OWU917386 PGP917384:PGQ917386 PQL917384:PQM917386 QAH917384:QAI917386 QKD917384:QKE917386 QTZ917384:QUA917386 RDV917384:RDW917386 RNR917384:RNS917386 RXN917384:RXO917386 SHJ917384:SHK917386 SRF917384:SRG917386 TBB917384:TBC917386 TKX917384:TKY917386 TUT917384:TUU917386 UEP917384:UEQ917386 UOL917384:UOM917386 UYH917384:UYI917386 VID917384:VIE917386 VRZ917384:VSA917386 WBV917384:WBW917386 WLR917384:WLS917386 WVN917384:WVO917386 H982920:I982922 JB982920:JC982922 SX982920:SY982922 ACT982920:ACU982922 AMP982920:AMQ982922 AWL982920:AWM982922 BGH982920:BGI982922 BQD982920:BQE982922 BZZ982920:CAA982922 CJV982920:CJW982922 CTR982920:CTS982922 DDN982920:DDO982922 DNJ982920:DNK982922 DXF982920:DXG982922 EHB982920:EHC982922 EQX982920:EQY982922 FAT982920:FAU982922 FKP982920:FKQ982922 FUL982920:FUM982922 GEH982920:GEI982922 GOD982920:GOE982922 GXZ982920:GYA982922 HHV982920:HHW982922 HRR982920:HRS982922 IBN982920:IBO982922 ILJ982920:ILK982922 IVF982920:IVG982922 JFB982920:JFC982922 JOX982920:JOY982922 JYT982920:JYU982922 KIP982920:KIQ982922 KSL982920:KSM982922 LCH982920:LCI982922 LMD982920:LME982922 LVZ982920:LWA982922 MFV982920:MFW982922 MPR982920:MPS982922 MZN982920:MZO982922 NJJ982920:NJK982922 NTF982920:NTG982922 ODB982920:ODC982922 OMX982920:OMY982922 OWT982920:OWU982922 PGP982920:PGQ982922 PQL982920:PQM982922 QAH982920:QAI982922 QKD982920:QKE982922 QTZ982920:QUA982922 RDV982920:RDW982922 RNR982920:RNS982922 RXN982920:RXO982922 SHJ982920:SHK982922 SRF982920:SRG982922 TBB982920:TBC982922 TKX982920:TKY982922 TUT982920:TUU982922 UEP982920:UEQ982922 UOL982920:UOM982922 UYH982920:UYI982922 VID982920:VIE982922 VRZ982920:VSA982922 WBV982920:WBW982922 WLR982920:WLS982922 WVN982920:WVO982922 H65375:I65378 JB65375:JC65378 SX65375:SY65378 ACT65375:ACU65378 AMP65375:AMQ65378 AWL65375:AWM65378 BGH65375:BGI65378 BQD65375:BQE65378 BZZ65375:CAA65378 CJV65375:CJW65378 CTR65375:CTS65378 DDN65375:DDO65378 DNJ65375:DNK65378 DXF65375:DXG65378 EHB65375:EHC65378 EQX65375:EQY65378 FAT65375:FAU65378 FKP65375:FKQ65378 FUL65375:FUM65378 GEH65375:GEI65378 GOD65375:GOE65378 GXZ65375:GYA65378 HHV65375:HHW65378 HRR65375:HRS65378 IBN65375:IBO65378 ILJ65375:ILK65378 IVF65375:IVG65378 JFB65375:JFC65378 JOX65375:JOY65378 JYT65375:JYU65378 KIP65375:KIQ65378 KSL65375:KSM65378 LCH65375:LCI65378 LMD65375:LME65378 LVZ65375:LWA65378 MFV65375:MFW65378 MPR65375:MPS65378 MZN65375:MZO65378 NJJ65375:NJK65378 NTF65375:NTG65378 ODB65375:ODC65378 OMX65375:OMY65378 OWT65375:OWU65378 PGP65375:PGQ65378 PQL65375:PQM65378 QAH65375:QAI65378 QKD65375:QKE65378 QTZ65375:QUA65378 RDV65375:RDW65378 RNR65375:RNS65378 RXN65375:RXO65378 SHJ65375:SHK65378 SRF65375:SRG65378 TBB65375:TBC65378 TKX65375:TKY65378 TUT65375:TUU65378 UEP65375:UEQ65378 UOL65375:UOM65378 UYH65375:UYI65378 VID65375:VIE65378 VRZ65375:VSA65378 WBV65375:WBW65378 WLR65375:WLS65378 WVN65375:WVO65378 H130911:I130914 JB130911:JC130914 SX130911:SY130914 ACT130911:ACU130914 AMP130911:AMQ130914 AWL130911:AWM130914 BGH130911:BGI130914 BQD130911:BQE130914 BZZ130911:CAA130914 CJV130911:CJW130914 CTR130911:CTS130914 DDN130911:DDO130914 DNJ130911:DNK130914 DXF130911:DXG130914 EHB130911:EHC130914 EQX130911:EQY130914 FAT130911:FAU130914 FKP130911:FKQ130914 FUL130911:FUM130914 GEH130911:GEI130914 GOD130911:GOE130914 GXZ130911:GYA130914 HHV130911:HHW130914 HRR130911:HRS130914 IBN130911:IBO130914 ILJ130911:ILK130914 IVF130911:IVG130914 JFB130911:JFC130914 JOX130911:JOY130914 JYT130911:JYU130914 KIP130911:KIQ130914 KSL130911:KSM130914 LCH130911:LCI130914 LMD130911:LME130914 LVZ130911:LWA130914 MFV130911:MFW130914 MPR130911:MPS130914 MZN130911:MZO130914 NJJ130911:NJK130914 NTF130911:NTG130914 ODB130911:ODC130914 OMX130911:OMY130914 OWT130911:OWU130914 PGP130911:PGQ130914 PQL130911:PQM130914 QAH130911:QAI130914 QKD130911:QKE130914 QTZ130911:QUA130914 RDV130911:RDW130914 RNR130911:RNS130914 RXN130911:RXO130914 SHJ130911:SHK130914 SRF130911:SRG130914 TBB130911:TBC130914 TKX130911:TKY130914 TUT130911:TUU130914 UEP130911:UEQ130914 UOL130911:UOM130914 UYH130911:UYI130914 VID130911:VIE130914 VRZ130911:VSA130914 WBV130911:WBW130914 WLR130911:WLS130914 WVN130911:WVO130914 H196447:I196450 JB196447:JC196450 SX196447:SY196450 ACT196447:ACU196450 AMP196447:AMQ196450 AWL196447:AWM196450 BGH196447:BGI196450 BQD196447:BQE196450 BZZ196447:CAA196450 CJV196447:CJW196450 CTR196447:CTS196450 DDN196447:DDO196450 DNJ196447:DNK196450 DXF196447:DXG196450 EHB196447:EHC196450 EQX196447:EQY196450 FAT196447:FAU196450 FKP196447:FKQ196450 FUL196447:FUM196450 GEH196447:GEI196450 GOD196447:GOE196450 GXZ196447:GYA196450 HHV196447:HHW196450 HRR196447:HRS196450 IBN196447:IBO196450 ILJ196447:ILK196450 IVF196447:IVG196450 JFB196447:JFC196450 JOX196447:JOY196450 JYT196447:JYU196450 KIP196447:KIQ196450 KSL196447:KSM196450 LCH196447:LCI196450 LMD196447:LME196450 LVZ196447:LWA196450 MFV196447:MFW196450 MPR196447:MPS196450 MZN196447:MZO196450 NJJ196447:NJK196450 NTF196447:NTG196450 ODB196447:ODC196450 OMX196447:OMY196450 OWT196447:OWU196450 PGP196447:PGQ196450 PQL196447:PQM196450 QAH196447:QAI196450 QKD196447:QKE196450 QTZ196447:QUA196450 RDV196447:RDW196450 RNR196447:RNS196450 RXN196447:RXO196450 SHJ196447:SHK196450 SRF196447:SRG196450 TBB196447:TBC196450 TKX196447:TKY196450 TUT196447:TUU196450 UEP196447:UEQ196450 UOL196447:UOM196450 UYH196447:UYI196450 VID196447:VIE196450 VRZ196447:VSA196450 WBV196447:WBW196450 WLR196447:WLS196450 WVN196447:WVO196450 H261983:I261986 JB261983:JC261986 SX261983:SY261986 ACT261983:ACU261986 AMP261983:AMQ261986 AWL261983:AWM261986 BGH261983:BGI261986 BQD261983:BQE261986 BZZ261983:CAA261986 CJV261983:CJW261986 CTR261983:CTS261986 DDN261983:DDO261986 DNJ261983:DNK261986 DXF261983:DXG261986 EHB261983:EHC261986 EQX261983:EQY261986 FAT261983:FAU261986 FKP261983:FKQ261986 FUL261983:FUM261986 GEH261983:GEI261986 GOD261983:GOE261986 GXZ261983:GYA261986 HHV261983:HHW261986 HRR261983:HRS261986 IBN261983:IBO261986 ILJ261983:ILK261986 IVF261983:IVG261986 JFB261983:JFC261986 JOX261983:JOY261986 JYT261983:JYU261986 KIP261983:KIQ261986 KSL261983:KSM261986 LCH261983:LCI261986 LMD261983:LME261986 LVZ261983:LWA261986 MFV261983:MFW261986 MPR261983:MPS261986 MZN261983:MZO261986 NJJ261983:NJK261986 NTF261983:NTG261986 ODB261983:ODC261986 OMX261983:OMY261986 OWT261983:OWU261986 PGP261983:PGQ261986 PQL261983:PQM261986 QAH261983:QAI261986 QKD261983:QKE261986 QTZ261983:QUA261986 RDV261983:RDW261986 RNR261983:RNS261986 RXN261983:RXO261986 SHJ261983:SHK261986 SRF261983:SRG261986 TBB261983:TBC261986 TKX261983:TKY261986 TUT261983:TUU261986 UEP261983:UEQ261986 UOL261983:UOM261986 UYH261983:UYI261986 VID261983:VIE261986 VRZ261983:VSA261986 WBV261983:WBW261986 WLR261983:WLS261986 WVN261983:WVO261986 H327519:I327522 JB327519:JC327522 SX327519:SY327522 ACT327519:ACU327522 AMP327519:AMQ327522 AWL327519:AWM327522 BGH327519:BGI327522 BQD327519:BQE327522 BZZ327519:CAA327522 CJV327519:CJW327522 CTR327519:CTS327522 DDN327519:DDO327522 DNJ327519:DNK327522 DXF327519:DXG327522 EHB327519:EHC327522 EQX327519:EQY327522 FAT327519:FAU327522 FKP327519:FKQ327522 FUL327519:FUM327522 GEH327519:GEI327522 GOD327519:GOE327522 GXZ327519:GYA327522 HHV327519:HHW327522 HRR327519:HRS327522 IBN327519:IBO327522 ILJ327519:ILK327522 IVF327519:IVG327522 JFB327519:JFC327522 JOX327519:JOY327522 JYT327519:JYU327522 KIP327519:KIQ327522 KSL327519:KSM327522 LCH327519:LCI327522 LMD327519:LME327522 LVZ327519:LWA327522 MFV327519:MFW327522 MPR327519:MPS327522 MZN327519:MZO327522 NJJ327519:NJK327522 NTF327519:NTG327522 ODB327519:ODC327522 OMX327519:OMY327522 OWT327519:OWU327522 PGP327519:PGQ327522 PQL327519:PQM327522 QAH327519:QAI327522 QKD327519:QKE327522 QTZ327519:QUA327522 RDV327519:RDW327522 RNR327519:RNS327522 RXN327519:RXO327522 SHJ327519:SHK327522 SRF327519:SRG327522 TBB327519:TBC327522 TKX327519:TKY327522 TUT327519:TUU327522 UEP327519:UEQ327522 UOL327519:UOM327522 UYH327519:UYI327522 VID327519:VIE327522 VRZ327519:VSA327522 WBV327519:WBW327522 WLR327519:WLS327522 WVN327519:WVO327522 H393055:I393058 JB393055:JC393058 SX393055:SY393058 ACT393055:ACU393058 AMP393055:AMQ393058 AWL393055:AWM393058 BGH393055:BGI393058 BQD393055:BQE393058 BZZ393055:CAA393058 CJV393055:CJW393058 CTR393055:CTS393058 DDN393055:DDO393058 DNJ393055:DNK393058 DXF393055:DXG393058 EHB393055:EHC393058 EQX393055:EQY393058 FAT393055:FAU393058 FKP393055:FKQ393058 FUL393055:FUM393058 GEH393055:GEI393058 GOD393055:GOE393058 GXZ393055:GYA393058 HHV393055:HHW393058 HRR393055:HRS393058 IBN393055:IBO393058 ILJ393055:ILK393058 IVF393055:IVG393058 JFB393055:JFC393058 JOX393055:JOY393058 JYT393055:JYU393058 KIP393055:KIQ393058 KSL393055:KSM393058 LCH393055:LCI393058 LMD393055:LME393058 LVZ393055:LWA393058 MFV393055:MFW393058 MPR393055:MPS393058 MZN393055:MZO393058 NJJ393055:NJK393058 NTF393055:NTG393058 ODB393055:ODC393058 OMX393055:OMY393058 OWT393055:OWU393058 PGP393055:PGQ393058 PQL393055:PQM393058 QAH393055:QAI393058 QKD393055:QKE393058 QTZ393055:QUA393058 RDV393055:RDW393058 RNR393055:RNS393058 RXN393055:RXO393058 SHJ393055:SHK393058 SRF393055:SRG393058 TBB393055:TBC393058 TKX393055:TKY393058 TUT393055:TUU393058 UEP393055:UEQ393058 UOL393055:UOM393058 UYH393055:UYI393058 VID393055:VIE393058 VRZ393055:VSA393058 WBV393055:WBW393058 WLR393055:WLS393058 WVN393055:WVO393058 H458591:I458594 JB458591:JC458594 SX458591:SY458594 ACT458591:ACU458594 AMP458591:AMQ458594 AWL458591:AWM458594 BGH458591:BGI458594 BQD458591:BQE458594 BZZ458591:CAA458594 CJV458591:CJW458594 CTR458591:CTS458594 DDN458591:DDO458594 DNJ458591:DNK458594 DXF458591:DXG458594 EHB458591:EHC458594 EQX458591:EQY458594 FAT458591:FAU458594 FKP458591:FKQ458594 FUL458591:FUM458594 GEH458591:GEI458594 GOD458591:GOE458594 GXZ458591:GYA458594 HHV458591:HHW458594 HRR458591:HRS458594 IBN458591:IBO458594 ILJ458591:ILK458594 IVF458591:IVG458594 JFB458591:JFC458594 JOX458591:JOY458594 JYT458591:JYU458594 KIP458591:KIQ458594 KSL458591:KSM458594 LCH458591:LCI458594 LMD458591:LME458594 LVZ458591:LWA458594 MFV458591:MFW458594 MPR458591:MPS458594 MZN458591:MZO458594 NJJ458591:NJK458594 NTF458591:NTG458594 ODB458591:ODC458594 OMX458591:OMY458594 OWT458591:OWU458594 PGP458591:PGQ458594 PQL458591:PQM458594 QAH458591:QAI458594 QKD458591:QKE458594 QTZ458591:QUA458594 RDV458591:RDW458594 RNR458591:RNS458594 RXN458591:RXO458594 SHJ458591:SHK458594 SRF458591:SRG458594 TBB458591:TBC458594 TKX458591:TKY458594 TUT458591:TUU458594 UEP458591:UEQ458594 UOL458591:UOM458594 UYH458591:UYI458594 VID458591:VIE458594 VRZ458591:VSA458594 WBV458591:WBW458594 WLR458591:WLS458594 WVN458591:WVO458594 H524127:I524130 JB524127:JC524130 SX524127:SY524130 ACT524127:ACU524130 AMP524127:AMQ524130 AWL524127:AWM524130 BGH524127:BGI524130 BQD524127:BQE524130 BZZ524127:CAA524130 CJV524127:CJW524130 CTR524127:CTS524130 DDN524127:DDO524130 DNJ524127:DNK524130 DXF524127:DXG524130 EHB524127:EHC524130 EQX524127:EQY524130 FAT524127:FAU524130 FKP524127:FKQ524130 FUL524127:FUM524130 GEH524127:GEI524130 GOD524127:GOE524130 GXZ524127:GYA524130 HHV524127:HHW524130 HRR524127:HRS524130 IBN524127:IBO524130 ILJ524127:ILK524130 IVF524127:IVG524130 JFB524127:JFC524130 JOX524127:JOY524130 JYT524127:JYU524130 KIP524127:KIQ524130 KSL524127:KSM524130 LCH524127:LCI524130 LMD524127:LME524130 LVZ524127:LWA524130 MFV524127:MFW524130 MPR524127:MPS524130 MZN524127:MZO524130 NJJ524127:NJK524130 NTF524127:NTG524130 ODB524127:ODC524130 OMX524127:OMY524130 OWT524127:OWU524130 PGP524127:PGQ524130 PQL524127:PQM524130 QAH524127:QAI524130 QKD524127:QKE524130 QTZ524127:QUA524130 RDV524127:RDW524130 RNR524127:RNS524130 RXN524127:RXO524130 SHJ524127:SHK524130 SRF524127:SRG524130 TBB524127:TBC524130 TKX524127:TKY524130 TUT524127:TUU524130 UEP524127:UEQ524130 UOL524127:UOM524130 UYH524127:UYI524130 VID524127:VIE524130 VRZ524127:VSA524130 WBV524127:WBW524130 WLR524127:WLS524130 WVN524127:WVO524130 H589663:I589666 JB589663:JC589666 SX589663:SY589666 ACT589663:ACU589666 AMP589663:AMQ589666 AWL589663:AWM589666 BGH589663:BGI589666 BQD589663:BQE589666 BZZ589663:CAA589666 CJV589663:CJW589666 CTR589663:CTS589666 DDN589663:DDO589666 DNJ589663:DNK589666 DXF589663:DXG589666 EHB589663:EHC589666 EQX589663:EQY589666 FAT589663:FAU589666 FKP589663:FKQ589666 FUL589663:FUM589666 GEH589663:GEI589666 GOD589663:GOE589666 GXZ589663:GYA589666 HHV589663:HHW589666 HRR589663:HRS589666 IBN589663:IBO589666 ILJ589663:ILK589666 IVF589663:IVG589666 JFB589663:JFC589666 JOX589663:JOY589666 JYT589663:JYU589666 KIP589663:KIQ589666 KSL589663:KSM589666 LCH589663:LCI589666 LMD589663:LME589666 LVZ589663:LWA589666 MFV589663:MFW589666 MPR589663:MPS589666 MZN589663:MZO589666 NJJ589663:NJK589666 NTF589663:NTG589666 ODB589663:ODC589666 OMX589663:OMY589666 OWT589663:OWU589666 PGP589663:PGQ589666 PQL589663:PQM589666 QAH589663:QAI589666 QKD589663:QKE589666 QTZ589663:QUA589666 RDV589663:RDW589666 RNR589663:RNS589666 RXN589663:RXO589666 SHJ589663:SHK589666 SRF589663:SRG589666 TBB589663:TBC589666 TKX589663:TKY589666 TUT589663:TUU589666 UEP589663:UEQ589666 UOL589663:UOM589666 UYH589663:UYI589666 VID589663:VIE589666 VRZ589663:VSA589666 WBV589663:WBW589666 WLR589663:WLS589666 WVN589663:WVO589666 H655199:I655202 JB655199:JC655202 SX655199:SY655202 ACT655199:ACU655202 AMP655199:AMQ655202 AWL655199:AWM655202 BGH655199:BGI655202 BQD655199:BQE655202 BZZ655199:CAA655202 CJV655199:CJW655202 CTR655199:CTS655202 DDN655199:DDO655202 DNJ655199:DNK655202 DXF655199:DXG655202 EHB655199:EHC655202 EQX655199:EQY655202 FAT655199:FAU655202 FKP655199:FKQ655202 FUL655199:FUM655202 GEH655199:GEI655202 GOD655199:GOE655202 GXZ655199:GYA655202 HHV655199:HHW655202 HRR655199:HRS655202 IBN655199:IBO655202 ILJ655199:ILK655202 IVF655199:IVG655202 JFB655199:JFC655202 JOX655199:JOY655202 JYT655199:JYU655202 KIP655199:KIQ655202 KSL655199:KSM655202 LCH655199:LCI655202 LMD655199:LME655202 LVZ655199:LWA655202 MFV655199:MFW655202 MPR655199:MPS655202 MZN655199:MZO655202 NJJ655199:NJK655202 NTF655199:NTG655202 ODB655199:ODC655202 OMX655199:OMY655202 OWT655199:OWU655202 PGP655199:PGQ655202 PQL655199:PQM655202 QAH655199:QAI655202 QKD655199:QKE655202 QTZ655199:QUA655202 RDV655199:RDW655202 RNR655199:RNS655202 RXN655199:RXO655202 SHJ655199:SHK655202 SRF655199:SRG655202 TBB655199:TBC655202 TKX655199:TKY655202 TUT655199:TUU655202 UEP655199:UEQ655202 UOL655199:UOM655202 UYH655199:UYI655202 VID655199:VIE655202 VRZ655199:VSA655202 WBV655199:WBW655202 WLR655199:WLS655202 WVN655199:WVO655202 H720735:I720738 JB720735:JC720738 SX720735:SY720738 ACT720735:ACU720738 AMP720735:AMQ720738 AWL720735:AWM720738 BGH720735:BGI720738 BQD720735:BQE720738 BZZ720735:CAA720738 CJV720735:CJW720738 CTR720735:CTS720738 DDN720735:DDO720738 DNJ720735:DNK720738 DXF720735:DXG720738 EHB720735:EHC720738 EQX720735:EQY720738 FAT720735:FAU720738 FKP720735:FKQ720738 FUL720735:FUM720738 GEH720735:GEI720738 GOD720735:GOE720738 GXZ720735:GYA720738 HHV720735:HHW720738 HRR720735:HRS720738 IBN720735:IBO720738 ILJ720735:ILK720738 IVF720735:IVG720738 JFB720735:JFC720738 JOX720735:JOY720738 JYT720735:JYU720738 KIP720735:KIQ720738 KSL720735:KSM720738 LCH720735:LCI720738 LMD720735:LME720738 LVZ720735:LWA720738 MFV720735:MFW720738 MPR720735:MPS720738 MZN720735:MZO720738 NJJ720735:NJK720738 NTF720735:NTG720738 ODB720735:ODC720738 OMX720735:OMY720738 OWT720735:OWU720738 PGP720735:PGQ720738 PQL720735:PQM720738 QAH720735:QAI720738 QKD720735:QKE720738 QTZ720735:QUA720738 RDV720735:RDW720738 RNR720735:RNS720738 RXN720735:RXO720738 SHJ720735:SHK720738 SRF720735:SRG720738 TBB720735:TBC720738 TKX720735:TKY720738 TUT720735:TUU720738 UEP720735:UEQ720738 UOL720735:UOM720738 UYH720735:UYI720738 VID720735:VIE720738 VRZ720735:VSA720738 WBV720735:WBW720738 WLR720735:WLS720738 WVN720735:WVO720738 H786271:I786274 JB786271:JC786274 SX786271:SY786274 ACT786271:ACU786274 AMP786271:AMQ786274 AWL786271:AWM786274 BGH786271:BGI786274 BQD786271:BQE786274 BZZ786271:CAA786274 CJV786271:CJW786274 CTR786271:CTS786274 DDN786271:DDO786274 DNJ786271:DNK786274 DXF786271:DXG786274 EHB786271:EHC786274 EQX786271:EQY786274 FAT786271:FAU786274 FKP786271:FKQ786274 FUL786271:FUM786274 GEH786271:GEI786274 GOD786271:GOE786274 GXZ786271:GYA786274 HHV786271:HHW786274 HRR786271:HRS786274 IBN786271:IBO786274 ILJ786271:ILK786274 IVF786271:IVG786274 JFB786271:JFC786274 JOX786271:JOY786274 JYT786271:JYU786274 KIP786271:KIQ786274 KSL786271:KSM786274 LCH786271:LCI786274 LMD786271:LME786274 LVZ786271:LWA786274 MFV786271:MFW786274 MPR786271:MPS786274 MZN786271:MZO786274 NJJ786271:NJK786274 NTF786271:NTG786274 ODB786271:ODC786274 OMX786271:OMY786274 OWT786271:OWU786274 PGP786271:PGQ786274 PQL786271:PQM786274 QAH786271:QAI786274 QKD786271:QKE786274 QTZ786271:QUA786274 RDV786271:RDW786274 RNR786271:RNS786274 RXN786271:RXO786274 SHJ786271:SHK786274 SRF786271:SRG786274 TBB786271:TBC786274 TKX786271:TKY786274 TUT786271:TUU786274 UEP786271:UEQ786274 UOL786271:UOM786274 UYH786271:UYI786274 VID786271:VIE786274 VRZ786271:VSA786274 WBV786271:WBW786274 WLR786271:WLS786274 WVN786271:WVO786274 H851807:I851810 JB851807:JC851810 SX851807:SY851810 ACT851807:ACU851810 AMP851807:AMQ851810 AWL851807:AWM851810 BGH851807:BGI851810 BQD851807:BQE851810 BZZ851807:CAA851810 CJV851807:CJW851810 CTR851807:CTS851810 DDN851807:DDO851810 DNJ851807:DNK851810 DXF851807:DXG851810 EHB851807:EHC851810 EQX851807:EQY851810 FAT851807:FAU851810 FKP851807:FKQ851810 FUL851807:FUM851810 GEH851807:GEI851810 GOD851807:GOE851810 GXZ851807:GYA851810 HHV851807:HHW851810 HRR851807:HRS851810 IBN851807:IBO851810 ILJ851807:ILK851810 IVF851807:IVG851810 JFB851807:JFC851810 JOX851807:JOY851810 JYT851807:JYU851810 KIP851807:KIQ851810 KSL851807:KSM851810 LCH851807:LCI851810 LMD851807:LME851810 LVZ851807:LWA851810 MFV851807:MFW851810 MPR851807:MPS851810 MZN851807:MZO851810 NJJ851807:NJK851810 NTF851807:NTG851810 ODB851807:ODC851810 OMX851807:OMY851810 OWT851807:OWU851810 PGP851807:PGQ851810 PQL851807:PQM851810 QAH851807:QAI851810 QKD851807:QKE851810 QTZ851807:QUA851810 RDV851807:RDW851810 RNR851807:RNS851810 RXN851807:RXO851810 SHJ851807:SHK851810 SRF851807:SRG851810 TBB851807:TBC851810 TKX851807:TKY851810 TUT851807:TUU851810 UEP851807:UEQ851810 UOL851807:UOM851810 UYH851807:UYI851810 VID851807:VIE851810 VRZ851807:VSA851810 WBV851807:WBW851810 WLR851807:WLS851810 WVN851807:WVO851810 H917343:I917346 JB917343:JC917346 SX917343:SY917346 ACT917343:ACU917346 AMP917343:AMQ917346 AWL917343:AWM917346 BGH917343:BGI917346 BQD917343:BQE917346 BZZ917343:CAA917346 CJV917343:CJW917346 CTR917343:CTS917346 DDN917343:DDO917346 DNJ917343:DNK917346 DXF917343:DXG917346 EHB917343:EHC917346 EQX917343:EQY917346 FAT917343:FAU917346 FKP917343:FKQ917346 FUL917343:FUM917346 GEH917343:GEI917346 GOD917343:GOE917346 GXZ917343:GYA917346 HHV917343:HHW917346 HRR917343:HRS917346 IBN917343:IBO917346 ILJ917343:ILK917346 IVF917343:IVG917346 JFB917343:JFC917346 JOX917343:JOY917346 JYT917343:JYU917346 KIP917343:KIQ917346 KSL917343:KSM917346 LCH917343:LCI917346 LMD917343:LME917346 LVZ917343:LWA917346 MFV917343:MFW917346 MPR917343:MPS917346 MZN917343:MZO917346 NJJ917343:NJK917346 NTF917343:NTG917346 ODB917343:ODC917346 OMX917343:OMY917346 OWT917343:OWU917346 PGP917343:PGQ917346 PQL917343:PQM917346 QAH917343:QAI917346 QKD917343:QKE917346 QTZ917343:QUA917346 RDV917343:RDW917346 RNR917343:RNS917346 RXN917343:RXO917346 SHJ917343:SHK917346 SRF917343:SRG917346 TBB917343:TBC917346 TKX917343:TKY917346 TUT917343:TUU917346 UEP917343:UEQ917346 UOL917343:UOM917346 UYH917343:UYI917346 VID917343:VIE917346 VRZ917343:VSA917346 WBV917343:WBW917346 WLR917343:WLS917346 WVN917343:WVO917346 H982879:I982882 JB982879:JC982882 SX982879:SY982882 ACT982879:ACU982882 AMP982879:AMQ982882 AWL982879:AWM982882 BGH982879:BGI982882 BQD982879:BQE982882 BZZ982879:CAA982882 CJV982879:CJW982882 CTR982879:CTS982882 DDN982879:DDO982882 DNJ982879:DNK982882 DXF982879:DXG982882 EHB982879:EHC982882 EQX982879:EQY982882 FAT982879:FAU982882 FKP982879:FKQ982882 FUL982879:FUM982882 GEH982879:GEI982882 GOD982879:GOE982882 GXZ982879:GYA982882 HHV982879:HHW982882 HRR982879:HRS982882 IBN982879:IBO982882 ILJ982879:ILK982882 IVF982879:IVG982882 JFB982879:JFC982882 JOX982879:JOY982882 JYT982879:JYU982882 KIP982879:KIQ982882 KSL982879:KSM982882 LCH982879:LCI982882 LMD982879:LME982882 LVZ982879:LWA982882 MFV982879:MFW982882 MPR982879:MPS982882 MZN982879:MZO982882 NJJ982879:NJK982882 NTF982879:NTG982882 ODB982879:ODC982882 OMX982879:OMY982882 OWT982879:OWU982882 PGP982879:PGQ982882 PQL982879:PQM982882 QAH982879:QAI982882 QKD982879:QKE982882 QTZ982879:QUA982882 RDV982879:RDW982882 RNR982879:RNS982882 RXN982879:RXO982882 SHJ982879:SHK982882 SRF982879:SRG982882 TBB982879:TBC982882 TKX982879:TKY982882 TUT982879:TUU982882 UEP982879:UEQ982882 UOL982879:UOM982882 UYH982879:UYI982882 VID982879:VIE982882 VRZ982879:VSA982882 WBV982879:WBW982882 WLR982879:WLS982882 WVN982879:WVO982882" xr:uid="{00000000-0002-0000-0200-000000000000}">
      <formula1>0</formula1>
    </dataValidation>
    <dataValidation type="whole" operator="notEqual" allowBlank="1" showInputMessage="1" showErrorMessage="1" errorTitle="Incorrect entry" error="You can enter only positive or negative whole numbers." sqref="H65379:I65379 JB65379:JC65379 SX65379:SY65379 ACT65379:ACU65379 AMP65379:AMQ65379 AWL65379:AWM65379 BGH65379:BGI65379 BQD65379:BQE65379 BZZ65379:CAA65379 CJV65379:CJW65379 CTR65379:CTS65379 DDN65379:DDO65379 DNJ65379:DNK65379 DXF65379:DXG65379 EHB65379:EHC65379 EQX65379:EQY65379 FAT65379:FAU65379 FKP65379:FKQ65379 FUL65379:FUM65379 GEH65379:GEI65379 GOD65379:GOE65379 GXZ65379:GYA65379 HHV65379:HHW65379 HRR65379:HRS65379 IBN65379:IBO65379 ILJ65379:ILK65379 IVF65379:IVG65379 JFB65379:JFC65379 JOX65379:JOY65379 JYT65379:JYU65379 KIP65379:KIQ65379 KSL65379:KSM65379 LCH65379:LCI65379 LMD65379:LME65379 LVZ65379:LWA65379 MFV65379:MFW65379 MPR65379:MPS65379 MZN65379:MZO65379 NJJ65379:NJK65379 NTF65379:NTG65379 ODB65379:ODC65379 OMX65379:OMY65379 OWT65379:OWU65379 PGP65379:PGQ65379 PQL65379:PQM65379 QAH65379:QAI65379 QKD65379:QKE65379 QTZ65379:QUA65379 RDV65379:RDW65379 RNR65379:RNS65379 RXN65379:RXO65379 SHJ65379:SHK65379 SRF65379:SRG65379 TBB65379:TBC65379 TKX65379:TKY65379 TUT65379:TUU65379 UEP65379:UEQ65379 UOL65379:UOM65379 UYH65379:UYI65379 VID65379:VIE65379 VRZ65379:VSA65379 WBV65379:WBW65379 WLR65379:WLS65379 WVN65379:WVO65379 H130915:I130915 JB130915:JC130915 SX130915:SY130915 ACT130915:ACU130915 AMP130915:AMQ130915 AWL130915:AWM130915 BGH130915:BGI130915 BQD130915:BQE130915 BZZ130915:CAA130915 CJV130915:CJW130915 CTR130915:CTS130915 DDN130915:DDO130915 DNJ130915:DNK130915 DXF130915:DXG130915 EHB130915:EHC130915 EQX130915:EQY130915 FAT130915:FAU130915 FKP130915:FKQ130915 FUL130915:FUM130915 GEH130915:GEI130915 GOD130915:GOE130915 GXZ130915:GYA130915 HHV130915:HHW130915 HRR130915:HRS130915 IBN130915:IBO130915 ILJ130915:ILK130915 IVF130915:IVG130915 JFB130915:JFC130915 JOX130915:JOY130915 JYT130915:JYU130915 KIP130915:KIQ130915 KSL130915:KSM130915 LCH130915:LCI130915 LMD130915:LME130915 LVZ130915:LWA130915 MFV130915:MFW130915 MPR130915:MPS130915 MZN130915:MZO130915 NJJ130915:NJK130915 NTF130915:NTG130915 ODB130915:ODC130915 OMX130915:OMY130915 OWT130915:OWU130915 PGP130915:PGQ130915 PQL130915:PQM130915 QAH130915:QAI130915 QKD130915:QKE130915 QTZ130915:QUA130915 RDV130915:RDW130915 RNR130915:RNS130915 RXN130915:RXO130915 SHJ130915:SHK130915 SRF130915:SRG130915 TBB130915:TBC130915 TKX130915:TKY130915 TUT130915:TUU130915 UEP130915:UEQ130915 UOL130915:UOM130915 UYH130915:UYI130915 VID130915:VIE130915 VRZ130915:VSA130915 WBV130915:WBW130915 WLR130915:WLS130915 WVN130915:WVO130915 H196451:I196451 JB196451:JC196451 SX196451:SY196451 ACT196451:ACU196451 AMP196451:AMQ196451 AWL196451:AWM196451 BGH196451:BGI196451 BQD196451:BQE196451 BZZ196451:CAA196451 CJV196451:CJW196451 CTR196451:CTS196451 DDN196451:DDO196451 DNJ196451:DNK196451 DXF196451:DXG196451 EHB196451:EHC196451 EQX196451:EQY196451 FAT196451:FAU196451 FKP196451:FKQ196451 FUL196451:FUM196451 GEH196451:GEI196451 GOD196451:GOE196451 GXZ196451:GYA196451 HHV196451:HHW196451 HRR196451:HRS196451 IBN196451:IBO196451 ILJ196451:ILK196451 IVF196451:IVG196451 JFB196451:JFC196451 JOX196451:JOY196451 JYT196451:JYU196451 KIP196451:KIQ196451 KSL196451:KSM196451 LCH196451:LCI196451 LMD196451:LME196451 LVZ196451:LWA196451 MFV196451:MFW196451 MPR196451:MPS196451 MZN196451:MZO196451 NJJ196451:NJK196451 NTF196451:NTG196451 ODB196451:ODC196451 OMX196451:OMY196451 OWT196451:OWU196451 PGP196451:PGQ196451 PQL196451:PQM196451 QAH196451:QAI196451 QKD196451:QKE196451 QTZ196451:QUA196451 RDV196451:RDW196451 RNR196451:RNS196451 RXN196451:RXO196451 SHJ196451:SHK196451 SRF196451:SRG196451 TBB196451:TBC196451 TKX196451:TKY196451 TUT196451:TUU196451 UEP196451:UEQ196451 UOL196451:UOM196451 UYH196451:UYI196451 VID196451:VIE196451 VRZ196451:VSA196451 WBV196451:WBW196451 WLR196451:WLS196451 WVN196451:WVO196451 H261987:I261987 JB261987:JC261987 SX261987:SY261987 ACT261987:ACU261987 AMP261987:AMQ261987 AWL261987:AWM261987 BGH261987:BGI261987 BQD261987:BQE261987 BZZ261987:CAA261987 CJV261987:CJW261987 CTR261987:CTS261987 DDN261987:DDO261987 DNJ261987:DNK261987 DXF261987:DXG261987 EHB261987:EHC261987 EQX261987:EQY261987 FAT261987:FAU261987 FKP261987:FKQ261987 FUL261987:FUM261987 GEH261987:GEI261987 GOD261987:GOE261987 GXZ261987:GYA261987 HHV261987:HHW261987 HRR261987:HRS261987 IBN261987:IBO261987 ILJ261987:ILK261987 IVF261987:IVG261987 JFB261987:JFC261987 JOX261987:JOY261987 JYT261987:JYU261987 KIP261987:KIQ261987 KSL261987:KSM261987 LCH261987:LCI261987 LMD261987:LME261987 LVZ261987:LWA261987 MFV261987:MFW261987 MPR261987:MPS261987 MZN261987:MZO261987 NJJ261987:NJK261987 NTF261987:NTG261987 ODB261987:ODC261987 OMX261987:OMY261987 OWT261987:OWU261987 PGP261987:PGQ261987 PQL261987:PQM261987 QAH261987:QAI261987 QKD261987:QKE261987 QTZ261987:QUA261987 RDV261987:RDW261987 RNR261987:RNS261987 RXN261987:RXO261987 SHJ261987:SHK261987 SRF261987:SRG261987 TBB261987:TBC261987 TKX261987:TKY261987 TUT261987:TUU261987 UEP261987:UEQ261987 UOL261987:UOM261987 UYH261987:UYI261987 VID261987:VIE261987 VRZ261987:VSA261987 WBV261987:WBW261987 WLR261987:WLS261987 WVN261987:WVO261987 H327523:I327523 JB327523:JC327523 SX327523:SY327523 ACT327523:ACU327523 AMP327523:AMQ327523 AWL327523:AWM327523 BGH327523:BGI327523 BQD327523:BQE327523 BZZ327523:CAA327523 CJV327523:CJW327523 CTR327523:CTS327523 DDN327523:DDO327523 DNJ327523:DNK327523 DXF327523:DXG327523 EHB327523:EHC327523 EQX327523:EQY327523 FAT327523:FAU327523 FKP327523:FKQ327523 FUL327523:FUM327523 GEH327523:GEI327523 GOD327523:GOE327523 GXZ327523:GYA327523 HHV327523:HHW327523 HRR327523:HRS327523 IBN327523:IBO327523 ILJ327523:ILK327523 IVF327523:IVG327523 JFB327523:JFC327523 JOX327523:JOY327523 JYT327523:JYU327523 KIP327523:KIQ327523 KSL327523:KSM327523 LCH327523:LCI327523 LMD327523:LME327523 LVZ327523:LWA327523 MFV327523:MFW327523 MPR327523:MPS327523 MZN327523:MZO327523 NJJ327523:NJK327523 NTF327523:NTG327523 ODB327523:ODC327523 OMX327523:OMY327523 OWT327523:OWU327523 PGP327523:PGQ327523 PQL327523:PQM327523 QAH327523:QAI327523 QKD327523:QKE327523 QTZ327523:QUA327523 RDV327523:RDW327523 RNR327523:RNS327523 RXN327523:RXO327523 SHJ327523:SHK327523 SRF327523:SRG327523 TBB327523:TBC327523 TKX327523:TKY327523 TUT327523:TUU327523 UEP327523:UEQ327523 UOL327523:UOM327523 UYH327523:UYI327523 VID327523:VIE327523 VRZ327523:VSA327523 WBV327523:WBW327523 WLR327523:WLS327523 WVN327523:WVO327523 H393059:I393059 JB393059:JC393059 SX393059:SY393059 ACT393059:ACU393059 AMP393059:AMQ393059 AWL393059:AWM393059 BGH393059:BGI393059 BQD393059:BQE393059 BZZ393059:CAA393059 CJV393059:CJW393059 CTR393059:CTS393059 DDN393059:DDO393059 DNJ393059:DNK393059 DXF393059:DXG393059 EHB393059:EHC393059 EQX393059:EQY393059 FAT393059:FAU393059 FKP393059:FKQ393059 FUL393059:FUM393059 GEH393059:GEI393059 GOD393059:GOE393059 GXZ393059:GYA393059 HHV393059:HHW393059 HRR393059:HRS393059 IBN393059:IBO393059 ILJ393059:ILK393059 IVF393059:IVG393059 JFB393059:JFC393059 JOX393059:JOY393059 JYT393059:JYU393059 KIP393059:KIQ393059 KSL393059:KSM393059 LCH393059:LCI393059 LMD393059:LME393059 LVZ393059:LWA393059 MFV393059:MFW393059 MPR393059:MPS393059 MZN393059:MZO393059 NJJ393059:NJK393059 NTF393059:NTG393059 ODB393059:ODC393059 OMX393059:OMY393059 OWT393059:OWU393059 PGP393059:PGQ393059 PQL393059:PQM393059 QAH393059:QAI393059 QKD393059:QKE393059 QTZ393059:QUA393059 RDV393059:RDW393059 RNR393059:RNS393059 RXN393059:RXO393059 SHJ393059:SHK393059 SRF393059:SRG393059 TBB393059:TBC393059 TKX393059:TKY393059 TUT393059:TUU393059 UEP393059:UEQ393059 UOL393059:UOM393059 UYH393059:UYI393059 VID393059:VIE393059 VRZ393059:VSA393059 WBV393059:WBW393059 WLR393059:WLS393059 WVN393059:WVO393059 H458595:I458595 JB458595:JC458595 SX458595:SY458595 ACT458595:ACU458595 AMP458595:AMQ458595 AWL458595:AWM458595 BGH458595:BGI458595 BQD458595:BQE458595 BZZ458595:CAA458595 CJV458595:CJW458595 CTR458595:CTS458595 DDN458595:DDO458595 DNJ458595:DNK458595 DXF458595:DXG458595 EHB458595:EHC458595 EQX458595:EQY458595 FAT458595:FAU458595 FKP458595:FKQ458595 FUL458595:FUM458595 GEH458595:GEI458595 GOD458595:GOE458595 GXZ458595:GYA458595 HHV458595:HHW458595 HRR458595:HRS458595 IBN458595:IBO458595 ILJ458595:ILK458595 IVF458595:IVG458595 JFB458595:JFC458595 JOX458595:JOY458595 JYT458595:JYU458595 KIP458595:KIQ458595 KSL458595:KSM458595 LCH458595:LCI458595 LMD458595:LME458595 LVZ458595:LWA458595 MFV458595:MFW458595 MPR458595:MPS458595 MZN458595:MZO458595 NJJ458595:NJK458595 NTF458595:NTG458595 ODB458595:ODC458595 OMX458595:OMY458595 OWT458595:OWU458595 PGP458595:PGQ458595 PQL458595:PQM458595 QAH458595:QAI458595 QKD458595:QKE458595 QTZ458595:QUA458595 RDV458595:RDW458595 RNR458595:RNS458595 RXN458595:RXO458595 SHJ458595:SHK458595 SRF458595:SRG458595 TBB458595:TBC458595 TKX458595:TKY458595 TUT458595:TUU458595 UEP458595:UEQ458595 UOL458595:UOM458595 UYH458595:UYI458595 VID458595:VIE458595 VRZ458595:VSA458595 WBV458595:WBW458595 WLR458595:WLS458595 WVN458595:WVO458595 H524131:I524131 JB524131:JC524131 SX524131:SY524131 ACT524131:ACU524131 AMP524131:AMQ524131 AWL524131:AWM524131 BGH524131:BGI524131 BQD524131:BQE524131 BZZ524131:CAA524131 CJV524131:CJW524131 CTR524131:CTS524131 DDN524131:DDO524131 DNJ524131:DNK524131 DXF524131:DXG524131 EHB524131:EHC524131 EQX524131:EQY524131 FAT524131:FAU524131 FKP524131:FKQ524131 FUL524131:FUM524131 GEH524131:GEI524131 GOD524131:GOE524131 GXZ524131:GYA524131 HHV524131:HHW524131 HRR524131:HRS524131 IBN524131:IBO524131 ILJ524131:ILK524131 IVF524131:IVG524131 JFB524131:JFC524131 JOX524131:JOY524131 JYT524131:JYU524131 KIP524131:KIQ524131 KSL524131:KSM524131 LCH524131:LCI524131 LMD524131:LME524131 LVZ524131:LWA524131 MFV524131:MFW524131 MPR524131:MPS524131 MZN524131:MZO524131 NJJ524131:NJK524131 NTF524131:NTG524131 ODB524131:ODC524131 OMX524131:OMY524131 OWT524131:OWU524131 PGP524131:PGQ524131 PQL524131:PQM524131 QAH524131:QAI524131 QKD524131:QKE524131 QTZ524131:QUA524131 RDV524131:RDW524131 RNR524131:RNS524131 RXN524131:RXO524131 SHJ524131:SHK524131 SRF524131:SRG524131 TBB524131:TBC524131 TKX524131:TKY524131 TUT524131:TUU524131 UEP524131:UEQ524131 UOL524131:UOM524131 UYH524131:UYI524131 VID524131:VIE524131 VRZ524131:VSA524131 WBV524131:WBW524131 WLR524131:WLS524131 WVN524131:WVO524131 H589667:I589667 JB589667:JC589667 SX589667:SY589667 ACT589667:ACU589667 AMP589667:AMQ589667 AWL589667:AWM589667 BGH589667:BGI589667 BQD589667:BQE589667 BZZ589667:CAA589667 CJV589667:CJW589667 CTR589667:CTS589667 DDN589667:DDO589667 DNJ589667:DNK589667 DXF589667:DXG589667 EHB589667:EHC589667 EQX589667:EQY589667 FAT589667:FAU589667 FKP589667:FKQ589667 FUL589667:FUM589667 GEH589667:GEI589667 GOD589667:GOE589667 GXZ589667:GYA589667 HHV589667:HHW589667 HRR589667:HRS589667 IBN589667:IBO589667 ILJ589667:ILK589667 IVF589667:IVG589667 JFB589667:JFC589667 JOX589667:JOY589667 JYT589667:JYU589667 KIP589667:KIQ589667 KSL589667:KSM589667 LCH589667:LCI589667 LMD589667:LME589667 LVZ589667:LWA589667 MFV589667:MFW589667 MPR589667:MPS589667 MZN589667:MZO589667 NJJ589667:NJK589667 NTF589667:NTG589667 ODB589667:ODC589667 OMX589667:OMY589667 OWT589667:OWU589667 PGP589667:PGQ589667 PQL589667:PQM589667 QAH589667:QAI589667 QKD589667:QKE589667 QTZ589667:QUA589667 RDV589667:RDW589667 RNR589667:RNS589667 RXN589667:RXO589667 SHJ589667:SHK589667 SRF589667:SRG589667 TBB589667:TBC589667 TKX589667:TKY589667 TUT589667:TUU589667 UEP589667:UEQ589667 UOL589667:UOM589667 UYH589667:UYI589667 VID589667:VIE589667 VRZ589667:VSA589667 WBV589667:WBW589667 WLR589667:WLS589667 WVN589667:WVO589667 H655203:I655203 JB655203:JC655203 SX655203:SY655203 ACT655203:ACU655203 AMP655203:AMQ655203 AWL655203:AWM655203 BGH655203:BGI655203 BQD655203:BQE655203 BZZ655203:CAA655203 CJV655203:CJW655203 CTR655203:CTS655203 DDN655203:DDO655203 DNJ655203:DNK655203 DXF655203:DXG655203 EHB655203:EHC655203 EQX655203:EQY655203 FAT655203:FAU655203 FKP655203:FKQ655203 FUL655203:FUM655203 GEH655203:GEI655203 GOD655203:GOE655203 GXZ655203:GYA655203 HHV655203:HHW655203 HRR655203:HRS655203 IBN655203:IBO655203 ILJ655203:ILK655203 IVF655203:IVG655203 JFB655203:JFC655203 JOX655203:JOY655203 JYT655203:JYU655203 KIP655203:KIQ655203 KSL655203:KSM655203 LCH655203:LCI655203 LMD655203:LME655203 LVZ655203:LWA655203 MFV655203:MFW655203 MPR655203:MPS655203 MZN655203:MZO655203 NJJ655203:NJK655203 NTF655203:NTG655203 ODB655203:ODC655203 OMX655203:OMY655203 OWT655203:OWU655203 PGP655203:PGQ655203 PQL655203:PQM655203 QAH655203:QAI655203 QKD655203:QKE655203 QTZ655203:QUA655203 RDV655203:RDW655203 RNR655203:RNS655203 RXN655203:RXO655203 SHJ655203:SHK655203 SRF655203:SRG655203 TBB655203:TBC655203 TKX655203:TKY655203 TUT655203:TUU655203 UEP655203:UEQ655203 UOL655203:UOM655203 UYH655203:UYI655203 VID655203:VIE655203 VRZ655203:VSA655203 WBV655203:WBW655203 WLR655203:WLS655203 WVN655203:WVO655203 H720739:I720739 JB720739:JC720739 SX720739:SY720739 ACT720739:ACU720739 AMP720739:AMQ720739 AWL720739:AWM720739 BGH720739:BGI720739 BQD720739:BQE720739 BZZ720739:CAA720739 CJV720739:CJW720739 CTR720739:CTS720739 DDN720739:DDO720739 DNJ720739:DNK720739 DXF720739:DXG720739 EHB720739:EHC720739 EQX720739:EQY720739 FAT720739:FAU720739 FKP720739:FKQ720739 FUL720739:FUM720739 GEH720739:GEI720739 GOD720739:GOE720739 GXZ720739:GYA720739 HHV720739:HHW720739 HRR720739:HRS720739 IBN720739:IBO720739 ILJ720739:ILK720739 IVF720739:IVG720739 JFB720739:JFC720739 JOX720739:JOY720739 JYT720739:JYU720739 KIP720739:KIQ720739 KSL720739:KSM720739 LCH720739:LCI720739 LMD720739:LME720739 LVZ720739:LWA720739 MFV720739:MFW720739 MPR720739:MPS720739 MZN720739:MZO720739 NJJ720739:NJK720739 NTF720739:NTG720739 ODB720739:ODC720739 OMX720739:OMY720739 OWT720739:OWU720739 PGP720739:PGQ720739 PQL720739:PQM720739 QAH720739:QAI720739 QKD720739:QKE720739 QTZ720739:QUA720739 RDV720739:RDW720739 RNR720739:RNS720739 RXN720739:RXO720739 SHJ720739:SHK720739 SRF720739:SRG720739 TBB720739:TBC720739 TKX720739:TKY720739 TUT720739:TUU720739 UEP720739:UEQ720739 UOL720739:UOM720739 UYH720739:UYI720739 VID720739:VIE720739 VRZ720739:VSA720739 WBV720739:WBW720739 WLR720739:WLS720739 WVN720739:WVO720739 H786275:I786275 JB786275:JC786275 SX786275:SY786275 ACT786275:ACU786275 AMP786275:AMQ786275 AWL786275:AWM786275 BGH786275:BGI786275 BQD786275:BQE786275 BZZ786275:CAA786275 CJV786275:CJW786275 CTR786275:CTS786275 DDN786275:DDO786275 DNJ786275:DNK786275 DXF786275:DXG786275 EHB786275:EHC786275 EQX786275:EQY786275 FAT786275:FAU786275 FKP786275:FKQ786275 FUL786275:FUM786275 GEH786275:GEI786275 GOD786275:GOE786275 GXZ786275:GYA786275 HHV786275:HHW786275 HRR786275:HRS786275 IBN786275:IBO786275 ILJ786275:ILK786275 IVF786275:IVG786275 JFB786275:JFC786275 JOX786275:JOY786275 JYT786275:JYU786275 KIP786275:KIQ786275 KSL786275:KSM786275 LCH786275:LCI786275 LMD786275:LME786275 LVZ786275:LWA786275 MFV786275:MFW786275 MPR786275:MPS786275 MZN786275:MZO786275 NJJ786275:NJK786275 NTF786275:NTG786275 ODB786275:ODC786275 OMX786275:OMY786275 OWT786275:OWU786275 PGP786275:PGQ786275 PQL786275:PQM786275 QAH786275:QAI786275 QKD786275:QKE786275 QTZ786275:QUA786275 RDV786275:RDW786275 RNR786275:RNS786275 RXN786275:RXO786275 SHJ786275:SHK786275 SRF786275:SRG786275 TBB786275:TBC786275 TKX786275:TKY786275 TUT786275:TUU786275 UEP786275:UEQ786275 UOL786275:UOM786275 UYH786275:UYI786275 VID786275:VIE786275 VRZ786275:VSA786275 WBV786275:WBW786275 WLR786275:WLS786275 WVN786275:WVO786275 H851811:I851811 JB851811:JC851811 SX851811:SY851811 ACT851811:ACU851811 AMP851811:AMQ851811 AWL851811:AWM851811 BGH851811:BGI851811 BQD851811:BQE851811 BZZ851811:CAA851811 CJV851811:CJW851811 CTR851811:CTS851811 DDN851811:DDO851811 DNJ851811:DNK851811 DXF851811:DXG851811 EHB851811:EHC851811 EQX851811:EQY851811 FAT851811:FAU851811 FKP851811:FKQ851811 FUL851811:FUM851811 GEH851811:GEI851811 GOD851811:GOE851811 GXZ851811:GYA851811 HHV851811:HHW851811 HRR851811:HRS851811 IBN851811:IBO851811 ILJ851811:ILK851811 IVF851811:IVG851811 JFB851811:JFC851811 JOX851811:JOY851811 JYT851811:JYU851811 KIP851811:KIQ851811 KSL851811:KSM851811 LCH851811:LCI851811 LMD851811:LME851811 LVZ851811:LWA851811 MFV851811:MFW851811 MPR851811:MPS851811 MZN851811:MZO851811 NJJ851811:NJK851811 NTF851811:NTG851811 ODB851811:ODC851811 OMX851811:OMY851811 OWT851811:OWU851811 PGP851811:PGQ851811 PQL851811:PQM851811 QAH851811:QAI851811 QKD851811:QKE851811 QTZ851811:QUA851811 RDV851811:RDW851811 RNR851811:RNS851811 RXN851811:RXO851811 SHJ851811:SHK851811 SRF851811:SRG851811 TBB851811:TBC851811 TKX851811:TKY851811 TUT851811:TUU851811 UEP851811:UEQ851811 UOL851811:UOM851811 UYH851811:UYI851811 VID851811:VIE851811 VRZ851811:VSA851811 WBV851811:WBW851811 WLR851811:WLS851811 WVN851811:WVO851811 H917347:I917347 JB917347:JC917347 SX917347:SY917347 ACT917347:ACU917347 AMP917347:AMQ917347 AWL917347:AWM917347 BGH917347:BGI917347 BQD917347:BQE917347 BZZ917347:CAA917347 CJV917347:CJW917347 CTR917347:CTS917347 DDN917347:DDO917347 DNJ917347:DNK917347 DXF917347:DXG917347 EHB917347:EHC917347 EQX917347:EQY917347 FAT917347:FAU917347 FKP917347:FKQ917347 FUL917347:FUM917347 GEH917347:GEI917347 GOD917347:GOE917347 GXZ917347:GYA917347 HHV917347:HHW917347 HRR917347:HRS917347 IBN917347:IBO917347 ILJ917347:ILK917347 IVF917347:IVG917347 JFB917347:JFC917347 JOX917347:JOY917347 JYT917347:JYU917347 KIP917347:KIQ917347 KSL917347:KSM917347 LCH917347:LCI917347 LMD917347:LME917347 LVZ917347:LWA917347 MFV917347:MFW917347 MPR917347:MPS917347 MZN917347:MZO917347 NJJ917347:NJK917347 NTF917347:NTG917347 ODB917347:ODC917347 OMX917347:OMY917347 OWT917347:OWU917347 PGP917347:PGQ917347 PQL917347:PQM917347 QAH917347:QAI917347 QKD917347:QKE917347 QTZ917347:QUA917347 RDV917347:RDW917347 RNR917347:RNS917347 RXN917347:RXO917347 SHJ917347:SHK917347 SRF917347:SRG917347 TBB917347:TBC917347 TKX917347:TKY917347 TUT917347:TUU917347 UEP917347:UEQ917347 UOL917347:UOM917347 UYH917347:UYI917347 VID917347:VIE917347 VRZ917347:VSA917347 WBV917347:WBW917347 WLR917347:WLS917347 WVN917347:WVO917347 H982883:I982883 JB982883:JC982883 SX982883:SY982883 ACT982883:ACU982883 AMP982883:AMQ982883 AWL982883:AWM982883 BGH982883:BGI982883 BQD982883:BQE982883 BZZ982883:CAA982883 CJV982883:CJW982883 CTR982883:CTS982883 DDN982883:DDO982883 DNJ982883:DNK982883 DXF982883:DXG982883 EHB982883:EHC982883 EQX982883:EQY982883 FAT982883:FAU982883 FKP982883:FKQ982883 FUL982883:FUM982883 GEH982883:GEI982883 GOD982883:GOE982883 GXZ982883:GYA982883 HHV982883:HHW982883 HRR982883:HRS982883 IBN982883:IBO982883 ILJ982883:ILK982883 IVF982883:IVG982883 JFB982883:JFC982883 JOX982883:JOY982883 JYT982883:JYU982883 KIP982883:KIQ982883 KSL982883:KSM982883 LCH982883:LCI982883 LMD982883:LME982883 LVZ982883:LWA982883 MFV982883:MFW982883 MPR982883:MPS982883 MZN982883:MZO982883 NJJ982883:NJK982883 NTF982883:NTG982883 ODB982883:ODC982883 OMX982883:OMY982883 OWT982883:OWU982883 PGP982883:PGQ982883 PQL982883:PQM982883 QAH982883:QAI982883 QKD982883:QKE982883 QTZ982883:QUA982883 RDV982883:RDW982883 RNR982883:RNS982883 RXN982883:RXO982883 SHJ982883:SHK982883 SRF982883:SRG982883 TBB982883:TBC982883 TKX982883:TKY982883 TUT982883:TUU982883 UEP982883:UEQ982883 UOL982883:UOM982883 UYH982883:UYI982883 VID982883:VIE982883 VRZ982883:VSA982883 WBV982883:WBW982883 WLR982883:WLS982883 WVN982883:WVO982883" xr:uid="{00000000-0002-0000-0200-000001000000}">
      <formula1>999999999999</formula1>
    </dataValidation>
    <dataValidation type="whole" operator="notEqual" allowBlank="1" showInputMessage="1" showErrorMessage="1" errorTitle="Incorrect entry" error="You can enter only whole numbers." sqref="H65424:I65435 JB65424:JC65435 SX65424:SY65435 ACT65424:ACU65435 AMP65424:AMQ65435 AWL65424:AWM65435 BGH65424:BGI65435 BQD65424:BQE65435 BZZ65424:CAA65435 CJV65424:CJW65435 CTR65424:CTS65435 DDN65424:DDO65435 DNJ65424:DNK65435 DXF65424:DXG65435 EHB65424:EHC65435 EQX65424:EQY65435 FAT65424:FAU65435 FKP65424:FKQ65435 FUL65424:FUM65435 GEH65424:GEI65435 GOD65424:GOE65435 GXZ65424:GYA65435 HHV65424:HHW65435 HRR65424:HRS65435 IBN65424:IBO65435 ILJ65424:ILK65435 IVF65424:IVG65435 JFB65424:JFC65435 JOX65424:JOY65435 JYT65424:JYU65435 KIP65424:KIQ65435 KSL65424:KSM65435 LCH65424:LCI65435 LMD65424:LME65435 LVZ65424:LWA65435 MFV65424:MFW65435 MPR65424:MPS65435 MZN65424:MZO65435 NJJ65424:NJK65435 NTF65424:NTG65435 ODB65424:ODC65435 OMX65424:OMY65435 OWT65424:OWU65435 PGP65424:PGQ65435 PQL65424:PQM65435 QAH65424:QAI65435 QKD65424:QKE65435 QTZ65424:QUA65435 RDV65424:RDW65435 RNR65424:RNS65435 RXN65424:RXO65435 SHJ65424:SHK65435 SRF65424:SRG65435 TBB65424:TBC65435 TKX65424:TKY65435 TUT65424:TUU65435 UEP65424:UEQ65435 UOL65424:UOM65435 UYH65424:UYI65435 VID65424:VIE65435 VRZ65424:VSA65435 WBV65424:WBW65435 WLR65424:WLS65435 WVN65424:WVO65435 H130960:I130971 JB130960:JC130971 SX130960:SY130971 ACT130960:ACU130971 AMP130960:AMQ130971 AWL130960:AWM130971 BGH130960:BGI130971 BQD130960:BQE130971 BZZ130960:CAA130971 CJV130960:CJW130971 CTR130960:CTS130971 DDN130960:DDO130971 DNJ130960:DNK130971 DXF130960:DXG130971 EHB130960:EHC130971 EQX130960:EQY130971 FAT130960:FAU130971 FKP130960:FKQ130971 FUL130960:FUM130971 GEH130960:GEI130971 GOD130960:GOE130971 GXZ130960:GYA130971 HHV130960:HHW130971 HRR130960:HRS130971 IBN130960:IBO130971 ILJ130960:ILK130971 IVF130960:IVG130971 JFB130960:JFC130971 JOX130960:JOY130971 JYT130960:JYU130971 KIP130960:KIQ130971 KSL130960:KSM130971 LCH130960:LCI130971 LMD130960:LME130971 LVZ130960:LWA130971 MFV130960:MFW130971 MPR130960:MPS130971 MZN130960:MZO130971 NJJ130960:NJK130971 NTF130960:NTG130971 ODB130960:ODC130971 OMX130960:OMY130971 OWT130960:OWU130971 PGP130960:PGQ130971 PQL130960:PQM130971 QAH130960:QAI130971 QKD130960:QKE130971 QTZ130960:QUA130971 RDV130960:RDW130971 RNR130960:RNS130971 RXN130960:RXO130971 SHJ130960:SHK130971 SRF130960:SRG130971 TBB130960:TBC130971 TKX130960:TKY130971 TUT130960:TUU130971 UEP130960:UEQ130971 UOL130960:UOM130971 UYH130960:UYI130971 VID130960:VIE130971 VRZ130960:VSA130971 WBV130960:WBW130971 WLR130960:WLS130971 WVN130960:WVO130971 H196496:I196507 JB196496:JC196507 SX196496:SY196507 ACT196496:ACU196507 AMP196496:AMQ196507 AWL196496:AWM196507 BGH196496:BGI196507 BQD196496:BQE196507 BZZ196496:CAA196507 CJV196496:CJW196507 CTR196496:CTS196507 DDN196496:DDO196507 DNJ196496:DNK196507 DXF196496:DXG196507 EHB196496:EHC196507 EQX196496:EQY196507 FAT196496:FAU196507 FKP196496:FKQ196507 FUL196496:FUM196507 GEH196496:GEI196507 GOD196496:GOE196507 GXZ196496:GYA196507 HHV196496:HHW196507 HRR196496:HRS196507 IBN196496:IBO196507 ILJ196496:ILK196507 IVF196496:IVG196507 JFB196496:JFC196507 JOX196496:JOY196507 JYT196496:JYU196507 KIP196496:KIQ196507 KSL196496:KSM196507 LCH196496:LCI196507 LMD196496:LME196507 LVZ196496:LWA196507 MFV196496:MFW196507 MPR196496:MPS196507 MZN196496:MZO196507 NJJ196496:NJK196507 NTF196496:NTG196507 ODB196496:ODC196507 OMX196496:OMY196507 OWT196496:OWU196507 PGP196496:PGQ196507 PQL196496:PQM196507 QAH196496:QAI196507 QKD196496:QKE196507 QTZ196496:QUA196507 RDV196496:RDW196507 RNR196496:RNS196507 RXN196496:RXO196507 SHJ196496:SHK196507 SRF196496:SRG196507 TBB196496:TBC196507 TKX196496:TKY196507 TUT196496:TUU196507 UEP196496:UEQ196507 UOL196496:UOM196507 UYH196496:UYI196507 VID196496:VIE196507 VRZ196496:VSA196507 WBV196496:WBW196507 WLR196496:WLS196507 WVN196496:WVO196507 H262032:I262043 JB262032:JC262043 SX262032:SY262043 ACT262032:ACU262043 AMP262032:AMQ262043 AWL262032:AWM262043 BGH262032:BGI262043 BQD262032:BQE262043 BZZ262032:CAA262043 CJV262032:CJW262043 CTR262032:CTS262043 DDN262032:DDO262043 DNJ262032:DNK262043 DXF262032:DXG262043 EHB262032:EHC262043 EQX262032:EQY262043 FAT262032:FAU262043 FKP262032:FKQ262043 FUL262032:FUM262043 GEH262032:GEI262043 GOD262032:GOE262043 GXZ262032:GYA262043 HHV262032:HHW262043 HRR262032:HRS262043 IBN262032:IBO262043 ILJ262032:ILK262043 IVF262032:IVG262043 JFB262032:JFC262043 JOX262032:JOY262043 JYT262032:JYU262043 KIP262032:KIQ262043 KSL262032:KSM262043 LCH262032:LCI262043 LMD262032:LME262043 LVZ262032:LWA262043 MFV262032:MFW262043 MPR262032:MPS262043 MZN262032:MZO262043 NJJ262032:NJK262043 NTF262032:NTG262043 ODB262032:ODC262043 OMX262032:OMY262043 OWT262032:OWU262043 PGP262032:PGQ262043 PQL262032:PQM262043 QAH262032:QAI262043 QKD262032:QKE262043 QTZ262032:QUA262043 RDV262032:RDW262043 RNR262032:RNS262043 RXN262032:RXO262043 SHJ262032:SHK262043 SRF262032:SRG262043 TBB262032:TBC262043 TKX262032:TKY262043 TUT262032:TUU262043 UEP262032:UEQ262043 UOL262032:UOM262043 UYH262032:UYI262043 VID262032:VIE262043 VRZ262032:VSA262043 WBV262032:WBW262043 WLR262032:WLS262043 WVN262032:WVO262043 H327568:I327579 JB327568:JC327579 SX327568:SY327579 ACT327568:ACU327579 AMP327568:AMQ327579 AWL327568:AWM327579 BGH327568:BGI327579 BQD327568:BQE327579 BZZ327568:CAA327579 CJV327568:CJW327579 CTR327568:CTS327579 DDN327568:DDO327579 DNJ327568:DNK327579 DXF327568:DXG327579 EHB327568:EHC327579 EQX327568:EQY327579 FAT327568:FAU327579 FKP327568:FKQ327579 FUL327568:FUM327579 GEH327568:GEI327579 GOD327568:GOE327579 GXZ327568:GYA327579 HHV327568:HHW327579 HRR327568:HRS327579 IBN327568:IBO327579 ILJ327568:ILK327579 IVF327568:IVG327579 JFB327568:JFC327579 JOX327568:JOY327579 JYT327568:JYU327579 KIP327568:KIQ327579 KSL327568:KSM327579 LCH327568:LCI327579 LMD327568:LME327579 LVZ327568:LWA327579 MFV327568:MFW327579 MPR327568:MPS327579 MZN327568:MZO327579 NJJ327568:NJK327579 NTF327568:NTG327579 ODB327568:ODC327579 OMX327568:OMY327579 OWT327568:OWU327579 PGP327568:PGQ327579 PQL327568:PQM327579 QAH327568:QAI327579 QKD327568:QKE327579 QTZ327568:QUA327579 RDV327568:RDW327579 RNR327568:RNS327579 RXN327568:RXO327579 SHJ327568:SHK327579 SRF327568:SRG327579 TBB327568:TBC327579 TKX327568:TKY327579 TUT327568:TUU327579 UEP327568:UEQ327579 UOL327568:UOM327579 UYH327568:UYI327579 VID327568:VIE327579 VRZ327568:VSA327579 WBV327568:WBW327579 WLR327568:WLS327579 WVN327568:WVO327579 H393104:I393115 JB393104:JC393115 SX393104:SY393115 ACT393104:ACU393115 AMP393104:AMQ393115 AWL393104:AWM393115 BGH393104:BGI393115 BQD393104:BQE393115 BZZ393104:CAA393115 CJV393104:CJW393115 CTR393104:CTS393115 DDN393104:DDO393115 DNJ393104:DNK393115 DXF393104:DXG393115 EHB393104:EHC393115 EQX393104:EQY393115 FAT393104:FAU393115 FKP393104:FKQ393115 FUL393104:FUM393115 GEH393104:GEI393115 GOD393104:GOE393115 GXZ393104:GYA393115 HHV393104:HHW393115 HRR393104:HRS393115 IBN393104:IBO393115 ILJ393104:ILK393115 IVF393104:IVG393115 JFB393104:JFC393115 JOX393104:JOY393115 JYT393104:JYU393115 KIP393104:KIQ393115 KSL393104:KSM393115 LCH393104:LCI393115 LMD393104:LME393115 LVZ393104:LWA393115 MFV393104:MFW393115 MPR393104:MPS393115 MZN393104:MZO393115 NJJ393104:NJK393115 NTF393104:NTG393115 ODB393104:ODC393115 OMX393104:OMY393115 OWT393104:OWU393115 PGP393104:PGQ393115 PQL393104:PQM393115 QAH393104:QAI393115 QKD393104:QKE393115 QTZ393104:QUA393115 RDV393104:RDW393115 RNR393104:RNS393115 RXN393104:RXO393115 SHJ393104:SHK393115 SRF393104:SRG393115 TBB393104:TBC393115 TKX393104:TKY393115 TUT393104:TUU393115 UEP393104:UEQ393115 UOL393104:UOM393115 UYH393104:UYI393115 VID393104:VIE393115 VRZ393104:VSA393115 WBV393104:WBW393115 WLR393104:WLS393115 WVN393104:WVO393115 H458640:I458651 JB458640:JC458651 SX458640:SY458651 ACT458640:ACU458651 AMP458640:AMQ458651 AWL458640:AWM458651 BGH458640:BGI458651 BQD458640:BQE458651 BZZ458640:CAA458651 CJV458640:CJW458651 CTR458640:CTS458651 DDN458640:DDO458651 DNJ458640:DNK458651 DXF458640:DXG458651 EHB458640:EHC458651 EQX458640:EQY458651 FAT458640:FAU458651 FKP458640:FKQ458651 FUL458640:FUM458651 GEH458640:GEI458651 GOD458640:GOE458651 GXZ458640:GYA458651 HHV458640:HHW458651 HRR458640:HRS458651 IBN458640:IBO458651 ILJ458640:ILK458651 IVF458640:IVG458651 JFB458640:JFC458651 JOX458640:JOY458651 JYT458640:JYU458651 KIP458640:KIQ458651 KSL458640:KSM458651 LCH458640:LCI458651 LMD458640:LME458651 LVZ458640:LWA458651 MFV458640:MFW458651 MPR458640:MPS458651 MZN458640:MZO458651 NJJ458640:NJK458651 NTF458640:NTG458651 ODB458640:ODC458651 OMX458640:OMY458651 OWT458640:OWU458651 PGP458640:PGQ458651 PQL458640:PQM458651 QAH458640:QAI458651 QKD458640:QKE458651 QTZ458640:QUA458651 RDV458640:RDW458651 RNR458640:RNS458651 RXN458640:RXO458651 SHJ458640:SHK458651 SRF458640:SRG458651 TBB458640:TBC458651 TKX458640:TKY458651 TUT458640:TUU458651 UEP458640:UEQ458651 UOL458640:UOM458651 UYH458640:UYI458651 VID458640:VIE458651 VRZ458640:VSA458651 WBV458640:WBW458651 WLR458640:WLS458651 WVN458640:WVO458651 H524176:I524187 JB524176:JC524187 SX524176:SY524187 ACT524176:ACU524187 AMP524176:AMQ524187 AWL524176:AWM524187 BGH524176:BGI524187 BQD524176:BQE524187 BZZ524176:CAA524187 CJV524176:CJW524187 CTR524176:CTS524187 DDN524176:DDO524187 DNJ524176:DNK524187 DXF524176:DXG524187 EHB524176:EHC524187 EQX524176:EQY524187 FAT524176:FAU524187 FKP524176:FKQ524187 FUL524176:FUM524187 GEH524176:GEI524187 GOD524176:GOE524187 GXZ524176:GYA524187 HHV524176:HHW524187 HRR524176:HRS524187 IBN524176:IBO524187 ILJ524176:ILK524187 IVF524176:IVG524187 JFB524176:JFC524187 JOX524176:JOY524187 JYT524176:JYU524187 KIP524176:KIQ524187 KSL524176:KSM524187 LCH524176:LCI524187 LMD524176:LME524187 LVZ524176:LWA524187 MFV524176:MFW524187 MPR524176:MPS524187 MZN524176:MZO524187 NJJ524176:NJK524187 NTF524176:NTG524187 ODB524176:ODC524187 OMX524176:OMY524187 OWT524176:OWU524187 PGP524176:PGQ524187 PQL524176:PQM524187 QAH524176:QAI524187 QKD524176:QKE524187 QTZ524176:QUA524187 RDV524176:RDW524187 RNR524176:RNS524187 RXN524176:RXO524187 SHJ524176:SHK524187 SRF524176:SRG524187 TBB524176:TBC524187 TKX524176:TKY524187 TUT524176:TUU524187 UEP524176:UEQ524187 UOL524176:UOM524187 UYH524176:UYI524187 VID524176:VIE524187 VRZ524176:VSA524187 WBV524176:WBW524187 WLR524176:WLS524187 WVN524176:WVO524187 H589712:I589723 JB589712:JC589723 SX589712:SY589723 ACT589712:ACU589723 AMP589712:AMQ589723 AWL589712:AWM589723 BGH589712:BGI589723 BQD589712:BQE589723 BZZ589712:CAA589723 CJV589712:CJW589723 CTR589712:CTS589723 DDN589712:DDO589723 DNJ589712:DNK589723 DXF589712:DXG589723 EHB589712:EHC589723 EQX589712:EQY589723 FAT589712:FAU589723 FKP589712:FKQ589723 FUL589712:FUM589723 GEH589712:GEI589723 GOD589712:GOE589723 GXZ589712:GYA589723 HHV589712:HHW589723 HRR589712:HRS589723 IBN589712:IBO589723 ILJ589712:ILK589723 IVF589712:IVG589723 JFB589712:JFC589723 JOX589712:JOY589723 JYT589712:JYU589723 KIP589712:KIQ589723 KSL589712:KSM589723 LCH589712:LCI589723 LMD589712:LME589723 LVZ589712:LWA589723 MFV589712:MFW589723 MPR589712:MPS589723 MZN589712:MZO589723 NJJ589712:NJK589723 NTF589712:NTG589723 ODB589712:ODC589723 OMX589712:OMY589723 OWT589712:OWU589723 PGP589712:PGQ589723 PQL589712:PQM589723 QAH589712:QAI589723 QKD589712:QKE589723 QTZ589712:QUA589723 RDV589712:RDW589723 RNR589712:RNS589723 RXN589712:RXO589723 SHJ589712:SHK589723 SRF589712:SRG589723 TBB589712:TBC589723 TKX589712:TKY589723 TUT589712:TUU589723 UEP589712:UEQ589723 UOL589712:UOM589723 UYH589712:UYI589723 VID589712:VIE589723 VRZ589712:VSA589723 WBV589712:WBW589723 WLR589712:WLS589723 WVN589712:WVO589723 H655248:I655259 JB655248:JC655259 SX655248:SY655259 ACT655248:ACU655259 AMP655248:AMQ655259 AWL655248:AWM655259 BGH655248:BGI655259 BQD655248:BQE655259 BZZ655248:CAA655259 CJV655248:CJW655259 CTR655248:CTS655259 DDN655248:DDO655259 DNJ655248:DNK655259 DXF655248:DXG655259 EHB655248:EHC655259 EQX655248:EQY655259 FAT655248:FAU655259 FKP655248:FKQ655259 FUL655248:FUM655259 GEH655248:GEI655259 GOD655248:GOE655259 GXZ655248:GYA655259 HHV655248:HHW655259 HRR655248:HRS655259 IBN655248:IBO655259 ILJ655248:ILK655259 IVF655248:IVG655259 JFB655248:JFC655259 JOX655248:JOY655259 JYT655248:JYU655259 KIP655248:KIQ655259 KSL655248:KSM655259 LCH655248:LCI655259 LMD655248:LME655259 LVZ655248:LWA655259 MFV655248:MFW655259 MPR655248:MPS655259 MZN655248:MZO655259 NJJ655248:NJK655259 NTF655248:NTG655259 ODB655248:ODC655259 OMX655248:OMY655259 OWT655248:OWU655259 PGP655248:PGQ655259 PQL655248:PQM655259 QAH655248:QAI655259 QKD655248:QKE655259 QTZ655248:QUA655259 RDV655248:RDW655259 RNR655248:RNS655259 RXN655248:RXO655259 SHJ655248:SHK655259 SRF655248:SRG655259 TBB655248:TBC655259 TKX655248:TKY655259 TUT655248:TUU655259 UEP655248:UEQ655259 UOL655248:UOM655259 UYH655248:UYI655259 VID655248:VIE655259 VRZ655248:VSA655259 WBV655248:WBW655259 WLR655248:WLS655259 WVN655248:WVO655259 H720784:I720795 JB720784:JC720795 SX720784:SY720795 ACT720784:ACU720795 AMP720784:AMQ720795 AWL720784:AWM720795 BGH720784:BGI720795 BQD720784:BQE720795 BZZ720784:CAA720795 CJV720784:CJW720795 CTR720784:CTS720795 DDN720784:DDO720795 DNJ720784:DNK720795 DXF720784:DXG720795 EHB720784:EHC720795 EQX720784:EQY720795 FAT720784:FAU720795 FKP720784:FKQ720795 FUL720784:FUM720795 GEH720784:GEI720795 GOD720784:GOE720795 GXZ720784:GYA720795 HHV720784:HHW720795 HRR720784:HRS720795 IBN720784:IBO720795 ILJ720784:ILK720795 IVF720784:IVG720795 JFB720784:JFC720795 JOX720784:JOY720795 JYT720784:JYU720795 KIP720784:KIQ720795 KSL720784:KSM720795 LCH720784:LCI720795 LMD720784:LME720795 LVZ720784:LWA720795 MFV720784:MFW720795 MPR720784:MPS720795 MZN720784:MZO720795 NJJ720784:NJK720795 NTF720784:NTG720795 ODB720784:ODC720795 OMX720784:OMY720795 OWT720784:OWU720795 PGP720784:PGQ720795 PQL720784:PQM720795 QAH720784:QAI720795 QKD720784:QKE720795 QTZ720784:QUA720795 RDV720784:RDW720795 RNR720784:RNS720795 RXN720784:RXO720795 SHJ720784:SHK720795 SRF720784:SRG720795 TBB720784:TBC720795 TKX720784:TKY720795 TUT720784:TUU720795 UEP720784:UEQ720795 UOL720784:UOM720795 UYH720784:UYI720795 VID720784:VIE720795 VRZ720784:VSA720795 WBV720784:WBW720795 WLR720784:WLS720795 WVN720784:WVO720795 H786320:I786331 JB786320:JC786331 SX786320:SY786331 ACT786320:ACU786331 AMP786320:AMQ786331 AWL786320:AWM786331 BGH786320:BGI786331 BQD786320:BQE786331 BZZ786320:CAA786331 CJV786320:CJW786331 CTR786320:CTS786331 DDN786320:DDO786331 DNJ786320:DNK786331 DXF786320:DXG786331 EHB786320:EHC786331 EQX786320:EQY786331 FAT786320:FAU786331 FKP786320:FKQ786331 FUL786320:FUM786331 GEH786320:GEI786331 GOD786320:GOE786331 GXZ786320:GYA786331 HHV786320:HHW786331 HRR786320:HRS786331 IBN786320:IBO786331 ILJ786320:ILK786331 IVF786320:IVG786331 JFB786320:JFC786331 JOX786320:JOY786331 JYT786320:JYU786331 KIP786320:KIQ786331 KSL786320:KSM786331 LCH786320:LCI786331 LMD786320:LME786331 LVZ786320:LWA786331 MFV786320:MFW786331 MPR786320:MPS786331 MZN786320:MZO786331 NJJ786320:NJK786331 NTF786320:NTG786331 ODB786320:ODC786331 OMX786320:OMY786331 OWT786320:OWU786331 PGP786320:PGQ786331 PQL786320:PQM786331 QAH786320:QAI786331 QKD786320:QKE786331 QTZ786320:QUA786331 RDV786320:RDW786331 RNR786320:RNS786331 RXN786320:RXO786331 SHJ786320:SHK786331 SRF786320:SRG786331 TBB786320:TBC786331 TKX786320:TKY786331 TUT786320:TUU786331 UEP786320:UEQ786331 UOL786320:UOM786331 UYH786320:UYI786331 VID786320:VIE786331 VRZ786320:VSA786331 WBV786320:WBW786331 WLR786320:WLS786331 WVN786320:WVO786331 H851856:I851867 JB851856:JC851867 SX851856:SY851867 ACT851856:ACU851867 AMP851856:AMQ851867 AWL851856:AWM851867 BGH851856:BGI851867 BQD851856:BQE851867 BZZ851856:CAA851867 CJV851856:CJW851867 CTR851856:CTS851867 DDN851856:DDO851867 DNJ851856:DNK851867 DXF851856:DXG851867 EHB851856:EHC851867 EQX851856:EQY851867 FAT851856:FAU851867 FKP851856:FKQ851867 FUL851856:FUM851867 GEH851856:GEI851867 GOD851856:GOE851867 GXZ851856:GYA851867 HHV851856:HHW851867 HRR851856:HRS851867 IBN851856:IBO851867 ILJ851856:ILK851867 IVF851856:IVG851867 JFB851856:JFC851867 JOX851856:JOY851867 JYT851856:JYU851867 KIP851856:KIQ851867 KSL851856:KSM851867 LCH851856:LCI851867 LMD851856:LME851867 LVZ851856:LWA851867 MFV851856:MFW851867 MPR851856:MPS851867 MZN851856:MZO851867 NJJ851856:NJK851867 NTF851856:NTG851867 ODB851856:ODC851867 OMX851856:OMY851867 OWT851856:OWU851867 PGP851856:PGQ851867 PQL851856:PQM851867 QAH851856:QAI851867 QKD851856:QKE851867 QTZ851856:QUA851867 RDV851856:RDW851867 RNR851856:RNS851867 RXN851856:RXO851867 SHJ851856:SHK851867 SRF851856:SRG851867 TBB851856:TBC851867 TKX851856:TKY851867 TUT851856:TUU851867 UEP851856:UEQ851867 UOL851856:UOM851867 UYH851856:UYI851867 VID851856:VIE851867 VRZ851856:VSA851867 WBV851856:WBW851867 WLR851856:WLS851867 WVN851856:WVO851867 H917392:I917403 JB917392:JC917403 SX917392:SY917403 ACT917392:ACU917403 AMP917392:AMQ917403 AWL917392:AWM917403 BGH917392:BGI917403 BQD917392:BQE917403 BZZ917392:CAA917403 CJV917392:CJW917403 CTR917392:CTS917403 DDN917392:DDO917403 DNJ917392:DNK917403 DXF917392:DXG917403 EHB917392:EHC917403 EQX917392:EQY917403 FAT917392:FAU917403 FKP917392:FKQ917403 FUL917392:FUM917403 GEH917392:GEI917403 GOD917392:GOE917403 GXZ917392:GYA917403 HHV917392:HHW917403 HRR917392:HRS917403 IBN917392:IBO917403 ILJ917392:ILK917403 IVF917392:IVG917403 JFB917392:JFC917403 JOX917392:JOY917403 JYT917392:JYU917403 KIP917392:KIQ917403 KSL917392:KSM917403 LCH917392:LCI917403 LMD917392:LME917403 LVZ917392:LWA917403 MFV917392:MFW917403 MPR917392:MPS917403 MZN917392:MZO917403 NJJ917392:NJK917403 NTF917392:NTG917403 ODB917392:ODC917403 OMX917392:OMY917403 OWT917392:OWU917403 PGP917392:PGQ917403 PQL917392:PQM917403 QAH917392:QAI917403 QKD917392:QKE917403 QTZ917392:QUA917403 RDV917392:RDW917403 RNR917392:RNS917403 RXN917392:RXO917403 SHJ917392:SHK917403 SRF917392:SRG917403 TBB917392:TBC917403 TKX917392:TKY917403 TUT917392:TUU917403 UEP917392:UEQ917403 UOL917392:UOM917403 UYH917392:UYI917403 VID917392:VIE917403 VRZ917392:VSA917403 WBV917392:WBW917403 WLR917392:WLS917403 WVN917392:WVO917403 H982928:I982939 JB982928:JC982939 SX982928:SY982939 ACT982928:ACU982939 AMP982928:AMQ982939 AWL982928:AWM982939 BGH982928:BGI982939 BQD982928:BQE982939 BZZ982928:CAA982939 CJV982928:CJW982939 CTR982928:CTS982939 DDN982928:DDO982939 DNJ982928:DNK982939 DXF982928:DXG982939 EHB982928:EHC982939 EQX982928:EQY982939 FAT982928:FAU982939 FKP982928:FKQ982939 FUL982928:FUM982939 GEH982928:GEI982939 GOD982928:GOE982939 GXZ982928:GYA982939 HHV982928:HHW982939 HRR982928:HRS982939 IBN982928:IBO982939 ILJ982928:ILK982939 IVF982928:IVG982939 JFB982928:JFC982939 JOX982928:JOY982939 JYT982928:JYU982939 KIP982928:KIQ982939 KSL982928:KSM982939 LCH982928:LCI982939 LMD982928:LME982939 LVZ982928:LWA982939 MFV982928:MFW982939 MPR982928:MPS982939 MZN982928:MZO982939 NJJ982928:NJK982939 NTF982928:NTG982939 ODB982928:ODC982939 OMX982928:OMY982939 OWT982928:OWU982939 PGP982928:PGQ982939 PQL982928:PQM982939 QAH982928:QAI982939 QKD982928:QKE982939 QTZ982928:QUA982939 RDV982928:RDW982939 RNR982928:RNS982939 RXN982928:RXO982939 SHJ982928:SHK982939 SRF982928:SRG982939 TBB982928:TBC982939 TKX982928:TKY982939 TUT982928:TUU982939 UEP982928:UEQ982939 UOL982928:UOM982939 UYH982928:UYI982939 VID982928:VIE982939 VRZ982928:VSA982939 WBV982928:WBW982939 WLR982928:WLS982939 WVN982928:WVO982939 H65438:I65439 JB65438:JC65439 SX65438:SY65439 ACT65438:ACU65439 AMP65438:AMQ65439 AWL65438:AWM65439 BGH65438:BGI65439 BQD65438:BQE65439 BZZ65438:CAA65439 CJV65438:CJW65439 CTR65438:CTS65439 DDN65438:DDO65439 DNJ65438:DNK65439 DXF65438:DXG65439 EHB65438:EHC65439 EQX65438:EQY65439 FAT65438:FAU65439 FKP65438:FKQ65439 FUL65438:FUM65439 GEH65438:GEI65439 GOD65438:GOE65439 GXZ65438:GYA65439 HHV65438:HHW65439 HRR65438:HRS65439 IBN65438:IBO65439 ILJ65438:ILK65439 IVF65438:IVG65439 JFB65438:JFC65439 JOX65438:JOY65439 JYT65438:JYU65439 KIP65438:KIQ65439 KSL65438:KSM65439 LCH65438:LCI65439 LMD65438:LME65439 LVZ65438:LWA65439 MFV65438:MFW65439 MPR65438:MPS65439 MZN65438:MZO65439 NJJ65438:NJK65439 NTF65438:NTG65439 ODB65438:ODC65439 OMX65438:OMY65439 OWT65438:OWU65439 PGP65438:PGQ65439 PQL65438:PQM65439 QAH65438:QAI65439 QKD65438:QKE65439 QTZ65438:QUA65439 RDV65438:RDW65439 RNR65438:RNS65439 RXN65438:RXO65439 SHJ65438:SHK65439 SRF65438:SRG65439 TBB65438:TBC65439 TKX65438:TKY65439 TUT65438:TUU65439 UEP65438:UEQ65439 UOL65438:UOM65439 UYH65438:UYI65439 VID65438:VIE65439 VRZ65438:VSA65439 WBV65438:WBW65439 WLR65438:WLS65439 WVN65438:WVO65439 H130974:I130975 JB130974:JC130975 SX130974:SY130975 ACT130974:ACU130975 AMP130974:AMQ130975 AWL130974:AWM130975 BGH130974:BGI130975 BQD130974:BQE130975 BZZ130974:CAA130975 CJV130974:CJW130975 CTR130974:CTS130975 DDN130974:DDO130975 DNJ130974:DNK130975 DXF130974:DXG130975 EHB130974:EHC130975 EQX130974:EQY130975 FAT130974:FAU130975 FKP130974:FKQ130975 FUL130974:FUM130975 GEH130974:GEI130975 GOD130974:GOE130975 GXZ130974:GYA130975 HHV130974:HHW130975 HRR130974:HRS130975 IBN130974:IBO130975 ILJ130974:ILK130975 IVF130974:IVG130975 JFB130974:JFC130975 JOX130974:JOY130975 JYT130974:JYU130975 KIP130974:KIQ130975 KSL130974:KSM130975 LCH130974:LCI130975 LMD130974:LME130975 LVZ130974:LWA130975 MFV130974:MFW130975 MPR130974:MPS130975 MZN130974:MZO130975 NJJ130974:NJK130975 NTF130974:NTG130975 ODB130974:ODC130975 OMX130974:OMY130975 OWT130974:OWU130975 PGP130974:PGQ130975 PQL130974:PQM130975 QAH130974:QAI130975 QKD130974:QKE130975 QTZ130974:QUA130975 RDV130974:RDW130975 RNR130974:RNS130975 RXN130974:RXO130975 SHJ130974:SHK130975 SRF130974:SRG130975 TBB130974:TBC130975 TKX130974:TKY130975 TUT130974:TUU130975 UEP130974:UEQ130975 UOL130974:UOM130975 UYH130974:UYI130975 VID130974:VIE130975 VRZ130974:VSA130975 WBV130974:WBW130975 WLR130974:WLS130975 WVN130974:WVO130975 H196510:I196511 JB196510:JC196511 SX196510:SY196511 ACT196510:ACU196511 AMP196510:AMQ196511 AWL196510:AWM196511 BGH196510:BGI196511 BQD196510:BQE196511 BZZ196510:CAA196511 CJV196510:CJW196511 CTR196510:CTS196511 DDN196510:DDO196511 DNJ196510:DNK196511 DXF196510:DXG196511 EHB196510:EHC196511 EQX196510:EQY196511 FAT196510:FAU196511 FKP196510:FKQ196511 FUL196510:FUM196511 GEH196510:GEI196511 GOD196510:GOE196511 GXZ196510:GYA196511 HHV196510:HHW196511 HRR196510:HRS196511 IBN196510:IBO196511 ILJ196510:ILK196511 IVF196510:IVG196511 JFB196510:JFC196511 JOX196510:JOY196511 JYT196510:JYU196511 KIP196510:KIQ196511 KSL196510:KSM196511 LCH196510:LCI196511 LMD196510:LME196511 LVZ196510:LWA196511 MFV196510:MFW196511 MPR196510:MPS196511 MZN196510:MZO196511 NJJ196510:NJK196511 NTF196510:NTG196511 ODB196510:ODC196511 OMX196510:OMY196511 OWT196510:OWU196511 PGP196510:PGQ196511 PQL196510:PQM196511 QAH196510:QAI196511 QKD196510:QKE196511 QTZ196510:QUA196511 RDV196510:RDW196511 RNR196510:RNS196511 RXN196510:RXO196511 SHJ196510:SHK196511 SRF196510:SRG196511 TBB196510:TBC196511 TKX196510:TKY196511 TUT196510:TUU196511 UEP196510:UEQ196511 UOL196510:UOM196511 UYH196510:UYI196511 VID196510:VIE196511 VRZ196510:VSA196511 WBV196510:WBW196511 WLR196510:WLS196511 WVN196510:WVO196511 H262046:I262047 JB262046:JC262047 SX262046:SY262047 ACT262046:ACU262047 AMP262046:AMQ262047 AWL262046:AWM262047 BGH262046:BGI262047 BQD262046:BQE262047 BZZ262046:CAA262047 CJV262046:CJW262047 CTR262046:CTS262047 DDN262046:DDO262047 DNJ262046:DNK262047 DXF262046:DXG262047 EHB262046:EHC262047 EQX262046:EQY262047 FAT262046:FAU262047 FKP262046:FKQ262047 FUL262046:FUM262047 GEH262046:GEI262047 GOD262046:GOE262047 GXZ262046:GYA262047 HHV262046:HHW262047 HRR262046:HRS262047 IBN262046:IBO262047 ILJ262046:ILK262047 IVF262046:IVG262047 JFB262046:JFC262047 JOX262046:JOY262047 JYT262046:JYU262047 KIP262046:KIQ262047 KSL262046:KSM262047 LCH262046:LCI262047 LMD262046:LME262047 LVZ262046:LWA262047 MFV262046:MFW262047 MPR262046:MPS262047 MZN262046:MZO262047 NJJ262046:NJK262047 NTF262046:NTG262047 ODB262046:ODC262047 OMX262046:OMY262047 OWT262046:OWU262047 PGP262046:PGQ262047 PQL262046:PQM262047 QAH262046:QAI262047 QKD262046:QKE262047 QTZ262046:QUA262047 RDV262046:RDW262047 RNR262046:RNS262047 RXN262046:RXO262047 SHJ262046:SHK262047 SRF262046:SRG262047 TBB262046:TBC262047 TKX262046:TKY262047 TUT262046:TUU262047 UEP262046:UEQ262047 UOL262046:UOM262047 UYH262046:UYI262047 VID262046:VIE262047 VRZ262046:VSA262047 WBV262046:WBW262047 WLR262046:WLS262047 WVN262046:WVO262047 H327582:I327583 JB327582:JC327583 SX327582:SY327583 ACT327582:ACU327583 AMP327582:AMQ327583 AWL327582:AWM327583 BGH327582:BGI327583 BQD327582:BQE327583 BZZ327582:CAA327583 CJV327582:CJW327583 CTR327582:CTS327583 DDN327582:DDO327583 DNJ327582:DNK327583 DXF327582:DXG327583 EHB327582:EHC327583 EQX327582:EQY327583 FAT327582:FAU327583 FKP327582:FKQ327583 FUL327582:FUM327583 GEH327582:GEI327583 GOD327582:GOE327583 GXZ327582:GYA327583 HHV327582:HHW327583 HRR327582:HRS327583 IBN327582:IBO327583 ILJ327582:ILK327583 IVF327582:IVG327583 JFB327582:JFC327583 JOX327582:JOY327583 JYT327582:JYU327583 KIP327582:KIQ327583 KSL327582:KSM327583 LCH327582:LCI327583 LMD327582:LME327583 LVZ327582:LWA327583 MFV327582:MFW327583 MPR327582:MPS327583 MZN327582:MZO327583 NJJ327582:NJK327583 NTF327582:NTG327583 ODB327582:ODC327583 OMX327582:OMY327583 OWT327582:OWU327583 PGP327582:PGQ327583 PQL327582:PQM327583 QAH327582:QAI327583 QKD327582:QKE327583 QTZ327582:QUA327583 RDV327582:RDW327583 RNR327582:RNS327583 RXN327582:RXO327583 SHJ327582:SHK327583 SRF327582:SRG327583 TBB327582:TBC327583 TKX327582:TKY327583 TUT327582:TUU327583 UEP327582:UEQ327583 UOL327582:UOM327583 UYH327582:UYI327583 VID327582:VIE327583 VRZ327582:VSA327583 WBV327582:WBW327583 WLR327582:WLS327583 WVN327582:WVO327583 H393118:I393119 JB393118:JC393119 SX393118:SY393119 ACT393118:ACU393119 AMP393118:AMQ393119 AWL393118:AWM393119 BGH393118:BGI393119 BQD393118:BQE393119 BZZ393118:CAA393119 CJV393118:CJW393119 CTR393118:CTS393119 DDN393118:DDO393119 DNJ393118:DNK393119 DXF393118:DXG393119 EHB393118:EHC393119 EQX393118:EQY393119 FAT393118:FAU393119 FKP393118:FKQ393119 FUL393118:FUM393119 GEH393118:GEI393119 GOD393118:GOE393119 GXZ393118:GYA393119 HHV393118:HHW393119 HRR393118:HRS393119 IBN393118:IBO393119 ILJ393118:ILK393119 IVF393118:IVG393119 JFB393118:JFC393119 JOX393118:JOY393119 JYT393118:JYU393119 KIP393118:KIQ393119 KSL393118:KSM393119 LCH393118:LCI393119 LMD393118:LME393119 LVZ393118:LWA393119 MFV393118:MFW393119 MPR393118:MPS393119 MZN393118:MZO393119 NJJ393118:NJK393119 NTF393118:NTG393119 ODB393118:ODC393119 OMX393118:OMY393119 OWT393118:OWU393119 PGP393118:PGQ393119 PQL393118:PQM393119 QAH393118:QAI393119 QKD393118:QKE393119 QTZ393118:QUA393119 RDV393118:RDW393119 RNR393118:RNS393119 RXN393118:RXO393119 SHJ393118:SHK393119 SRF393118:SRG393119 TBB393118:TBC393119 TKX393118:TKY393119 TUT393118:TUU393119 UEP393118:UEQ393119 UOL393118:UOM393119 UYH393118:UYI393119 VID393118:VIE393119 VRZ393118:VSA393119 WBV393118:WBW393119 WLR393118:WLS393119 WVN393118:WVO393119 H458654:I458655 JB458654:JC458655 SX458654:SY458655 ACT458654:ACU458655 AMP458654:AMQ458655 AWL458654:AWM458655 BGH458654:BGI458655 BQD458654:BQE458655 BZZ458654:CAA458655 CJV458654:CJW458655 CTR458654:CTS458655 DDN458654:DDO458655 DNJ458654:DNK458655 DXF458654:DXG458655 EHB458654:EHC458655 EQX458654:EQY458655 FAT458654:FAU458655 FKP458654:FKQ458655 FUL458654:FUM458655 GEH458654:GEI458655 GOD458654:GOE458655 GXZ458654:GYA458655 HHV458654:HHW458655 HRR458654:HRS458655 IBN458654:IBO458655 ILJ458654:ILK458655 IVF458654:IVG458655 JFB458654:JFC458655 JOX458654:JOY458655 JYT458654:JYU458655 KIP458654:KIQ458655 KSL458654:KSM458655 LCH458654:LCI458655 LMD458654:LME458655 LVZ458654:LWA458655 MFV458654:MFW458655 MPR458654:MPS458655 MZN458654:MZO458655 NJJ458654:NJK458655 NTF458654:NTG458655 ODB458654:ODC458655 OMX458654:OMY458655 OWT458654:OWU458655 PGP458654:PGQ458655 PQL458654:PQM458655 QAH458654:QAI458655 QKD458654:QKE458655 QTZ458654:QUA458655 RDV458654:RDW458655 RNR458654:RNS458655 RXN458654:RXO458655 SHJ458654:SHK458655 SRF458654:SRG458655 TBB458654:TBC458655 TKX458654:TKY458655 TUT458654:TUU458655 UEP458654:UEQ458655 UOL458654:UOM458655 UYH458654:UYI458655 VID458654:VIE458655 VRZ458654:VSA458655 WBV458654:WBW458655 WLR458654:WLS458655 WVN458654:WVO458655 H524190:I524191 JB524190:JC524191 SX524190:SY524191 ACT524190:ACU524191 AMP524190:AMQ524191 AWL524190:AWM524191 BGH524190:BGI524191 BQD524190:BQE524191 BZZ524190:CAA524191 CJV524190:CJW524191 CTR524190:CTS524191 DDN524190:DDO524191 DNJ524190:DNK524191 DXF524190:DXG524191 EHB524190:EHC524191 EQX524190:EQY524191 FAT524190:FAU524191 FKP524190:FKQ524191 FUL524190:FUM524191 GEH524190:GEI524191 GOD524190:GOE524191 GXZ524190:GYA524191 HHV524190:HHW524191 HRR524190:HRS524191 IBN524190:IBO524191 ILJ524190:ILK524191 IVF524190:IVG524191 JFB524190:JFC524191 JOX524190:JOY524191 JYT524190:JYU524191 KIP524190:KIQ524191 KSL524190:KSM524191 LCH524190:LCI524191 LMD524190:LME524191 LVZ524190:LWA524191 MFV524190:MFW524191 MPR524190:MPS524191 MZN524190:MZO524191 NJJ524190:NJK524191 NTF524190:NTG524191 ODB524190:ODC524191 OMX524190:OMY524191 OWT524190:OWU524191 PGP524190:PGQ524191 PQL524190:PQM524191 QAH524190:QAI524191 QKD524190:QKE524191 QTZ524190:QUA524191 RDV524190:RDW524191 RNR524190:RNS524191 RXN524190:RXO524191 SHJ524190:SHK524191 SRF524190:SRG524191 TBB524190:TBC524191 TKX524190:TKY524191 TUT524190:TUU524191 UEP524190:UEQ524191 UOL524190:UOM524191 UYH524190:UYI524191 VID524190:VIE524191 VRZ524190:VSA524191 WBV524190:WBW524191 WLR524190:WLS524191 WVN524190:WVO524191 H589726:I589727 JB589726:JC589727 SX589726:SY589727 ACT589726:ACU589727 AMP589726:AMQ589727 AWL589726:AWM589727 BGH589726:BGI589727 BQD589726:BQE589727 BZZ589726:CAA589727 CJV589726:CJW589727 CTR589726:CTS589727 DDN589726:DDO589727 DNJ589726:DNK589727 DXF589726:DXG589727 EHB589726:EHC589727 EQX589726:EQY589727 FAT589726:FAU589727 FKP589726:FKQ589727 FUL589726:FUM589727 GEH589726:GEI589727 GOD589726:GOE589727 GXZ589726:GYA589727 HHV589726:HHW589727 HRR589726:HRS589727 IBN589726:IBO589727 ILJ589726:ILK589727 IVF589726:IVG589727 JFB589726:JFC589727 JOX589726:JOY589727 JYT589726:JYU589727 KIP589726:KIQ589727 KSL589726:KSM589727 LCH589726:LCI589727 LMD589726:LME589727 LVZ589726:LWA589727 MFV589726:MFW589727 MPR589726:MPS589727 MZN589726:MZO589727 NJJ589726:NJK589727 NTF589726:NTG589727 ODB589726:ODC589727 OMX589726:OMY589727 OWT589726:OWU589727 PGP589726:PGQ589727 PQL589726:PQM589727 QAH589726:QAI589727 QKD589726:QKE589727 QTZ589726:QUA589727 RDV589726:RDW589727 RNR589726:RNS589727 RXN589726:RXO589727 SHJ589726:SHK589727 SRF589726:SRG589727 TBB589726:TBC589727 TKX589726:TKY589727 TUT589726:TUU589727 UEP589726:UEQ589727 UOL589726:UOM589727 UYH589726:UYI589727 VID589726:VIE589727 VRZ589726:VSA589727 WBV589726:WBW589727 WLR589726:WLS589727 WVN589726:WVO589727 H655262:I655263 JB655262:JC655263 SX655262:SY655263 ACT655262:ACU655263 AMP655262:AMQ655263 AWL655262:AWM655263 BGH655262:BGI655263 BQD655262:BQE655263 BZZ655262:CAA655263 CJV655262:CJW655263 CTR655262:CTS655263 DDN655262:DDO655263 DNJ655262:DNK655263 DXF655262:DXG655263 EHB655262:EHC655263 EQX655262:EQY655263 FAT655262:FAU655263 FKP655262:FKQ655263 FUL655262:FUM655263 GEH655262:GEI655263 GOD655262:GOE655263 GXZ655262:GYA655263 HHV655262:HHW655263 HRR655262:HRS655263 IBN655262:IBO655263 ILJ655262:ILK655263 IVF655262:IVG655263 JFB655262:JFC655263 JOX655262:JOY655263 JYT655262:JYU655263 KIP655262:KIQ655263 KSL655262:KSM655263 LCH655262:LCI655263 LMD655262:LME655263 LVZ655262:LWA655263 MFV655262:MFW655263 MPR655262:MPS655263 MZN655262:MZO655263 NJJ655262:NJK655263 NTF655262:NTG655263 ODB655262:ODC655263 OMX655262:OMY655263 OWT655262:OWU655263 PGP655262:PGQ655263 PQL655262:PQM655263 QAH655262:QAI655263 QKD655262:QKE655263 QTZ655262:QUA655263 RDV655262:RDW655263 RNR655262:RNS655263 RXN655262:RXO655263 SHJ655262:SHK655263 SRF655262:SRG655263 TBB655262:TBC655263 TKX655262:TKY655263 TUT655262:TUU655263 UEP655262:UEQ655263 UOL655262:UOM655263 UYH655262:UYI655263 VID655262:VIE655263 VRZ655262:VSA655263 WBV655262:WBW655263 WLR655262:WLS655263 WVN655262:WVO655263 H720798:I720799 JB720798:JC720799 SX720798:SY720799 ACT720798:ACU720799 AMP720798:AMQ720799 AWL720798:AWM720799 BGH720798:BGI720799 BQD720798:BQE720799 BZZ720798:CAA720799 CJV720798:CJW720799 CTR720798:CTS720799 DDN720798:DDO720799 DNJ720798:DNK720799 DXF720798:DXG720799 EHB720798:EHC720799 EQX720798:EQY720799 FAT720798:FAU720799 FKP720798:FKQ720799 FUL720798:FUM720799 GEH720798:GEI720799 GOD720798:GOE720799 GXZ720798:GYA720799 HHV720798:HHW720799 HRR720798:HRS720799 IBN720798:IBO720799 ILJ720798:ILK720799 IVF720798:IVG720799 JFB720798:JFC720799 JOX720798:JOY720799 JYT720798:JYU720799 KIP720798:KIQ720799 KSL720798:KSM720799 LCH720798:LCI720799 LMD720798:LME720799 LVZ720798:LWA720799 MFV720798:MFW720799 MPR720798:MPS720799 MZN720798:MZO720799 NJJ720798:NJK720799 NTF720798:NTG720799 ODB720798:ODC720799 OMX720798:OMY720799 OWT720798:OWU720799 PGP720798:PGQ720799 PQL720798:PQM720799 QAH720798:QAI720799 QKD720798:QKE720799 QTZ720798:QUA720799 RDV720798:RDW720799 RNR720798:RNS720799 RXN720798:RXO720799 SHJ720798:SHK720799 SRF720798:SRG720799 TBB720798:TBC720799 TKX720798:TKY720799 TUT720798:TUU720799 UEP720798:UEQ720799 UOL720798:UOM720799 UYH720798:UYI720799 VID720798:VIE720799 VRZ720798:VSA720799 WBV720798:WBW720799 WLR720798:WLS720799 WVN720798:WVO720799 H786334:I786335 JB786334:JC786335 SX786334:SY786335 ACT786334:ACU786335 AMP786334:AMQ786335 AWL786334:AWM786335 BGH786334:BGI786335 BQD786334:BQE786335 BZZ786334:CAA786335 CJV786334:CJW786335 CTR786334:CTS786335 DDN786334:DDO786335 DNJ786334:DNK786335 DXF786334:DXG786335 EHB786334:EHC786335 EQX786334:EQY786335 FAT786334:FAU786335 FKP786334:FKQ786335 FUL786334:FUM786335 GEH786334:GEI786335 GOD786334:GOE786335 GXZ786334:GYA786335 HHV786334:HHW786335 HRR786334:HRS786335 IBN786334:IBO786335 ILJ786334:ILK786335 IVF786334:IVG786335 JFB786334:JFC786335 JOX786334:JOY786335 JYT786334:JYU786335 KIP786334:KIQ786335 KSL786334:KSM786335 LCH786334:LCI786335 LMD786334:LME786335 LVZ786334:LWA786335 MFV786334:MFW786335 MPR786334:MPS786335 MZN786334:MZO786335 NJJ786334:NJK786335 NTF786334:NTG786335 ODB786334:ODC786335 OMX786334:OMY786335 OWT786334:OWU786335 PGP786334:PGQ786335 PQL786334:PQM786335 QAH786334:QAI786335 QKD786334:QKE786335 QTZ786334:QUA786335 RDV786334:RDW786335 RNR786334:RNS786335 RXN786334:RXO786335 SHJ786334:SHK786335 SRF786334:SRG786335 TBB786334:TBC786335 TKX786334:TKY786335 TUT786334:TUU786335 UEP786334:UEQ786335 UOL786334:UOM786335 UYH786334:UYI786335 VID786334:VIE786335 VRZ786334:VSA786335 WBV786334:WBW786335 WLR786334:WLS786335 WVN786334:WVO786335 H851870:I851871 JB851870:JC851871 SX851870:SY851871 ACT851870:ACU851871 AMP851870:AMQ851871 AWL851870:AWM851871 BGH851870:BGI851871 BQD851870:BQE851871 BZZ851870:CAA851871 CJV851870:CJW851871 CTR851870:CTS851871 DDN851870:DDO851871 DNJ851870:DNK851871 DXF851870:DXG851871 EHB851870:EHC851871 EQX851870:EQY851871 FAT851870:FAU851871 FKP851870:FKQ851871 FUL851870:FUM851871 GEH851870:GEI851871 GOD851870:GOE851871 GXZ851870:GYA851871 HHV851870:HHW851871 HRR851870:HRS851871 IBN851870:IBO851871 ILJ851870:ILK851871 IVF851870:IVG851871 JFB851870:JFC851871 JOX851870:JOY851871 JYT851870:JYU851871 KIP851870:KIQ851871 KSL851870:KSM851871 LCH851870:LCI851871 LMD851870:LME851871 LVZ851870:LWA851871 MFV851870:MFW851871 MPR851870:MPS851871 MZN851870:MZO851871 NJJ851870:NJK851871 NTF851870:NTG851871 ODB851870:ODC851871 OMX851870:OMY851871 OWT851870:OWU851871 PGP851870:PGQ851871 PQL851870:PQM851871 QAH851870:QAI851871 QKD851870:QKE851871 QTZ851870:QUA851871 RDV851870:RDW851871 RNR851870:RNS851871 RXN851870:RXO851871 SHJ851870:SHK851871 SRF851870:SRG851871 TBB851870:TBC851871 TKX851870:TKY851871 TUT851870:TUU851871 UEP851870:UEQ851871 UOL851870:UOM851871 UYH851870:UYI851871 VID851870:VIE851871 VRZ851870:VSA851871 WBV851870:WBW851871 WLR851870:WLS851871 WVN851870:WVO851871 H917406:I917407 JB917406:JC917407 SX917406:SY917407 ACT917406:ACU917407 AMP917406:AMQ917407 AWL917406:AWM917407 BGH917406:BGI917407 BQD917406:BQE917407 BZZ917406:CAA917407 CJV917406:CJW917407 CTR917406:CTS917407 DDN917406:DDO917407 DNJ917406:DNK917407 DXF917406:DXG917407 EHB917406:EHC917407 EQX917406:EQY917407 FAT917406:FAU917407 FKP917406:FKQ917407 FUL917406:FUM917407 GEH917406:GEI917407 GOD917406:GOE917407 GXZ917406:GYA917407 HHV917406:HHW917407 HRR917406:HRS917407 IBN917406:IBO917407 ILJ917406:ILK917407 IVF917406:IVG917407 JFB917406:JFC917407 JOX917406:JOY917407 JYT917406:JYU917407 KIP917406:KIQ917407 KSL917406:KSM917407 LCH917406:LCI917407 LMD917406:LME917407 LVZ917406:LWA917407 MFV917406:MFW917407 MPR917406:MPS917407 MZN917406:MZO917407 NJJ917406:NJK917407 NTF917406:NTG917407 ODB917406:ODC917407 OMX917406:OMY917407 OWT917406:OWU917407 PGP917406:PGQ917407 PQL917406:PQM917407 QAH917406:QAI917407 QKD917406:QKE917407 QTZ917406:QUA917407 RDV917406:RDW917407 RNR917406:RNS917407 RXN917406:RXO917407 SHJ917406:SHK917407 SRF917406:SRG917407 TBB917406:TBC917407 TKX917406:TKY917407 TUT917406:TUU917407 UEP917406:UEQ917407 UOL917406:UOM917407 UYH917406:UYI917407 VID917406:VIE917407 VRZ917406:VSA917407 WBV917406:WBW917407 WLR917406:WLS917407 WVN917406:WVO917407 H982942:I982943 JB982942:JC982943 SX982942:SY982943 ACT982942:ACU982943 AMP982942:AMQ982943 AWL982942:AWM982943 BGH982942:BGI982943 BQD982942:BQE982943 BZZ982942:CAA982943 CJV982942:CJW982943 CTR982942:CTS982943 DDN982942:DDO982943 DNJ982942:DNK982943 DXF982942:DXG982943 EHB982942:EHC982943 EQX982942:EQY982943 FAT982942:FAU982943 FKP982942:FKQ982943 FUL982942:FUM982943 GEH982942:GEI982943 GOD982942:GOE982943 GXZ982942:GYA982943 HHV982942:HHW982943 HRR982942:HRS982943 IBN982942:IBO982943 ILJ982942:ILK982943 IVF982942:IVG982943 JFB982942:JFC982943 JOX982942:JOY982943 JYT982942:JYU982943 KIP982942:KIQ982943 KSL982942:KSM982943 LCH982942:LCI982943 LMD982942:LME982943 LVZ982942:LWA982943 MFV982942:MFW982943 MPR982942:MPS982943 MZN982942:MZO982943 NJJ982942:NJK982943 NTF982942:NTG982943 ODB982942:ODC982943 OMX982942:OMY982943 OWT982942:OWU982943 PGP982942:PGQ982943 PQL982942:PQM982943 QAH982942:QAI982943 QKD982942:QKE982943 QTZ982942:QUA982943 RDV982942:RDW982943 RNR982942:RNS982943 RXN982942:RXO982943 SHJ982942:SHK982943 SRF982942:SRG982943 TBB982942:TBC982943 TKX982942:TKY982943 TUT982942:TUU982943 UEP982942:UEQ982943 UOL982942:UOM982943 UYH982942:UYI982943 VID982942:VIE982943 VRZ982942:VSA982943 WBV982942:WBW982943 WLR982942:WLS982943 WVN982942:WVO982943 H65421:I65422 JB65421:JC65422 SX65421:SY65422 ACT65421:ACU65422 AMP65421:AMQ65422 AWL65421:AWM65422 BGH65421:BGI65422 BQD65421:BQE65422 BZZ65421:CAA65422 CJV65421:CJW65422 CTR65421:CTS65422 DDN65421:DDO65422 DNJ65421:DNK65422 DXF65421:DXG65422 EHB65421:EHC65422 EQX65421:EQY65422 FAT65421:FAU65422 FKP65421:FKQ65422 FUL65421:FUM65422 GEH65421:GEI65422 GOD65421:GOE65422 GXZ65421:GYA65422 HHV65421:HHW65422 HRR65421:HRS65422 IBN65421:IBO65422 ILJ65421:ILK65422 IVF65421:IVG65422 JFB65421:JFC65422 JOX65421:JOY65422 JYT65421:JYU65422 KIP65421:KIQ65422 KSL65421:KSM65422 LCH65421:LCI65422 LMD65421:LME65422 LVZ65421:LWA65422 MFV65421:MFW65422 MPR65421:MPS65422 MZN65421:MZO65422 NJJ65421:NJK65422 NTF65421:NTG65422 ODB65421:ODC65422 OMX65421:OMY65422 OWT65421:OWU65422 PGP65421:PGQ65422 PQL65421:PQM65422 QAH65421:QAI65422 QKD65421:QKE65422 QTZ65421:QUA65422 RDV65421:RDW65422 RNR65421:RNS65422 RXN65421:RXO65422 SHJ65421:SHK65422 SRF65421:SRG65422 TBB65421:TBC65422 TKX65421:TKY65422 TUT65421:TUU65422 UEP65421:UEQ65422 UOL65421:UOM65422 UYH65421:UYI65422 VID65421:VIE65422 VRZ65421:VSA65422 WBV65421:WBW65422 WLR65421:WLS65422 WVN65421:WVO65422 H130957:I130958 JB130957:JC130958 SX130957:SY130958 ACT130957:ACU130958 AMP130957:AMQ130958 AWL130957:AWM130958 BGH130957:BGI130958 BQD130957:BQE130958 BZZ130957:CAA130958 CJV130957:CJW130958 CTR130957:CTS130958 DDN130957:DDO130958 DNJ130957:DNK130958 DXF130957:DXG130958 EHB130957:EHC130958 EQX130957:EQY130958 FAT130957:FAU130958 FKP130957:FKQ130958 FUL130957:FUM130958 GEH130957:GEI130958 GOD130957:GOE130958 GXZ130957:GYA130958 HHV130957:HHW130958 HRR130957:HRS130958 IBN130957:IBO130958 ILJ130957:ILK130958 IVF130957:IVG130958 JFB130957:JFC130958 JOX130957:JOY130958 JYT130957:JYU130958 KIP130957:KIQ130958 KSL130957:KSM130958 LCH130957:LCI130958 LMD130957:LME130958 LVZ130957:LWA130958 MFV130957:MFW130958 MPR130957:MPS130958 MZN130957:MZO130958 NJJ130957:NJK130958 NTF130957:NTG130958 ODB130957:ODC130958 OMX130957:OMY130958 OWT130957:OWU130958 PGP130957:PGQ130958 PQL130957:PQM130958 QAH130957:QAI130958 QKD130957:QKE130958 QTZ130957:QUA130958 RDV130957:RDW130958 RNR130957:RNS130958 RXN130957:RXO130958 SHJ130957:SHK130958 SRF130957:SRG130958 TBB130957:TBC130958 TKX130957:TKY130958 TUT130957:TUU130958 UEP130957:UEQ130958 UOL130957:UOM130958 UYH130957:UYI130958 VID130957:VIE130958 VRZ130957:VSA130958 WBV130957:WBW130958 WLR130957:WLS130958 WVN130957:WVO130958 H196493:I196494 JB196493:JC196494 SX196493:SY196494 ACT196493:ACU196494 AMP196493:AMQ196494 AWL196493:AWM196494 BGH196493:BGI196494 BQD196493:BQE196494 BZZ196493:CAA196494 CJV196493:CJW196494 CTR196493:CTS196494 DDN196493:DDO196494 DNJ196493:DNK196494 DXF196493:DXG196494 EHB196493:EHC196494 EQX196493:EQY196494 FAT196493:FAU196494 FKP196493:FKQ196494 FUL196493:FUM196494 GEH196493:GEI196494 GOD196493:GOE196494 GXZ196493:GYA196494 HHV196493:HHW196494 HRR196493:HRS196494 IBN196493:IBO196494 ILJ196493:ILK196494 IVF196493:IVG196494 JFB196493:JFC196494 JOX196493:JOY196494 JYT196493:JYU196494 KIP196493:KIQ196494 KSL196493:KSM196494 LCH196493:LCI196494 LMD196493:LME196494 LVZ196493:LWA196494 MFV196493:MFW196494 MPR196493:MPS196494 MZN196493:MZO196494 NJJ196493:NJK196494 NTF196493:NTG196494 ODB196493:ODC196494 OMX196493:OMY196494 OWT196493:OWU196494 PGP196493:PGQ196494 PQL196493:PQM196494 QAH196493:QAI196494 QKD196493:QKE196494 QTZ196493:QUA196494 RDV196493:RDW196494 RNR196493:RNS196494 RXN196493:RXO196494 SHJ196493:SHK196494 SRF196493:SRG196494 TBB196493:TBC196494 TKX196493:TKY196494 TUT196493:TUU196494 UEP196493:UEQ196494 UOL196493:UOM196494 UYH196493:UYI196494 VID196493:VIE196494 VRZ196493:VSA196494 WBV196493:WBW196494 WLR196493:WLS196494 WVN196493:WVO196494 H262029:I262030 JB262029:JC262030 SX262029:SY262030 ACT262029:ACU262030 AMP262029:AMQ262030 AWL262029:AWM262030 BGH262029:BGI262030 BQD262029:BQE262030 BZZ262029:CAA262030 CJV262029:CJW262030 CTR262029:CTS262030 DDN262029:DDO262030 DNJ262029:DNK262030 DXF262029:DXG262030 EHB262029:EHC262030 EQX262029:EQY262030 FAT262029:FAU262030 FKP262029:FKQ262030 FUL262029:FUM262030 GEH262029:GEI262030 GOD262029:GOE262030 GXZ262029:GYA262030 HHV262029:HHW262030 HRR262029:HRS262030 IBN262029:IBO262030 ILJ262029:ILK262030 IVF262029:IVG262030 JFB262029:JFC262030 JOX262029:JOY262030 JYT262029:JYU262030 KIP262029:KIQ262030 KSL262029:KSM262030 LCH262029:LCI262030 LMD262029:LME262030 LVZ262029:LWA262030 MFV262029:MFW262030 MPR262029:MPS262030 MZN262029:MZO262030 NJJ262029:NJK262030 NTF262029:NTG262030 ODB262029:ODC262030 OMX262029:OMY262030 OWT262029:OWU262030 PGP262029:PGQ262030 PQL262029:PQM262030 QAH262029:QAI262030 QKD262029:QKE262030 QTZ262029:QUA262030 RDV262029:RDW262030 RNR262029:RNS262030 RXN262029:RXO262030 SHJ262029:SHK262030 SRF262029:SRG262030 TBB262029:TBC262030 TKX262029:TKY262030 TUT262029:TUU262030 UEP262029:UEQ262030 UOL262029:UOM262030 UYH262029:UYI262030 VID262029:VIE262030 VRZ262029:VSA262030 WBV262029:WBW262030 WLR262029:WLS262030 WVN262029:WVO262030 H327565:I327566 JB327565:JC327566 SX327565:SY327566 ACT327565:ACU327566 AMP327565:AMQ327566 AWL327565:AWM327566 BGH327565:BGI327566 BQD327565:BQE327566 BZZ327565:CAA327566 CJV327565:CJW327566 CTR327565:CTS327566 DDN327565:DDO327566 DNJ327565:DNK327566 DXF327565:DXG327566 EHB327565:EHC327566 EQX327565:EQY327566 FAT327565:FAU327566 FKP327565:FKQ327566 FUL327565:FUM327566 GEH327565:GEI327566 GOD327565:GOE327566 GXZ327565:GYA327566 HHV327565:HHW327566 HRR327565:HRS327566 IBN327565:IBO327566 ILJ327565:ILK327566 IVF327565:IVG327566 JFB327565:JFC327566 JOX327565:JOY327566 JYT327565:JYU327566 KIP327565:KIQ327566 KSL327565:KSM327566 LCH327565:LCI327566 LMD327565:LME327566 LVZ327565:LWA327566 MFV327565:MFW327566 MPR327565:MPS327566 MZN327565:MZO327566 NJJ327565:NJK327566 NTF327565:NTG327566 ODB327565:ODC327566 OMX327565:OMY327566 OWT327565:OWU327566 PGP327565:PGQ327566 PQL327565:PQM327566 QAH327565:QAI327566 QKD327565:QKE327566 QTZ327565:QUA327566 RDV327565:RDW327566 RNR327565:RNS327566 RXN327565:RXO327566 SHJ327565:SHK327566 SRF327565:SRG327566 TBB327565:TBC327566 TKX327565:TKY327566 TUT327565:TUU327566 UEP327565:UEQ327566 UOL327565:UOM327566 UYH327565:UYI327566 VID327565:VIE327566 VRZ327565:VSA327566 WBV327565:WBW327566 WLR327565:WLS327566 WVN327565:WVO327566 H393101:I393102 JB393101:JC393102 SX393101:SY393102 ACT393101:ACU393102 AMP393101:AMQ393102 AWL393101:AWM393102 BGH393101:BGI393102 BQD393101:BQE393102 BZZ393101:CAA393102 CJV393101:CJW393102 CTR393101:CTS393102 DDN393101:DDO393102 DNJ393101:DNK393102 DXF393101:DXG393102 EHB393101:EHC393102 EQX393101:EQY393102 FAT393101:FAU393102 FKP393101:FKQ393102 FUL393101:FUM393102 GEH393101:GEI393102 GOD393101:GOE393102 GXZ393101:GYA393102 HHV393101:HHW393102 HRR393101:HRS393102 IBN393101:IBO393102 ILJ393101:ILK393102 IVF393101:IVG393102 JFB393101:JFC393102 JOX393101:JOY393102 JYT393101:JYU393102 KIP393101:KIQ393102 KSL393101:KSM393102 LCH393101:LCI393102 LMD393101:LME393102 LVZ393101:LWA393102 MFV393101:MFW393102 MPR393101:MPS393102 MZN393101:MZO393102 NJJ393101:NJK393102 NTF393101:NTG393102 ODB393101:ODC393102 OMX393101:OMY393102 OWT393101:OWU393102 PGP393101:PGQ393102 PQL393101:PQM393102 QAH393101:QAI393102 QKD393101:QKE393102 QTZ393101:QUA393102 RDV393101:RDW393102 RNR393101:RNS393102 RXN393101:RXO393102 SHJ393101:SHK393102 SRF393101:SRG393102 TBB393101:TBC393102 TKX393101:TKY393102 TUT393101:TUU393102 UEP393101:UEQ393102 UOL393101:UOM393102 UYH393101:UYI393102 VID393101:VIE393102 VRZ393101:VSA393102 WBV393101:WBW393102 WLR393101:WLS393102 WVN393101:WVO393102 H458637:I458638 JB458637:JC458638 SX458637:SY458638 ACT458637:ACU458638 AMP458637:AMQ458638 AWL458637:AWM458638 BGH458637:BGI458638 BQD458637:BQE458638 BZZ458637:CAA458638 CJV458637:CJW458638 CTR458637:CTS458638 DDN458637:DDO458638 DNJ458637:DNK458638 DXF458637:DXG458638 EHB458637:EHC458638 EQX458637:EQY458638 FAT458637:FAU458638 FKP458637:FKQ458638 FUL458637:FUM458638 GEH458637:GEI458638 GOD458637:GOE458638 GXZ458637:GYA458638 HHV458637:HHW458638 HRR458637:HRS458638 IBN458637:IBO458638 ILJ458637:ILK458638 IVF458637:IVG458638 JFB458637:JFC458638 JOX458637:JOY458638 JYT458637:JYU458638 KIP458637:KIQ458638 KSL458637:KSM458638 LCH458637:LCI458638 LMD458637:LME458638 LVZ458637:LWA458638 MFV458637:MFW458638 MPR458637:MPS458638 MZN458637:MZO458638 NJJ458637:NJK458638 NTF458637:NTG458638 ODB458637:ODC458638 OMX458637:OMY458638 OWT458637:OWU458638 PGP458637:PGQ458638 PQL458637:PQM458638 QAH458637:QAI458638 QKD458637:QKE458638 QTZ458637:QUA458638 RDV458637:RDW458638 RNR458637:RNS458638 RXN458637:RXO458638 SHJ458637:SHK458638 SRF458637:SRG458638 TBB458637:TBC458638 TKX458637:TKY458638 TUT458637:TUU458638 UEP458637:UEQ458638 UOL458637:UOM458638 UYH458637:UYI458638 VID458637:VIE458638 VRZ458637:VSA458638 WBV458637:WBW458638 WLR458637:WLS458638 WVN458637:WVO458638 H524173:I524174 JB524173:JC524174 SX524173:SY524174 ACT524173:ACU524174 AMP524173:AMQ524174 AWL524173:AWM524174 BGH524173:BGI524174 BQD524173:BQE524174 BZZ524173:CAA524174 CJV524173:CJW524174 CTR524173:CTS524174 DDN524173:DDO524174 DNJ524173:DNK524174 DXF524173:DXG524174 EHB524173:EHC524174 EQX524173:EQY524174 FAT524173:FAU524174 FKP524173:FKQ524174 FUL524173:FUM524174 GEH524173:GEI524174 GOD524173:GOE524174 GXZ524173:GYA524174 HHV524173:HHW524174 HRR524173:HRS524174 IBN524173:IBO524174 ILJ524173:ILK524174 IVF524173:IVG524174 JFB524173:JFC524174 JOX524173:JOY524174 JYT524173:JYU524174 KIP524173:KIQ524174 KSL524173:KSM524174 LCH524173:LCI524174 LMD524173:LME524174 LVZ524173:LWA524174 MFV524173:MFW524174 MPR524173:MPS524174 MZN524173:MZO524174 NJJ524173:NJK524174 NTF524173:NTG524174 ODB524173:ODC524174 OMX524173:OMY524174 OWT524173:OWU524174 PGP524173:PGQ524174 PQL524173:PQM524174 QAH524173:QAI524174 QKD524173:QKE524174 QTZ524173:QUA524174 RDV524173:RDW524174 RNR524173:RNS524174 RXN524173:RXO524174 SHJ524173:SHK524174 SRF524173:SRG524174 TBB524173:TBC524174 TKX524173:TKY524174 TUT524173:TUU524174 UEP524173:UEQ524174 UOL524173:UOM524174 UYH524173:UYI524174 VID524173:VIE524174 VRZ524173:VSA524174 WBV524173:WBW524174 WLR524173:WLS524174 WVN524173:WVO524174 H589709:I589710 JB589709:JC589710 SX589709:SY589710 ACT589709:ACU589710 AMP589709:AMQ589710 AWL589709:AWM589710 BGH589709:BGI589710 BQD589709:BQE589710 BZZ589709:CAA589710 CJV589709:CJW589710 CTR589709:CTS589710 DDN589709:DDO589710 DNJ589709:DNK589710 DXF589709:DXG589710 EHB589709:EHC589710 EQX589709:EQY589710 FAT589709:FAU589710 FKP589709:FKQ589710 FUL589709:FUM589710 GEH589709:GEI589710 GOD589709:GOE589710 GXZ589709:GYA589710 HHV589709:HHW589710 HRR589709:HRS589710 IBN589709:IBO589710 ILJ589709:ILK589710 IVF589709:IVG589710 JFB589709:JFC589710 JOX589709:JOY589710 JYT589709:JYU589710 KIP589709:KIQ589710 KSL589709:KSM589710 LCH589709:LCI589710 LMD589709:LME589710 LVZ589709:LWA589710 MFV589709:MFW589710 MPR589709:MPS589710 MZN589709:MZO589710 NJJ589709:NJK589710 NTF589709:NTG589710 ODB589709:ODC589710 OMX589709:OMY589710 OWT589709:OWU589710 PGP589709:PGQ589710 PQL589709:PQM589710 QAH589709:QAI589710 QKD589709:QKE589710 QTZ589709:QUA589710 RDV589709:RDW589710 RNR589709:RNS589710 RXN589709:RXO589710 SHJ589709:SHK589710 SRF589709:SRG589710 TBB589709:TBC589710 TKX589709:TKY589710 TUT589709:TUU589710 UEP589709:UEQ589710 UOL589709:UOM589710 UYH589709:UYI589710 VID589709:VIE589710 VRZ589709:VSA589710 WBV589709:WBW589710 WLR589709:WLS589710 WVN589709:WVO589710 H655245:I655246 JB655245:JC655246 SX655245:SY655246 ACT655245:ACU655246 AMP655245:AMQ655246 AWL655245:AWM655246 BGH655245:BGI655246 BQD655245:BQE655246 BZZ655245:CAA655246 CJV655245:CJW655246 CTR655245:CTS655246 DDN655245:DDO655246 DNJ655245:DNK655246 DXF655245:DXG655246 EHB655245:EHC655246 EQX655245:EQY655246 FAT655245:FAU655246 FKP655245:FKQ655246 FUL655245:FUM655246 GEH655245:GEI655246 GOD655245:GOE655246 GXZ655245:GYA655246 HHV655245:HHW655246 HRR655245:HRS655246 IBN655245:IBO655246 ILJ655245:ILK655246 IVF655245:IVG655246 JFB655245:JFC655246 JOX655245:JOY655246 JYT655245:JYU655246 KIP655245:KIQ655246 KSL655245:KSM655246 LCH655245:LCI655246 LMD655245:LME655246 LVZ655245:LWA655246 MFV655245:MFW655246 MPR655245:MPS655246 MZN655245:MZO655246 NJJ655245:NJK655246 NTF655245:NTG655246 ODB655245:ODC655246 OMX655245:OMY655246 OWT655245:OWU655246 PGP655245:PGQ655246 PQL655245:PQM655246 QAH655245:QAI655246 QKD655245:QKE655246 QTZ655245:QUA655246 RDV655245:RDW655246 RNR655245:RNS655246 RXN655245:RXO655246 SHJ655245:SHK655246 SRF655245:SRG655246 TBB655245:TBC655246 TKX655245:TKY655246 TUT655245:TUU655246 UEP655245:UEQ655246 UOL655245:UOM655246 UYH655245:UYI655246 VID655245:VIE655246 VRZ655245:VSA655246 WBV655245:WBW655246 WLR655245:WLS655246 WVN655245:WVO655246 H720781:I720782 JB720781:JC720782 SX720781:SY720782 ACT720781:ACU720782 AMP720781:AMQ720782 AWL720781:AWM720782 BGH720781:BGI720782 BQD720781:BQE720782 BZZ720781:CAA720782 CJV720781:CJW720782 CTR720781:CTS720782 DDN720781:DDO720782 DNJ720781:DNK720782 DXF720781:DXG720782 EHB720781:EHC720782 EQX720781:EQY720782 FAT720781:FAU720782 FKP720781:FKQ720782 FUL720781:FUM720782 GEH720781:GEI720782 GOD720781:GOE720782 GXZ720781:GYA720782 HHV720781:HHW720782 HRR720781:HRS720782 IBN720781:IBO720782 ILJ720781:ILK720782 IVF720781:IVG720782 JFB720781:JFC720782 JOX720781:JOY720782 JYT720781:JYU720782 KIP720781:KIQ720782 KSL720781:KSM720782 LCH720781:LCI720782 LMD720781:LME720782 LVZ720781:LWA720782 MFV720781:MFW720782 MPR720781:MPS720782 MZN720781:MZO720782 NJJ720781:NJK720782 NTF720781:NTG720782 ODB720781:ODC720782 OMX720781:OMY720782 OWT720781:OWU720782 PGP720781:PGQ720782 PQL720781:PQM720782 QAH720781:QAI720782 QKD720781:QKE720782 QTZ720781:QUA720782 RDV720781:RDW720782 RNR720781:RNS720782 RXN720781:RXO720782 SHJ720781:SHK720782 SRF720781:SRG720782 TBB720781:TBC720782 TKX720781:TKY720782 TUT720781:TUU720782 UEP720781:UEQ720782 UOL720781:UOM720782 UYH720781:UYI720782 VID720781:VIE720782 VRZ720781:VSA720782 WBV720781:WBW720782 WLR720781:WLS720782 WVN720781:WVO720782 H786317:I786318 JB786317:JC786318 SX786317:SY786318 ACT786317:ACU786318 AMP786317:AMQ786318 AWL786317:AWM786318 BGH786317:BGI786318 BQD786317:BQE786318 BZZ786317:CAA786318 CJV786317:CJW786318 CTR786317:CTS786318 DDN786317:DDO786318 DNJ786317:DNK786318 DXF786317:DXG786318 EHB786317:EHC786318 EQX786317:EQY786318 FAT786317:FAU786318 FKP786317:FKQ786318 FUL786317:FUM786318 GEH786317:GEI786318 GOD786317:GOE786318 GXZ786317:GYA786318 HHV786317:HHW786318 HRR786317:HRS786318 IBN786317:IBO786318 ILJ786317:ILK786318 IVF786317:IVG786318 JFB786317:JFC786318 JOX786317:JOY786318 JYT786317:JYU786318 KIP786317:KIQ786318 KSL786317:KSM786318 LCH786317:LCI786318 LMD786317:LME786318 LVZ786317:LWA786318 MFV786317:MFW786318 MPR786317:MPS786318 MZN786317:MZO786318 NJJ786317:NJK786318 NTF786317:NTG786318 ODB786317:ODC786318 OMX786317:OMY786318 OWT786317:OWU786318 PGP786317:PGQ786318 PQL786317:PQM786318 QAH786317:QAI786318 QKD786317:QKE786318 QTZ786317:QUA786318 RDV786317:RDW786318 RNR786317:RNS786318 RXN786317:RXO786318 SHJ786317:SHK786318 SRF786317:SRG786318 TBB786317:TBC786318 TKX786317:TKY786318 TUT786317:TUU786318 UEP786317:UEQ786318 UOL786317:UOM786318 UYH786317:UYI786318 VID786317:VIE786318 VRZ786317:VSA786318 WBV786317:WBW786318 WLR786317:WLS786318 WVN786317:WVO786318 H851853:I851854 JB851853:JC851854 SX851853:SY851854 ACT851853:ACU851854 AMP851853:AMQ851854 AWL851853:AWM851854 BGH851853:BGI851854 BQD851853:BQE851854 BZZ851853:CAA851854 CJV851853:CJW851854 CTR851853:CTS851854 DDN851853:DDO851854 DNJ851853:DNK851854 DXF851853:DXG851854 EHB851853:EHC851854 EQX851853:EQY851854 FAT851853:FAU851854 FKP851853:FKQ851854 FUL851853:FUM851854 GEH851853:GEI851854 GOD851853:GOE851854 GXZ851853:GYA851854 HHV851853:HHW851854 HRR851853:HRS851854 IBN851853:IBO851854 ILJ851853:ILK851854 IVF851853:IVG851854 JFB851853:JFC851854 JOX851853:JOY851854 JYT851853:JYU851854 KIP851853:KIQ851854 KSL851853:KSM851854 LCH851853:LCI851854 LMD851853:LME851854 LVZ851853:LWA851854 MFV851853:MFW851854 MPR851853:MPS851854 MZN851853:MZO851854 NJJ851853:NJK851854 NTF851853:NTG851854 ODB851853:ODC851854 OMX851853:OMY851854 OWT851853:OWU851854 PGP851853:PGQ851854 PQL851853:PQM851854 QAH851853:QAI851854 QKD851853:QKE851854 QTZ851853:QUA851854 RDV851853:RDW851854 RNR851853:RNS851854 RXN851853:RXO851854 SHJ851853:SHK851854 SRF851853:SRG851854 TBB851853:TBC851854 TKX851853:TKY851854 TUT851853:TUU851854 UEP851853:UEQ851854 UOL851853:UOM851854 UYH851853:UYI851854 VID851853:VIE851854 VRZ851853:VSA851854 WBV851853:WBW851854 WLR851853:WLS851854 WVN851853:WVO851854 H917389:I917390 JB917389:JC917390 SX917389:SY917390 ACT917389:ACU917390 AMP917389:AMQ917390 AWL917389:AWM917390 BGH917389:BGI917390 BQD917389:BQE917390 BZZ917389:CAA917390 CJV917389:CJW917390 CTR917389:CTS917390 DDN917389:DDO917390 DNJ917389:DNK917390 DXF917389:DXG917390 EHB917389:EHC917390 EQX917389:EQY917390 FAT917389:FAU917390 FKP917389:FKQ917390 FUL917389:FUM917390 GEH917389:GEI917390 GOD917389:GOE917390 GXZ917389:GYA917390 HHV917389:HHW917390 HRR917389:HRS917390 IBN917389:IBO917390 ILJ917389:ILK917390 IVF917389:IVG917390 JFB917389:JFC917390 JOX917389:JOY917390 JYT917389:JYU917390 KIP917389:KIQ917390 KSL917389:KSM917390 LCH917389:LCI917390 LMD917389:LME917390 LVZ917389:LWA917390 MFV917389:MFW917390 MPR917389:MPS917390 MZN917389:MZO917390 NJJ917389:NJK917390 NTF917389:NTG917390 ODB917389:ODC917390 OMX917389:OMY917390 OWT917389:OWU917390 PGP917389:PGQ917390 PQL917389:PQM917390 QAH917389:QAI917390 QKD917389:QKE917390 QTZ917389:QUA917390 RDV917389:RDW917390 RNR917389:RNS917390 RXN917389:RXO917390 SHJ917389:SHK917390 SRF917389:SRG917390 TBB917389:TBC917390 TKX917389:TKY917390 TUT917389:TUU917390 UEP917389:UEQ917390 UOL917389:UOM917390 UYH917389:UYI917390 VID917389:VIE917390 VRZ917389:VSA917390 WBV917389:WBW917390 WLR917389:WLS917390 WVN917389:WVO917390 H982925:I982926 JB982925:JC982926 SX982925:SY982926 ACT982925:ACU982926 AMP982925:AMQ982926 AWL982925:AWM982926 BGH982925:BGI982926 BQD982925:BQE982926 BZZ982925:CAA982926 CJV982925:CJW982926 CTR982925:CTS982926 DDN982925:DDO982926 DNJ982925:DNK982926 DXF982925:DXG982926 EHB982925:EHC982926 EQX982925:EQY982926 FAT982925:FAU982926 FKP982925:FKQ982926 FUL982925:FUM982926 GEH982925:GEI982926 GOD982925:GOE982926 GXZ982925:GYA982926 HHV982925:HHW982926 HRR982925:HRS982926 IBN982925:IBO982926 ILJ982925:ILK982926 IVF982925:IVG982926 JFB982925:JFC982926 JOX982925:JOY982926 JYT982925:JYU982926 KIP982925:KIQ982926 KSL982925:KSM982926 LCH982925:LCI982926 LMD982925:LME982926 LVZ982925:LWA982926 MFV982925:MFW982926 MPR982925:MPS982926 MZN982925:MZO982926 NJJ982925:NJK982926 NTF982925:NTG982926 ODB982925:ODC982926 OMX982925:OMY982926 OWT982925:OWU982926 PGP982925:PGQ982926 PQL982925:PQM982926 QAH982925:QAI982926 QKD982925:QKE982926 QTZ982925:QUA982926 RDV982925:RDW982926 RNR982925:RNS982926 RXN982925:RXO982926 SHJ982925:SHK982926 SRF982925:SRG982926 TBB982925:TBC982926 TKX982925:TKY982926 TUT982925:TUU982926 UEP982925:UEQ982926 UOL982925:UOM982926 UYH982925:UYI982926 VID982925:VIE982926 VRZ982925:VSA982926 WBV982925:WBW982926 WLR982925:WLS982926 WVN982925:WVO982926 H65415:I65415 JB65415:JC65415 SX65415:SY65415 ACT65415:ACU65415 AMP65415:AMQ65415 AWL65415:AWM65415 BGH65415:BGI65415 BQD65415:BQE65415 BZZ65415:CAA65415 CJV65415:CJW65415 CTR65415:CTS65415 DDN65415:DDO65415 DNJ65415:DNK65415 DXF65415:DXG65415 EHB65415:EHC65415 EQX65415:EQY65415 FAT65415:FAU65415 FKP65415:FKQ65415 FUL65415:FUM65415 GEH65415:GEI65415 GOD65415:GOE65415 GXZ65415:GYA65415 HHV65415:HHW65415 HRR65415:HRS65415 IBN65415:IBO65415 ILJ65415:ILK65415 IVF65415:IVG65415 JFB65415:JFC65415 JOX65415:JOY65415 JYT65415:JYU65415 KIP65415:KIQ65415 KSL65415:KSM65415 LCH65415:LCI65415 LMD65415:LME65415 LVZ65415:LWA65415 MFV65415:MFW65415 MPR65415:MPS65415 MZN65415:MZO65415 NJJ65415:NJK65415 NTF65415:NTG65415 ODB65415:ODC65415 OMX65415:OMY65415 OWT65415:OWU65415 PGP65415:PGQ65415 PQL65415:PQM65415 QAH65415:QAI65415 QKD65415:QKE65415 QTZ65415:QUA65415 RDV65415:RDW65415 RNR65415:RNS65415 RXN65415:RXO65415 SHJ65415:SHK65415 SRF65415:SRG65415 TBB65415:TBC65415 TKX65415:TKY65415 TUT65415:TUU65415 UEP65415:UEQ65415 UOL65415:UOM65415 UYH65415:UYI65415 VID65415:VIE65415 VRZ65415:VSA65415 WBV65415:WBW65415 WLR65415:WLS65415 WVN65415:WVO65415 H130951:I130951 JB130951:JC130951 SX130951:SY130951 ACT130951:ACU130951 AMP130951:AMQ130951 AWL130951:AWM130951 BGH130951:BGI130951 BQD130951:BQE130951 BZZ130951:CAA130951 CJV130951:CJW130951 CTR130951:CTS130951 DDN130951:DDO130951 DNJ130951:DNK130951 DXF130951:DXG130951 EHB130951:EHC130951 EQX130951:EQY130951 FAT130951:FAU130951 FKP130951:FKQ130951 FUL130951:FUM130951 GEH130951:GEI130951 GOD130951:GOE130951 GXZ130951:GYA130951 HHV130951:HHW130951 HRR130951:HRS130951 IBN130951:IBO130951 ILJ130951:ILK130951 IVF130951:IVG130951 JFB130951:JFC130951 JOX130951:JOY130951 JYT130951:JYU130951 KIP130951:KIQ130951 KSL130951:KSM130951 LCH130951:LCI130951 LMD130951:LME130951 LVZ130951:LWA130951 MFV130951:MFW130951 MPR130951:MPS130951 MZN130951:MZO130951 NJJ130951:NJK130951 NTF130951:NTG130951 ODB130951:ODC130951 OMX130951:OMY130951 OWT130951:OWU130951 PGP130951:PGQ130951 PQL130951:PQM130951 QAH130951:QAI130951 QKD130951:QKE130951 QTZ130951:QUA130951 RDV130951:RDW130951 RNR130951:RNS130951 RXN130951:RXO130951 SHJ130951:SHK130951 SRF130951:SRG130951 TBB130951:TBC130951 TKX130951:TKY130951 TUT130951:TUU130951 UEP130951:UEQ130951 UOL130951:UOM130951 UYH130951:UYI130951 VID130951:VIE130951 VRZ130951:VSA130951 WBV130951:WBW130951 WLR130951:WLS130951 WVN130951:WVO130951 H196487:I196487 JB196487:JC196487 SX196487:SY196487 ACT196487:ACU196487 AMP196487:AMQ196487 AWL196487:AWM196487 BGH196487:BGI196487 BQD196487:BQE196487 BZZ196487:CAA196487 CJV196487:CJW196487 CTR196487:CTS196487 DDN196487:DDO196487 DNJ196487:DNK196487 DXF196487:DXG196487 EHB196487:EHC196487 EQX196487:EQY196487 FAT196487:FAU196487 FKP196487:FKQ196487 FUL196487:FUM196487 GEH196487:GEI196487 GOD196487:GOE196487 GXZ196487:GYA196487 HHV196487:HHW196487 HRR196487:HRS196487 IBN196487:IBO196487 ILJ196487:ILK196487 IVF196487:IVG196487 JFB196487:JFC196487 JOX196487:JOY196487 JYT196487:JYU196487 KIP196487:KIQ196487 KSL196487:KSM196487 LCH196487:LCI196487 LMD196487:LME196487 LVZ196487:LWA196487 MFV196487:MFW196487 MPR196487:MPS196487 MZN196487:MZO196487 NJJ196487:NJK196487 NTF196487:NTG196487 ODB196487:ODC196487 OMX196487:OMY196487 OWT196487:OWU196487 PGP196487:PGQ196487 PQL196487:PQM196487 QAH196487:QAI196487 QKD196487:QKE196487 QTZ196487:QUA196487 RDV196487:RDW196487 RNR196487:RNS196487 RXN196487:RXO196487 SHJ196487:SHK196487 SRF196487:SRG196487 TBB196487:TBC196487 TKX196487:TKY196487 TUT196487:TUU196487 UEP196487:UEQ196487 UOL196487:UOM196487 UYH196487:UYI196487 VID196487:VIE196487 VRZ196487:VSA196487 WBV196487:WBW196487 WLR196487:WLS196487 WVN196487:WVO196487 H262023:I262023 JB262023:JC262023 SX262023:SY262023 ACT262023:ACU262023 AMP262023:AMQ262023 AWL262023:AWM262023 BGH262023:BGI262023 BQD262023:BQE262023 BZZ262023:CAA262023 CJV262023:CJW262023 CTR262023:CTS262023 DDN262023:DDO262023 DNJ262023:DNK262023 DXF262023:DXG262023 EHB262023:EHC262023 EQX262023:EQY262023 FAT262023:FAU262023 FKP262023:FKQ262023 FUL262023:FUM262023 GEH262023:GEI262023 GOD262023:GOE262023 GXZ262023:GYA262023 HHV262023:HHW262023 HRR262023:HRS262023 IBN262023:IBO262023 ILJ262023:ILK262023 IVF262023:IVG262023 JFB262023:JFC262023 JOX262023:JOY262023 JYT262023:JYU262023 KIP262023:KIQ262023 KSL262023:KSM262023 LCH262023:LCI262023 LMD262023:LME262023 LVZ262023:LWA262023 MFV262023:MFW262023 MPR262023:MPS262023 MZN262023:MZO262023 NJJ262023:NJK262023 NTF262023:NTG262023 ODB262023:ODC262023 OMX262023:OMY262023 OWT262023:OWU262023 PGP262023:PGQ262023 PQL262023:PQM262023 QAH262023:QAI262023 QKD262023:QKE262023 QTZ262023:QUA262023 RDV262023:RDW262023 RNR262023:RNS262023 RXN262023:RXO262023 SHJ262023:SHK262023 SRF262023:SRG262023 TBB262023:TBC262023 TKX262023:TKY262023 TUT262023:TUU262023 UEP262023:UEQ262023 UOL262023:UOM262023 UYH262023:UYI262023 VID262023:VIE262023 VRZ262023:VSA262023 WBV262023:WBW262023 WLR262023:WLS262023 WVN262023:WVO262023 H327559:I327559 JB327559:JC327559 SX327559:SY327559 ACT327559:ACU327559 AMP327559:AMQ327559 AWL327559:AWM327559 BGH327559:BGI327559 BQD327559:BQE327559 BZZ327559:CAA327559 CJV327559:CJW327559 CTR327559:CTS327559 DDN327559:DDO327559 DNJ327559:DNK327559 DXF327559:DXG327559 EHB327559:EHC327559 EQX327559:EQY327559 FAT327559:FAU327559 FKP327559:FKQ327559 FUL327559:FUM327559 GEH327559:GEI327559 GOD327559:GOE327559 GXZ327559:GYA327559 HHV327559:HHW327559 HRR327559:HRS327559 IBN327559:IBO327559 ILJ327559:ILK327559 IVF327559:IVG327559 JFB327559:JFC327559 JOX327559:JOY327559 JYT327559:JYU327559 KIP327559:KIQ327559 KSL327559:KSM327559 LCH327559:LCI327559 LMD327559:LME327559 LVZ327559:LWA327559 MFV327559:MFW327559 MPR327559:MPS327559 MZN327559:MZO327559 NJJ327559:NJK327559 NTF327559:NTG327559 ODB327559:ODC327559 OMX327559:OMY327559 OWT327559:OWU327559 PGP327559:PGQ327559 PQL327559:PQM327559 QAH327559:QAI327559 QKD327559:QKE327559 QTZ327559:QUA327559 RDV327559:RDW327559 RNR327559:RNS327559 RXN327559:RXO327559 SHJ327559:SHK327559 SRF327559:SRG327559 TBB327559:TBC327559 TKX327559:TKY327559 TUT327559:TUU327559 UEP327559:UEQ327559 UOL327559:UOM327559 UYH327559:UYI327559 VID327559:VIE327559 VRZ327559:VSA327559 WBV327559:WBW327559 WLR327559:WLS327559 WVN327559:WVO327559 H393095:I393095 JB393095:JC393095 SX393095:SY393095 ACT393095:ACU393095 AMP393095:AMQ393095 AWL393095:AWM393095 BGH393095:BGI393095 BQD393095:BQE393095 BZZ393095:CAA393095 CJV393095:CJW393095 CTR393095:CTS393095 DDN393095:DDO393095 DNJ393095:DNK393095 DXF393095:DXG393095 EHB393095:EHC393095 EQX393095:EQY393095 FAT393095:FAU393095 FKP393095:FKQ393095 FUL393095:FUM393095 GEH393095:GEI393095 GOD393095:GOE393095 GXZ393095:GYA393095 HHV393095:HHW393095 HRR393095:HRS393095 IBN393095:IBO393095 ILJ393095:ILK393095 IVF393095:IVG393095 JFB393095:JFC393095 JOX393095:JOY393095 JYT393095:JYU393095 KIP393095:KIQ393095 KSL393095:KSM393095 LCH393095:LCI393095 LMD393095:LME393095 LVZ393095:LWA393095 MFV393095:MFW393095 MPR393095:MPS393095 MZN393095:MZO393095 NJJ393095:NJK393095 NTF393095:NTG393095 ODB393095:ODC393095 OMX393095:OMY393095 OWT393095:OWU393095 PGP393095:PGQ393095 PQL393095:PQM393095 QAH393095:QAI393095 QKD393095:QKE393095 QTZ393095:QUA393095 RDV393095:RDW393095 RNR393095:RNS393095 RXN393095:RXO393095 SHJ393095:SHK393095 SRF393095:SRG393095 TBB393095:TBC393095 TKX393095:TKY393095 TUT393095:TUU393095 UEP393095:UEQ393095 UOL393095:UOM393095 UYH393095:UYI393095 VID393095:VIE393095 VRZ393095:VSA393095 WBV393095:WBW393095 WLR393095:WLS393095 WVN393095:WVO393095 H458631:I458631 JB458631:JC458631 SX458631:SY458631 ACT458631:ACU458631 AMP458631:AMQ458631 AWL458631:AWM458631 BGH458631:BGI458631 BQD458631:BQE458631 BZZ458631:CAA458631 CJV458631:CJW458631 CTR458631:CTS458631 DDN458631:DDO458631 DNJ458631:DNK458631 DXF458631:DXG458631 EHB458631:EHC458631 EQX458631:EQY458631 FAT458631:FAU458631 FKP458631:FKQ458631 FUL458631:FUM458631 GEH458631:GEI458631 GOD458631:GOE458631 GXZ458631:GYA458631 HHV458631:HHW458631 HRR458631:HRS458631 IBN458631:IBO458631 ILJ458631:ILK458631 IVF458631:IVG458631 JFB458631:JFC458631 JOX458631:JOY458631 JYT458631:JYU458631 KIP458631:KIQ458631 KSL458631:KSM458631 LCH458631:LCI458631 LMD458631:LME458631 LVZ458631:LWA458631 MFV458631:MFW458631 MPR458631:MPS458631 MZN458631:MZO458631 NJJ458631:NJK458631 NTF458631:NTG458631 ODB458631:ODC458631 OMX458631:OMY458631 OWT458631:OWU458631 PGP458631:PGQ458631 PQL458631:PQM458631 QAH458631:QAI458631 QKD458631:QKE458631 QTZ458631:QUA458631 RDV458631:RDW458631 RNR458631:RNS458631 RXN458631:RXO458631 SHJ458631:SHK458631 SRF458631:SRG458631 TBB458631:TBC458631 TKX458631:TKY458631 TUT458631:TUU458631 UEP458631:UEQ458631 UOL458631:UOM458631 UYH458631:UYI458631 VID458631:VIE458631 VRZ458631:VSA458631 WBV458631:WBW458631 WLR458631:WLS458631 WVN458631:WVO458631 H524167:I524167 JB524167:JC524167 SX524167:SY524167 ACT524167:ACU524167 AMP524167:AMQ524167 AWL524167:AWM524167 BGH524167:BGI524167 BQD524167:BQE524167 BZZ524167:CAA524167 CJV524167:CJW524167 CTR524167:CTS524167 DDN524167:DDO524167 DNJ524167:DNK524167 DXF524167:DXG524167 EHB524167:EHC524167 EQX524167:EQY524167 FAT524167:FAU524167 FKP524167:FKQ524167 FUL524167:FUM524167 GEH524167:GEI524167 GOD524167:GOE524167 GXZ524167:GYA524167 HHV524167:HHW524167 HRR524167:HRS524167 IBN524167:IBO524167 ILJ524167:ILK524167 IVF524167:IVG524167 JFB524167:JFC524167 JOX524167:JOY524167 JYT524167:JYU524167 KIP524167:KIQ524167 KSL524167:KSM524167 LCH524167:LCI524167 LMD524167:LME524167 LVZ524167:LWA524167 MFV524167:MFW524167 MPR524167:MPS524167 MZN524167:MZO524167 NJJ524167:NJK524167 NTF524167:NTG524167 ODB524167:ODC524167 OMX524167:OMY524167 OWT524167:OWU524167 PGP524167:PGQ524167 PQL524167:PQM524167 QAH524167:QAI524167 QKD524167:QKE524167 QTZ524167:QUA524167 RDV524167:RDW524167 RNR524167:RNS524167 RXN524167:RXO524167 SHJ524167:SHK524167 SRF524167:SRG524167 TBB524167:TBC524167 TKX524167:TKY524167 TUT524167:TUU524167 UEP524167:UEQ524167 UOL524167:UOM524167 UYH524167:UYI524167 VID524167:VIE524167 VRZ524167:VSA524167 WBV524167:WBW524167 WLR524167:WLS524167 WVN524167:WVO524167 H589703:I589703 JB589703:JC589703 SX589703:SY589703 ACT589703:ACU589703 AMP589703:AMQ589703 AWL589703:AWM589703 BGH589703:BGI589703 BQD589703:BQE589703 BZZ589703:CAA589703 CJV589703:CJW589703 CTR589703:CTS589703 DDN589703:DDO589703 DNJ589703:DNK589703 DXF589703:DXG589703 EHB589703:EHC589703 EQX589703:EQY589703 FAT589703:FAU589703 FKP589703:FKQ589703 FUL589703:FUM589703 GEH589703:GEI589703 GOD589703:GOE589703 GXZ589703:GYA589703 HHV589703:HHW589703 HRR589703:HRS589703 IBN589703:IBO589703 ILJ589703:ILK589703 IVF589703:IVG589703 JFB589703:JFC589703 JOX589703:JOY589703 JYT589703:JYU589703 KIP589703:KIQ589703 KSL589703:KSM589703 LCH589703:LCI589703 LMD589703:LME589703 LVZ589703:LWA589703 MFV589703:MFW589703 MPR589703:MPS589703 MZN589703:MZO589703 NJJ589703:NJK589703 NTF589703:NTG589703 ODB589703:ODC589703 OMX589703:OMY589703 OWT589703:OWU589703 PGP589703:PGQ589703 PQL589703:PQM589703 QAH589703:QAI589703 QKD589703:QKE589703 QTZ589703:QUA589703 RDV589703:RDW589703 RNR589703:RNS589703 RXN589703:RXO589703 SHJ589703:SHK589703 SRF589703:SRG589703 TBB589703:TBC589703 TKX589703:TKY589703 TUT589703:TUU589703 UEP589703:UEQ589703 UOL589703:UOM589703 UYH589703:UYI589703 VID589703:VIE589703 VRZ589703:VSA589703 WBV589703:WBW589703 WLR589703:WLS589703 WVN589703:WVO589703 H655239:I655239 JB655239:JC655239 SX655239:SY655239 ACT655239:ACU655239 AMP655239:AMQ655239 AWL655239:AWM655239 BGH655239:BGI655239 BQD655239:BQE655239 BZZ655239:CAA655239 CJV655239:CJW655239 CTR655239:CTS655239 DDN655239:DDO655239 DNJ655239:DNK655239 DXF655239:DXG655239 EHB655239:EHC655239 EQX655239:EQY655239 FAT655239:FAU655239 FKP655239:FKQ655239 FUL655239:FUM655239 GEH655239:GEI655239 GOD655239:GOE655239 GXZ655239:GYA655239 HHV655239:HHW655239 HRR655239:HRS655239 IBN655239:IBO655239 ILJ655239:ILK655239 IVF655239:IVG655239 JFB655239:JFC655239 JOX655239:JOY655239 JYT655239:JYU655239 KIP655239:KIQ655239 KSL655239:KSM655239 LCH655239:LCI655239 LMD655239:LME655239 LVZ655239:LWA655239 MFV655239:MFW655239 MPR655239:MPS655239 MZN655239:MZO655239 NJJ655239:NJK655239 NTF655239:NTG655239 ODB655239:ODC655239 OMX655239:OMY655239 OWT655239:OWU655239 PGP655239:PGQ655239 PQL655239:PQM655239 QAH655239:QAI655239 QKD655239:QKE655239 QTZ655239:QUA655239 RDV655239:RDW655239 RNR655239:RNS655239 RXN655239:RXO655239 SHJ655239:SHK655239 SRF655239:SRG655239 TBB655239:TBC655239 TKX655239:TKY655239 TUT655239:TUU655239 UEP655239:UEQ655239 UOL655239:UOM655239 UYH655239:UYI655239 VID655239:VIE655239 VRZ655239:VSA655239 WBV655239:WBW655239 WLR655239:WLS655239 WVN655239:WVO655239 H720775:I720775 JB720775:JC720775 SX720775:SY720775 ACT720775:ACU720775 AMP720775:AMQ720775 AWL720775:AWM720775 BGH720775:BGI720775 BQD720775:BQE720775 BZZ720775:CAA720775 CJV720775:CJW720775 CTR720775:CTS720775 DDN720775:DDO720775 DNJ720775:DNK720775 DXF720775:DXG720775 EHB720775:EHC720775 EQX720775:EQY720775 FAT720775:FAU720775 FKP720775:FKQ720775 FUL720775:FUM720775 GEH720775:GEI720775 GOD720775:GOE720775 GXZ720775:GYA720775 HHV720775:HHW720775 HRR720775:HRS720775 IBN720775:IBO720775 ILJ720775:ILK720775 IVF720775:IVG720775 JFB720775:JFC720775 JOX720775:JOY720775 JYT720775:JYU720775 KIP720775:KIQ720775 KSL720775:KSM720775 LCH720775:LCI720775 LMD720775:LME720775 LVZ720775:LWA720775 MFV720775:MFW720775 MPR720775:MPS720775 MZN720775:MZO720775 NJJ720775:NJK720775 NTF720775:NTG720775 ODB720775:ODC720775 OMX720775:OMY720775 OWT720775:OWU720775 PGP720775:PGQ720775 PQL720775:PQM720775 QAH720775:QAI720775 QKD720775:QKE720775 QTZ720775:QUA720775 RDV720775:RDW720775 RNR720775:RNS720775 RXN720775:RXO720775 SHJ720775:SHK720775 SRF720775:SRG720775 TBB720775:TBC720775 TKX720775:TKY720775 TUT720775:TUU720775 UEP720775:UEQ720775 UOL720775:UOM720775 UYH720775:UYI720775 VID720775:VIE720775 VRZ720775:VSA720775 WBV720775:WBW720775 WLR720775:WLS720775 WVN720775:WVO720775 H786311:I786311 JB786311:JC786311 SX786311:SY786311 ACT786311:ACU786311 AMP786311:AMQ786311 AWL786311:AWM786311 BGH786311:BGI786311 BQD786311:BQE786311 BZZ786311:CAA786311 CJV786311:CJW786311 CTR786311:CTS786311 DDN786311:DDO786311 DNJ786311:DNK786311 DXF786311:DXG786311 EHB786311:EHC786311 EQX786311:EQY786311 FAT786311:FAU786311 FKP786311:FKQ786311 FUL786311:FUM786311 GEH786311:GEI786311 GOD786311:GOE786311 GXZ786311:GYA786311 HHV786311:HHW786311 HRR786311:HRS786311 IBN786311:IBO786311 ILJ786311:ILK786311 IVF786311:IVG786311 JFB786311:JFC786311 JOX786311:JOY786311 JYT786311:JYU786311 KIP786311:KIQ786311 KSL786311:KSM786311 LCH786311:LCI786311 LMD786311:LME786311 LVZ786311:LWA786311 MFV786311:MFW786311 MPR786311:MPS786311 MZN786311:MZO786311 NJJ786311:NJK786311 NTF786311:NTG786311 ODB786311:ODC786311 OMX786311:OMY786311 OWT786311:OWU786311 PGP786311:PGQ786311 PQL786311:PQM786311 QAH786311:QAI786311 QKD786311:QKE786311 QTZ786311:QUA786311 RDV786311:RDW786311 RNR786311:RNS786311 RXN786311:RXO786311 SHJ786311:SHK786311 SRF786311:SRG786311 TBB786311:TBC786311 TKX786311:TKY786311 TUT786311:TUU786311 UEP786311:UEQ786311 UOL786311:UOM786311 UYH786311:UYI786311 VID786311:VIE786311 VRZ786311:VSA786311 WBV786311:WBW786311 WLR786311:WLS786311 WVN786311:WVO786311 H851847:I851847 JB851847:JC851847 SX851847:SY851847 ACT851847:ACU851847 AMP851847:AMQ851847 AWL851847:AWM851847 BGH851847:BGI851847 BQD851847:BQE851847 BZZ851847:CAA851847 CJV851847:CJW851847 CTR851847:CTS851847 DDN851847:DDO851847 DNJ851847:DNK851847 DXF851847:DXG851847 EHB851847:EHC851847 EQX851847:EQY851847 FAT851847:FAU851847 FKP851847:FKQ851847 FUL851847:FUM851847 GEH851847:GEI851847 GOD851847:GOE851847 GXZ851847:GYA851847 HHV851847:HHW851847 HRR851847:HRS851847 IBN851847:IBO851847 ILJ851847:ILK851847 IVF851847:IVG851847 JFB851847:JFC851847 JOX851847:JOY851847 JYT851847:JYU851847 KIP851847:KIQ851847 KSL851847:KSM851847 LCH851847:LCI851847 LMD851847:LME851847 LVZ851847:LWA851847 MFV851847:MFW851847 MPR851847:MPS851847 MZN851847:MZO851847 NJJ851847:NJK851847 NTF851847:NTG851847 ODB851847:ODC851847 OMX851847:OMY851847 OWT851847:OWU851847 PGP851847:PGQ851847 PQL851847:PQM851847 QAH851847:QAI851847 QKD851847:QKE851847 QTZ851847:QUA851847 RDV851847:RDW851847 RNR851847:RNS851847 RXN851847:RXO851847 SHJ851847:SHK851847 SRF851847:SRG851847 TBB851847:TBC851847 TKX851847:TKY851847 TUT851847:TUU851847 UEP851847:UEQ851847 UOL851847:UOM851847 UYH851847:UYI851847 VID851847:VIE851847 VRZ851847:VSA851847 WBV851847:WBW851847 WLR851847:WLS851847 WVN851847:WVO851847 H917383:I917383 JB917383:JC917383 SX917383:SY917383 ACT917383:ACU917383 AMP917383:AMQ917383 AWL917383:AWM917383 BGH917383:BGI917383 BQD917383:BQE917383 BZZ917383:CAA917383 CJV917383:CJW917383 CTR917383:CTS917383 DDN917383:DDO917383 DNJ917383:DNK917383 DXF917383:DXG917383 EHB917383:EHC917383 EQX917383:EQY917383 FAT917383:FAU917383 FKP917383:FKQ917383 FUL917383:FUM917383 GEH917383:GEI917383 GOD917383:GOE917383 GXZ917383:GYA917383 HHV917383:HHW917383 HRR917383:HRS917383 IBN917383:IBO917383 ILJ917383:ILK917383 IVF917383:IVG917383 JFB917383:JFC917383 JOX917383:JOY917383 JYT917383:JYU917383 KIP917383:KIQ917383 KSL917383:KSM917383 LCH917383:LCI917383 LMD917383:LME917383 LVZ917383:LWA917383 MFV917383:MFW917383 MPR917383:MPS917383 MZN917383:MZO917383 NJJ917383:NJK917383 NTF917383:NTG917383 ODB917383:ODC917383 OMX917383:OMY917383 OWT917383:OWU917383 PGP917383:PGQ917383 PQL917383:PQM917383 QAH917383:QAI917383 QKD917383:QKE917383 QTZ917383:QUA917383 RDV917383:RDW917383 RNR917383:RNS917383 RXN917383:RXO917383 SHJ917383:SHK917383 SRF917383:SRG917383 TBB917383:TBC917383 TKX917383:TKY917383 TUT917383:TUU917383 UEP917383:UEQ917383 UOL917383:UOM917383 UYH917383:UYI917383 VID917383:VIE917383 VRZ917383:VSA917383 WBV917383:WBW917383 WLR917383:WLS917383 WVN917383:WVO917383 H982919:I982919 JB982919:JC982919 SX982919:SY982919 ACT982919:ACU982919 AMP982919:AMQ982919 AWL982919:AWM982919 BGH982919:BGI982919 BQD982919:BQE982919 BZZ982919:CAA982919 CJV982919:CJW982919 CTR982919:CTS982919 DDN982919:DDO982919 DNJ982919:DNK982919 DXF982919:DXG982919 EHB982919:EHC982919 EQX982919:EQY982919 FAT982919:FAU982919 FKP982919:FKQ982919 FUL982919:FUM982919 GEH982919:GEI982919 GOD982919:GOE982919 GXZ982919:GYA982919 HHV982919:HHW982919 HRR982919:HRS982919 IBN982919:IBO982919 ILJ982919:ILK982919 IVF982919:IVG982919 JFB982919:JFC982919 JOX982919:JOY982919 JYT982919:JYU982919 KIP982919:KIQ982919 KSL982919:KSM982919 LCH982919:LCI982919 LMD982919:LME982919 LVZ982919:LWA982919 MFV982919:MFW982919 MPR982919:MPS982919 MZN982919:MZO982919 NJJ982919:NJK982919 NTF982919:NTG982919 ODB982919:ODC982919 OMX982919:OMY982919 OWT982919:OWU982919 PGP982919:PGQ982919 PQL982919:PQM982919 QAH982919:QAI982919 QKD982919:QKE982919 QTZ982919:QUA982919 RDV982919:RDW982919 RNR982919:RNS982919 RXN982919:RXO982919 SHJ982919:SHK982919 SRF982919:SRG982919 TBB982919:TBC982919 TKX982919:TKY982919 TUT982919:TUU982919 UEP982919:UEQ982919 UOL982919:UOM982919 UYH982919:UYI982919 VID982919:VIE982919 VRZ982919:VSA982919 WBV982919:WBW982919 WLR982919:WLS982919 WVN982919:WVO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29" zoomScale="110" zoomScaleNormal="100" workbookViewId="0">
      <selection activeCell="G46" sqref="G46"/>
    </sheetView>
  </sheetViews>
  <sheetFormatPr defaultColWidth="9.140625" defaultRowHeight="12.75" x14ac:dyDescent="0.2"/>
  <cols>
    <col min="1" max="6" width="9.140625" style="2"/>
    <col min="7" max="7" width="9.140625" style="4"/>
    <col min="8" max="8" width="10.28515625" style="55" bestFit="1" customWidth="1"/>
    <col min="9" max="9" width="11.140625" style="55" customWidth="1"/>
    <col min="10" max="16384" width="9.140625" style="2"/>
  </cols>
  <sheetData>
    <row r="1" spans="1:9" x14ac:dyDescent="0.2">
      <c r="A1" s="190" t="s">
        <v>331</v>
      </c>
      <c r="B1" s="189"/>
      <c r="C1" s="189"/>
      <c r="D1" s="189"/>
      <c r="E1" s="189"/>
      <c r="F1" s="189"/>
      <c r="G1" s="189"/>
      <c r="H1" s="189"/>
      <c r="I1" s="189"/>
    </row>
    <row r="2" spans="1:9" x14ac:dyDescent="0.2">
      <c r="A2" s="201" t="s">
        <v>328</v>
      </c>
      <c r="B2" s="176"/>
      <c r="C2" s="176"/>
      <c r="D2" s="176"/>
      <c r="E2" s="176"/>
      <c r="F2" s="176"/>
      <c r="G2" s="176"/>
      <c r="H2" s="176"/>
      <c r="I2" s="176"/>
    </row>
    <row r="3" spans="1:9" x14ac:dyDescent="0.2">
      <c r="A3" s="196" t="s">
        <v>166</v>
      </c>
      <c r="B3" s="203"/>
      <c r="C3" s="203"/>
      <c r="D3" s="203"/>
      <c r="E3" s="203"/>
      <c r="F3" s="203"/>
      <c r="G3" s="203"/>
      <c r="H3" s="203"/>
      <c r="I3" s="203"/>
    </row>
    <row r="4" spans="1:9" x14ac:dyDescent="0.2">
      <c r="A4" s="202" t="s">
        <v>330</v>
      </c>
      <c r="B4" s="168"/>
      <c r="C4" s="168"/>
      <c r="D4" s="168"/>
      <c r="E4" s="168"/>
      <c r="F4" s="168"/>
      <c r="G4" s="168"/>
      <c r="H4" s="168"/>
      <c r="I4" s="169"/>
    </row>
    <row r="5" spans="1:9" ht="56.25" x14ac:dyDescent="0.2">
      <c r="A5" s="198" t="s">
        <v>167</v>
      </c>
      <c r="B5" s="199"/>
      <c r="C5" s="199"/>
      <c r="D5" s="199"/>
      <c r="E5" s="199"/>
      <c r="F5" s="199"/>
      <c r="G5" s="19" t="s">
        <v>168</v>
      </c>
      <c r="H5" s="54" t="s">
        <v>169</v>
      </c>
      <c r="I5" s="54" t="s">
        <v>170</v>
      </c>
    </row>
    <row r="6" spans="1:9" x14ac:dyDescent="0.2">
      <c r="A6" s="200">
        <v>1</v>
      </c>
      <c r="B6" s="199"/>
      <c r="C6" s="199"/>
      <c r="D6" s="199"/>
      <c r="E6" s="199"/>
      <c r="F6" s="199"/>
      <c r="G6" s="20">
        <v>2</v>
      </c>
      <c r="H6" s="26" t="s">
        <v>171</v>
      </c>
      <c r="I6" s="26" t="s">
        <v>172</v>
      </c>
    </row>
    <row r="7" spans="1:9" x14ac:dyDescent="0.2">
      <c r="A7" s="172" t="s">
        <v>173</v>
      </c>
      <c r="B7" s="172"/>
      <c r="C7" s="172"/>
      <c r="D7" s="172"/>
      <c r="E7" s="172"/>
      <c r="F7" s="172"/>
      <c r="G7" s="187"/>
      <c r="H7" s="187"/>
      <c r="I7" s="187"/>
    </row>
    <row r="8" spans="1:9" x14ac:dyDescent="0.2">
      <c r="A8" s="166" t="s">
        <v>174</v>
      </c>
      <c r="B8" s="166"/>
      <c r="C8" s="166"/>
      <c r="D8" s="166"/>
      <c r="E8" s="166"/>
      <c r="F8" s="166"/>
      <c r="G8" s="21">
        <v>1</v>
      </c>
      <c r="H8" s="52">
        <v>873255</v>
      </c>
      <c r="I8" s="52">
        <v>10811</v>
      </c>
    </row>
    <row r="9" spans="1:9" x14ac:dyDescent="0.2">
      <c r="A9" s="166" t="s">
        <v>175</v>
      </c>
      <c r="B9" s="166"/>
      <c r="C9" s="166"/>
      <c r="D9" s="166"/>
      <c r="E9" s="166"/>
      <c r="F9" s="166"/>
      <c r="G9" s="21">
        <v>2</v>
      </c>
      <c r="H9" s="52">
        <v>1182749</v>
      </c>
      <c r="I9" s="52">
        <v>1358771</v>
      </c>
    </row>
    <row r="10" spans="1:9" x14ac:dyDescent="0.2">
      <c r="A10" s="166" t="s">
        <v>176</v>
      </c>
      <c r="B10" s="166"/>
      <c r="C10" s="166"/>
      <c r="D10" s="166"/>
      <c r="E10" s="166"/>
      <c r="F10" s="166"/>
      <c r="G10" s="21">
        <v>3</v>
      </c>
      <c r="H10" s="52">
        <v>0</v>
      </c>
      <c r="I10" s="52">
        <v>0</v>
      </c>
    </row>
    <row r="11" spans="1:9" x14ac:dyDescent="0.2">
      <c r="A11" s="166" t="s">
        <v>177</v>
      </c>
      <c r="B11" s="166"/>
      <c r="C11" s="166"/>
      <c r="D11" s="166"/>
      <c r="E11" s="166"/>
      <c r="F11" s="166"/>
      <c r="G11" s="21">
        <v>4</v>
      </c>
      <c r="H11" s="52">
        <v>315757</v>
      </c>
      <c r="I11" s="52">
        <v>188792</v>
      </c>
    </row>
    <row r="12" spans="1:9" x14ac:dyDescent="0.2">
      <c r="A12" s="166" t="s">
        <v>178</v>
      </c>
      <c r="B12" s="166"/>
      <c r="C12" s="166"/>
      <c r="D12" s="166"/>
      <c r="E12" s="166"/>
      <c r="F12" s="166"/>
      <c r="G12" s="21">
        <v>5</v>
      </c>
      <c r="H12" s="52">
        <v>0</v>
      </c>
      <c r="I12" s="52">
        <v>0</v>
      </c>
    </row>
    <row r="13" spans="1:9" x14ac:dyDescent="0.2">
      <c r="A13" s="166" t="s">
        <v>179</v>
      </c>
      <c r="B13" s="166"/>
      <c r="C13" s="166"/>
      <c r="D13" s="166"/>
      <c r="E13" s="166"/>
      <c r="F13" s="166"/>
      <c r="G13" s="21">
        <v>6</v>
      </c>
      <c r="H13" s="52">
        <v>0</v>
      </c>
      <c r="I13" s="52">
        <v>0</v>
      </c>
    </row>
    <row r="14" spans="1:9" x14ac:dyDescent="0.2">
      <c r="A14" s="166" t="s">
        <v>180</v>
      </c>
      <c r="B14" s="166"/>
      <c r="C14" s="166"/>
      <c r="D14" s="166"/>
      <c r="E14" s="166"/>
      <c r="F14" s="166"/>
      <c r="G14" s="21">
        <v>7</v>
      </c>
      <c r="H14" s="52">
        <v>575343</v>
      </c>
      <c r="I14" s="52">
        <v>908578</v>
      </c>
    </row>
    <row r="15" spans="1:9" ht="27.6" customHeight="1" x14ac:dyDescent="0.2">
      <c r="A15" s="170" t="s">
        <v>181</v>
      </c>
      <c r="B15" s="171"/>
      <c r="C15" s="171"/>
      <c r="D15" s="171"/>
      <c r="E15" s="171"/>
      <c r="F15" s="171"/>
      <c r="G15" s="23">
        <v>8</v>
      </c>
      <c r="H15" s="50">
        <f>SUM(H8:H14)</f>
        <v>2947104</v>
      </c>
      <c r="I15" s="50">
        <f>SUM(I8:I14)</f>
        <v>2466952</v>
      </c>
    </row>
    <row r="16" spans="1:9" x14ac:dyDescent="0.2">
      <c r="A16" s="166" t="s">
        <v>182</v>
      </c>
      <c r="B16" s="166"/>
      <c r="C16" s="166"/>
      <c r="D16" s="166"/>
      <c r="E16" s="166"/>
      <c r="F16" s="166"/>
      <c r="G16" s="21">
        <v>9</v>
      </c>
      <c r="H16" s="52">
        <v>60426</v>
      </c>
      <c r="I16" s="52">
        <v>72398</v>
      </c>
    </row>
    <row r="17" spans="1:9" x14ac:dyDescent="0.2">
      <c r="A17" s="166" t="s">
        <v>183</v>
      </c>
      <c r="B17" s="166"/>
      <c r="C17" s="166"/>
      <c r="D17" s="166"/>
      <c r="E17" s="166"/>
      <c r="F17" s="166"/>
      <c r="G17" s="21">
        <v>10</v>
      </c>
      <c r="H17" s="52">
        <v>0</v>
      </c>
      <c r="I17" s="52">
        <v>0</v>
      </c>
    </row>
    <row r="18" spans="1:9" x14ac:dyDescent="0.2">
      <c r="A18" s="166" t="s">
        <v>184</v>
      </c>
      <c r="B18" s="166"/>
      <c r="C18" s="166"/>
      <c r="D18" s="166"/>
      <c r="E18" s="166"/>
      <c r="F18" s="166"/>
      <c r="G18" s="21">
        <v>11</v>
      </c>
      <c r="H18" s="52">
        <v>0</v>
      </c>
      <c r="I18" s="52">
        <v>0</v>
      </c>
    </row>
    <row r="19" spans="1:9" ht="26.45" customHeight="1" x14ac:dyDescent="0.2">
      <c r="A19" s="166" t="s">
        <v>185</v>
      </c>
      <c r="B19" s="166"/>
      <c r="C19" s="166"/>
      <c r="D19" s="166"/>
      <c r="E19" s="166"/>
      <c r="F19" s="166"/>
      <c r="G19" s="21">
        <v>12</v>
      </c>
      <c r="H19" s="52">
        <v>0</v>
      </c>
      <c r="I19" s="52">
        <v>0</v>
      </c>
    </row>
    <row r="20" spans="1:9" x14ac:dyDescent="0.2">
      <c r="A20" s="166" t="s">
        <v>186</v>
      </c>
      <c r="B20" s="166"/>
      <c r="C20" s="166"/>
      <c r="D20" s="166"/>
      <c r="E20" s="166"/>
      <c r="F20" s="166"/>
      <c r="G20" s="21">
        <v>13</v>
      </c>
      <c r="H20" s="52">
        <v>1085927</v>
      </c>
      <c r="I20" s="52">
        <v>539786</v>
      </c>
    </row>
    <row r="21" spans="1:9" ht="28.9" customHeight="1" x14ac:dyDescent="0.2">
      <c r="A21" s="170" t="s">
        <v>187</v>
      </c>
      <c r="B21" s="171"/>
      <c r="C21" s="171"/>
      <c r="D21" s="171"/>
      <c r="E21" s="171"/>
      <c r="F21" s="171"/>
      <c r="G21" s="23">
        <v>14</v>
      </c>
      <c r="H21" s="50">
        <f>SUM(H16:H20)</f>
        <v>1146353</v>
      </c>
      <c r="I21" s="50">
        <f>SUM(I16:I20)</f>
        <v>612184</v>
      </c>
    </row>
    <row r="22" spans="1:9" x14ac:dyDescent="0.2">
      <c r="A22" s="172" t="s">
        <v>188</v>
      </c>
      <c r="B22" s="172"/>
      <c r="C22" s="172"/>
      <c r="D22" s="172"/>
      <c r="E22" s="172"/>
      <c r="F22" s="172"/>
      <c r="G22" s="187"/>
      <c r="H22" s="187"/>
      <c r="I22" s="187"/>
    </row>
    <row r="23" spans="1:9" ht="24.6" customHeight="1" x14ac:dyDescent="0.2">
      <c r="A23" s="166" t="s">
        <v>189</v>
      </c>
      <c r="B23" s="166"/>
      <c r="C23" s="166"/>
      <c r="D23" s="166"/>
      <c r="E23" s="166"/>
      <c r="F23" s="166"/>
      <c r="G23" s="21">
        <v>15</v>
      </c>
      <c r="H23" s="52">
        <v>0</v>
      </c>
      <c r="I23" s="52">
        <v>0</v>
      </c>
    </row>
    <row r="24" spans="1:9" x14ac:dyDescent="0.2">
      <c r="A24" s="166" t="s">
        <v>190</v>
      </c>
      <c r="B24" s="166"/>
      <c r="C24" s="166"/>
      <c r="D24" s="166"/>
      <c r="E24" s="166"/>
      <c r="F24" s="166"/>
      <c r="G24" s="21">
        <v>16</v>
      </c>
      <c r="H24" s="52">
        <v>7598</v>
      </c>
      <c r="I24" s="52">
        <v>0</v>
      </c>
    </row>
    <row r="25" spans="1:9" x14ac:dyDescent="0.2">
      <c r="A25" s="166" t="s">
        <v>191</v>
      </c>
      <c r="B25" s="166"/>
      <c r="C25" s="166"/>
      <c r="D25" s="166"/>
      <c r="E25" s="166"/>
      <c r="F25" s="166"/>
      <c r="G25" s="21">
        <v>17</v>
      </c>
      <c r="H25" s="52">
        <v>68931</v>
      </c>
      <c r="I25" s="52">
        <v>6677</v>
      </c>
    </row>
    <row r="26" spans="1:9" x14ac:dyDescent="0.2">
      <c r="A26" s="166" t="s">
        <v>192</v>
      </c>
      <c r="B26" s="166"/>
      <c r="C26" s="166"/>
      <c r="D26" s="166"/>
      <c r="E26" s="166"/>
      <c r="F26" s="166"/>
      <c r="G26" s="21">
        <v>18</v>
      </c>
      <c r="H26" s="52">
        <v>1011123</v>
      </c>
      <c r="I26" s="52">
        <v>420403</v>
      </c>
    </row>
    <row r="27" spans="1:9" x14ac:dyDescent="0.2">
      <c r="A27" s="166" t="s">
        <v>193</v>
      </c>
      <c r="B27" s="166"/>
      <c r="C27" s="166"/>
      <c r="D27" s="166"/>
      <c r="E27" s="166"/>
      <c r="F27" s="166"/>
      <c r="G27" s="21">
        <v>19</v>
      </c>
      <c r="H27" s="52">
        <v>3684057</v>
      </c>
      <c r="I27" s="52">
        <v>10044703</v>
      </c>
    </row>
    <row r="28" spans="1:9" ht="28.9" customHeight="1" x14ac:dyDescent="0.2">
      <c r="A28" s="170" t="s">
        <v>194</v>
      </c>
      <c r="B28" s="171"/>
      <c r="C28" s="171"/>
      <c r="D28" s="171"/>
      <c r="E28" s="171"/>
      <c r="F28" s="171"/>
      <c r="G28" s="23">
        <v>20</v>
      </c>
      <c r="H28" s="50">
        <f>H23+H24+H25+H26+H27</f>
        <v>4771709</v>
      </c>
      <c r="I28" s="50">
        <f>I23+I24+I25+I26+I27</f>
        <v>10471783</v>
      </c>
    </row>
    <row r="29" spans="1:9" x14ac:dyDescent="0.2">
      <c r="A29" s="166" t="s">
        <v>195</v>
      </c>
      <c r="B29" s="166"/>
      <c r="C29" s="166"/>
      <c r="D29" s="166"/>
      <c r="E29" s="166"/>
      <c r="F29" s="166"/>
      <c r="G29" s="21">
        <v>21</v>
      </c>
      <c r="H29" s="52">
        <v>832518</v>
      </c>
      <c r="I29" s="52">
        <v>1746443</v>
      </c>
    </row>
    <row r="30" spans="1:9" x14ac:dyDescent="0.2">
      <c r="A30" s="166" t="s">
        <v>196</v>
      </c>
      <c r="B30" s="166"/>
      <c r="C30" s="166"/>
      <c r="D30" s="166"/>
      <c r="E30" s="166"/>
      <c r="F30" s="166"/>
      <c r="G30" s="21">
        <v>22</v>
      </c>
      <c r="H30" s="52">
        <v>1174366</v>
      </c>
      <c r="I30" s="52">
        <v>8110352</v>
      </c>
    </row>
    <row r="31" spans="1:9" x14ac:dyDescent="0.2">
      <c r="A31" s="166" t="s">
        <v>197</v>
      </c>
      <c r="B31" s="166"/>
      <c r="C31" s="166"/>
      <c r="D31" s="166"/>
      <c r="E31" s="166"/>
      <c r="F31" s="166"/>
      <c r="G31" s="21">
        <v>23</v>
      </c>
      <c r="H31" s="52">
        <v>2000000</v>
      </c>
      <c r="I31" s="52">
        <v>61297</v>
      </c>
    </row>
    <row r="32" spans="1:9" ht="29.45" customHeight="1" x14ac:dyDescent="0.2">
      <c r="A32" s="170" t="s">
        <v>198</v>
      </c>
      <c r="B32" s="171"/>
      <c r="C32" s="171"/>
      <c r="D32" s="171"/>
      <c r="E32" s="171"/>
      <c r="F32" s="171"/>
      <c r="G32" s="23">
        <v>24</v>
      </c>
      <c r="H32" s="50">
        <f>H29+H30+H31</f>
        <v>4006884</v>
      </c>
      <c r="I32" s="50">
        <f>I29+I30+I31</f>
        <v>9918092</v>
      </c>
    </row>
    <row r="33" spans="1:9" x14ac:dyDescent="0.2">
      <c r="A33" s="172" t="s">
        <v>199</v>
      </c>
      <c r="B33" s="172"/>
      <c r="C33" s="172"/>
      <c r="D33" s="172"/>
      <c r="E33" s="172"/>
      <c r="F33" s="172"/>
      <c r="G33" s="187"/>
      <c r="H33" s="187"/>
      <c r="I33" s="187"/>
    </row>
    <row r="34" spans="1:9" ht="22.9" customHeight="1" x14ac:dyDescent="0.2">
      <c r="A34" s="166" t="s">
        <v>200</v>
      </c>
      <c r="B34" s="166"/>
      <c r="C34" s="166"/>
      <c r="D34" s="166"/>
      <c r="E34" s="166"/>
      <c r="F34" s="166"/>
      <c r="G34" s="21">
        <v>25</v>
      </c>
      <c r="H34" s="52">
        <v>0</v>
      </c>
      <c r="I34" s="52">
        <v>0</v>
      </c>
    </row>
    <row r="35" spans="1:9" ht="25.9" customHeight="1" x14ac:dyDescent="0.2">
      <c r="A35" s="166" t="s">
        <v>201</v>
      </c>
      <c r="B35" s="166"/>
      <c r="C35" s="166"/>
      <c r="D35" s="166"/>
      <c r="E35" s="166"/>
      <c r="F35" s="166"/>
      <c r="G35" s="21">
        <v>26</v>
      </c>
      <c r="H35" s="52">
        <v>0</v>
      </c>
      <c r="I35" s="52">
        <v>0</v>
      </c>
    </row>
    <row r="36" spans="1:9" ht="13.5" customHeight="1" x14ac:dyDescent="0.2">
      <c r="A36" s="166" t="s">
        <v>202</v>
      </c>
      <c r="B36" s="166"/>
      <c r="C36" s="166"/>
      <c r="D36" s="166"/>
      <c r="E36" s="166"/>
      <c r="F36" s="166"/>
      <c r="G36" s="21">
        <v>27</v>
      </c>
      <c r="H36" s="52">
        <v>0</v>
      </c>
      <c r="I36" s="52">
        <v>0</v>
      </c>
    </row>
    <row r="37" spans="1:9" ht="27.6" customHeight="1" x14ac:dyDescent="0.2">
      <c r="A37" s="170" t="s">
        <v>203</v>
      </c>
      <c r="B37" s="171"/>
      <c r="C37" s="171"/>
      <c r="D37" s="171"/>
      <c r="E37" s="171"/>
      <c r="F37" s="171"/>
      <c r="G37" s="23">
        <v>28</v>
      </c>
      <c r="H37" s="50">
        <f>H34+H35+H36</f>
        <v>0</v>
      </c>
      <c r="I37" s="50">
        <f>I34+I35+I36</f>
        <v>0</v>
      </c>
    </row>
    <row r="38" spans="1:9" ht="15.6" customHeight="1" x14ac:dyDescent="0.2">
      <c r="A38" s="166" t="s">
        <v>204</v>
      </c>
      <c r="B38" s="166"/>
      <c r="C38" s="166"/>
      <c r="D38" s="166"/>
      <c r="E38" s="166"/>
      <c r="F38" s="166"/>
      <c r="G38" s="21">
        <v>29</v>
      </c>
      <c r="H38" s="52">
        <v>0</v>
      </c>
      <c r="I38" s="52">
        <v>0</v>
      </c>
    </row>
    <row r="39" spans="1:9" ht="15.6" customHeight="1" x14ac:dyDescent="0.2">
      <c r="A39" s="166" t="s">
        <v>205</v>
      </c>
      <c r="B39" s="166"/>
      <c r="C39" s="166"/>
      <c r="D39" s="166"/>
      <c r="E39" s="166"/>
      <c r="F39" s="166"/>
      <c r="G39" s="21">
        <v>30</v>
      </c>
      <c r="H39" s="52">
        <v>0</v>
      </c>
      <c r="I39" s="52">
        <v>0</v>
      </c>
    </row>
    <row r="40" spans="1:9" ht="15.6" customHeight="1" x14ac:dyDescent="0.2">
      <c r="A40" s="166" t="s">
        <v>206</v>
      </c>
      <c r="B40" s="166"/>
      <c r="C40" s="166"/>
      <c r="D40" s="166"/>
      <c r="E40" s="166"/>
      <c r="F40" s="166"/>
      <c r="G40" s="21">
        <v>31</v>
      </c>
      <c r="H40" s="52">
        <v>0</v>
      </c>
      <c r="I40" s="52">
        <v>0</v>
      </c>
    </row>
    <row r="41" spans="1:9" ht="15.6" customHeight="1" x14ac:dyDescent="0.2">
      <c r="A41" s="166" t="s">
        <v>207</v>
      </c>
      <c r="B41" s="166"/>
      <c r="C41" s="166"/>
      <c r="D41" s="166"/>
      <c r="E41" s="166"/>
      <c r="F41" s="166"/>
      <c r="G41" s="21">
        <v>32</v>
      </c>
      <c r="H41" s="52">
        <v>0</v>
      </c>
      <c r="I41" s="52">
        <v>0</v>
      </c>
    </row>
    <row r="42" spans="1:9" ht="15.6" customHeight="1" x14ac:dyDescent="0.2">
      <c r="A42" s="166" t="s">
        <v>208</v>
      </c>
      <c r="B42" s="166"/>
      <c r="C42" s="166"/>
      <c r="D42" s="166"/>
      <c r="E42" s="166"/>
      <c r="F42" s="166"/>
      <c r="G42" s="21">
        <v>33</v>
      </c>
      <c r="H42" s="52">
        <v>841893</v>
      </c>
      <c r="I42" s="52">
        <v>737957</v>
      </c>
    </row>
    <row r="43" spans="1:9" ht="25.5" customHeight="1" x14ac:dyDescent="0.2">
      <c r="A43" s="170" t="s">
        <v>332</v>
      </c>
      <c r="B43" s="171"/>
      <c r="C43" s="171"/>
      <c r="D43" s="171"/>
      <c r="E43" s="171"/>
      <c r="F43" s="171"/>
      <c r="G43" s="23">
        <v>34</v>
      </c>
      <c r="H43" s="50">
        <f>H38+H39+H40+H41+H42</f>
        <v>841893</v>
      </c>
      <c r="I43" s="50">
        <f>I38+I39+I40+I41+I42</f>
        <v>737957</v>
      </c>
    </row>
    <row r="44" spans="1:9" ht="12" customHeight="1" x14ac:dyDescent="0.2">
      <c r="A44" s="172" t="s">
        <v>209</v>
      </c>
      <c r="B44" s="166"/>
      <c r="C44" s="166"/>
      <c r="D44" s="166"/>
      <c r="E44" s="166"/>
      <c r="F44" s="166"/>
      <c r="G44" s="21">
        <v>35</v>
      </c>
      <c r="H44" s="52">
        <v>1638068</v>
      </c>
      <c r="I44" s="52">
        <v>3361751</v>
      </c>
    </row>
    <row r="45" spans="1:9" x14ac:dyDescent="0.2">
      <c r="A45" s="172" t="s">
        <v>210</v>
      </c>
      <c r="B45" s="166"/>
      <c r="C45" s="166"/>
      <c r="D45" s="166"/>
      <c r="E45" s="166"/>
      <c r="F45" s="166"/>
      <c r="G45" s="21">
        <v>36</v>
      </c>
      <c r="H45" s="51">
        <v>1723683</v>
      </c>
      <c r="I45" s="51">
        <v>1670502</v>
      </c>
    </row>
    <row r="46" spans="1:9" ht="14.45" customHeight="1" x14ac:dyDescent="0.2">
      <c r="A46" s="172" t="s">
        <v>211</v>
      </c>
      <c r="B46" s="166"/>
      <c r="C46" s="166"/>
      <c r="D46" s="166"/>
      <c r="E46" s="166"/>
      <c r="F46" s="166"/>
      <c r="G46" s="21">
        <v>37</v>
      </c>
      <c r="H46" s="51">
        <v>0</v>
      </c>
      <c r="I46" s="51">
        <v>0</v>
      </c>
    </row>
    <row r="47" spans="1:9" x14ac:dyDescent="0.2">
      <c r="A47" s="172" t="s">
        <v>212</v>
      </c>
      <c r="B47" s="166"/>
      <c r="C47" s="166"/>
      <c r="D47" s="166"/>
      <c r="E47" s="166"/>
      <c r="F47" s="166"/>
      <c r="G47" s="21">
        <v>38</v>
      </c>
      <c r="H47" s="50">
        <f>H44+H45-H46</f>
        <v>3361751</v>
      </c>
      <c r="I47" s="50">
        <f>I44+I45-I46</f>
        <v>5032253</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Incorrect entry" error="You can enter only whole numbers."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5" right="0.75" top="1" bottom="1" header="0.5" footer="0.5"/>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32" zoomScale="110" zoomScaleNormal="100" workbookViewId="0">
      <selection activeCell="A4" sqref="A4:I4"/>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0" t="s">
        <v>213</v>
      </c>
      <c r="B1" s="189"/>
      <c r="C1" s="189"/>
      <c r="D1" s="189"/>
      <c r="E1" s="189"/>
      <c r="F1" s="189"/>
      <c r="G1" s="189"/>
      <c r="H1" s="189"/>
      <c r="I1" s="189"/>
    </row>
    <row r="2" spans="1:9" ht="12.75" customHeight="1" x14ac:dyDescent="0.2">
      <c r="A2" s="201" t="s">
        <v>328</v>
      </c>
      <c r="B2" s="176"/>
      <c r="C2" s="176"/>
      <c r="D2" s="176"/>
      <c r="E2" s="176"/>
      <c r="F2" s="176"/>
      <c r="G2" s="176"/>
      <c r="H2" s="176"/>
      <c r="I2" s="176"/>
    </row>
    <row r="3" spans="1:9" x14ac:dyDescent="0.2">
      <c r="A3" s="196" t="s">
        <v>214</v>
      </c>
      <c r="B3" s="206"/>
      <c r="C3" s="206"/>
      <c r="D3" s="206"/>
      <c r="E3" s="206"/>
      <c r="F3" s="206"/>
      <c r="G3" s="206"/>
      <c r="H3" s="206"/>
      <c r="I3" s="206"/>
    </row>
    <row r="4" spans="1:9" x14ac:dyDescent="0.2">
      <c r="A4" s="202" t="s">
        <v>330</v>
      </c>
      <c r="B4" s="168"/>
      <c r="C4" s="168"/>
      <c r="D4" s="168"/>
      <c r="E4" s="168"/>
      <c r="F4" s="168"/>
      <c r="G4" s="168"/>
      <c r="H4" s="168"/>
      <c r="I4" s="169"/>
    </row>
    <row r="5" spans="1:9" ht="56.25" x14ac:dyDescent="0.2">
      <c r="A5" s="198" t="s">
        <v>215</v>
      </c>
      <c r="B5" s="207"/>
      <c r="C5" s="207"/>
      <c r="D5" s="207"/>
      <c r="E5" s="207"/>
      <c r="F5" s="207"/>
      <c r="G5" s="19" t="s">
        <v>216</v>
      </c>
      <c r="H5" s="26" t="s">
        <v>217</v>
      </c>
      <c r="I5" s="26" t="s">
        <v>218</v>
      </c>
    </row>
    <row r="6" spans="1:9" x14ac:dyDescent="0.2">
      <c r="A6" s="200">
        <v>1</v>
      </c>
      <c r="B6" s="207"/>
      <c r="C6" s="207"/>
      <c r="D6" s="207"/>
      <c r="E6" s="207"/>
      <c r="F6" s="207"/>
      <c r="G6" s="20">
        <v>2</v>
      </c>
      <c r="H6" s="26" t="s">
        <v>219</v>
      </c>
      <c r="I6" s="26" t="s">
        <v>220</v>
      </c>
    </row>
    <row r="7" spans="1:9" x14ac:dyDescent="0.2">
      <c r="A7" s="172" t="s">
        <v>221</v>
      </c>
      <c r="B7" s="172"/>
      <c r="C7" s="172"/>
      <c r="D7" s="172"/>
      <c r="E7" s="172"/>
      <c r="F7" s="172"/>
      <c r="G7" s="208"/>
      <c r="H7" s="208"/>
      <c r="I7" s="208"/>
    </row>
    <row r="8" spans="1:9" x14ac:dyDescent="0.2">
      <c r="A8" s="166" t="s">
        <v>222</v>
      </c>
      <c r="B8" s="204"/>
      <c r="C8" s="204"/>
      <c r="D8" s="204"/>
      <c r="E8" s="204"/>
      <c r="F8" s="204"/>
      <c r="G8" s="21">
        <v>1</v>
      </c>
      <c r="H8" s="52">
        <v>0</v>
      </c>
      <c r="I8" s="52">
        <v>0</v>
      </c>
    </row>
    <row r="9" spans="1:9" x14ac:dyDescent="0.2">
      <c r="A9" s="166" t="s">
        <v>223</v>
      </c>
      <c r="B9" s="204"/>
      <c r="C9" s="204"/>
      <c r="D9" s="204"/>
      <c r="E9" s="204"/>
      <c r="F9" s="204"/>
      <c r="G9" s="21">
        <v>2</v>
      </c>
      <c r="H9" s="52">
        <v>0</v>
      </c>
      <c r="I9" s="52">
        <v>0</v>
      </c>
    </row>
    <row r="10" spans="1:9" x14ac:dyDescent="0.2">
      <c r="A10" s="166" t="s">
        <v>224</v>
      </c>
      <c r="B10" s="204"/>
      <c r="C10" s="204"/>
      <c r="D10" s="204"/>
      <c r="E10" s="204"/>
      <c r="F10" s="204"/>
      <c r="G10" s="21">
        <v>3</v>
      </c>
      <c r="H10" s="52">
        <v>0</v>
      </c>
      <c r="I10" s="52">
        <v>0</v>
      </c>
    </row>
    <row r="11" spans="1:9" x14ac:dyDescent="0.2">
      <c r="A11" s="166" t="s">
        <v>225</v>
      </c>
      <c r="B11" s="204"/>
      <c r="C11" s="204"/>
      <c r="D11" s="204"/>
      <c r="E11" s="204"/>
      <c r="F11" s="204"/>
      <c r="G11" s="21">
        <v>4</v>
      </c>
      <c r="H11" s="52">
        <v>0</v>
      </c>
      <c r="I11" s="52">
        <v>0</v>
      </c>
    </row>
    <row r="12" spans="1:9" x14ac:dyDescent="0.2">
      <c r="A12" s="170" t="s">
        <v>226</v>
      </c>
      <c r="B12" s="205"/>
      <c r="C12" s="205"/>
      <c r="D12" s="205"/>
      <c r="E12" s="205"/>
      <c r="F12" s="205"/>
      <c r="G12" s="22">
        <v>5</v>
      </c>
      <c r="H12" s="50">
        <f>SUM(H8:H11)</f>
        <v>0</v>
      </c>
      <c r="I12" s="50">
        <f>SUM(I8:I11)</f>
        <v>0</v>
      </c>
    </row>
    <row r="13" spans="1:9" x14ac:dyDescent="0.2">
      <c r="A13" s="166" t="s">
        <v>227</v>
      </c>
      <c r="B13" s="204"/>
      <c r="C13" s="204"/>
      <c r="D13" s="204"/>
      <c r="E13" s="204"/>
      <c r="F13" s="204"/>
      <c r="G13" s="21">
        <v>6</v>
      </c>
      <c r="H13" s="52">
        <v>0</v>
      </c>
      <c r="I13" s="52">
        <v>0</v>
      </c>
    </row>
    <row r="14" spans="1:9" x14ac:dyDescent="0.2">
      <c r="A14" s="166" t="s">
        <v>228</v>
      </c>
      <c r="B14" s="204"/>
      <c r="C14" s="204"/>
      <c r="D14" s="204"/>
      <c r="E14" s="204"/>
      <c r="F14" s="204"/>
      <c r="G14" s="21">
        <v>7</v>
      </c>
      <c r="H14" s="52">
        <v>0</v>
      </c>
      <c r="I14" s="52">
        <v>0</v>
      </c>
    </row>
    <row r="15" spans="1:9" x14ac:dyDescent="0.2">
      <c r="A15" s="166" t="s">
        <v>229</v>
      </c>
      <c r="B15" s="204"/>
      <c r="C15" s="204"/>
      <c r="D15" s="204"/>
      <c r="E15" s="204"/>
      <c r="F15" s="204"/>
      <c r="G15" s="21">
        <v>8</v>
      </c>
      <c r="H15" s="52">
        <v>0</v>
      </c>
      <c r="I15" s="52">
        <v>0</v>
      </c>
    </row>
    <row r="16" spans="1:9" x14ac:dyDescent="0.2">
      <c r="A16" s="166" t="s">
        <v>230</v>
      </c>
      <c r="B16" s="204"/>
      <c r="C16" s="204"/>
      <c r="D16" s="204"/>
      <c r="E16" s="204"/>
      <c r="F16" s="204"/>
      <c r="G16" s="21">
        <v>9</v>
      </c>
      <c r="H16" s="52">
        <v>0</v>
      </c>
      <c r="I16" s="52">
        <v>0</v>
      </c>
    </row>
    <row r="17" spans="1:9" x14ac:dyDescent="0.2">
      <c r="A17" s="166" t="s">
        <v>231</v>
      </c>
      <c r="B17" s="204"/>
      <c r="C17" s="204"/>
      <c r="D17" s="204"/>
      <c r="E17" s="204"/>
      <c r="F17" s="204"/>
      <c r="G17" s="21">
        <v>10</v>
      </c>
      <c r="H17" s="52">
        <v>0</v>
      </c>
      <c r="I17" s="52">
        <v>0</v>
      </c>
    </row>
    <row r="18" spans="1:9" x14ac:dyDescent="0.2">
      <c r="A18" s="166" t="s">
        <v>232</v>
      </c>
      <c r="B18" s="204"/>
      <c r="C18" s="204"/>
      <c r="D18" s="204"/>
      <c r="E18" s="204"/>
      <c r="F18" s="204"/>
      <c r="G18" s="21">
        <v>11</v>
      </c>
      <c r="H18" s="52">
        <v>0</v>
      </c>
      <c r="I18" s="52">
        <v>0</v>
      </c>
    </row>
    <row r="19" spans="1:9" x14ac:dyDescent="0.2">
      <c r="A19" s="170" t="s">
        <v>233</v>
      </c>
      <c r="B19" s="205"/>
      <c r="C19" s="205"/>
      <c r="D19" s="205"/>
      <c r="E19" s="205"/>
      <c r="F19" s="205"/>
      <c r="G19" s="22">
        <v>12</v>
      </c>
      <c r="H19" s="50">
        <f>SUM(H13:H18)</f>
        <v>0</v>
      </c>
      <c r="I19" s="50">
        <f>SUM(I13:I18)</f>
        <v>0</v>
      </c>
    </row>
    <row r="20" spans="1:9" x14ac:dyDescent="0.2">
      <c r="A20" s="172" t="s">
        <v>234</v>
      </c>
      <c r="B20" s="172"/>
      <c r="C20" s="172"/>
      <c r="D20" s="172"/>
      <c r="E20" s="172"/>
      <c r="F20" s="172"/>
      <c r="G20" s="208"/>
      <c r="H20" s="208"/>
      <c r="I20" s="208"/>
    </row>
    <row r="21" spans="1:9" x14ac:dyDescent="0.2">
      <c r="A21" s="166" t="s">
        <v>235</v>
      </c>
      <c r="B21" s="204"/>
      <c r="C21" s="204"/>
      <c r="D21" s="204"/>
      <c r="E21" s="204"/>
      <c r="F21" s="204"/>
      <c r="G21" s="21">
        <v>13</v>
      </c>
      <c r="H21" s="52">
        <v>0</v>
      </c>
      <c r="I21" s="52">
        <v>0</v>
      </c>
    </row>
    <row r="22" spans="1:9" x14ac:dyDescent="0.2">
      <c r="A22" s="166" t="s">
        <v>236</v>
      </c>
      <c r="B22" s="204"/>
      <c r="C22" s="204"/>
      <c r="D22" s="204"/>
      <c r="E22" s="204"/>
      <c r="F22" s="204"/>
      <c r="G22" s="21">
        <v>14</v>
      </c>
      <c r="H22" s="52">
        <v>0</v>
      </c>
      <c r="I22" s="52">
        <v>0</v>
      </c>
    </row>
    <row r="23" spans="1:9" x14ac:dyDescent="0.2">
      <c r="A23" s="166" t="s">
        <v>237</v>
      </c>
      <c r="B23" s="204"/>
      <c r="C23" s="204"/>
      <c r="D23" s="204"/>
      <c r="E23" s="204"/>
      <c r="F23" s="204"/>
      <c r="G23" s="21">
        <v>15</v>
      </c>
      <c r="H23" s="52">
        <v>0</v>
      </c>
      <c r="I23" s="52">
        <v>0</v>
      </c>
    </row>
    <row r="24" spans="1:9" x14ac:dyDescent="0.2">
      <c r="A24" s="166" t="s">
        <v>238</v>
      </c>
      <c r="B24" s="204"/>
      <c r="C24" s="204"/>
      <c r="D24" s="204"/>
      <c r="E24" s="204"/>
      <c r="F24" s="204"/>
      <c r="G24" s="21">
        <v>16</v>
      </c>
      <c r="H24" s="52">
        <v>0</v>
      </c>
      <c r="I24" s="52">
        <v>0</v>
      </c>
    </row>
    <row r="25" spans="1:9" x14ac:dyDescent="0.2">
      <c r="A25" s="170" t="s">
        <v>239</v>
      </c>
      <c r="B25" s="170"/>
      <c r="C25" s="170"/>
      <c r="D25" s="170"/>
      <c r="E25" s="170"/>
      <c r="F25" s="170"/>
      <c r="G25" s="23">
        <v>17</v>
      </c>
      <c r="H25" s="56">
        <f>H26+H27</f>
        <v>0</v>
      </c>
      <c r="I25" s="56">
        <f>I26+I27</f>
        <v>0</v>
      </c>
    </row>
    <row r="26" spans="1:9" x14ac:dyDescent="0.2">
      <c r="A26" s="166" t="s">
        <v>240</v>
      </c>
      <c r="B26" s="204"/>
      <c r="C26" s="204"/>
      <c r="D26" s="204"/>
      <c r="E26" s="204"/>
      <c r="F26" s="204"/>
      <c r="G26" s="21">
        <v>18</v>
      </c>
      <c r="H26" s="52">
        <v>0</v>
      </c>
      <c r="I26" s="52">
        <v>0</v>
      </c>
    </row>
    <row r="27" spans="1:9" x14ac:dyDescent="0.2">
      <c r="A27" s="166" t="s">
        <v>241</v>
      </c>
      <c r="B27" s="204"/>
      <c r="C27" s="204"/>
      <c r="D27" s="204"/>
      <c r="E27" s="204"/>
      <c r="F27" s="204"/>
      <c r="G27" s="21">
        <v>19</v>
      </c>
      <c r="H27" s="52">
        <v>0</v>
      </c>
      <c r="I27" s="52">
        <v>0</v>
      </c>
    </row>
    <row r="28" spans="1:9" ht="26.45" customHeight="1" x14ac:dyDescent="0.2">
      <c r="A28" s="170" t="s">
        <v>242</v>
      </c>
      <c r="B28" s="205"/>
      <c r="C28" s="205"/>
      <c r="D28" s="205"/>
      <c r="E28" s="205"/>
      <c r="F28" s="205"/>
      <c r="G28" s="22">
        <v>20</v>
      </c>
      <c r="H28" s="56">
        <f>SUM(H21:H27)</f>
        <v>0</v>
      </c>
      <c r="I28" s="56">
        <f>SUM(I21:I27)</f>
        <v>0</v>
      </c>
    </row>
    <row r="29" spans="1:9" x14ac:dyDescent="0.2">
      <c r="A29" s="166" t="s">
        <v>243</v>
      </c>
      <c r="B29" s="204"/>
      <c r="C29" s="204"/>
      <c r="D29" s="204"/>
      <c r="E29" s="204"/>
      <c r="F29" s="204"/>
      <c r="G29" s="21">
        <v>21</v>
      </c>
      <c r="H29" s="52">
        <v>0</v>
      </c>
      <c r="I29" s="52">
        <v>0</v>
      </c>
    </row>
    <row r="30" spans="1:9" x14ac:dyDescent="0.2">
      <c r="A30" s="166" t="s">
        <v>244</v>
      </c>
      <c r="B30" s="204"/>
      <c r="C30" s="204"/>
      <c r="D30" s="204"/>
      <c r="E30" s="204"/>
      <c r="F30" s="204"/>
      <c r="G30" s="21">
        <v>22</v>
      </c>
      <c r="H30" s="52">
        <v>0</v>
      </c>
      <c r="I30" s="52">
        <v>0</v>
      </c>
    </row>
    <row r="31" spans="1:9" x14ac:dyDescent="0.2">
      <c r="A31" s="171" t="s">
        <v>245</v>
      </c>
      <c r="B31" s="205"/>
      <c r="C31" s="205"/>
      <c r="D31" s="205"/>
      <c r="E31" s="205"/>
      <c r="F31" s="205"/>
      <c r="G31" s="23">
        <v>23</v>
      </c>
      <c r="H31" s="56">
        <f>H32+H33</f>
        <v>0</v>
      </c>
      <c r="I31" s="56">
        <f>I32+I33</f>
        <v>0</v>
      </c>
    </row>
    <row r="32" spans="1:9" x14ac:dyDescent="0.2">
      <c r="A32" s="166" t="s">
        <v>246</v>
      </c>
      <c r="B32" s="204"/>
      <c r="C32" s="204"/>
      <c r="D32" s="204"/>
      <c r="E32" s="204"/>
      <c r="F32" s="204"/>
      <c r="G32" s="21">
        <v>24</v>
      </c>
      <c r="H32" s="52">
        <v>0</v>
      </c>
      <c r="I32" s="52">
        <v>0</v>
      </c>
    </row>
    <row r="33" spans="1:9" x14ac:dyDescent="0.2">
      <c r="A33" s="166" t="s">
        <v>247</v>
      </c>
      <c r="B33" s="204"/>
      <c r="C33" s="204"/>
      <c r="D33" s="204"/>
      <c r="E33" s="204"/>
      <c r="F33" s="204"/>
      <c r="G33" s="21">
        <v>25</v>
      </c>
      <c r="H33" s="52">
        <v>0</v>
      </c>
      <c r="I33" s="52">
        <v>0</v>
      </c>
    </row>
    <row r="34" spans="1:9" ht="26.45" customHeight="1" x14ac:dyDescent="0.2">
      <c r="A34" s="170" t="s">
        <v>248</v>
      </c>
      <c r="B34" s="205"/>
      <c r="C34" s="205"/>
      <c r="D34" s="205"/>
      <c r="E34" s="205"/>
      <c r="F34" s="205"/>
      <c r="G34" s="22">
        <v>26</v>
      </c>
      <c r="H34" s="56">
        <f>H29+H30+H31</f>
        <v>0</v>
      </c>
      <c r="I34" s="56">
        <f>I29+I30+I31</f>
        <v>0</v>
      </c>
    </row>
    <row r="35" spans="1:9" x14ac:dyDescent="0.2">
      <c r="A35" s="172" t="s">
        <v>249</v>
      </c>
      <c r="B35" s="172"/>
      <c r="C35" s="172"/>
      <c r="D35" s="172"/>
      <c r="E35" s="172"/>
      <c r="F35" s="172"/>
      <c r="G35" s="208"/>
      <c r="H35" s="208"/>
      <c r="I35" s="208"/>
    </row>
    <row r="36" spans="1:9" x14ac:dyDescent="0.2">
      <c r="A36" s="166" t="s">
        <v>250</v>
      </c>
      <c r="B36" s="204"/>
      <c r="C36" s="204"/>
      <c r="D36" s="204"/>
      <c r="E36" s="204"/>
      <c r="F36" s="204"/>
      <c r="G36" s="21">
        <v>27</v>
      </c>
      <c r="H36" s="52">
        <v>0</v>
      </c>
      <c r="I36" s="52">
        <v>0</v>
      </c>
    </row>
    <row r="37" spans="1:9" ht="26.45" customHeight="1" x14ac:dyDescent="0.2">
      <c r="A37" s="166" t="s">
        <v>251</v>
      </c>
      <c r="B37" s="204"/>
      <c r="C37" s="204"/>
      <c r="D37" s="204"/>
      <c r="E37" s="204"/>
      <c r="F37" s="204"/>
      <c r="G37" s="21">
        <v>28</v>
      </c>
      <c r="H37" s="52">
        <v>0</v>
      </c>
      <c r="I37" s="52">
        <v>0</v>
      </c>
    </row>
    <row r="38" spans="1:9" x14ac:dyDescent="0.2">
      <c r="A38" s="166" t="s">
        <v>252</v>
      </c>
      <c r="B38" s="204"/>
      <c r="C38" s="204"/>
      <c r="D38" s="204"/>
      <c r="E38" s="204"/>
      <c r="F38" s="204"/>
      <c r="G38" s="21">
        <v>29</v>
      </c>
      <c r="H38" s="52">
        <v>0</v>
      </c>
      <c r="I38" s="52">
        <v>0</v>
      </c>
    </row>
    <row r="39" spans="1:9" ht="26.45" customHeight="1" x14ac:dyDescent="0.2">
      <c r="A39" s="170" t="s">
        <v>253</v>
      </c>
      <c r="B39" s="205"/>
      <c r="C39" s="205"/>
      <c r="D39" s="205"/>
      <c r="E39" s="205"/>
      <c r="F39" s="205"/>
      <c r="G39" s="22">
        <v>30</v>
      </c>
      <c r="H39" s="56">
        <f>H36+H37+H38</f>
        <v>0</v>
      </c>
      <c r="I39" s="56">
        <f>I36+I37+I38</f>
        <v>0</v>
      </c>
    </row>
    <row r="40" spans="1:9" x14ac:dyDescent="0.2">
      <c r="A40" s="166" t="s">
        <v>254</v>
      </c>
      <c r="B40" s="204"/>
      <c r="C40" s="204"/>
      <c r="D40" s="204"/>
      <c r="E40" s="204"/>
      <c r="F40" s="204"/>
      <c r="G40" s="21">
        <v>31</v>
      </c>
      <c r="H40" s="52">
        <v>0</v>
      </c>
      <c r="I40" s="52">
        <v>0</v>
      </c>
    </row>
    <row r="41" spans="1:9" x14ac:dyDescent="0.2">
      <c r="A41" s="166" t="s">
        <v>255</v>
      </c>
      <c r="B41" s="204"/>
      <c r="C41" s="204"/>
      <c r="D41" s="204"/>
      <c r="E41" s="204"/>
      <c r="F41" s="204"/>
      <c r="G41" s="21">
        <v>32</v>
      </c>
      <c r="H41" s="52">
        <v>0</v>
      </c>
      <c r="I41" s="52">
        <v>0</v>
      </c>
    </row>
    <row r="42" spans="1:9" x14ac:dyDescent="0.2">
      <c r="A42" s="166" t="s">
        <v>256</v>
      </c>
      <c r="B42" s="204"/>
      <c r="C42" s="204"/>
      <c r="D42" s="204"/>
      <c r="E42" s="204"/>
      <c r="F42" s="204"/>
      <c r="G42" s="21">
        <v>33</v>
      </c>
      <c r="H42" s="52">
        <v>0</v>
      </c>
      <c r="I42" s="52">
        <v>0</v>
      </c>
    </row>
    <row r="43" spans="1:9" x14ac:dyDescent="0.2">
      <c r="A43" s="166" t="s">
        <v>257</v>
      </c>
      <c r="B43" s="204"/>
      <c r="C43" s="204"/>
      <c r="D43" s="204"/>
      <c r="E43" s="204"/>
      <c r="F43" s="204"/>
      <c r="G43" s="21">
        <v>34</v>
      </c>
      <c r="H43" s="52">
        <v>0</v>
      </c>
      <c r="I43" s="52">
        <v>0</v>
      </c>
    </row>
    <row r="44" spans="1:9" x14ac:dyDescent="0.2">
      <c r="A44" s="166" t="s">
        <v>258</v>
      </c>
      <c r="B44" s="204"/>
      <c r="C44" s="204"/>
      <c r="D44" s="204"/>
      <c r="E44" s="204"/>
      <c r="F44" s="204"/>
      <c r="G44" s="21">
        <v>35</v>
      </c>
      <c r="H44" s="52">
        <v>0</v>
      </c>
      <c r="I44" s="52">
        <v>0</v>
      </c>
    </row>
    <row r="45" spans="1:9" ht="23.45" customHeight="1" x14ac:dyDescent="0.2">
      <c r="A45" s="170" t="s">
        <v>259</v>
      </c>
      <c r="B45" s="205"/>
      <c r="C45" s="205"/>
      <c r="D45" s="205"/>
      <c r="E45" s="205"/>
      <c r="F45" s="205"/>
      <c r="G45" s="22">
        <v>36</v>
      </c>
      <c r="H45" s="56">
        <f>H40+H41+H42+H43+H44</f>
        <v>0</v>
      </c>
      <c r="I45" s="56">
        <f>I40+I41+I42+I43+I44</f>
        <v>0</v>
      </c>
    </row>
    <row r="46" spans="1:9" ht="17.45" customHeight="1" x14ac:dyDescent="0.2">
      <c r="A46" s="172" t="s">
        <v>260</v>
      </c>
      <c r="B46" s="204"/>
      <c r="C46" s="204"/>
      <c r="D46" s="204"/>
      <c r="E46" s="204"/>
      <c r="F46" s="204"/>
      <c r="G46" s="24">
        <v>37</v>
      </c>
      <c r="H46" s="51">
        <v>0</v>
      </c>
      <c r="I46" s="51">
        <v>0</v>
      </c>
    </row>
    <row r="47" spans="1:9" x14ac:dyDescent="0.2">
      <c r="A47" s="172" t="s">
        <v>261</v>
      </c>
      <c r="B47" s="204"/>
      <c r="C47" s="204"/>
      <c r="D47" s="204"/>
      <c r="E47" s="204"/>
      <c r="F47" s="204"/>
      <c r="G47" s="24">
        <v>38</v>
      </c>
      <c r="H47" s="51">
        <v>0</v>
      </c>
      <c r="I47" s="51">
        <v>0</v>
      </c>
    </row>
    <row r="48" spans="1:9" x14ac:dyDescent="0.2">
      <c r="A48" s="172" t="s">
        <v>262</v>
      </c>
      <c r="B48" s="204"/>
      <c r="C48" s="204"/>
      <c r="D48" s="204"/>
      <c r="E48" s="204"/>
      <c r="F48" s="204"/>
      <c r="G48" s="24">
        <v>39</v>
      </c>
      <c r="H48" s="51">
        <v>0</v>
      </c>
      <c r="I48" s="51">
        <v>0</v>
      </c>
    </row>
    <row r="49" spans="1:9" x14ac:dyDescent="0.2">
      <c r="A49" s="170" t="s">
        <v>263</v>
      </c>
      <c r="B49" s="205"/>
      <c r="C49" s="205"/>
      <c r="D49" s="205"/>
      <c r="E49" s="205"/>
      <c r="F49" s="205"/>
      <c r="G49" s="22">
        <v>40</v>
      </c>
      <c r="H49" s="56">
        <f>H46+H47-H48</f>
        <v>0</v>
      </c>
      <c r="I49" s="5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1"/>
  <sheetViews>
    <sheetView view="pageBreakPreview" topLeftCell="A13" zoomScaleNormal="100" zoomScaleSheetLayoutView="100" workbookViewId="0">
      <selection activeCell="K32" sqref="K32"/>
    </sheetView>
  </sheetViews>
  <sheetFormatPr defaultRowHeight="12.75" x14ac:dyDescent="0.2"/>
  <cols>
    <col min="1" max="1" width="46.140625" style="2" customWidth="1"/>
    <col min="2" max="2" width="12" style="2" customWidth="1"/>
    <col min="3" max="3" width="12.28515625" style="66" customWidth="1"/>
    <col min="4" max="4" width="10.140625" style="66" bestFit="1" customWidth="1"/>
    <col min="5" max="5" width="9.140625" style="66"/>
    <col min="6" max="6" width="10.140625" style="66" bestFit="1" customWidth="1"/>
    <col min="7" max="7" width="10.85546875" style="66" bestFit="1" customWidth="1"/>
    <col min="8" max="8" width="10.140625" style="66" bestFit="1" customWidth="1"/>
    <col min="9" max="9" width="9.140625" style="66"/>
    <col min="10" max="10" width="9.85546875" style="66" bestFit="1" customWidth="1"/>
    <col min="11" max="11" width="14" style="66"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12" t="s">
        <v>264</v>
      </c>
      <c r="B1" s="212"/>
      <c r="C1" s="213"/>
      <c r="D1" s="213"/>
      <c r="E1" s="213"/>
      <c r="F1" s="213"/>
      <c r="G1" s="213"/>
      <c r="H1" s="213"/>
      <c r="I1" s="213"/>
      <c r="J1" s="213"/>
      <c r="K1" s="213"/>
      <c r="L1" s="1"/>
    </row>
    <row r="2" spans="1:23" ht="15.75" x14ac:dyDescent="0.2">
      <c r="A2" s="3"/>
      <c r="B2" s="3"/>
      <c r="C2" s="57"/>
      <c r="D2" s="214" t="s">
        <v>265</v>
      </c>
      <c r="E2" s="214"/>
      <c r="F2" s="67">
        <v>44562</v>
      </c>
      <c r="G2" s="58" t="s">
        <v>266</v>
      </c>
      <c r="H2" s="67">
        <v>44926</v>
      </c>
      <c r="I2" s="59"/>
      <c r="J2" s="57"/>
      <c r="K2" s="60" t="s">
        <v>267</v>
      </c>
      <c r="L2" s="1"/>
      <c r="W2" s="4"/>
    </row>
    <row r="3" spans="1:23" ht="15.75" customHeight="1" x14ac:dyDescent="0.2">
      <c r="A3" s="209" t="s">
        <v>268</v>
      </c>
      <c r="B3" s="209" t="s">
        <v>269</v>
      </c>
      <c r="C3" s="210" t="s">
        <v>270</v>
      </c>
      <c r="D3" s="210"/>
      <c r="E3" s="210"/>
      <c r="F3" s="210"/>
      <c r="G3" s="210"/>
      <c r="H3" s="210"/>
      <c r="I3" s="210"/>
      <c r="J3" s="210" t="s">
        <v>271</v>
      </c>
      <c r="K3" s="215" t="s">
        <v>272</v>
      </c>
    </row>
    <row r="4" spans="1:23" ht="71.25" x14ac:dyDescent="0.2">
      <c r="A4" s="209"/>
      <c r="B4" s="211"/>
      <c r="C4" s="61" t="s">
        <v>273</v>
      </c>
      <c r="D4" s="61" t="s">
        <v>274</v>
      </c>
      <c r="E4" s="62" t="s">
        <v>275</v>
      </c>
      <c r="F4" s="62" t="s">
        <v>276</v>
      </c>
      <c r="G4" s="62" t="s">
        <v>277</v>
      </c>
      <c r="H4" s="62" t="s">
        <v>278</v>
      </c>
      <c r="I4" s="62" t="s">
        <v>279</v>
      </c>
      <c r="J4" s="210"/>
      <c r="K4" s="216"/>
    </row>
    <row r="5" spans="1:23" ht="15" x14ac:dyDescent="0.2">
      <c r="A5" s="5">
        <v>1</v>
      </c>
      <c r="B5" s="6">
        <v>2</v>
      </c>
      <c r="C5" s="7">
        <v>3</v>
      </c>
      <c r="D5" s="7">
        <v>4</v>
      </c>
      <c r="E5" s="7">
        <v>5</v>
      </c>
      <c r="F5" s="7">
        <v>6</v>
      </c>
      <c r="G5" s="7">
        <v>7</v>
      </c>
      <c r="H5" s="8">
        <v>8</v>
      </c>
      <c r="I5" s="7">
        <v>9</v>
      </c>
      <c r="J5" s="7">
        <v>10</v>
      </c>
      <c r="K5" s="9">
        <v>11</v>
      </c>
    </row>
    <row r="6" spans="1:23" ht="30" x14ac:dyDescent="0.2">
      <c r="A6" s="10" t="s">
        <v>280</v>
      </c>
      <c r="B6" s="11">
        <v>1</v>
      </c>
      <c r="C6" s="63">
        <v>46357000</v>
      </c>
      <c r="D6" s="63">
        <v>13860181</v>
      </c>
      <c r="E6" s="63">
        <v>141000</v>
      </c>
      <c r="F6" s="63">
        <v>1874402</v>
      </c>
      <c r="G6" s="63">
        <v>-19778307</v>
      </c>
      <c r="H6" s="63">
        <v>0</v>
      </c>
      <c r="I6" s="63">
        <v>0</v>
      </c>
      <c r="J6" s="63">
        <v>0</v>
      </c>
      <c r="K6" s="64">
        <f>SUM(C6:J6)</f>
        <v>42454276</v>
      </c>
    </row>
    <row r="7" spans="1:23" ht="15" x14ac:dyDescent="0.2">
      <c r="A7" s="5" t="s">
        <v>281</v>
      </c>
      <c r="B7" s="12">
        <v>2</v>
      </c>
      <c r="C7" s="63">
        <v>0</v>
      </c>
      <c r="D7" s="63">
        <v>0</v>
      </c>
      <c r="E7" s="63">
        <v>0</v>
      </c>
      <c r="F7" s="63">
        <v>0</v>
      </c>
      <c r="G7" s="63">
        <v>0</v>
      </c>
      <c r="H7" s="63">
        <v>0</v>
      </c>
      <c r="I7" s="63">
        <v>0</v>
      </c>
      <c r="J7" s="63">
        <v>0</v>
      </c>
      <c r="K7" s="64">
        <f t="shared" ref="K7:K31" si="0">SUM(C7:J7)</f>
        <v>0</v>
      </c>
    </row>
    <row r="8" spans="1:23" ht="15" x14ac:dyDescent="0.2">
      <c r="A8" s="5" t="s">
        <v>282</v>
      </c>
      <c r="B8" s="12">
        <v>3</v>
      </c>
      <c r="C8" s="63">
        <v>0</v>
      </c>
      <c r="D8" s="63">
        <v>0</v>
      </c>
      <c r="E8" s="63">
        <v>0</v>
      </c>
      <c r="F8" s="63">
        <v>0</v>
      </c>
      <c r="G8" s="63">
        <v>0</v>
      </c>
      <c r="H8" s="63">
        <v>0</v>
      </c>
      <c r="I8" s="63">
        <v>0</v>
      </c>
      <c r="J8" s="63">
        <v>0</v>
      </c>
      <c r="K8" s="64">
        <f t="shared" si="0"/>
        <v>0</v>
      </c>
    </row>
    <row r="9" spans="1:23" ht="30" x14ac:dyDescent="0.2">
      <c r="A9" s="13" t="s">
        <v>283</v>
      </c>
      <c r="B9" s="14">
        <v>4</v>
      </c>
      <c r="C9" s="65">
        <f>C6+C7+C8</f>
        <v>46357000</v>
      </c>
      <c r="D9" s="65">
        <f t="shared" ref="D9:J9" si="1">D6+D7+D8</f>
        <v>13860181</v>
      </c>
      <c r="E9" s="65">
        <f t="shared" si="1"/>
        <v>141000</v>
      </c>
      <c r="F9" s="65">
        <f t="shared" si="1"/>
        <v>1874402</v>
      </c>
      <c r="G9" s="65">
        <f t="shared" si="1"/>
        <v>-19778307</v>
      </c>
      <c r="H9" s="65">
        <f t="shared" si="1"/>
        <v>0</v>
      </c>
      <c r="I9" s="65">
        <f t="shared" si="1"/>
        <v>0</v>
      </c>
      <c r="J9" s="65">
        <f t="shared" si="1"/>
        <v>0</v>
      </c>
      <c r="K9" s="65">
        <f t="shared" si="0"/>
        <v>42454276</v>
      </c>
    </row>
    <row r="10" spans="1:23" ht="15" x14ac:dyDescent="0.2">
      <c r="A10" s="5" t="s">
        <v>284</v>
      </c>
      <c r="B10" s="12">
        <v>5</v>
      </c>
      <c r="C10" s="63">
        <v>0</v>
      </c>
      <c r="D10" s="63">
        <v>0</v>
      </c>
      <c r="E10" s="63">
        <v>0</v>
      </c>
      <c r="F10" s="63">
        <v>873255</v>
      </c>
      <c r="G10" s="63">
        <v>0</v>
      </c>
      <c r="H10" s="63">
        <v>0</v>
      </c>
      <c r="I10" s="63">
        <v>0</v>
      </c>
      <c r="J10" s="63">
        <v>0</v>
      </c>
      <c r="K10" s="64">
        <f t="shared" si="0"/>
        <v>873255</v>
      </c>
    </row>
    <row r="11" spans="1:23" ht="42.75" x14ac:dyDescent="0.2">
      <c r="A11" s="5" t="s">
        <v>285</v>
      </c>
      <c r="B11" s="12">
        <v>6</v>
      </c>
      <c r="C11" s="63">
        <v>0</v>
      </c>
      <c r="D11" s="63">
        <v>0</v>
      </c>
      <c r="E11" s="63">
        <v>0</v>
      </c>
      <c r="F11" s="63">
        <v>0</v>
      </c>
      <c r="G11" s="63">
        <v>0</v>
      </c>
      <c r="H11" s="63">
        <v>0</v>
      </c>
      <c r="I11" s="63">
        <v>0</v>
      </c>
      <c r="J11" s="63">
        <v>0</v>
      </c>
      <c r="K11" s="64">
        <f t="shared" si="0"/>
        <v>0</v>
      </c>
    </row>
    <row r="12" spans="1:23" ht="15" x14ac:dyDescent="0.2">
      <c r="A12" s="5" t="s">
        <v>286</v>
      </c>
      <c r="B12" s="12">
        <v>7</v>
      </c>
      <c r="C12" s="63">
        <v>0</v>
      </c>
      <c r="D12" s="63">
        <v>0</v>
      </c>
      <c r="E12" s="63">
        <v>0</v>
      </c>
      <c r="F12" s="63">
        <v>0</v>
      </c>
      <c r="G12" s="63">
        <v>0</v>
      </c>
      <c r="H12" s="63">
        <v>0</v>
      </c>
      <c r="I12" s="63">
        <v>0</v>
      </c>
      <c r="J12" s="63">
        <v>0</v>
      </c>
      <c r="K12" s="64">
        <f t="shared" si="0"/>
        <v>0</v>
      </c>
    </row>
    <row r="13" spans="1:23" ht="45" x14ac:dyDescent="0.2">
      <c r="A13" s="13" t="s">
        <v>287</v>
      </c>
      <c r="B13" s="14">
        <v>8</v>
      </c>
      <c r="C13" s="65">
        <f>C10+C11+C12</f>
        <v>0</v>
      </c>
      <c r="D13" s="65">
        <f t="shared" ref="D13:J13" si="2">D10+D11+D12</f>
        <v>0</v>
      </c>
      <c r="E13" s="65">
        <f t="shared" si="2"/>
        <v>0</v>
      </c>
      <c r="F13" s="65">
        <f t="shared" si="2"/>
        <v>873255</v>
      </c>
      <c r="G13" s="65">
        <f t="shared" si="2"/>
        <v>0</v>
      </c>
      <c r="H13" s="65">
        <f t="shared" si="2"/>
        <v>0</v>
      </c>
      <c r="I13" s="65">
        <f t="shared" si="2"/>
        <v>0</v>
      </c>
      <c r="J13" s="65">
        <f t="shared" si="2"/>
        <v>0</v>
      </c>
      <c r="K13" s="65">
        <f t="shared" si="0"/>
        <v>873255</v>
      </c>
    </row>
    <row r="14" spans="1:23" ht="15" x14ac:dyDescent="0.2">
      <c r="A14" s="5" t="s">
        <v>288</v>
      </c>
      <c r="B14" s="12">
        <v>9</v>
      </c>
      <c r="C14" s="63">
        <v>0</v>
      </c>
      <c r="D14" s="63">
        <v>0</v>
      </c>
      <c r="E14" s="63">
        <v>0</v>
      </c>
      <c r="F14" s="63">
        <v>0</v>
      </c>
      <c r="G14" s="63">
        <v>0</v>
      </c>
      <c r="H14" s="63">
        <v>0</v>
      </c>
      <c r="I14" s="63">
        <v>0</v>
      </c>
      <c r="J14" s="63">
        <v>0</v>
      </c>
      <c r="K14" s="64">
        <f t="shared" si="0"/>
        <v>0</v>
      </c>
    </row>
    <row r="15" spans="1:23" ht="15" x14ac:dyDescent="0.2">
      <c r="A15" s="5" t="s">
        <v>289</v>
      </c>
      <c r="B15" s="15">
        <v>10</v>
      </c>
      <c r="C15" s="63">
        <v>0</v>
      </c>
      <c r="D15" s="63">
        <v>0</v>
      </c>
      <c r="E15" s="63">
        <v>0</v>
      </c>
      <c r="F15" s="63">
        <v>0</v>
      </c>
      <c r="G15" s="63">
        <v>0</v>
      </c>
      <c r="H15" s="63">
        <v>0</v>
      </c>
      <c r="I15" s="63">
        <v>0</v>
      </c>
      <c r="J15" s="63">
        <v>0</v>
      </c>
      <c r="K15" s="64">
        <f t="shared" si="0"/>
        <v>0</v>
      </c>
    </row>
    <row r="16" spans="1:23" ht="15" x14ac:dyDescent="0.2">
      <c r="A16" s="5" t="s">
        <v>290</v>
      </c>
      <c r="B16" s="15">
        <v>11</v>
      </c>
      <c r="C16" s="63">
        <v>0</v>
      </c>
      <c r="D16" s="63">
        <v>0</v>
      </c>
      <c r="E16" s="63">
        <v>0</v>
      </c>
      <c r="F16" s="63">
        <v>0</v>
      </c>
      <c r="G16" s="63">
        <v>0</v>
      </c>
      <c r="H16" s="63">
        <v>0</v>
      </c>
      <c r="I16" s="63">
        <v>0</v>
      </c>
      <c r="J16" s="63">
        <v>0</v>
      </c>
      <c r="K16" s="64">
        <f t="shared" si="0"/>
        <v>0</v>
      </c>
    </row>
    <row r="17" spans="1:11" ht="15" x14ac:dyDescent="0.2">
      <c r="A17" s="5" t="s">
        <v>291</v>
      </c>
      <c r="B17" s="15">
        <v>12</v>
      </c>
      <c r="C17" s="63">
        <v>0</v>
      </c>
      <c r="D17" s="63">
        <v>0</v>
      </c>
      <c r="E17" s="63">
        <v>0</v>
      </c>
      <c r="F17" s="63">
        <v>-1874402</v>
      </c>
      <c r="G17" s="63">
        <v>1874402</v>
      </c>
      <c r="H17" s="63">
        <v>0</v>
      </c>
      <c r="I17" s="63">
        <v>0</v>
      </c>
      <c r="J17" s="63">
        <v>0</v>
      </c>
      <c r="K17" s="64">
        <f t="shared" si="0"/>
        <v>0</v>
      </c>
    </row>
    <row r="18" spans="1:11" ht="30" x14ac:dyDescent="0.2">
      <c r="A18" s="13" t="s">
        <v>292</v>
      </c>
      <c r="B18" s="16">
        <v>13</v>
      </c>
      <c r="C18" s="65">
        <f>C17+C16+C15+C14+C13+C9</f>
        <v>46357000</v>
      </c>
      <c r="D18" s="65">
        <f t="shared" ref="D18:J18" si="3">D17+D16+D15+D14+D13+D9</f>
        <v>13860181</v>
      </c>
      <c r="E18" s="65">
        <f t="shared" si="3"/>
        <v>141000</v>
      </c>
      <c r="F18" s="65">
        <f t="shared" si="3"/>
        <v>873255</v>
      </c>
      <c r="G18" s="65">
        <f t="shared" si="3"/>
        <v>-17903905</v>
      </c>
      <c r="H18" s="65">
        <f t="shared" si="3"/>
        <v>0</v>
      </c>
      <c r="I18" s="65">
        <f t="shared" si="3"/>
        <v>0</v>
      </c>
      <c r="J18" s="65">
        <f t="shared" si="3"/>
        <v>0</v>
      </c>
      <c r="K18" s="65">
        <f t="shared" si="0"/>
        <v>43327531</v>
      </c>
    </row>
    <row r="19" spans="1:11" ht="30" x14ac:dyDescent="0.2">
      <c r="A19" s="10" t="s">
        <v>293</v>
      </c>
      <c r="B19" s="17">
        <v>14</v>
      </c>
      <c r="C19" s="63">
        <v>46357000</v>
      </c>
      <c r="D19" s="63">
        <v>13860181</v>
      </c>
      <c r="E19" s="63">
        <v>141000</v>
      </c>
      <c r="F19" s="63">
        <v>873255</v>
      </c>
      <c r="G19" s="63">
        <v>-17903905</v>
      </c>
      <c r="H19" s="63">
        <v>0</v>
      </c>
      <c r="I19" s="63">
        <v>0</v>
      </c>
      <c r="J19" s="63">
        <v>0</v>
      </c>
      <c r="K19" s="64">
        <f t="shared" si="0"/>
        <v>43327531</v>
      </c>
    </row>
    <row r="20" spans="1:11" ht="15" x14ac:dyDescent="0.2">
      <c r="A20" s="5" t="s">
        <v>294</v>
      </c>
      <c r="B20" s="6">
        <v>15</v>
      </c>
      <c r="C20" s="63">
        <v>0</v>
      </c>
      <c r="D20" s="63">
        <v>0</v>
      </c>
      <c r="E20" s="63">
        <v>0</v>
      </c>
      <c r="F20" s="63">
        <v>0</v>
      </c>
      <c r="G20" s="63">
        <v>0</v>
      </c>
      <c r="H20" s="63">
        <v>0</v>
      </c>
      <c r="I20" s="63">
        <v>0</v>
      </c>
      <c r="J20" s="63">
        <v>0</v>
      </c>
      <c r="K20" s="64">
        <f t="shared" si="0"/>
        <v>0</v>
      </c>
    </row>
    <row r="21" spans="1:11" ht="15" x14ac:dyDescent="0.2">
      <c r="A21" s="5" t="s">
        <v>295</v>
      </c>
      <c r="B21" s="6">
        <v>16</v>
      </c>
      <c r="C21" s="63">
        <v>0</v>
      </c>
      <c r="D21" s="63">
        <v>0</v>
      </c>
      <c r="E21" s="63">
        <v>0</v>
      </c>
      <c r="F21" s="63">
        <v>0</v>
      </c>
      <c r="G21" s="63">
        <v>0</v>
      </c>
      <c r="H21" s="63">
        <v>0</v>
      </c>
      <c r="I21" s="63">
        <v>0</v>
      </c>
      <c r="J21" s="63">
        <v>0</v>
      </c>
      <c r="K21" s="64">
        <f t="shared" si="0"/>
        <v>0</v>
      </c>
    </row>
    <row r="22" spans="1:11" ht="30" x14ac:dyDescent="0.2">
      <c r="A22" s="13" t="s">
        <v>296</v>
      </c>
      <c r="B22" s="18">
        <v>17</v>
      </c>
      <c r="C22" s="65">
        <f>C19+C20+C21</f>
        <v>46357000</v>
      </c>
      <c r="D22" s="65">
        <f t="shared" ref="D22:J22" si="4">D19+D20+D21</f>
        <v>13860181</v>
      </c>
      <c r="E22" s="65">
        <f t="shared" si="4"/>
        <v>141000</v>
      </c>
      <c r="F22" s="65">
        <f t="shared" si="4"/>
        <v>873255</v>
      </c>
      <c r="G22" s="65">
        <f t="shared" si="4"/>
        <v>-17903905</v>
      </c>
      <c r="H22" s="65">
        <f t="shared" si="4"/>
        <v>0</v>
      </c>
      <c r="I22" s="65">
        <f t="shared" si="4"/>
        <v>0</v>
      </c>
      <c r="J22" s="65">
        <f t="shared" si="4"/>
        <v>0</v>
      </c>
      <c r="K22" s="65">
        <f t="shared" si="0"/>
        <v>43327531</v>
      </c>
    </row>
    <row r="23" spans="1:11" ht="15" x14ac:dyDescent="0.2">
      <c r="A23" s="5" t="s">
        <v>297</v>
      </c>
      <c r="B23" s="6">
        <v>18</v>
      </c>
      <c r="C23" s="63">
        <v>0</v>
      </c>
      <c r="D23" s="63">
        <v>0</v>
      </c>
      <c r="E23" s="63">
        <v>0</v>
      </c>
      <c r="F23" s="63">
        <v>127279</v>
      </c>
      <c r="G23" s="63">
        <v>0</v>
      </c>
      <c r="H23" s="63">
        <v>0</v>
      </c>
      <c r="I23" s="63">
        <v>0</v>
      </c>
      <c r="J23" s="63">
        <v>0</v>
      </c>
      <c r="K23" s="64">
        <f t="shared" si="0"/>
        <v>127279</v>
      </c>
    </row>
    <row r="24" spans="1:11" ht="42.75" x14ac:dyDescent="0.2">
      <c r="A24" s="5" t="s">
        <v>298</v>
      </c>
      <c r="B24" s="6">
        <v>19</v>
      </c>
      <c r="C24" s="63">
        <v>0</v>
      </c>
      <c r="D24" s="63">
        <v>0</v>
      </c>
      <c r="E24" s="63">
        <v>0</v>
      </c>
      <c r="F24" s="63">
        <v>0</v>
      </c>
      <c r="G24" s="63">
        <v>0</v>
      </c>
      <c r="H24" s="63">
        <v>528686</v>
      </c>
      <c r="I24" s="63">
        <v>0</v>
      </c>
      <c r="J24" s="63">
        <v>0</v>
      </c>
      <c r="K24" s="64">
        <f t="shared" si="0"/>
        <v>528686</v>
      </c>
    </row>
    <row r="25" spans="1:11" ht="15" x14ac:dyDescent="0.2">
      <c r="A25" s="5" t="s">
        <v>299</v>
      </c>
      <c r="B25" s="6">
        <v>20</v>
      </c>
      <c r="C25" s="63">
        <v>0</v>
      </c>
      <c r="D25" s="63">
        <v>0</v>
      </c>
      <c r="E25" s="63">
        <v>0</v>
      </c>
      <c r="F25" s="63">
        <v>0</v>
      </c>
      <c r="G25" s="63">
        <v>0</v>
      </c>
      <c r="H25" s="63">
        <v>0</v>
      </c>
      <c r="I25" s="63">
        <v>0</v>
      </c>
      <c r="J25" s="63">
        <v>0</v>
      </c>
      <c r="K25" s="64">
        <f t="shared" si="0"/>
        <v>0</v>
      </c>
    </row>
    <row r="26" spans="1:11" ht="45" x14ac:dyDescent="0.2">
      <c r="A26" s="13" t="s">
        <v>300</v>
      </c>
      <c r="B26" s="18">
        <v>21</v>
      </c>
      <c r="C26" s="65">
        <f>C23+C24+C25</f>
        <v>0</v>
      </c>
      <c r="D26" s="65">
        <f t="shared" ref="D26:J26" si="5">D23+D24+D25</f>
        <v>0</v>
      </c>
      <c r="E26" s="65">
        <f t="shared" si="5"/>
        <v>0</v>
      </c>
      <c r="F26" s="65">
        <f t="shared" si="5"/>
        <v>127279</v>
      </c>
      <c r="G26" s="65">
        <f t="shared" si="5"/>
        <v>0</v>
      </c>
      <c r="H26" s="65">
        <f t="shared" si="5"/>
        <v>528686</v>
      </c>
      <c r="I26" s="65">
        <f t="shared" si="5"/>
        <v>0</v>
      </c>
      <c r="J26" s="65">
        <f t="shared" si="5"/>
        <v>0</v>
      </c>
      <c r="K26" s="65">
        <f t="shared" si="0"/>
        <v>655965</v>
      </c>
    </row>
    <row r="27" spans="1:11" ht="15" x14ac:dyDescent="0.2">
      <c r="A27" s="5" t="s">
        <v>301</v>
      </c>
      <c r="B27" s="6">
        <v>22</v>
      </c>
      <c r="C27" s="63">
        <v>-23178500</v>
      </c>
      <c r="D27" s="63">
        <v>0</v>
      </c>
      <c r="E27" s="63">
        <v>6147850</v>
      </c>
      <c r="F27" s="63">
        <v>0</v>
      </c>
      <c r="G27" s="63">
        <v>17030650</v>
      </c>
      <c r="H27" s="63">
        <v>0</v>
      </c>
      <c r="I27" s="63">
        <v>0</v>
      </c>
      <c r="J27" s="63">
        <v>0</v>
      </c>
      <c r="K27" s="64">
        <f t="shared" si="0"/>
        <v>0</v>
      </c>
    </row>
    <row r="28" spans="1:11" ht="15" x14ac:dyDescent="0.2">
      <c r="A28" s="5" t="s">
        <v>302</v>
      </c>
      <c r="B28" s="6">
        <v>23</v>
      </c>
      <c r="C28" s="63">
        <v>0</v>
      </c>
      <c r="D28" s="63">
        <v>0</v>
      </c>
      <c r="E28" s="63">
        <v>0</v>
      </c>
      <c r="F28" s="63">
        <v>0</v>
      </c>
      <c r="G28" s="63">
        <v>0</v>
      </c>
      <c r="H28" s="63">
        <v>0</v>
      </c>
      <c r="I28" s="63">
        <v>0</v>
      </c>
      <c r="J28" s="63">
        <v>0</v>
      </c>
      <c r="K28" s="64">
        <f t="shared" si="0"/>
        <v>0</v>
      </c>
    </row>
    <row r="29" spans="1:11" ht="15" x14ac:dyDescent="0.2">
      <c r="A29" s="5" t="s">
        <v>303</v>
      </c>
      <c r="B29" s="6">
        <v>24</v>
      </c>
      <c r="C29" s="63">
        <v>0</v>
      </c>
      <c r="D29" s="63">
        <v>0</v>
      </c>
      <c r="E29" s="63">
        <v>0</v>
      </c>
      <c r="F29" s="63">
        <v>0</v>
      </c>
      <c r="G29" s="63">
        <v>0</v>
      </c>
      <c r="H29" s="63">
        <v>0</v>
      </c>
      <c r="I29" s="63">
        <v>0</v>
      </c>
      <c r="J29" s="63">
        <v>0</v>
      </c>
      <c r="K29" s="64">
        <f t="shared" si="0"/>
        <v>0</v>
      </c>
    </row>
    <row r="30" spans="1:11" ht="15" x14ac:dyDescent="0.2">
      <c r="A30" s="5" t="s">
        <v>304</v>
      </c>
      <c r="B30" s="6">
        <v>25</v>
      </c>
      <c r="C30" s="63">
        <v>0</v>
      </c>
      <c r="D30" s="63">
        <v>0</v>
      </c>
      <c r="E30" s="63">
        <v>-139320</v>
      </c>
      <c r="F30" s="63">
        <v>-873255</v>
      </c>
      <c r="G30" s="63">
        <v>873255</v>
      </c>
      <c r="H30" s="63">
        <v>0</v>
      </c>
      <c r="I30" s="63">
        <v>0</v>
      </c>
      <c r="J30" s="63">
        <v>0</v>
      </c>
      <c r="K30" s="64">
        <f t="shared" si="0"/>
        <v>-139320</v>
      </c>
    </row>
    <row r="31" spans="1:11" ht="30" x14ac:dyDescent="0.2">
      <c r="A31" s="13" t="s">
        <v>305</v>
      </c>
      <c r="B31" s="18">
        <v>26</v>
      </c>
      <c r="C31" s="65">
        <f>C30+C29+C28+C27+C26+C22</f>
        <v>23178500</v>
      </c>
      <c r="D31" s="65">
        <f t="shared" ref="D31:J31" si="6">D30+D29+D28+D27+D26+D22</f>
        <v>13860181</v>
      </c>
      <c r="E31" s="65">
        <f t="shared" si="6"/>
        <v>6149530</v>
      </c>
      <c r="F31" s="65">
        <f t="shared" si="6"/>
        <v>127279</v>
      </c>
      <c r="G31" s="65">
        <f t="shared" si="6"/>
        <v>0</v>
      </c>
      <c r="H31" s="65">
        <f t="shared" si="6"/>
        <v>528686</v>
      </c>
      <c r="I31" s="65">
        <f t="shared" si="6"/>
        <v>0</v>
      </c>
      <c r="J31" s="65">
        <f t="shared" si="6"/>
        <v>0</v>
      </c>
      <c r="K31" s="65">
        <f t="shared" si="0"/>
        <v>43844176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6"/>
  <sheetViews>
    <sheetView topLeftCell="A64" workbookViewId="0">
      <selection activeCell="G142" sqref="G142"/>
    </sheetView>
  </sheetViews>
  <sheetFormatPr defaultRowHeight="12.75" x14ac:dyDescent="0.2"/>
  <sheetData>
    <row r="1" spans="1:10" x14ac:dyDescent="0.2">
      <c r="A1" s="219" t="s">
        <v>334</v>
      </c>
      <c r="B1" s="220"/>
      <c r="C1" s="220"/>
      <c r="D1" s="220"/>
      <c r="E1" s="220"/>
      <c r="F1" s="220"/>
      <c r="G1" s="220"/>
      <c r="H1" s="220"/>
      <c r="I1" s="220"/>
      <c r="J1" s="220"/>
    </row>
    <row r="2" spans="1:10" x14ac:dyDescent="0.2">
      <c r="A2" s="220"/>
      <c r="B2" s="220"/>
      <c r="C2" s="220"/>
      <c r="D2" s="220"/>
      <c r="E2" s="220"/>
      <c r="F2" s="220"/>
      <c r="G2" s="220"/>
      <c r="H2" s="220"/>
      <c r="I2" s="220"/>
      <c r="J2" s="220"/>
    </row>
    <row r="3" spans="1:10" x14ac:dyDescent="0.2">
      <c r="A3" s="220"/>
      <c r="B3" s="220"/>
      <c r="C3" s="220"/>
      <c r="D3" s="220"/>
      <c r="E3" s="220"/>
      <c r="F3" s="220"/>
      <c r="G3" s="220"/>
      <c r="H3" s="220"/>
      <c r="I3" s="220"/>
      <c r="J3" s="220"/>
    </row>
    <row r="4" spans="1:10" x14ac:dyDescent="0.2">
      <c r="A4" s="220"/>
      <c r="B4" s="220"/>
      <c r="C4" s="220"/>
      <c r="D4" s="220"/>
      <c r="E4" s="220"/>
      <c r="F4" s="220"/>
      <c r="G4" s="220"/>
      <c r="H4" s="220"/>
      <c r="I4" s="220"/>
      <c r="J4" s="220"/>
    </row>
    <row r="5" spans="1:10" x14ac:dyDescent="0.2">
      <c r="A5" s="220"/>
      <c r="B5" s="220"/>
      <c r="C5" s="220"/>
      <c r="D5" s="220"/>
      <c r="E5" s="220"/>
      <c r="F5" s="220"/>
      <c r="G5" s="220"/>
      <c r="H5" s="220"/>
      <c r="I5" s="220"/>
      <c r="J5" s="220"/>
    </row>
    <row r="6" spans="1:10" x14ac:dyDescent="0.2">
      <c r="A6" s="220"/>
      <c r="B6" s="220"/>
      <c r="C6" s="220"/>
      <c r="D6" s="220"/>
      <c r="E6" s="220"/>
      <c r="F6" s="220"/>
      <c r="G6" s="220"/>
      <c r="H6" s="220"/>
      <c r="I6" s="220"/>
      <c r="J6" s="220"/>
    </row>
    <row r="7" spans="1:10" x14ac:dyDescent="0.2">
      <c r="A7" s="220"/>
      <c r="B7" s="220"/>
      <c r="C7" s="220"/>
      <c r="D7" s="220"/>
      <c r="E7" s="220"/>
      <c r="F7" s="220"/>
      <c r="G7" s="220"/>
      <c r="H7" s="220"/>
      <c r="I7" s="220"/>
      <c r="J7" s="220"/>
    </row>
    <row r="8" spans="1:10" x14ac:dyDescent="0.2">
      <c r="A8" s="220"/>
      <c r="B8" s="220"/>
      <c r="C8" s="220"/>
      <c r="D8" s="220"/>
      <c r="E8" s="220"/>
      <c r="F8" s="220"/>
      <c r="G8" s="220"/>
      <c r="H8" s="220"/>
      <c r="I8" s="220"/>
      <c r="J8" s="220"/>
    </row>
    <row r="9" spans="1:10" x14ac:dyDescent="0.2">
      <c r="A9" s="220"/>
      <c r="B9" s="220"/>
      <c r="C9" s="220"/>
      <c r="D9" s="220"/>
      <c r="E9" s="220"/>
      <c r="F9" s="220"/>
      <c r="G9" s="220"/>
      <c r="H9" s="220"/>
      <c r="I9" s="220"/>
      <c r="J9" s="220"/>
    </row>
    <row r="10" spans="1:10" x14ac:dyDescent="0.2">
      <c r="A10" s="220"/>
      <c r="B10" s="220"/>
      <c r="C10" s="220"/>
      <c r="D10" s="220"/>
      <c r="E10" s="220"/>
      <c r="F10" s="220"/>
      <c r="G10" s="220"/>
      <c r="H10" s="220"/>
      <c r="I10" s="220"/>
      <c r="J10" s="220"/>
    </row>
    <row r="11" spans="1:10" x14ac:dyDescent="0.2">
      <c r="A11" s="220"/>
      <c r="B11" s="220"/>
      <c r="C11" s="220"/>
      <c r="D11" s="220"/>
      <c r="E11" s="220"/>
      <c r="F11" s="220"/>
      <c r="G11" s="220"/>
      <c r="H11" s="220"/>
      <c r="I11" s="220"/>
      <c r="J11" s="220"/>
    </row>
    <row r="12" spans="1:10" x14ac:dyDescent="0.2">
      <c r="A12" s="220"/>
      <c r="B12" s="220"/>
      <c r="C12" s="220"/>
      <c r="D12" s="220"/>
      <c r="E12" s="220"/>
      <c r="F12" s="220"/>
      <c r="G12" s="220"/>
      <c r="H12" s="220"/>
      <c r="I12" s="220"/>
      <c r="J12" s="220"/>
    </row>
    <row r="13" spans="1:10" x14ac:dyDescent="0.2">
      <c r="A13" s="220"/>
      <c r="B13" s="220"/>
      <c r="C13" s="220"/>
      <c r="D13" s="220"/>
      <c r="E13" s="220"/>
      <c r="F13" s="220"/>
      <c r="G13" s="220"/>
      <c r="H13" s="220"/>
      <c r="I13" s="220"/>
      <c r="J13" s="220"/>
    </row>
    <row r="14" spans="1:10" x14ac:dyDescent="0.2">
      <c r="A14" s="220"/>
      <c r="B14" s="220"/>
      <c r="C14" s="220"/>
      <c r="D14" s="220"/>
      <c r="E14" s="220"/>
      <c r="F14" s="220"/>
      <c r="G14" s="220"/>
      <c r="H14" s="220"/>
      <c r="I14" s="220"/>
      <c r="J14" s="220"/>
    </row>
    <row r="15" spans="1:10" x14ac:dyDescent="0.2">
      <c r="A15" s="220"/>
      <c r="B15" s="220"/>
      <c r="C15" s="220"/>
      <c r="D15" s="220"/>
      <c r="E15" s="220"/>
      <c r="F15" s="220"/>
      <c r="G15" s="220"/>
      <c r="H15" s="220"/>
      <c r="I15" s="220"/>
      <c r="J15" s="220"/>
    </row>
    <row r="16" spans="1:10" x14ac:dyDescent="0.2">
      <c r="A16" s="220"/>
      <c r="B16" s="220"/>
      <c r="C16" s="220"/>
      <c r="D16" s="220"/>
      <c r="E16" s="220"/>
      <c r="F16" s="220"/>
      <c r="G16" s="220"/>
      <c r="H16" s="220"/>
      <c r="I16" s="220"/>
      <c r="J16" s="220"/>
    </row>
    <row r="17" spans="1:10" x14ac:dyDescent="0.2">
      <c r="A17" s="220"/>
      <c r="B17" s="220"/>
      <c r="C17" s="220"/>
      <c r="D17" s="220"/>
      <c r="E17" s="220"/>
      <c r="F17" s="220"/>
      <c r="G17" s="220"/>
      <c r="H17" s="220"/>
      <c r="I17" s="220"/>
      <c r="J17" s="220"/>
    </row>
    <row r="18" spans="1:10" x14ac:dyDescent="0.2">
      <c r="A18" s="220"/>
      <c r="B18" s="220"/>
      <c r="C18" s="220"/>
      <c r="D18" s="220"/>
      <c r="E18" s="220"/>
      <c r="F18" s="220"/>
      <c r="G18" s="220"/>
      <c r="H18" s="220"/>
      <c r="I18" s="220"/>
      <c r="J18" s="220"/>
    </row>
    <row r="19" spans="1:10" x14ac:dyDescent="0.2">
      <c r="A19" s="220"/>
      <c r="B19" s="220"/>
      <c r="C19" s="220"/>
      <c r="D19" s="220"/>
      <c r="E19" s="220"/>
      <c r="F19" s="220"/>
      <c r="G19" s="220"/>
      <c r="H19" s="220"/>
      <c r="I19" s="220"/>
      <c r="J19" s="220"/>
    </row>
    <row r="20" spans="1:10" x14ac:dyDescent="0.2">
      <c r="A20" s="220"/>
      <c r="B20" s="220"/>
      <c r="C20" s="220"/>
      <c r="D20" s="220"/>
      <c r="E20" s="220"/>
      <c r="F20" s="220"/>
      <c r="G20" s="220"/>
      <c r="H20" s="220"/>
      <c r="I20" s="220"/>
      <c r="J20" s="220"/>
    </row>
    <row r="21" spans="1:10" x14ac:dyDescent="0.2">
      <c r="A21" s="220"/>
      <c r="B21" s="220"/>
      <c r="C21" s="220"/>
      <c r="D21" s="220"/>
      <c r="E21" s="220"/>
      <c r="F21" s="220"/>
      <c r="G21" s="220"/>
      <c r="H21" s="220"/>
      <c r="I21" s="220"/>
      <c r="J21" s="220"/>
    </row>
    <row r="22" spans="1:10" x14ac:dyDescent="0.2">
      <c r="A22" s="220"/>
      <c r="B22" s="220"/>
      <c r="C22" s="220"/>
      <c r="D22" s="220"/>
      <c r="E22" s="220"/>
      <c r="F22" s="220"/>
      <c r="G22" s="220"/>
      <c r="H22" s="220"/>
      <c r="I22" s="220"/>
      <c r="J22" s="220"/>
    </row>
    <row r="23" spans="1:10" x14ac:dyDescent="0.2">
      <c r="A23" s="220"/>
      <c r="B23" s="220"/>
      <c r="C23" s="220"/>
      <c r="D23" s="220"/>
      <c r="E23" s="220"/>
      <c r="F23" s="220"/>
      <c r="G23" s="220"/>
      <c r="H23" s="220"/>
      <c r="I23" s="220"/>
      <c r="J23" s="220"/>
    </row>
    <row r="24" spans="1:10" x14ac:dyDescent="0.2">
      <c r="A24" s="220"/>
      <c r="B24" s="220"/>
      <c r="C24" s="220"/>
      <c r="D24" s="220"/>
      <c r="E24" s="220"/>
      <c r="F24" s="220"/>
      <c r="G24" s="220"/>
      <c r="H24" s="220"/>
      <c r="I24" s="220"/>
      <c r="J24" s="220"/>
    </row>
    <row r="25" spans="1:10" x14ac:dyDescent="0.2">
      <c r="A25" s="220"/>
      <c r="B25" s="220"/>
      <c r="C25" s="220"/>
      <c r="D25" s="220"/>
      <c r="E25" s="220"/>
      <c r="F25" s="220"/>
      <c r="G25" s="220"/>
      <c r="H25" s="220"/>
      <c r="I25" s="220"/>
      <c r="J25" s="220"/>
    </row>
    <row r="26" spans="1:10" x14ac:dyDescent="0.2">
      <c r="A26" s="220"/>
      <c r="B26" s="220"/>
      <c r="C26" s="220"/>
      <c r="D26" s="220"/>
      <c r="E26" s="220"/>
      <c r="F26" s="220"/>
      <c r="G26" s="220"/>
      <c r="H26" s="220"/>
      <c r="I26" s="220"/>
      <c r="J26" s="220"/>
    </row>
    <row r="27" spans="1:10" x14ac:dyDescent="0.2">
      <c r="A27" s="220"/>
      <c r="B27" s="220"/>
      <c r="C27" s="220"/>
      <c r="D27" s="220"/>
      <c r="E27" s="220"/>
      <c r="F27" s="220"/>
      <c r="G27" s="220"/>
      <c r="H27" s="220"/>
      <c r="I27" s="220"/>
      <c r="J27" s="220"/>
    </row>
    <row r="28" spans="1:10" x14ac:dyDescent="0.2">
      <c r="A28" s="220"/>
      <c r="B28" s="220"/>
      <c r="C28" s="220"/>
      <c r="D28" s="220"/>
      <c r="E28" s="220"/>
      <c r="F28" s="220"/>
      <c r="G28" s="220"/>
      <c r="H28" s="220"/>
      <c r="I28" s="220"/>
      <c r="J28" s="220"/>
    </row>
    <row r="29" spans="1:10" x14ac:dyDescent="0.2">
      <c r="A29" s="220"/>
      <c r="B29" s="220"/>
      <c r="C29" s="220"/>
      <c r="D29" s="220"/>
      <c r="E29" s="220"/>
      <c r="F29" s="220"/>
      <c r="G29" s="220"/>
      <c r="H29" s="220"/>
      <c r="I29" s="220"/>
      <c r="J29" s="220"/>
    </row>
    <row r="30" spans="1:10" x14ac:dyDescent="0.2">
      <c r="A30" s="220"/>
      <c r="B30" s="220"/>
      <c r="C30" s="220"/>
      <c r="D30" s="220"/>
      <c r="E30" s="220"/>
      <c r="F30" s="220"/>
      <c r="G30" s="220"/>
      <c r="H30" s="220"/>
      <c r="I30" s="220"/>
      <c r="J30" s="220"/>
    </row>
    <row r="32" spans="1:10" x14ac:dyDescent="0.2">
      <c r="A32" s="217" t="s">
        <v>333</v>
      </c>
      <c r="B32" s="218"/>
      <c r="C32" s="218"/>
      <c r="D32" s="218"/>
      <c r="E32" s="218"/>
      <c r="F32" s="218"/>
      <c r="G32" s="218"/>
      <c r="H32" s="218"/>
      <c r="I32" s="218"/>
      <c r="J32" s="218"/>
    </row>
    <row r="34" spans="1:8" x14ac:dyDescent="0.2">
      <c r="B34" t="s">
        <v>335</v>
      </c>
      <c r="C34" t="s">
        <v>336</v>
      </c>
      <c r="D34" t="s">
        <v>337</v>
      </c>
      <c r="F34" t="s">
        <v>338</v>
      </c>
      <c r="G34" t="s">
        <v>339</v>
      </c>
      <c r="H34" t="s">
        <v>337</v>
      </c>
    </row>
    <row r="35" spans="1:8" x14ac:dyDescent="0.2">
      <c r="D35" s="98">
        <v>0</v>
      </c>
      <c r="H35" s="98">
        <v>0</v>
      </c>
    </row>
    <row r="36" spans="1:8" x14ac:dyDescent="0.2">
      <c r="A36" t="s">
        <v>340</v>
      </c>
    </row>
    <row r="37" spans="1:8" x14ac:dyDescent="0.2">
      <c r="A37" t="s">
        <v>341</v>
      </c>
      <c r="D37">
        <v>35.156999999999996</v>
      </c>
      <c r="F37" t="s">
        <v>342</v>
      </c>
      <c r="G37">
        <v>1</v>
      </c>
      <c r="H37">
        <v>35.156999999999996</v>
      </c>
    </row>
    <row r="38" spans="1:8" x14ac:dyDescent="0.2">
      <c r="B38" t="s">
        <v>343</v>
      </c>
      <c r="C38">
        <v>11</v>
      </c>
      <c r="D38">
        <v>1.657</v>
      </c>
      <c r="F38" t="s">
        <v>344</v>
      </c>
      <c r="G38">
        <v>2</v>
      </c>
      <c r="H38">
        <v>1.657</v>
      </c>
    </row>
    <row r="40" spans="1:8" x14ac:dyDescent="0.2">
      <c r="F40" t="s">
        <v>345</v>
      </c>
      <c r="G40">
        <v>3</v>
      </c>
      <c r="H40">
        <v>4.09</v>
      </c>
    </row>
    <row r="41" spans="1:8" x14ac:dyDescent="0.2">
      <c r="B41" t="s">
        <v>346</v>
      </c>
      <c r="C41">
        <v>10</v>
      </c>
      <c r="D41">
        <v>1.585</v>
      </c>
      <c r="F41" t="s">
        <v>347</v>
      </c>
      <c r="G41">
        <v>4</v>
      </c>
      <c r="H41">
        <v>2.181</v>
      </c>
    </row>
    <row r="42" spans="1:8" x14ac:dyDescent="0.2">
      <c r="B42" t="s">
        <v>348</v>
      </c>
      <c r="C42">
        <v>12</v>
      </c>
      <c r="D42">
        <v>2.5049999999999999</v>
      </c>
      <c r="F42" t="s">
        <v>349</v>
      </c>
      <c r="G42">
        <v>5</v>
      </c>
      <c r="H42">
        <v>1.2989999999999999</v>
      </c>
    </row>
    <row r="43" spans="1:8" x14ac:dyDescent="0.2">
      <c r="F43" t="s">
        <v>350</v>
      </c>
      <c r="G43">
        <v>6</v>
      </c>
      <c r="H43">
        <v>431</v>
      </c>
    </row>
    <row r="44" spans="1:8" x14ac:dyDescent="0.2">
      <c r="F44" t="s">
        <v>351</v>
      </c>
      <c r="G44">
        <v>7</v>
      </c>
      <c r="H44">
        <v>179</v>
      </c>
    </row>
    <row r="46" spans="1:8" x14ac:dyDescent="0.2">
      <c r="D46">
        <v>4.09</v>
      </c>
      <c r="H46">
        <v>4.09</v>
      </c>
    </row>
    <row r="47" spans="1:8" x14ac:dyDescent="0.2">
      <c r="D47">
        <v>29.294</v>
      </c>
      <c r="F47" t="s">
        <v>352</v>
      </c>
      <c r="H47">
        <v>29.294</v>
      </c>
    </row>
    <row r="48" spans="1:8" x14ac:dyDescent="0.2">
      <c r="B48" t="s">
        <v>353</v>
      </c>
      <c r="C48">
        <v>13</v>
      </c>
      <c r="D48">
        <v>19.125</v>
      </c>
      <c r="F48" t="s">
        <v>354</v>
      </c>
      <c r="G48">
        <v>10</v>
      </c>
      <c r="H48">
        <v>28.629000000000001</v>
      </c>
    </row>
    <row r="49" spans="1:8" x14ac:dyDescent="0.2">
      <c r="B49" t="s">
        <v>355</v>
      </c>
      <c r="C49">
        <v>14</v>
      </c>
      <c r="D49">
        <v>9.5039999999999996</v>
      </c>
    </row>
    <row r="50" spans="1:8" x14ac:dyDescent="0.2">
      <c r="D50">
        <v>28.629000000000001</v>
      </c>
      <c r="H50">
        <v>28.629000000000001</v>
      </c>
    </row>
    <row r="51" spans="1:8" x14ac:dyDescent="0.2">
      <c r="B51" t="s">
        <v>356</v>
      </c>
      <c r="C51" t="s">
        <v>357</v>
      </c>
      <c r="D51">
        <v>197</v>
      </c>
      <c r="F51" t="s">
        <v>358</v>
      </c>
      <c r="G51">
        <v>11</v>
      </c>
      <c r="H51">
        <v>665</v>
      </c>
    </row>
    <row r="52" spans="1:8" x14ac:dyDescent="0.2">
      <c r="B52" t="s">
        <v>359</v>
      </c>
      <c r="C52">
        <v>19</v>
      </c>
      <c r="D52">
        <v>250</v>
      </c>
    </row>
    <row r="53" spans="1:8" x14ac:dyDescent="0.2">
      <c r="B53" t="s">
        <v>353</v>
      </c>
      <c r="C53">
        <v>18</v>
      </c>
      <c r="D53">
        <v>218</v>
      </c>
    </row>
    <row r="54" spans="1:8" x14ac:dyDescent="0.2">
      <c r="D54">
        <v>665</v>
      </c>
      <c r="H54">
        <v>665</v>
      </c>
    </row>
    <row r="55" spans="1:8" x14ac:dyDescent="0.2">
      <c r="D55">
        <v>29.294</v>
      </c>
      <c r="H55">
        <v>29.294</v>
      </c>
    </row>
    <row r="56" spans="1:8" x14ac:dyDescent="0.2">
      <c r="B56" t="s">
        <v>360</v>
      </c>
      <c r="C56">
        <v>9</v>
      </c>
      <c r="D56">
        <v>116</v>
      </c>
      <c r="F56" t="s">
        <v>361</v>
      </c>
      <c r="G56">
        <v>12</v>
      </c>
      <c r="H56">
        <v>116</v>
      </c>
    </row>
    <row r="59" spans="1:8" x14ac:dyDescent="0.2">
      <c r="A59" t="s">
        <v>362</v>
      </c>
      <c r="D59">
        <v>16.204000000000001</v>
      </c>
      <c r="F59" t="s">
        <v>363</v>
      </c>
      <c r="G59">
        <v>13</v>
      </c>
      <c r="H59">
        <v>16.202999999999999</v>
      </c>
    </row>
    <row r="60" spans="1:8" x14ac:dyDescent="0.2">
      <c r="F60" t="s">
        <v>364</v>
      </c>
      <c r="G60">
        <v>14</v>
      </c>
      <c r="H60">
        <v>2.133</v>
      </c>
    </row>
    <row r="61" spans="1:8" x14ac:dyDescent="0.2">
      <c r="B61" t="s">
        <v>365</v>
      </c>
      <c r="C61">
        <v>16</v>
      </c>
      <c r="D61">
        <v>1.4219999999999999</v>
      </c>
      <c r="F61" t="s">
        <v>366</v>
      </c>
      <c r="G61">
        <v>15</v>
      </c>
      <c r="H61">
        <v>1.492</v>
      </c>
    </row>
    <row r="62" spans="1:8" x14ac:dyDescent="0.2">
      <c r="B62" t="s">
        <v>367</v>
      </c>
      <c r="C62">
        <v>16</v>
      </c>
      <c r="D62">
        <v>613</v>
      </c>
      <c r="F62" t="s">
        <v>368</v>
      </c>
      <c r="G62">
        <v>16</v>
      </c>
      <c r="H62" t="s">
        <v>369</v>
      </c>
    </row>
    <row r="63" spans="1:8" x14ac:dyDescent="0.2">
      <c r="B63" t="s">
        <v>370</v>
      </c>
      <c r="D63">
        <v>99</v>
      </c>
      <c r="F63" t="s">
        <v>371</v>
      </c>
      <c r="G63">
        <v>17</v>
      </c>
      <c r="H63">
        <v>22</v>
      </c>
    </row>
    <row r="64" spans="1:8" x14ac:dyDescent="0.2">
      <c r="F64" t="s">
        <v>372</v>
      </c>
      <c r="G64">
        <v>18</v>
      </c>
      <c r="H64">
        <v>27</v>
      </c>
    </row>
    <row r="65" spans="1:8" x14ac:dyDescent="0.2">
      <c r="F65" t="s">
        <v>373</v>
      </c>
      <c r="G65">
        <v>19</v>
      </c>
      <c r="H65">
        <v>592</v>
      </c>
    </row>
    <row r="66" spans="1:8" x14ac:dyDescent="0.2">
      <c r="D66">
        <v>2.1339999999999999</v>
      </c>
      <c r="H66">
        <v>2.133</v>
      </c>
    </row>
    <row r="69" spans="1:8" x14ac:dyDescent="0.2">
      <c r="A69" t="s">
        <v>374</v>
      </c>
    </row>
    <row r="70" spans="1:8" x14ac:dyDescent="0.2">
      <c r="B70" t="s">
        <v>335</v>
      </c>
      <c r="C70" t="s">
        <v>336</v>
      </c>
      <c r="D70" t="s">
        <v>337</v>
      </c>
      <c r="F70" t="s">
        <v>338</v>
      </c>
      <c r="G70" t="s">
        <v>339</v>
      </c>
      <c r="H70" t="s">
        <v>337</v>
      </c>
    </row>
    <row r="71" spans="1:8" x14ac:dyDescent="0.2">
      <c r="D71" s="98">
        <v>0</v>
      </c>
      <c r="H71" s="98">
        <v>0</v>
      </c>
    </row>
    <row r="72" spans="1:8" x14ac:dyDescent="0.2">
      <c r="D72">
        <v>9.0380000000000003</v>
      </c>
      <c r="F72" t="s">
        <v>375</v>
      </c>
      <c r="G72">
        <v>20</v>
      </c>
      <c r="H72">
        <v>9.0380000000000003</v>
      </c>
    </row>
    <row r="73" spans="1:8" x14ac:dyDescent="0.2">
      <c r="B73" t="s">
        <v>376</v>
      </c>
      <c r="D73">
        <v>61</v>
      </c>
      <c r="F73" t="s">
        <v>377</v>
      </c>
      <c r="G73">
        <v>21</v>
      </c>
      <c r="H73">
        <v>61</v>
      </c>
    </row>
    <row r="74" spans="1:8" x14ac:dyDescent="0.2">
      <c r="B74" t="s">
        <v>378</v>
      </c>
      <c r="D74">
        <v>8.9770000000000003</v>
      </c>
      <c r="F74" t="s">
        <v>379</v>
      </c>
      <c r="G74">
        <v>23</v>
      </c>
      <c r="H74">
        <v>8.9770000000000003</v>
      </c>
    </row>
    <row r="75" spans="1:8" x14ac:dyDescent="0.2">
      <c r="D75">
        <v>9.0380000000000003</v>
      </c>
      <c r="H75">
        <v>9.0380000000000003</v>
      </c>
    </row>
    <row r="76" spans="1:8" x14ac:dyDescent="0.2">
      <c r="B76" t="s">
        <v>380</v>
      </c>
      <c r="D76">
        <v>5.032</v>
      </c>
      <c r="F76" t="s">
        <v>381</v>
      </c>
      <c r="G76">
        <v>24</v>
      </c>
      <c r="H76">
        <v>5.032</v>
      </c>
    </row>
    <row r="77" spans="1:8" x14ac:dyDescent="0.2">
      <c r="B77" t="s">
        <v>382</v>
      </c>
      <c r="D77">
        <v>103</v>
      </c>
      <c r="F77" t="s">
        <v>383</v>
      </c>
      <c r="G77" t="s">
        <v>384</v>
      </c>
      <c r="H77" t="s">
        <v>385</v>
      </c>
    </row>
    <row r="78" spans="1:8" x14ac:dyDescent="0.2">
      <c r="B78" t="s">
        <v>386</v>
      </c>
      <c r="D78">
        <v>51.463999999999999</v>
      </c>
      <c r="F78" t="s">
        <v>387</v>
      </c>
      <c r="G78">
        <v>26</v>
      </c>
      <c r="H78">
        <v>51.463000000000001</v>
      </c>
    </row>
    <row r="79" spans="1:8" x14ac:dyDescent="0.2">
      <c r="A79" t="s">
        <v>388</v>
      </c>
    </row>
    <row r="80" spans="1:8" x14ac:dyDescent="0.2">
      <c r="A80" t="s">
        <v>389</v>
      </c>
      <c r="D80" s="99">
        <v>43844</v>
      </c>
      <c r="F80" t="s">
        <v>390</v>
      </c>
      <c r="G80">
        <v>28</v>
      </c>
      <c r="H80" s="99">
        <v>43844</v>
      </c>
    </row>
    <row r="81" spans="1:8" x14ac:dyDescent="0.2">
      <c r="B81" t="s">
        <v>391</v>
      </c>
      <c r="D81">
        <v>23.178999999999998</v>
      </c>
      <c r="F81" t="s">
        <v>392</v>
      </c>
      <c r="G81">
        <v>29</v>
      </c>
      <c r="H81">
        <v>23.178999999999998</v>
      </c>
    </row>
    <row r="82" spans="1:8" x14ac:dyDescent="0.2">
      <c r="B82" t="s">
        <v>393</v>
      </c>
      <c r="D82">
        <v>13.86</v>
      </c>
      <c r="F82" t="s">
        <v>394</v>
      </c>
      <c r="G82">
        <v>30</v>
      </c>
      <c r="H82">
        <v>13.86</v>
      </c>
    </row>
    <row r="83" spans="1:8" x14ac:dyDescent="0.2">
      <c r="F83" t="s">
        <v>395</v>
      </c>
      <c r="G83">
        <v>31</v>
      </c>
      <c r="H83">
        <v>6.6779999999999999</v>
      </c>
    </row>
    <row r="84" spans="1:8" x14ac:dyDescent="0.2">
      <c r="B84" t="s">
        <v>396</v>
      </c>
      <c r="D84">
        <v>141</v>
      </c>
      <c r="F84" t="s">
        <v>397</v>
      </c>
      <c r="G84">
        <v>32</v>
      </c>
      <c r="H84">
        <v>141</v>
      </c>
    </row>
    <row r="85" spans="1:8" x14ac:dyDescent="0.2">
      <c r="B85" t="s">
        <v>398</v>
      </c>
      <c r="D85">
        <v>-139</v>
      </c>
      <c r="F85" t="s">
        <v>399</v>
      </c>
      <c r="G85">
        <v>33</v>
      </c>
      <c r="H85">
        <v>-139</v>
      </c>
    </row>
    <row r="86" spans="1:8" x14ac:dyDescent="0.2">
      <c r="B86" t="s">
        <v>400</v>
      </c>
      <c r="D86">
        <v>529</v>
      </c>
      <c r="F86" t="s">
        <v>401</v>
      </c>
      <c r="G86">
        <v>34</v>
      </c>
      <c r="H86">
        <v>529</v>
      </c>
    </row>
    <row r="87" spans="1:8" x14ac:dyDescent="0.2">
      <c r="B87" t="s">
        <v>402</v>
      </c>
      <c r="D87">
        <v>6.1470000000000002</v>
      </c>
      <c r="F87" t="s">
        <v>403</v>
      </c>
      <c r="G87">
        <v>35</v>
      </c>
      <c r="H87">
        <v>6.1470000000000002</v>
      </c>
    </row>
    <row r="88" spans="1:8" x14ac:dyDescent="0.2">
      <c r="B88" t="s">
        <v>404</v>
      </c>
      <c r="D88">
        <v>127</v>
      </c>
      <c r="F88" t="s">
        <v>405</v>
      </c>
      <c r="G88">
        <v>36</v>
      </c>
      <c r="H88" t="s">
        <v>369</v>
      </c>
    </row>
    <row r="89" spans="1:8" x14ac:dyDescent="0.2">
      <c r="F89" t="s">
        <v>406</v>
      </c>
      <c r="G89">
        <v>37</v>
      </c>
      <c r="H89">
        <v>127</v>
      </c>
    </row>
    <row r="90" spans="1:8" x14ac:dyDescent="0.2">
      <c r="D90" t="s">
        <v>407</v>
      </c>
      <c r="H90" t="s">
        <v>407</v>
      </c>
    </row>
    <row r="91" spans="1:8" x14ac:dyDescent="0.2">
      <c r="A91" t="s">
        <v>408</v>
      </c>
      <c r="D91" s="99">
        <v>1737</v>
      </c>
      <c r="F91" t="s">
        <v>409</v>
      </c>
      <c r="G91">
        <v>47</v>
      </c>
      <c r="H91" s="99">
        <v>1737</v>
      </c>
    </row>
    <row r="92" spans="1:8" x14ac:dyDescent="0.2">
      <c r="B92" t="s">
        <v>410</v>
      </c>
      <c r="D92">
        <v>1.7370000000000001</v>
      </c>
      <c r="F92" t="s">
        <v>408</v>
      </c>
      <c r="G92">
        <v>47</v>
      </c>
      <c r="H92">
        <v>1.7370000000000001</v>
      </c>
    </row>
    <row r="93" spans="1:8" x14ac:dyDescent="0.2">
      <c r="D93">
        <v>1.7370000000000001</v>
      </c>
      <c r="H93">
        <v>1.7370000000000001</v>
      </c>
    </row>
    <row r="94" spans="1:8" x14ac:dyDescent="0.2">
      <c r="A94" t="s">
        <v>411</v>
      </c>
      <c r="D94" s="99">
        <v>2211</v>
      </c>
      <c r="F94" t="s">
        <v>412</v>
      </c>
      <c r="G94">
        <v>40</v>
      </c>
      <c r="H94" s="99">
        <v>2211</v>
      </c>
    </row>
    <row r="95" spans="1:8" x14ac:dyDescent="0.2">
      <c r="B95" t="s">
        <v>413</v>
      </c>
      <c r="D95">
        <v>1.51</v>
      </c>
      <c r="F95" t="s">
        <v>414</v>
      </c>
      <c r="G95">
        <v>41</v>
      </c>
      <c r="H95">
        <v>4</v>
      </c>
    </row>
    <row r="96" spans="1:8" x14ac:dyDescent="0.2">
      <c r="B96" t="s">
        <v>415</v>
      </c>
      <c r="D96">
        <v>701</v>
      </c>
      <c r="F96" t="s">
        <v>416</v>
      </c>
      <c r="G96">
        <v>42</v>
      </c>
      <c r="H96">
        <v>558</v>
      </c>
    </row>
    <row r="97" spans="1:8" x14ac:dyDescent="0.2">
      <c r="F97" t="s">
        <v>417</v>
      </c>
      <c r="G97">
        <v>43</v>
      </c>
      <c r="H97">
        <v>331</v>
      </c>
    </row>
    <row r="98" spans="1:8" x14ac:dyDescent="0.2">
      <c r="F98" t="s">
        <v>418</v>
      </c>
      <c r="G98">
        <v>44</v>
      </c>
      <c r="H98">
        <v>327</v>
      </c>
    </row>
    <row r="99" spans="1:8" x14ac:dyDescent="0.2">
      <c r="F99" t="s">
        <v>419</v>
      </c>
      <c r="G99">
        <v>45</v>
      </c>
      <c r="H99">
        <v>2</v>
      </c>
    </row>
    <row r="100" spans="1:8" x14ac:dyDescent="0.2">
      <c r="F100" t="s">
        <v>420</v>
      </c>
      <c r="G100">
        <v>46</v>
      </c>
      <c r="H100">
        <v>989</v>
      </c>
    </row>
    <row r="101" spans="1:8" x14ac:dyDescent="0.2">
      <c r="D101">
        <v>2.2109999999999999</v>
      </c>
      <c r="H101">
        <v>2.2109999999999999</v>
      </c>
    </row>
    <row r="102" spans="1:8" x14ac:dyDescent="0.2">
      <c r="B102" t="s">
        <v>421</v>
      </c>
      <c r="D102">
        <v>3.6720000000000002</v>
      </c>
      <c r="F102" t="s">
        <v>422</v>
      </c>
      <c r="H102">
        <v>3.6720000000000002</v>
      </c>
    </row>
    <row r="103" spans="1:8" x14ac:dyDescent="0.2">
      <c r="D103">
        <v>3.6720000000000002</v>
      </c>
      <c r="H103">
        <v>3.6720000000000002</v>
      </c>
    </row>
    <row r="104" spans="1:8" x14ac:dyDescent="0.2">
      <c r="B104" t="s">
        <v>423</v>
      </c>
      <c r="D104">
        <v>51.463999999999999</v>
      </c>
      <c r="H104">
        <v>51.463999999999999</v>
      </c>
    </row>
    <row r="106" spans="1:8" x14ac:dyDescent="0.2">
      <c r="A106" s="217" t="s">
        <v>424</v>
      </c>
      <c r="B106" s="218"/>
      <c r="C106" s="218"/>
      <c r="D106" s="218"/>
      <c r="E106" s="218"/>
      <c r="F106" s="218"/>
      <c r="G106" s="218"/>
      <c r="H106" s="218"/>
    </row>
    <row r="108" spans="1:8" x14ac:dyDescent="0.2">
      <c r="B108" t="s">
        <v>425</v>
      </c>
      <c r="D108" t="s">
        <v>337</v>
      </c>
      <c r="F108" t="s">
        <v>426</v>
      </c>
      <c r="H108" t="s">
        <v>337</v>
      </c>
    </row>
    <row r="109" spans="1:8" x14ac:dyDescent="0.2">
      <c r="A109" t="s">
        <v>427</v>
      </c>
      <c r="D109">
        <v>15.335000000000001</v>
      </c>
      <c r="F109" t="s">
        <v>428</v>
      </c>
      <c r="G109">
        <v>1</v>
      </c>
      <c r="H109">
        <v>15.334</v>
      </c>
    </row>
    <row r="110" spans="1:8" x14ac:dyDescent="0.2">
      <c r="B110" t="s">
        <v>429</v>
      </c>
      <c r="C110">
        <v>4</v>
      </c>
      <c r="D110">
        <v>10.269</v>
      </c>
      <c r="F110" t="s">
        <v>430</v>
      </c>
      <c r="G110">
        <v>2</v>
      </c>
      <c r="H110">
        <v>10.268000000000001</v>
      </c>
    </row>
    <row r="111" spans="1:8" x14ac:dyDescent="0.2">
      <c r="B111" t="s">
        <v>431</v>
      </c>
      <c r="C111">
        <v>5</v>
      </c>
      <c r="D111">
        <v>4.5780000000000003</v>
      </c>
      <c r="F111" t="s">
        <v>432</v>
      </c>
      <c r="G111">
        <v>9</v>
      </c>
      <c r="H111">
        <v>5.0659999999999998</v>
      </c>
    </row>
    <row r="112" spans="1:8" x14ac:dyDescent="0.2">
      <c r="B112" t="s">
        <v>433</v>
      </c>
      <c r="C112">
        <v>5</v>
      </c>
      <c r="D112">
        <v>488</v>
      </c>
    </row>
    <row r="113" spans="1:8" x14ac:dyDescent="0.2">
      <c r="D113">
        <v>15.335000000000001</v>
      </c>
      <c r="H113">
        <v>15.334</v>
      </c>
    </row>
    <row r="114" spans="1:8" x14ac:dyDescent="0.2">
      <c r="A114" t="s">
        <v>434</v>
      </c>
      <c r="D114">
        <v>14.919</v>
      </c>
      <c r="F114" t="s">
        <v>435</v>
      </c>
      <c r="G114">
        <v>13</v>
      </c>
      <c r="H114">
        <v>14.917</v>
      </c>
    </row>
    <row r="116" spans="1:8" x14ac:dyDescent="0.2">
      <c r="B116" t="s">
        <v>436</v>
      </c>
      <c r="C116">
        <v>6</v>
      </c>
      <c r="D116">
        <v>7.5590000000000002</v>
      </c>
      <c r="F116" t="s">
        <v>437</v>
      </c>
      <c r="G116">
        <v>17</v>
      </c>
      <c r="H116">
        <v>7.2709999999999999</v>
      </c>
    </row>
    <row r="117" spans="1:8" x14ac:dyDescent="0.2">
      <c r="B117" t="s">
        <v>438</v>
      </c>
      <c r="C117">
        <v>6</v>
      </c>
      <c r="D117">
        <v>-288</v>
      </c>
    </row>
    <row r="118" spans="1:8" x14ac:dyDescent="0.2">
      <c r="D118">
        <v>7.2709999999999999</v>
      </c>
      <c r="H118">
        <v>7.2709999999999999</v>
      </c>
    </row>
    <row r="119" spans="1:8" x14ac:dyDescent="0.2">
      <c r="D119">
        <v>6.0010000000000003</v>
      </c>
      <c r="H119">
        <v>6.2869999999999999</v>
      </c>
    </row>
    <row r="120" spans="1:8" x14ac:dyDescent="0.2">
      <c r="B120" t="s">
        <v>439</v>
      </c>
      <c r="D120">
        <v>6.0010000000000003</v>
      </c>
      <c r="F120" t="s">
        <v>440</v>
      </c>
      <c r="G120">
        <v>14</v>
      </c>
      <c r="H120">
        <v>4.1849999999999996</v>
      </c>
    </row>
    <row r="121" spans="1:8" x14ac:dyDescent="0.2">
      <c r="B121" t="s">
        <v>441</v>
      </c>
      <c r="D121">
        <v>288</v>
      </c>
      <c r="F121" t="s">
        <v>442</v>
      </c>
      <c r="G121">
        <v>22</v>
      </c>
      <c r="H121">
        <v>2.0619999999999998</v>
      </c>
    </row>
    <row r="122" spans="1:8" x14ac:dyDescent="0.2">
      <c r="D122">
        <v>0</v>
      </c>
      <c r="F122" t="s">
        <v>443</v>
      </c>
      <c r="G122">
        <v>27</v>
      </c>
      <c r="H122">
        <v>40</v>
      </c>
    </row>
    <row r="123" spans="1:8" x14ac:dyDescent="0.2">
      <c r="D123">
        <v>6.2889999999999997</v>
      </c>
      <c r="H123">
        <v>6.2869999999999999</v>
      </c>
    </row>
    <row r="124" spans="1:8" x14ac:dyDescent="0.2">
      <c r="B124" t="s">
        <v>444</v>
      </c>
      <c r="D124">
        <v>1.359</v>
      </c>
      <c r="F124" t="s">
        <v>445</v>
      </c>
      <c r="G124">
        <v>21</v>
      </c>
      <c r="H124">
        <v>1.359</v>
      </c>
    </row>
    <row r="126" spans="1:8" x14ac:dyDescent="0.2">
      <c r="A126" t="s">
        <v>446</v>
      </c>
      <c r="D126">
        <v>-405</v>
      </c>
      <c r="F126" t="s">
        <v>446</v>
      </c>
      <c r="H126">
        <v>-406</v>
      </c>
    </row>
    <row r="127" spans="1:8" x14ac:dyDescent="0.2">
      <c r="B127" t="s">
        <v>447</v>
      </c>
      <c r="D127">
        <v>13</v>
      </c>
      <c r="F127" t="s">
        <v>448</v>
      </c>
      <c r="G127">
        <v>28</v>
      </c>
      <c r="H127">
        <v>492</v>
      </c>
    </row>
    <row r="128" spans="1:8" x14ac:dyDescent="0.2">
      <c r="B128" t="s">
        <v>449</v>
      </c>
      <c r="D128">
        <v>420</v>
      </c>
      <c r="F128" t="s">
        <v>450</v>
      </c>
      <c r="G128">
        <v>35</v>
      </c>
      <c r="H128">
        <v>-898</v>
      </c>
    </row>
    <row r="129" spans="1:8" x14ac:dyDescent="0.2">
      <c r="B129" t="s">
        <v>451</v>
      </c>
      <c r="D129">
        <v>-93</v>
      </c>
      <c r="H129">
        <v>0</v>
      </c>
    </row>
    <row r="130" spans="1:8" x14ac:dyDescent="0.2">
      <c r="B130" t="s">
        <v>452</v>
      </c>
      <c r="D130">
        <v>-717</v>
      </c>
      <c r="H130">
        <v>0</v>
      </c>
    </row>
    <row r="131" spans="1:8" x14ac:dyDescent="0.2">
      <c r="B131" t="s">
        <v>453</v>
      </c>
      <c r="D131">
        <v>-28</v>
      </c>
      <c r="H131">
        <v>0</v>
      </c>
    </row>
    <row r="132" spans="1:8" x14ac:dyDescent="0.2">
      <c r="A132" t="s">
        <v>454</v>
      </c>
      <c r="D132">
        <v>11</v>
      </c>
      <c r="F132" t="s">
        <v>455</v>
      </c>
      <c r="G132">
        <v>44</v>
      </c>
      <c r="H132">
        <v>11</v>
      </c>
    </row>
    <row r="133" spans="1:8" x14ac:dyDescent="0.2">
      <c r="A133" t="s">
        <v>456</v>
      </c>
      <c r="D133">
        <v>-116</v>
      </c>
      <c r="F133" t="s">
        <v>457</v>
      </c>
      <c r="G133">
        <v>45</v>
      </c>
      <c r="H133">
        <v>-116</v>
      </c>
    </row>
    <row r="134" spans="1:8" x14ac:dyDescent="0.2">
      <c r="A134" t="s">
        <v>458</v>
      </c>
      <c r="D134">
        <v>127</v>
      </c>
      <c r="F134" t="s">
        <v>459</v>
      </c>
      <c r="G134">
        <v>46</v>
      </c>
      <c r="H134">
        <v>127</v>
      </c>
    </row>
    <row r="135" spans="1:8" x14ac:dyDescent="0.2">
      <c r="A135" t="s">
        <v>460</v>
      </c>
      <c r="D135">
        <v>529</v>
      </c>
      <c r="F135" t="s">
        <v>461</v>
      </c>
      <c r="G135">
        <v>53</v>
      </c>
      <c r="H135">
        <v>529</v>
      </c>
    </row>
    <row r="136" spans="1:8" x14ac:dyDescent="0.2">
      <c r="A136" t="s">
        <v>462</v>
      </c>
      <c r="D136">
        <v>656</v>
      </c>
      <c r="F136" t="s">
        <v>463</v>
      </c>
      <c r="G136">
        <v>54</v>
      </c>
      <c r="H136">
        <v>656</v>
      </c>
    </row>
  </sheetData>
  <mergeCells count="3">
    <mergeCell ref="A106:H106"/>
    <mergeCell ref="A1:J30"/>
    <mergeCell ref="A32:J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Vjekoslava Lovric</cp:lastModifiedBy>
  <cp:lastPrinted>2018-04-25T06:49:36Z</cp:lastPrinted>
  <dcterms:created xsi:type="dcterms:W3CDTF">2008-10-17T11:51:54Z</dcterms:created>
  <dcterms:modified xsi:type="dcterms:W3CDTF">2023-04-25T12:27:07Z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