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4-24 Financijski izvještaji 1Q 2026\excelice i bilješke\"/>
    </mc:Choice>
  </mc:AlternateContent>
  <xr:revisionPtr revIDLastSave="0" documentId="13_ncr:1_{21DE8FEC-252A-4303-AB06-9EBA4CBFED48}"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2">'P&amp;L'!$A$1:$F$64</definedName>
    <definedName name="_xlnm.Print_Area" localSheetId="5">SOCE!$A$1:$N$32</definedName>
  </definedNames>
  <calcPr calcId="191029"/>
</workbook>
</file>

<file path=xl/calcChain.xml><?xml version="1.0" encoding="utf-8"?>
<calcChain xmlns="http://schemas.openxmlformats.org/spreadsheetml/2006/main">
  <c r="C41" i="19" l="1"/>
  <c r="C59" i="19"/>
  <c r="N13" i="22" l="1"/>
  <c r="N11" i="22"/>
  <c r="K27" i="22"/>
  <c r="D27" i="22" l="1"/>
  <c r="I27" i="22"/>
  <c r="M27" i="22"/>
  <c r="F27" i="22"/>
  <c r="N22" i="22"/>
  <c r="E27" i="22"/>
  <c r="E14" i="22" l="1"/>
  <c r="K14" i="22"/>
  <c r="G14" i="22"/>
  <c r="I14" i="22" l="1"/>
  <c r="N17" i="22"/>
  <c r="M14" i="22"/>
  <c r="J14" i="22"/>
  <c r="D14" i="22"/>
  <c r="N16" i="22" s="1"/>
  <c r="H14" i="22"/>
  <c r="L14" i="22"/>
  <c r="N18" i="22"/>
  <c r="J10" i="22"/>
  <c r="F10" i="22"/>
  <c r="N15" i="22"/>
  <c r="F14" i="22"/>
  <c r="M10" i="22"/>
  <c r="I10" i="22"/>
  <c r="E10" i="22"/>
  <c r="E19" i="22" s="1"/>
  <c r="L10" i="22"/>
  <c r="H10" i="22"/>
  <c r="K10" i="22"/>
  <c r="K19" i="22" s="1"/>
  <c r="G10" i="22"/>
  <c r="G19" i="22" s="1"/>
  <c r="N7" i="22"/>
  <c r="D10" i="22"/>
  <c r="N9" i="22"/>
  <c r="N8" i="22"/>
  <c r="C34" i="19"/>
  <c r="C29" i="19"/>
  <c r="D20" i="19"/>
  <c r="C20" i="19"/>
  <c r="D15" i="19"/>
  <c r="C15" i="19"/>
  <c r="C52" i="18"/>
  <c r="C41" i="18"/>
  <c r="C29" i="18"/>
  <c r="C11" i="18"/>
  <c r="N12" i="22" l="1"/>
  <c r="I19" i="22"/>
  <c r="D23" i="19"/>
  <c r="D9" i="19"/>
  <c r="D8" i="19" s="1"/>
  <c r="C17" i="18"/>
  <c r="C9" i="18" s="1"/>
  <c r="C23" i="18"/>
  <c r="C22" i="18" s="1"/>
  <c r="C9" i="19"/>
  <c r="C8" i="19" s="1"/>
  <c r="C47" i="19" s="1"/>
  <c r="C23" i="19"/>
  <c r="C19" i="19" s="1"/>
  <c r="C48" i="19" s="1"/>
  <c r="N14" i="22"/>
  <c r="H19" i="22"/>
  <c r="M19" i="22"/>
  <c r="F19" i="22"/>
  <c r="L19" i="22"/>
  <c r="J19" i="22"/>
  <c r="D19" i="22"/>
  <c r="N10" i="22"/>
  <c r="N21" i="22" l="1"/>
  <c r="N19" i="22"/>
  <c r="C50" i="19"/>
  <c r="C35" i="18"/>
  <c r="C52" i="19" l="1"/>
  <c r="C60" i="19" s="1"/>
  <c r="H49" i="21"/>
  <c r="H45" i="21"/>
  <c r="H39" i="21"/>
  <c r="H31" i="21"/>
  <c r="H34" i="21" s="1"/>
  <c r="H25" i="21"/>
  <c r="H28" i="21" s="1"/>
  <c r="I19" i="21"/>
  <c r="H12" i="21"/>
  <c r="I49" i="21" l="1"/>
  <c r="I45" i="21"/>
  <c r="I39" i="21"/>
  <c r="I31" i="21"/>
  <c r="I34" i="21" s="1"/>
  <c r="I25" i="21"/>
  <c r="I28" i="21" s="1"/>
  <c r="H19" i="21"/>
  <c r="I12" i="21"/>
  <c r="C38" i="18" l="1"/>
  <c r="C62" i="18" s="1"/>
  <c r="C65" i="18" l="1"/>
  <c r="H32" i="20" l="1"/>
  <c r="H21" i="20" l="1"/>
  <c r="H43" i="20"/>
  <c r="H15" i="20"/>
  <c r="H28" i="20"/>
  <c r="H37" i="20"/>
  <c r="N28" i="22" l="1"/>
  <c r="J23" i="22" l="1"/>
  <c r="I23" i="22"/>
  <c r="I32" i="22" l="1"/>
  <c r="N30" i="22" l="1"/>
  <c r="E23" i="22" l="1"/>
  <c r="E32" i="22" s="1"/>
  <c r="M23" i="22"/>
  <c r="M32" i="22" s="1"/>
  <c r="G23" i="22"/>
  <c r="K23" i="22"/>
  <c r="I37" i="20" l="1"/>
  <c r="H23" i="22"/>
  <c r="F23" i="22"/>
  <c r="F32" i="22" s="1"/>
  <c r="D23" i="22" l="1"/>
  <c r="D32" i="22" l="1"/>
  <c r="L23" i="22" l="1"/>
  <c r="N20" i="22"/>
  <c r="N23" i="22" l="1"/>
  <c r="N31" i="22" l="1"/>
  <c r="K32" i="22"/>
  <c r="N26" i="22" l="1"/>
  <c r="N29" i="22" l="1"/>
  <c r="H47" i="20" l="1"/>
  <c r="H27" i="22" l="1"/>
  <c r="H32" i="22" s="1"/>
  <c r="D29" i="18"/>
  <c r="D11" i="18"/>
  <c r="D41" i="18"/>
  <c r="G27" i="22" l="1"/>
  <c r="G32" i="22" s="1"/>
  <c r="E29" i="19"/>
  <c r="D23" i="18" l="1"/>
  <c r="D22" i="18" s="1"/>
  <c r="F29" i="19"/>
  <c r="E23" i="19"/>
  <c r="D52" i="18" l="1"/>
  <c r="D17" i="18"/>
  <c r="I32" i="20"/>
  <c r="F23" i="19"/>
  <c r="E9" i="19"/>
  <c r="I28" i="20" l="1"/>
  <c r="D9" i="18"/>
  <c r="D35" i="18" s="1"/>
  <c r="F9" i="19"/>
  <c r="E34" i="19" l="1"/>
  <c r="F34" i="19" l="1"/>
  <c r="E41" i="19" l="1"/>
  <c r="F41" i="19" l="1"/>
  <c r="I43" i="20" l="1"/>
  <c r="E59" i="19" l="1"/>
  <c r="F59" i="19" l="1"/>
  <c r="E15" i="19" l="1"/>
  <c r="E8" i="19" s="1"/>
  <c r="E47" i="19" s="1"/>
  <c r="F15" i="19" l="1"/>
  <c r="F8" i="19" s="1"/>
  <c r="F47" i="19" s="1"/>
  <c r="E20" i="19" l="1"/>
  <c r="E19" i="19" s="1"/>
  <c r="E48" i="19" s="1"/>
  <c r="E50" i="19" s="1"/>
  <c r="E52" i="19" l="1"/>
  <c r="E60" i="19" s="1"/>
  <c r="F20" i="19"/>
  <c r="F19" i="19" s="1"/>
  <c r="F48" i="19" s="1"/>
  <c r="F50" i="19" s="1"/>
  <c r="F52" i="19" s="1"/>
  <c r="F60" i="19" s="1"/>
  <c r="D38" i="18" l="1"/>
  <c r="D62" i="18" s="1"/>
  <c r="L27" i="22" l="1"/>
  <c r="L32" i="22" s="1"/>
  <c r="N24" i="22"/>
  <c r="D65" i="18"/>
  <c r="I15" i="20" l="1"/>
  <c r="N25" i="22" l="1"/>
  <c r="J27" i="22"/>
  <c r="J32" i="22" l="1"/>
  <c r="N27" i="22"/>
  <c r="N32" i="22" s="1"/>
  <c r="I21" i="20"/>
  <c r="I47" i="20" l="1"/>
  <c r="D29" i="19" l="1"/>
  <c r="D19" i="19" s="1"/>
  <c r="D59" i="19" l="1"/>
  <c r="D34" i="19"/>
  <c r="D47" i="19" s="1"/>
  <c r="D41" i="19"/>
  <c r="D48" i="19" s="1"/>
  <c r="D50" i="19" l="1"/>
  <c r="D52" i="19" s="1"/>
  <c r="D60" i="19" s="1"/>
</calcChain>
</file>

<file path=xl/sharedStrings.xml><?xml version="1.0" encoding="utf-8"?>
<sst xmlns="http://schemas.openxmlformats.org/spreadsheetml/2006/main" count="537" uniqueCount="439">
  <si>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</si>
  <si>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</si>
  <si>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</si>
  <si>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</si>
  <si>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</si>
  <si>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</si>
  <si>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</si>
  <si>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</si>
  <si>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</si>
  <si>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</si>
  <si>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</si>
  <si>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</si>
  <si>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</si>
  <si>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</si>
  <si>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</si>
  <si>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</si>
  <si>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</si>
  <si>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</si>
  <si>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</si>
  <si>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</si>
  <si>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</si>
  <si>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</si>
  <si>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</si>
  <si>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</si>
  <si>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</si>
  <si>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</si>
  <si>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</si>
  <si>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</si>
  <si>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</si>
  <si>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</si>
  <si>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</si>
  <si>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</si>
  <si>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</si>
  <si>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</si>
  <si>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</si>
  <si>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</si>
  <si>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</si>
  <si>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</si>
  <si>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</si>
  <si>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</si>
  <si>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</si>
  <si>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</si>
  <si>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</si>
  <si>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</si>
  <si>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</si>
  <si>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</si>
  <si>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</si>
  <si>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</si>
  <si>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</si>
  <si>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</si>
  <si>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</si>
  <si>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</si>
  <si>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</si>
  <si>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</si>
  <si>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</si>
  <si>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</si>
  <si>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</si>
  <si>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</si>
  <si>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</si>
  <si>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</si>
  <si>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</si>
  <si>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</si>
  <si>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</si>
  <si>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</si>
  <si>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</si>
  <si>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</si>
  <si>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</si>
  <si>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</si>
  <si>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</si>
  <si>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</si>
  <si>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</si>
  <si>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</si>
  <si>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</si>
  <si>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</si>
  <si>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</si>
  <si>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</si>
  <si>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</si>
  <si>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</si>
  <si>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</si>
  <si>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</si>
  <si>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</si>
  <si>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</si>
  <si>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</si>
  <si>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</si>
  <si>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</si>
  <si>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</si>
  <si>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</si>
  <si>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</si>
  <si>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</si>
  <si>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</si>
  <si>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</si>
  <si>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</si>
  <si>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</si>
  <si>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</si>
  <si>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</si>
  <si>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</si>
  <si>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</si>
  <si>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</si>
  <si>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</si>
  <si>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</si>
  <si>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</si>
  <si>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</si>
  <si>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</si>
  <si>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</si>
  <si>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</si>
  <si>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</si>
  <si>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</si>
  <si>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</si>
  <si>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</si>
  <si>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</si>
  <si>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</si>
  <si>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</si>
  <si>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</si>
  <si>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</si>
  <si>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</si>
  <si>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</si>
  <si>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</si>
  <si>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</si>
  <si>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</si>
  <si>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</si>
  <si>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</si>
  <si>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</si>
  <si>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</si>
  <si>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</si>
  <si>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</si>
  <si>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</si>
  <si>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</si>
  <si>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</si>
  <si>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</si>
  <si>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</si>
  <si>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</si>
  <si>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</si>
  <si>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</si>
  <si>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</si>
  <si>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</si>
  <si>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</si>
  <si>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</si>
  <si>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</si>
  <si>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</si>
  <si>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</si>
  <si>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t>BALANCE SHEET</t>
  </si>
  <si>
    <t>in EUR</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</si>
  <si>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</si>
  <si>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</si>
  <si>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</si>
  <si>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</si>
  <si>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</si>
  <si>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</si>
  <si>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</si>
  <si>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</si>
  <si>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</si>
  <si>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</si>
  <si>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</si>
  <si>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</si>
  <si>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</si>
  <si>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</si>
  <si>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</si>
  <si>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</si>
  <si>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</si>
  <si>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</si>
  <si>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</si>
  <si>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</si>
  <si>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</si>
  <si>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</si>
  <si>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</si>
  <si>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</si>
  <si>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</si>
  <si>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</si>
  <si>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</si>
  <si>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</si>
  <si>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</si>
  <si>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</si>
  <si>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</si>
  <si>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</si>
  <si>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</si>
  <si>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</si>
  <si>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</si>
  <si>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</si>
  <si>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</si>
  <si>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</si>
  <si>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</si>
  <si>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</si>
  <si>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</si>
  <si>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</si>
  <si>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</si>
  <si>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</si>
  <si>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</si>
  <si>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</si>
  <si>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</si>
  <si>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</si>
  <si>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</si>
  <si>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</si>
  <si>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</si>
  <si>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</si>
  <si>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</si>
  <si>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</si>
  <si>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</si>
  <si>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</si>
  <si>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</si>
  <si>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</si>
  <si>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</si>
  <si>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</si>
  <si>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</si>
  <si>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</si>
  <si>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</si>
  <si>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</si>
  <si>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</si>
  <si>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</si>
  <si>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Same period of the previous year</t>
  </si>
  <si>
    <t>Current period</t>
  </si>
  <si>
    <t xml:space="preserve">Cumulative </t>
  </si>
  <si>
    <t>Quarter</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</si>
  <si>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</si>
  <si>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</si>
  <si>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</si>
  <si>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</si>
  <si>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</si>
  <si>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</si>
  <si>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</si>
  <si>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</si>
  <si>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</si>
  <si>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</si>
  <si>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</si>
  <si>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</si>
  <si>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</si>
  <si>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</si>
  <si>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</si>
  <si>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</si>
  <si>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</si>
  <si>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</si>
  <si>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</si>
  <si>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</si>
  <si>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</si>
  <si>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</si>
  <si>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</si>
  <si>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</si>
  <si>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</si>
  <si>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</si>
  <si>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</si>
  <si>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</si>
  <si>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</si>
  <si>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</si>
  <si>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</si>
  <si>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</si>
  <si>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</si>
  <si>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</si>
  <si>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</si>
  <si>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</si>
  <si>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</si>
  <si>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</si>
  <si>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</si>
  <si>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</si>
  <si>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</si>
  <si>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</si>
  <si>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</si>
  <si>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</si>
  <si>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</si>
  <si>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</si>
  <si>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</si>
  <si>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</si>
  <si>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</si>
  <si>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</si>
  <si>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</si>
  <si>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</si>
  <si>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</si>
  <si>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</si>
  <si>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</si>
  <si>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</si>
  <si>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</si>
  <si>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STATEMENT OF CHANGES IN EQUITY</t>
  </si>
  <si>
    <t>for the period from</t>
  </si>
  <si>
    <t>to</t>
  </si>
  <si>
    <t>Attributable to non-controlling interests</t>
  </si>
  <si>
    <t>Total capital and reserves</t>
  </si>
  <si>
    <t>Subscribed capital</t>
  </si>
  <si>
    <t>Capital reserves</t>
  </si>
  <si>
    <t>Legal reserves and reserves for treasury shares</t>
  </si>
  <si>
    <t>Fair value reserves</t>
  </si>
  <si>
    <t>Other reserves</t>
  </si>
  <si>
    <t xml:space="preserve">Revaluation reserves </t>
  </si>
  <si>
    <t>Reserves from exchange rate differences from the translation of foreign operations</t>
  </si>
  <si>
    <t>Retained profit or loss brought forward</t>
  </si>
  <si>
    <t>Profit or loss for the year</t>
  </si>
  <si>
    <t>Balance as at 1 January of the previous year</t>
  </si>
  <si>
    <t xml:space="preserve">Change in accounting policies </t>
  </si>
  <si>
    <t>Correction of errors from prior periods</t>
  </si>
  <si>
    <t>As at 1 January</t>
  </si>
  <si>
    <t>Profit or loss for the period</t>
  </si>
  <si>
    <t>Unrealised gains or losses on financial assets at fair value through other comprehensive income</t>
  </si>
  <si>
    <t>Other changes in equity unrelated to owners</t>
  </si>
  <si>
    <t>Total directly recognised income and expenses of the previous year (previous year periods)</t>
  </si>
  <si>
    <t>Increase/decrease in subscribed capital</t>
  </si>
  <si>
    <t>Other contributions by owners</t>
  </si>
  <si>
    <t>Payment of share in profit/dividend</t>
  </si>
  <si>
    <t>Other distribution to owners</t>
  </si>
  <si>
    <t xml:space="preserve">Balance on the last day of the reporting period </t>
  </si>
  <si>
    <t>Total directly recognised income and expenses of the current year (current period)</t>
  </si>
  <si>
    <t>03749606</t>
  </si>
  <si>
    <t>7478000050A040C0D041</t>
  </si>
  <si>
    <t>84368186611</t>
  </si>
  <si>
    <t>080034217</t>
  </si>
  <si>
    <t>4</t>
  </si>
  <si>
    <t>Zagreb Stock Exchange Inc</t>
  </si>
  <si>
    <t>Zagreb</t>
  </si>
  <si>
    <t>HR</t>
  </si>
  <si>
    <t>Ulica Ivana Lučića 2a/22</t>
  </si>
  <si>
    <t>sandra.semuga@zse.hr</t>
  </si>
  <si>
    <t>www.zse.hr</t>
  </si>
  <si>
    <t>RN</t>
  </si>
  <si>
    <t>Sigma Tax Consulting d.o.o.</t>
  </si>
  <si>
    <t>Lucija Tropčić Kovaček</t>
  </si>
  <si>
    <t>01/4699-555</t>
  </si>
  <si>
    <t>lucija.tropcic@sigmabc.eu</t>
  </si>
  <si>
    <t>Submitter: Zagreb Stock Exchange Inc.</t>
  </si>
  <si>
    <t>Submitter: Zagreb Stock Echange Inc.</t>
  </si>
  <si>
    <t xml:space="preserve">As at 1 January of the current 
year </t>
  </si>
  <si>
    <t>As at 1 January of the previous year 
(restated)</t>
  </si>
  <si>
    <t>VI Total cash payments from financing activities 029+...+033</t>
  </si>
  <si>
    <t>Ljubljanska borza vrednostnih papirjev d.d.</t>
  </si>
  <si>
    <t>Ljubljana, Slovenija</t>
  </si>
  <si>
    <t>KD</t>
  </si>
  <si>
    <t>Yes</t>
  </si>
  <si>
    <t>balance as at 31.3.2026</t>
  </si>
  <si>
    <t>For the period 1.1.2026 to 31.3.2026</t>
  </si>
  <si>
    <t>1.1.206</t>
  </si>
  <si>
    <t>for the period 1.1.2026 to 31.3.2026</t>
  </si>
  <si>
    <t>NOTES TO FINANCIAL STATEMENTS – TFI
(drawn up for quarterly reporting periods)
Name of issuer:   Zagrebačka burza d.d.
Personal identification number (OIB):   84368186611
Reporting period: 1.1.2026-31.3.2026
Type of report: Consolidated
1.	Reporting entity 
Zagreb Stock Exchange Inc. (“the Company”) is a joint stock company domiciled in Republic of Croatia and was registered at the Commercial Court in Zagreb on 5 July 1991 under the number (MBS) 0800034217. The personal identification number of the Company (OIB) is 84368186611. The address of the Company’s registered office is Eurotower, 22nd floor, Ivana Lučića 2a/22, Zagreb, Croatia.
2.	Basis of preparation and significant accounting policies 
Basis for preparation
Consolidated financial statements are prepared in accordance with International Financial Reporting Standards as adopted by the European Union (IFRS). Consolidated financial statements are prepared on a historical cost basis, except for financial assets at fair value through profit or loss and financial assets through comprehensive income which are measured at fair value and land and buildings which are measured at fair value.
Detailed information on the basis of preparation of the financial statements are provided in Note 2 to the consolidated financial statements presented in the Annual Report on Group Status and Business Activities in 2025 available on the internet page www.zse.hr (further: the Group’s Annual Report).
Significant accounting policies
Financial statements for the reporting period are prepared applying the same accounting policies presented in the consolidated financial statements for 2025 available on the internet page www.zse.hr.
Disclosure of additional information required by IFRSs that are not presented in the statement of financial position, statement of comprehensive income, statement of cash flows and statement of changes in equity
Additional information required by IFRSs that are not presented in the consolidated statement of financial position, statement of comprehensive income, statement of cash flows and statement of changes in equity are disclosed in the Consolidated unaudited financial result for the period from 1 January to 31 March 2026 (hereinafter: Consolidated result for the period from January 1 to March 31, 2026) as published on the internet page www.zse.hr.
3.	Financial commitments, guarantees or contingencies that are not included in the balance sheet, and an indication of the nature and form of any valuable security which has been provided
The Group does not have financial commitments, guarantees or contingencies that are not included in the balance sheet as of 31 March 2026, nor has issued securities. 
4.	Amount of advance payments and loans granted to the members of administrative, management and supervisory bodies
The Group did not give advances or approved loans to members of administrative, management and supervisory bodies during 2026. 
5.	Amount and nature of individual items of income or expenditure which are of exceptional size or incidence
Details on the income or expenditure which are of exceptional size or incidence are presented in the Notes to the financial statements in the Consolidated result for the quarter (www.zse.hr).
6.	Liabilities falling due after more than five years, as well as debts covered by valuable security provided by the Group
As of 31 March 2026, the Group has no liabilities falling due after more than five years.
At the balance sheet date, the Group does not have debts covered by valuable securities provided by the Group.
7.	Average number of employees during the reporting period
Average number of employees during the reporting period of 2026 is 38.
8.	Capitalized costs of salaries during the reporting period
The Group did not capitalize the cost of salaries during the reporting period.
9.	Deferred taxes	
Provisions for deferred taxes, balance of deferred taxes at the beginning and the end of the reporting period, as well as movement of those positions during the reporting period:  
	1.1.2026	Increase	Decrease	31.3.2026
	eur'000	eur'000	eur'000	eur'000
Deferred tax assets	45	1	-	46
Deferred tax liabilities	(43)	-	-	(43)
	(2)	1	-	3
10.	Name and registered office of each of the companies in which the issuer, either itself or through a person acting in their own name but on the issuer's behalf, holds a participating interest, showing the amount of capital held, the amount of total capital and reserves, and profit or loss
Information on investments in companies in which the Group holds a participating share in the capital are presented in Note 1 and Note 13 "Investments in associates and joint ventures" (GFI: "Investments in associates, subsidiaries and joint ventures"). There were no changes in participating interests during the reporting period.
11.	Number and nominal value of shares subscribed during the reporting period within the limits of the authorised capital
There were no shares subscribed during the reporting period.
12.	Existence of any participation certificates, convertible debentures, warrants, options or similar securities or rights, with an indication of their number and the rights they give
The Group has no participation certificates, convertible debentures, warrants, options or similar securities or rights.
13.	Name, registered office and legal form of each of the companies in which the issuer has unlimited liability
The Group has no shares in companies having unlimited liability.
14.	Name and registered office of the company which draws up consolidated financial statements for the reporting period of the largest group of companies of which the issuer forms part as a controlled group member
The Company is the final parent company and is not a controlled member of any group.
The Company prepares consolidated financial statements that are available for use on the internet page www.zse.hr.
15.	Name and registered office of the company which draws up consolidated financial statements for the reporting period of the smallest group of companies of which the issuer forms part as a controlled group member and which is also included in the group of companies referred to in point 13.
The Company is the final parent company and is not a controlled member of any group.
16.	Place where copies of the consolidated financial statements referred to in points 14 and 15 may be obtained
The Company prepares consolidated financial statements that are available for use on the internet page www.zse.hr.
17.	Nature and the financial effect of significant events arising after the balance sheet date which are not reflected in the profit and loss account or the balance sheet
There were no events after the balance sheet date that would affect the financial statements for the reporting period.</t>
  </si>
  <si>
    <t>Recapitulation of the comparison of consolidated TFI-POD balance sheet and the balance sheet prepared according to IFRS for the first quarter of 2026</t>
  </si>
  <si>
    <t>Balance sheet item (IFRS)</t>
  </si>
  <si>
    <t>Amount</t>
  </si>
  <si>
    <t>(EUR)</t>
  </si>
  <si>
    <t>Balance sheet item (TFI)</t>
  </si>
  <si>
    <t>AOP</t>
  </si>
  <si>
    <t>Non-current assets</t>
  </si>
  <si>
    <t xml:space="preserve">A. FIXED ASSETS </t>
  </si>
  <si>
    <t>I Intangible assets</t>
  </si>
  <si>
    <t>Intangible assets</t>
  </si>
  <si>
    <t>Goodwill</t>
  </si>
  <si>
    <t>II Tangible assets</t>
  </si>
  <si>
    <t>Property and equipment</t>
  </si>
  <si>
    <t>Right-of-use assets</t>
  </si>
  <si>
    <t>-</t>
  </si>
  <si>
    <t>III Long term financial assets</t>
  </si>
  <si>
    <t>Investment in subsidiary</t>
  </si>
  <si>
    <t>Investment in associate and joint venture</t>
  </si>
  <si>
    <t>Long term deposits</t>
  </si>
  <si>
    <t>2 Financial assets at amortised cost (long term)</t>
  </si>
  <si>
    <t>Borrowings to associated company</t>
  </si>
  <si>
    <t>Financial assets at fair value through other comprehensive income</t>
  </si>
  <si>
    <t>Deferred tax assets</t>
  </si>
  <si>
    <t>Deffered tax assets</t>
  </si>
  <si>
    <t xml:space="preserve">CURRENT ASSETS </t>
  </si>
  <si>
    <t>B CURRENT ASSETS</t>
  </si>
  <si>
    <t xml:space="preserve">I RECEIVABLES </t>
  </si>
  <si>
    <t>Trade receivables and other assets</t>
  </si>
  <si>
    <t>1 Trade receivables</t>
  </si>
  <si>
    <t xml:space="preserve">II SHORT-TERM FINANCIAL ASSETS </t>
  </si>
  <si>
    <t>Short-term deposits</t>
  </si>
  <si>
    <t>Financial assets at fair value through profit or loss</t>
  </si>
  <si>
    <t>Cash and cash equivalents</t>
  </si>
  <si>
    <t xml:space="preserve">Prepaid expenses </t>
  </si>
  <si>
    <t>Contract assets</t>
  </si>
  <si>
    <t>TOTAL ASSETS</t>
  </si>
  <si>
    <t xml:space="preserve">D TOTAL ASSETS </t>
  </si>
  <si>
    <t>CAPITAL AND LIABILITIES</t>
  </si>
  <si>
    <t>A CAPITAL AND RESERVES</t>
  </si>
  <si>
    <t>Issued share capital</t>
  </si>
  <si>
    <t>Share premium</t>
  </si>
  <si>
    <t xml:space="preserve">III PROFIT RESERVES </t>
  </si>
  <si>
    <t>Legal reserves</t>
  </si>
  <si>
    <t>Own shares</t>
  </si>
  <si>
    <t>Fer value reserves</t>
  </si>
  <si>
    <t>Actuarial gains / losses</t>
  </si>
  <si>
    <t>Revaluation reserves</t>
  </si>
  <si>
    <t>Translation reserves</t>
  </si>
  <si>
    <t>Accumulated losses</t>
  </si>
  <si>
    <t>IV Retained profit of loss brought forward</t>
  </si>
  <si>
    <t>V Profit or loss for the year</t>
  </si>
  <si>
    <t>Non current liabilities</t>
  </si>
  <si>
    <t>Long term liabilities and provisions</t>
  </si>
  <si>
    <t>Employee benefits</t>
  </si>
  <si>
    <t>B Provisions</t>
  </si>
  <si>
    <t>Long term contract liabilities</t>
  </si>
  <si>
    <t>Lease liabilities</t>
  </si>
  <si>
    <t>D Long term liabilities</t>
  </si>
  <si>
    <t>Deferred tax liabilities</t>
  </si>
  <si>
    <t>E Deferred tax liabilities</t>
  </si>
  <si>
    <t>Short term liabilities</t>
  </si>
  <si>
    <t>C SHORT TERM LIABILITIES</t>
  </si>
  <si>
    <t>Trade and other payables</t>
  </si>
  <si>
    <t>Trade payables</t>
  </si>
  <si>
    <t>Short term lease liabilitities</t>
  </si>
  <si>
    <t>Liabilities to employees</t>
  </si>
  <si>
    <t>Advance payments received</t>
  </si>
  <si>
    <t>Taxes, contributions and similar liabilities</t>
  </si>
  <si>
    <t>Other short-term liabilities</t>
  </si>
  <si>
    <t xml:space="preserve">Rounding </t>
  </si>
  <si>
    <t>F Accruals and deferred income</t>
  </si>
  <si>
    <t>Contract liabilities</t>
  </si>
  <si>
    <t>Accrued expenses</t>
  </si>
  <si>
    <t>Total equity and liabilities</t>
  </si>
  <si>
    <t>Recapitulation of the comparison of consolidated TFI-POD profit and loss account and other comprehensive income prepared according to IFRS for the first quarter of 2026</t>
  </si>
  <si>
    <t>P&amp;L item (IFRS)</t>
  </si>
  <si>
    <t>P&amp;L item (TFI)</t>
  </si>
  <si>
    <t>Operating revenues</t>
  </si>
  <si>
    <t>A OPERATING INCOME</t>
  </si>
  <si>
    <t>Sales revenue</t>
  </si>
  <si>
    <t xml:space="preserve">I Sales revenue </t>
  </si>
  <si>
    <t>Other operating income</t>
  </si>
  <si>
    <t xml:space="preserve">II Other operating income </t>
  </si>
  <si>
    <t>Revenue from LEI</t>
  </si>
  <si>
    <t>Operating expenses</t>
  </si>
  <si>
    <t>B OPERATING EXPENSES</t>
  </si>
  <si>
    <t>Staff costs</t>
  </si>
  <si>
    <t>II Staff costs</t>
  </si>
  <si>
    <t>Other employee costs (GFI AOP 22)</t>
  </si>
  <si>
    <t>Other operating expenses</t>
  </si>
  <si>
    <t xml:space="preserve">I Material costs </t>
  </si>
  <si>
    <t>Expenses reported under Staff costs</t>
  </si>
  <si>
    <t>V Value adjustment 024+025</t>
  </si>
  <si>
    <t>Depreciation and amortization</t>
  </si>
  <si>
    <t>Net finance income</t>
  </si>
  <si>
    <t>Net  finance income</t>
  </si>
  <si>
    <t>Financial income</t>
  </si>
  <si>
    <t xml:space="preserve">C FINANCIAL INCOME </t>
  </si>
  <si>
    <t>Financial expense</t>
  </si>
  <si>
    <t xml:space="preserve">D FINANCIAL EXPENSES </t>
  </si>
  <si>
    <t xml:space="preserve">Dividend income </t>
  </si>
  <si>
    <t>Net losses from changes in fair value of financial assets through profit and loss</t>
  </si>
  <si>
    <t>Net foreign exchange gain/(loss)</t>
  </si>
  <si>
    <t>Profit before tax</t>
  </si>
  <si>
    <t>H PRE-TAX PROFIT OR LOSS</t>
  </si>
  <si>
    <t>Income tax expense</t>
  </si>
  <si>
    <t>Profit for the year</t>
  </si>
  <si>
    <t xml:space="preserve">J PROFIT OR LOSS FOR THE PERIOD </t>
  </si>
  <si>
    <t xml:space="preserve">Total other comprehensive profit </t>
  </si>
  <si>
    <t>K OTHER COMPREHENSIVE INCOME</t>
  </si>
  <si>
    <t xml:space="preserve">Total comprehensive profit </t>
  </si>
  <si>
    <t xml:space="preserve">TOTAL COMPREHENSIVE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</si>
</sst>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11"/>
      <name val="Arial"/>
      <family val="2"/>
      <charset val="238"/>
    </font>
    <font>
      <b/>
      <sz val="10"/>
      <color theme="8"/>
      <name val="Arial"/>
      <family val="2"/>
      <charset val="238"/>
    </font>
    <font>
      <sz val="10"/>
      <color theme="8"/>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
      <u/>
      <sz val="10"/>
      <color theme="10"/>
      <name val="Arial"/>
      <family val="2"/>
      <charset val="238"/>
    </font>
    <font>
      <sz val="11"/>
      <name val="Calibri"/>
      <family val="2"/>
      <charset val="238"/>
    </font>
    <font>
      <sz val="11"/>
      <color theme="8"/>
      <name val="Calibri"/>
      <family val="2"/>
      <charset val="238"/>
    </font>
    <font>
      <b/>
      <sz val="9"/>
      <color rgb="FFFF000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30" fillId="0" borderId="0" applyNumberFormat="0" applyFill="0" applyBorder="0" applyAlignment="0" applyProtection="0"/>
  </cellStyleXfs>
  <cellXfs count="287">
    <xf numFmtId="0" fontId="0" fillId="0" borderId="0" xfId="0"/>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3" fillId="3" borderId="1" xfId="3" applyFont="1" applyFill="1" applyBorder="1" applyAlignment="1">
      <alignment horizontal="center" vertical="center" wrapText="1"/>
    </xf>
    <xf numFmtId="3" fontId="12" fillId="5"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3" fillId="5"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10" fillId="3" borderId="7" xfId="3" applyNumberFormat="1" applyFont="1" applyFill="1" applyBorder="1" applyAlignment="1">
      <alignment horizontal="center" vertical="center" wrapText="1"/>
    </xf>
    <xf numFmtId="3" fontId="9" fillId="0" borderId="0" xfId="3" applyNumberFormat="1"/>
    <xf numFmtId="0" fontId="15" fillId="6" borderId="10" xfId="4" applyFont="1" applyFill="1" applyBorder="1"/>
    <xf numFmtId="0" fontId="1" fillId="6" borderId="11" xfId="4" applyFill="1" applyBorder="1"/>
    <xf numFmtId="0" fontId="1" fillId="0" borderId="0" xfId="4"/>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17" fillId="6" borderId="0" xfId="4" applyFont="1" applyFill="1" applyAlignment="1">
      <alignment horizontal="center" vertical="center"/>
    </xf>
    <xf numFmtId="0" fontId="17" fillId="6" borderId="15" xfId="4" applyFont="1" applyFill="1" applyBorder="1" applyAlignment="1">
      <alignment vertical="center"/>
    </xf>
    <xf numFmtId="0" fontId="19" fillId="0" borderId="0" xfId="4" applyFont="1"/>
    <xf numFmtId="0" fontId="3" fillId="6" borderId="12" xfId="4" applyFont="1" applyFill="1" applyBorder="1" applyAlignment="1">
      <alignment vertical="center" wrapText="1"/>
    </xf>
    <xf numFmtId="0" fontId="3" fillId="6" borderId="0" xfId="4" applyFont="1" applyFill="1" applyAlignment="1">
      <alignment horizontal="right" vertical="center" wrapText="1"/>
    </xf>
    <xf numFmtId="0" fontId="3" fillId="6" borderId="0" xfId="4" applyFont="1" applyFill="1" applyAlignment="1">
      <alignment vertical="center" wrapText="1"/>
    </xf>
    <xf numFmtId="14" fontId="3" fillId="8" borderId="0" xfId="4" applyNumberFormat="1" applyFont="1" applyFill="1" applyAlignment="1" applyProtection="1">
      <alignment horizontal="center" vertical="center"/>
      <protection locked="0"/>
    </xf>
    <xf numFmtId="1" fontId="3" fillId="8" borderId="0" xfId="4" applyNumberFormat="1" applyFont="1" applyFill="1" applyAlignment="1" applyProtection="1">
      <alignment horizontal="center" vertical="center"/>
      <protection locked="0"/>
    </xf>
    <xf numFmtId="0" fontId="17" fillId="6" borderId="13" xfId="4" applyFont="1" applyFill="1" applyBorder="1" applyAlignment="1">
      <alignment vertical="center"/>
    </xf>
    <xf numFmtId="14" fontId="3" fillId="9" borderId="0" xfId="4" applyNumberFormat="1" applyFont="1" applyFill="1" applyAlignment="1" applyProtection="1">
      <alignment horizontal="center" vertical="center"/>
      <protection locked="0"/>
    </xf>
    <xf numFmtId="0" fontId="1" fillId="10" borderId="0" xfId="4" applyFill="1"/>
    <xf numFmtId="1" fontId="3" fillId="7" borderId="8" xfId="4" applyNumberFormat="1" applyFont="1" applyFill="1" applyBorder="1" applyAlignment="1" applyProtection="1">
      <alignment horizontal="center" vertical="center"/>
      <protection locked="0"/>
    </xf>
    <xf numFmtId="1" fontId="3" fillId="9" borderId="0" xfId="4" applyNumberFormat="1" applyFont="1" applyFill="1" applyAlignment="1" applyProtection="1">
      <alignment horizontal="center" vertical="center"/>
      <protection locked="0"/>
    </xf>
    <xf numFmtId="0" fontId="1" fillId="6" borderId="13" xfId="4" applyFill="1" applyBorder="1"/>
    <xf numFmtId="0" fontId="7" fillId="6" borderId="12" xfId="4" applyFont="1" applyFill="1" applyBorder="1" applyAlignment="1">
      <alignment wrapText="1"/>
    </xf>
    <xf numFmtId="0" fontId="7" fillId="6" borderId="13" xfId="4" applyFont="1" applyFill="1" applyBorder="1" applyAlignment="1">
      <alignment wrapText="1"/>
    </xf>
    <xf numFmtId="0" fontId="7" fillId="6" borderId="12" xfId="4" applyFont="1" applyFill="1" applyBorder="1"/>
    <xf numFmtId="0" fontId="7" fillId="6" borderId="0" xfId="4" applyFont="1" applyFill="1"/>
    <xf numFmtId="0" fontId="7" fillId="6" borderId="0" xfId="4" applyFont="1" applyFill="1" applyAlignment="1">
      <alignment wrapText="1"/>
    </xf>
    <xf numFmtId="0" fontId="7" fillId="6" borderId="13" xfId="4" applyFont="1" applyFill="1" applyBorder="1"/>
    <xf numFmtId="0" fontId="17" fillId="6" borderId="0" xfId="4" applyFont="1" applyFill="1" applyAlignment="1">
      <alignment horizontal="right" vertical="center" wrapText="1"/>
    </xf>
    <xf numFmtId="0" fontId="18" fillId="6" borderId="13" xfId="4" applyFont="1" applyFill="1" applyBorder="1" applyAlignment="1">
      <alignment vertical="center"/>
    </xf>
    <xf numFmtId="0" fontId="17" fillId="6" borderId="12" xfId="4" applyFont="1" applyFill="1" applyBorder="1" applyAlignment="1">
      <alignment horizontal="right" vertical="center" wrapText="1"/>
    </xf>
    <xf numFmtId="0" fontId="18" fillId="6" borderId="0" xfId="4" applyFont="1" applyFill="1" applyAlignment="1">
      <alignment vertical="center"/>
    </xf>
    <xf numFmtId="0" fontId="7" fillId="6" borderId="0" xfId="4" applyFont="1" applyFill="1" applyAlignment="1">
      <alignment vertical="top"/>
    </xf>
    <xf numFmtId="0" fontId="3" fillId="7" borderId="8" xfId="4" applyFont="1" applyFill="1" applyBorder="1" applyAlignment="1" applyProtection="1">
      <alignment horizontal="center" vertical="center"/>
      <protection locked="0"/>
    </xf>
    <xf numFmtId="0" fontId="3" fillId="6" borderId="0" xfId="4" applyFont="1" applyFill="1" applyAlignment="1">
      <alignment vertical="center"/>
    </xf>
    <xf numFmtId="0" fontId="7" fillId="6" borderId="0" xfId="4" applyFont="1" applyFill="1" applyAlignment="1">
      <alignment vertical="center"/>
    </xf>
    <xf numFmtId="0" fontId="7" fillId="6" borderId="13" xfId="4" applyFont="1" applyFill="1" applyBorder="1" applyAlignment="1">
      <alignment vertical="center"/>
    </xf>
    <xf numFmtId="0" fontId="20" fillId="6" borderId="0" xfId="4" applyFont="1" applyFill="1" applyAlignment="1">
      <alignment vertical="center"/>
    </xf>
    <xf numFmtId="0" fontId="20" fillId="6" borderId="13" xfId="4" applyFont="1" applyFill="1" applyBorder="1" applyAlignment="1">
      <alignment vertical="center"/>
    </xf>
    <xf numFmtId="0" fontId="3" fillId="6" borderId="0" xfId="4" applyFont="1" applyFill="1" applyAlignment="1">
      <alignment horizontal="center" vertical="center"/>
    </xf>
    <xf numFmtId="0" fontId="17" fillId="6" borderId="13" xfId="4" applyFont="1" applyFill="1" applyBorder="1" applyAlignment="1">
      <alignment horizontal="center" vertical="center"/>
    </xf>
    <xf numFmtId="0" fontId="3" fillId="7" borderId="14" xfId="4" applyFont="1" applyFill="1" applyBorder="1" applyAlignment="1" applyProtection="1">
      <alignment horizontal="center" vertical="center"/>
      <protection locked="0"/>
    </xf>
    <xf numFmtId="0" fontId="7" fillId="6" borderId="0" xfId="4" applyFont="1" applyFill="1" applyAlignment="1">
      <alignment vertical="top" wrapText="1"/>
    </xf>
    <xf numFmtId="0" fontId="7" fillId="6" borderId="12" xfId="4" applyFont="1" applyFill="1" applyBorder="1" applyAlignment="1">
      <alignment vertical="top"/>
    </xf>
    <xf numFmtId="0" fontId="20" fillId="6" borderId="13" xfId="4" applyFont="1" applyFill="1" applyBorder="1"/>
    <xf numFmtId="0" fontId="1" fillId="6" borderId="3" xfId="4" applyFill="1" applyBorder="1"/>
    <xf numFmtId="0" fontId="1" fillId="6" borderId="2" xfId="4" applyFill="1" applyBorder="1"/>
    <xf numFmtId="0" fontId="1" fillId="6" borderId="14" xfId="4" applyFill="1" applyBorder="1"/>
    <xf numFmtId="49" fontId="3" fillId="7" borderId="8" xfId="4" applyNumberFormat="1" applyFont="1" applyFill="1" applyBorder="1" applyAlignment="1" applyProtection="1">
      <alignment horizontal="center" vertical="center"/>
      <protection locked="0"/>
    </xf>
    <xf numFmtId="0" fontId="22" fillId="0" borderId="0" xfId="0" applyFont="1"/>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3" fillId="0" borderId="0" xfId="0" applyFont="1" applyAlignment="1">
      <alignment horizontal="justify"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3" fillId="14" borderId="1" xfId="0" applyFont="1" applyFill="1" applyBorder="1" applyAlignment="1">
      <alignment horizontal="center" vertical="center"/>
    </xf>
    <xf numFmtId="0" fontId="23" fillId="14"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0" fontId="29" fillId="12" borderId="1" xfId="0" applyFont="1" applyFill="1" applyBorder="1" applyAlignment="1">
      <alignment horizontal="center" vertical="center"/>
    </xf>
    <xf numFmtId="0" fontId="25" fillId="14" borderId="1" xfId="0" applyFont="1" applyFill="1" applyBorder="1" applyAlignment="1">
      <alignment vertical="center" wrapText="1"/>
    </xf>
    <xf numFmtId="0" fontId="25" fillId="14"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4" borderId="1" xfId="0" applyFont="1" applyFill="1" applyBorder="1" applyAlignment="1">
      <alignment vertical="center" wrapText="1"/>
    </xf>
    <xf numFmtId="0" fontId="26" fillId="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14" borderId="1" xfId="0" applyFont="1" applyFill="1" applyBorder="1" applyAlignment="1">
      <alignment vertical="center" wrapText="1"/>
    </xf>
    <xf numFmtId="0" fontId="26" fillId="0" borderId="1" xfId="0" applyFont="1" applyBorder="1" applyAlignment="1">
      <alignment horizontal="right" vertical="center"/>
    </xf>
    <xf numFmtId="0" fontId="25" fillId="14" borderId="1" xfId="0" applyFont="1" applyFill="1" applyBorder="1" applyAlignment="1" applyProtection="1">
      <alignment horizontal="right" vertical="center" wrapText="1"/>
      <protection locked="0"/>
    </xf>
    <xf numFmtId="0" fontId="25" fillId="0" borderId="1" xfId="0" applyFont="1" applyBorder="1" applyAlignment="1" applyProtection="1">
      <alignment horizontal="right" vertical="center" wrapText="1"/>
      <protection locked="0"/>
    </xf>
    <xf numFmtId="3" fontId="25" fillId="0" borderId="1" xfId="0" applyNumberFormat="1" applyFont="1" applyBorder="1" applyAlignment="1" applyProtection="1">
      <alignment horizontal="right" vertical="center" wrapText="1"/>
      <protection locked="0"/>
    </xf>
    <xf numFmtId="3" fontId="25" fillId="14" borderId="1" xfId="0" applyNumberFormat="1" applyFont="1" applyFill="1" applyBorder="1" applyAlignment="1" applyProtection="1">
      <alignment horizontal="right" vertical="center" wrapText="1"/>
      <protection locked="0"/>
    </xf>
    <xf numFmtId="3" fontId="26" fillId="14" borderId="1" xfId="0" applyNumberFormat="1" applyFont="1" applyFill="1" applyBorder="1" applyAlignment="1" applyProtection="1">
      <alignment horizontal="right" vertical="center" wrapText="1"/>
      <protection locked="0"/>
    </xf>
    <xf numFmtId="3" fontId="0" fillId="0" borderId="0" xfId="0" applyNumberFormat="1"/>
    <xf numFmtId="3" fontId="26" fillId="0" borderId="1" xfId="0" applyNumberFormat="1" applyFont="1" applyBorder="1" applyAlignment="1" applyProtection="1">
      <alignment horizontal="right" vertical="center" wrapText="1"/>
      <protection locked="0"/>
    </xf>
    <xf numFmtId="14" fontId="22" fillId="11" borderId="0" xfId="0" applyNumberFormat="1" applyFont="1" applyFill="1" applyAlignment="1" applyProtection="1">
      <alignment vertical="center"/>
      <protection locked="0"/>
    </xf>
    <xf numFmtId="3" fontId="31" fillId="0" borderId="1" xfId="0" applyNumberFormat="1" applyFont="1" applyBorder="1" applyAlignment="1" applyProtection="1">
      <alignment vertical="center" wrapText="1"/>
      <protection locked="0"/>
    </xf>
    <xf numFmtId="3" fontId="32" fillId="5" borderId="1" xfId="0" applyNumberFormat="1" applyFont="1" applyFill="1" applyBorder="1" applyAlignment="1">
      <alignment vertical="center" wrapText="1"/>
    </xf>
    <xf numFmtId="0" fontId="2" fillId="0" borderId="0" xfId="3" applyFont="1"/>
    <xf numFmtId="0" fontId="33" fillId="7" borderId="8" xfId="4" applyFont="1" applyFill="1" applyBorder="1" applyAlignment="1" applyProtection="1">
      <alignment horizontal="center" vertical="center"/>
      <protection locked="0"/>
    </xf>
    <xf numFmtId="0" fontId="14" fillId="6" borderId="9" xfId="4" applyFont="1" applyFill="1" applyBorder="1" applyAlignment="1">
      <alignment vertical="center"/>
    </xf>
    <xf numFmtId="0" fontId="14" fillId="6" borderId="10" xfId="4" applyFont="1" applyFill="1" applyBorder="1" applyAlignment="1">
      <alignment vertical="center"/>
    </xf>
    <xf numFmtId="0" fontId="11" fillId="6" borderId="12" xfId="4" applyFont="1" applyFill="1" applyBorder="1" applyAlignment="1">
      <alignment horizontal="center" vertical="center"/>
    </xf>
    <xf numFmtId="0" fontId="11" fillId="6" borderId="0" xfId="4" applyFont="1" applyFill="1" applyAlignment="1">
      <alignment horizontal="center" vertical="center"/>
    </xf>
    <xf numFmtId="0" fontId="11" fillId="6" borderId="13" xfId="4" applyFont="1" applyFill="1" applyBorder="1" applyAlignment="1">
      <alignment horizontal="center" vertical="center"/>
    </xf>
    <xf numFmtId="0" fontId="3" fillId="6" borderId="12" xfId="4" applyFont="1" applyFill="1" applyBorder="1" applyAlignment="1">
      <alignment vertical="center" wrapText="1"/>
    </xf>
    <xf numFmtId="0" fontId="3" fillId="6" borderId="0" xfId="4" applyFont="1" applyFill="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4" xfId="4" applyNumberFormat="1" applyFont="1" applyFill="1" applyBorder="1" applyAlignment="1" applyProtection="1">
      <alignment horizontal="center" vertical="center"/>
      <protection locked="0"/>
    </xf>
    <xf numFmtId="0" fontId="3" fillId="0" borderId="12" xfId="4" applyFont="1" applyBorder="1" applyAlignment="1">
      <alignment horizontal="center" vertical="center" wrapText="1"/>
    </xf>
    <xf numFmtId="0" fontId="3" fillId="0" borderId="0" xfId="4" applyFont="1" applyAlignment="1">
      <alignment horizontal="center" vertical="center" wrapText="1"/>
    </xf>
    <xf numFmtId="0" fontId="3" fillId="0" borderId="13" xfId="4" applyFont="1" applyBorder="1" applyAlignment="1">
      <alignment horizontal="center" vertical="center" wrapText="1"/>
    </xf>
    <xf numFmtId="0" fontId="17" fillId="6" borderId="12" xfId="4" applyFont="1" applyFill="1" applyBorder="1" applyAlignment="1">
      <alignment horizontal="right" vertical="center" wrapText="1"/>
    </xf>
    <xf numFmtId="0" fontId="17" fillId="6" borderId="13"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4" xfId="4" applyNumberFormat="1" applyFont="1" applyFill="1" applyBorder="1" applyAlignment="1" applyProtection="1">
      <alignment horizontal="center" vertical="center"/>
      <protection locked="0"/>
    </xf>
    <xf numFmtId="0" fontId="7" fillId="6" borderId="12" xfId="4" applyFont="1" applyFill="1" applyBorder="1" applyAlignment="1">
      <alignment wrapText="1"/>
    </xf>
    <xf numFmtId="0" fontId="7" fillId="6" borderId="0" xfId="4" applyFont="1" applyFill="1" applyAlignment="1">
      <alignment wrapText="1"/>
    </xf>
    <xf numFmtId="0" fontId="7" fillId="6" borderId="0" xfId="4" applyFont="1" applyFill="1"/>
    <xf numFmtId="0" fontId="16" fillId="6" borderId="12" xfId="4" applyFont="1" applyFill="1" applyBorder="1" applyAlignment="1">
      <alignment horizontal="center" vertical="center" wrapText="1"/>
    </xf>
    <xf numFmtId="0" fontId="16" fillId="6" borderId="0" xfId="4" applyFont="1" applyFill="1" applyAlignment="1">
      <alignment horizontal="center" vertical="center" wrapText="1"/>
    </xf>
    <xf numFmtId="0" fontId="17" fillId="6" borderId="12" xfId="4" applyFont="1" applyFill="1" applyBorder="1" applyAlignment="1">
      <alignment horizontal="left" vertical="center"/>
    </xf>
    <xf numFmtId="0" fontId="17" fillId="6" borderId="13" xfId="4" applyFont="1" applyFill="1" applyBorder="1" applyAlignment="1">
      <alignment horizontal="left" vertical="center"/>
    </xf>
    <xf numFmtId="0" fontId="17" fillId="6" borderId="0" xfId="4" applyFont="1" applyFill="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4" xfId="4" applyFont="1" applyFill="1" applyBorder="1" applyAlignment="1" applyProtection="1">
      <alignment horizontal="center" vertical="center"/>
      <protection locked="0"/>
    </xf>
    <xf numFmtId="0" fontId="7" fillId="6" borderId="12" xfId="4" applyFont="1" applyFill="1" applyBorder="1" applyAlignment="1">
      <alignment vertical="center" wrapText="1"/>
    </xf>
    <xf numFmtId="0" fontId="7" fillId="6" borderId="0" xfId="4" applyFont="1" applyFill="1" applyAlignment="1">
      <alignment vertical="center" wrapText="1"/>
    </xf>
    <xf numFmtId="0" fontId="17" fillId="6" borderId="12" xfId="4" applyFont="1" applyFill="1" applyBorder="1" applyAlignment="1">
      <alignment horizontal="right" vertical="center"/>
    </xf>
    <xf numFmtId="0" fontId="17" fillId="6" borderId="0" xfId="4" applyFont="1" applyFill="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4" xfId="4" applyFont="1" applyFill="1" applyBorder="1" applyAlignment="1" applyProtection="1">
      <alignment vertical="center"/>
      <protection locked="0"/>
    </xf>
    <xf numFmtId="0" fontId="18" fillId="6" borderId="12" xfId="4" applyFont="1" applyFill="1" applyBorder="1" applyAlignment="1">
      <alignment vertical="center"/>
    </xf>
    <xf numFmtId="0" fontId="18" fillId="6" borderId="0" xfId="4" applyFont="1" applyFill="1" applyAlignment="1">
      <alignment vertical="center"/>
    </xf>
    <xf numFmtId="0" fontId="17" fillId="6" borderId="0" xfId="4" applyFont="1" applyFill="1" applyAlignment="1">
      <alignment vertical="center"/>
    </xf>
    <xf numFmtId="0" fontId="30" fillId="7" borderId="3" xfId="5" applyFill="1" applyBorder="1" applyProtection="1">
      <protection locked="0"/>
    </xf>
    <xf numFmtId="0" fontId="7" fillId="7" borderId="2" xfId="4" applyFont="1" applyFill="1" applyBorder="1" applyProtection="1">
      <protection locked="0"/>
    </xf>
    <xf numFmtId="0" fontId="7" fillId="7" borderId="14" xfId="4" applyFont="1" applyFill="1" applyBorder="1" applyProtection="1">
      <protection locked="0"/>
    </xf>
    <xf numFmtId="0" fontId="17" fillId="6" borderId="12" xfId="4" applyFont="1" applyFill="1" applyBorder="1" applyAlignment="1">
      <alignment horizontal="center" vertical="center"/>
    </xf>
    <xf numFmtId="0" fontId="17" fillId="6" borderId="0" xfId="4" applyFont="1" applyFill="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4" xfId="4" applyFont="1" applyFill="1" applyBorder="1" applyAlignment="1" applyProtection="1">
      <alignment horizontal="right" vertical="center"/>
      <protection locked="0"/>
    </xf>
    <xf numFmtId="0" fontId="7" fillId="6" borderId="0" xfId="4" applyFont="1" applyFill="1" applyAlignment="1">
      <alignment vertical="top" wrapText="1"/>
    </xf>
    <xf numFmtId="0" fontId="3" fillId="7" borderId="3" xfId="4" applyFont="1" applyFill="1" applyBorder="1" applyAlignment="1" applyProtection="1">
      <alignment horizontal="left" vertical="center"/>
      <protection locked="0"/>
    </xf>
    <xf numFmtId="0" fontId="3" fillId="7" borderId="2" xfId="4" applyFont="1" applyFill="1" applyBorder="1" applyAlignment="1" applyProtection="1">
      <alignment horizontal="left" vertical="center"/>
      <protection locked="0"/>
    </xf>
    <xf numFmtId="0" fontId="3" fillId="7" borderId="14" xfId="4" applyFont="1" applyFill="1" applyBorder="1" applyAlignment="1" applyProtection="1">
      <alignment horizontal="left" vertical="center"/>
      <protection locked="0"/>
    </xf>
    <xf numFmtId="0" fontId="7" fillId="6" borderId="0" xfId="4" applyFont="1" applyFill="1" applyAlignment="1">
      <alignment vertical="top"/>
    </xf>
    <xf numFmtId="0" fontId="7" fillId="6" borderId="0" xfId="4" applyFont="1" applyFill="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4" xfId="4" applyNumberFormat="1" applyFont="1" applyFill="1" applyBorder="1" applyAlignment="1" applyProtection="1">
      <alignment vertical="center"/>
      <protection locked="0"/>
    </xf>
    <xf numFmtId="0" fontId="17" fillId="6" borderId="13" xfId="4" applyFont="1" applyFill="1" applyBorder="1" applyAlignment="1">
      <alignment horizontal="center" vertical="center"/>
    </xf>
    <xf numFmtId="0" fontId="17" fillId="6" borderId="0" xfId="4" applyFont="1" applyFill="1" applyAlignment="1">
      <alignment horizontal="left" vertical="center"/>
    </xf>
    <xf numFmtId="0" fontId="17" fillId="6" borderId="0" xfId="4" applyFont="1" applyFill="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4" xfId="4" applyFont="1" applyFill="1" applyBorder="1" applyAlignment="1" applyProtection="1">
      <alignment vertical="center"/>
      <protection locked="0"/>
    </xf>
    <xf numFmtId="0" fontId="17" fillId="6" borderId="10" xfId="4" applyFont="1" applyFill="1" applyBorder="1" applyAlignment="1">
      <alignment horizontal="left" vertical="center" wrapText="1"/>
    </xf>
    <xf numFmtId="0" fontId="17" fillId="6" borderId="5" xfId="4" applyFont="1" applyFill="1" applyBorder="1" applyAlignment="1">
      <alignment horizontal="left" vertical="center" wrapText="1"/>
    </xf>
    <xf numFmtId="0" fontId="30" fillId="7" borderId="3" xfId="5" applyFill="1" applyBorder="1" applyAlignment="1" applyProtection="1">
      <alignment vertical="center"/>
      <protection locked="0"/>
    </xf>
    <xf numFmtId="0" fontId="26" fillId="13" borderId="1" xfId="0" applyFont="1" applyFill="1" applyBorder="1" applyAlignment="1">
      <alignment vertical="center" wrapText="1"/>
    </xf>
    <xf numFmtId="0" fontId="25" fillId="0" borderId="1" xfId="0" applyFont="1" applyBorder="1" applyAlignment="1">
      <alignment vertical="center" wrapText="1"/>
    </xf>
    <xf numFmtId="0" fontId="24"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6" fillId="0" borderId="0" xfId="0" applyFont="1" applyAlignment="1">
      <alignment horizontal="right" vertical="center" wrapText="1"/>
    </xf>
    <xf numFmtId="0" fontId="25" fillId="11" borderId="1" xfId="0" applyFont="1" applyFill="1" applyBorder="1" applyAlignment="1">
      <alignment vertical="center" wrapText="1"/>
    </xf>
    <xf numFmtId="0" fontId="27" fillId="12"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25" fillId="15" borderId="16" xfId="0" applyFont="1" applyFill="1" applyBorder="1" applyAlignment="1">
      <alignment vertical="center" wrapText="1"/>
    </xf>
    <xf numFmtId="0" fontId="25" fillId="15" borderId="0" xfId="0" applyFont="1" applyFill="1" applyAlignment="1">
      <alignment vertical="center" wrapText="1"/>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0" fontId="10" fillId="3" borderId="1" xfId="3" applyFont="1" applyFill="1" applyBorder="1" applyAlignment="1">
      <alignment horizontal="center" vertical="center" wrapText="1"/>
    </xf>
    <xf numFmtId="0" fontId="6" fillId="0" borderId="0" xfId="3" applyFont="1" applyAlignment="1">
      <alignment horizontal="center" vertical="center" wrapText="1"/>
    </xf>
    <xf numFmtId="0" fontId="0" fillId="0" borderId="0" xfId="0" applyAlignment="1">
      <alignment horizontal="center" wrapText="1"/>
    </xf>
    <xf numFmtId="0" fontId="4"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4"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wrapText="1"/>
    </xf>
    <xf numFmtId="0" fontId="4" fillId="5" borderId="1" xfId="0" applyFont="1" applyFill="1" applyBorder="1" applyAlignment="1">
      <alignment vertical="center" wrapText="1"/>
    </xf>
    <xf numFmtId="0" fontId="2" fillId="5" borderId="1"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5"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3" fillId="0" borderId="1" xfId="0" applyFont="1" applyBorder="1" applyAlignment="1">
      <alignment vertical="center" wrapText="1"/>
    </xf>
    <xf numFmtId="0" fontId="22"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2" fillId="0" borderId="1" xfId="0" applyFont="1" applyBorder="1" applyAlignment="1">
      <alignment vertical="center" wrapText="1"/>
    </xf>
    <xf numFmtId="0" fontId="23" fillId="14" borderId="17" xfId="0" applyFont="1" applyFill="1" applyBorder="1" applyAlignment="1">
      <alignment vertical="center" wrapText="1"/>
    </xf>
    <xf numFmtId="0" fontId="23" fillId="14" borderId="1" xfId="0" applyFont="1" applyFill="1" applyBorder="1" applyAlignment="1">
      <alignment vertical="center" wrapText="1"/>
    </xf>
    <xf numFmtId="0" fontId="21" fillId="0" borderId="0" xfId="0" applyFont="1" applyAlignment="1">
      <alignment horizontal="left" vertical="top" wrapText="1"/>
    </xf>
    <xf numFmtId="0" fontId="4"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xf>
    <xf numFmtId="0" fontId="31" fillId="0" borderId="0" xfId="0" applyFont="1"/>
    <xf numFmtId="0" fontId="31" fillId="0" borderId="0" xfId="0" applyFont="1" applyAlignment="1">
      <alignment wrapText="1"/>
    </xf>
    <xf numFmtId="0" fontId="3" fillId="0" borderId="18" xfId="0" applyFont="1" applyBorder="1" applyAlignment="1">
      <alignment vertical="center"/>
    </xf>
    <xf numFmtId="3" fontId="34" fillId="16" borderId="18" xfId="0" applyNumberFormat="1" applyFont="1" applyFill="1" applyBorder="1" applyAlignment="1">
      <alignment horizontal="right" vertical="center"/>
    </xf>
    <xf numFmtId="0" fontId="31" fillId="0" borderId="18" xfId="0" applyFont="1" applyBorder="1"/>
    <xf numFmtId="0" fontId="34" fillId="0" borderId="18" xfId="0" applyFont="1" applyBorder="1" applyAlignment="1">
      <alignment vertical="center" wrapText="1"/>
    </xf>
    <xf numFmtId="0" fontId="3" fillId="0" borderId="18" xfId="0" applyFont="1" applyBorder="1" applyAlignment="1">
      <alignment horizontal="right" vertical="center"/>
    </xf>
    <xf numFmtId="3" fontId="34" fillId="16" borderId="0" xfId="0" applyNumberFormat="1" applyFont="1" applyFill="1" applyAlignment="1">
      <alignment horizontal="right" vertical="center"/>
    </xf>
    <xf numFmtId="0" fontId="17" fillId="0" borderId="0" xfId="0" applyFont="1" applyAlignment="1">
      <alignment vertical="center" wrapText="1"/>
    </xf>
    <xf numFmtId="3" fontId="35" fillId="0" borderId="0" xfId="0" applyNumberFormat="1" applyFont="1" applyAlignment="1">
      <alignment horizontal="right" vertical="center"/>
    </xf>
    <xf numFmtId="0" fontId="17" fillId="0" borderId="0" xfId="0" applyFont="1" applyAlignment="1">
      <alignment horizontal="center" vertical="center"/>
    </xf>
    <xf numFmtId="0" fontId="17" fillId="0" borderId="0" xfId="0" applyFont="1" applyAlignment="1">
      <alignment horizontal="right" vertical="center"/>
    </xf>
    <xf numFmtId="0" fontId="17" fillId="0" borderId="18" xfId="0" applyFont="1" applyBorder="1" applyAlignment="1">
      <alignment vertical="center" wrapText="1"/>
    </xf>
    <xf numFmtId="3" fontId="34" fillId="0" borderId="18" xfId="0" applyNumberFormat="1" applyFont="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0" xfId="0" applyFont="1" applyAlignment="1">
      <alignment horizontal="right" vertical="center"/>
    </xf>
    <xf numFmtId="0" fontId="35" fillId="0" borderId="0" xfId="0" applyFont="1" applyAlignment="1">
      <alignment vertical="center" wrapText="1"/>
    </xf>
    <xf numFmtId="0" fontId="35" fillId="0" borderId="0" xfId="0" applyFont="1" applyAlignment="1">
      <alignment horizontal="right" vertical="center"/>
    </xf>
    <xf numFmtId="0" fontId="35" fillId="0" borderId="18" xfId="0" applyFont="1" applyBorder="1" applyAlignment="1">
      <alignment vertical="center" wrapText="1"/>
    </xf>
    <xf numFmtId="0" fontId="35" fillId="0" borderId="18" xfId="0" applyFont="1" applyBorder="1" applyAlignment="1">
      <alignment horizontal="center" vertical="center"/>
    </xf>
    <xf numFmtId="0" fontId="35" fillId="0" borderId="18" xfId="0" applyFont="1" applyBorder="1" applyAlignment="1">
      <alignment vertical="center"/>
    </xf>
    <xf numFmtId="0" fontId="34" fillId="0" borderId="0" xfId="0" applyFont="1" applyAlignment="1">
      <alignment vertical="center" wrapText="1"/>
    </xf>
    <xf numFmtId="0" fontId="31" fillId="0" borderId="0" xfId="0" applyFont="1" applyAlignment="1">
      <alignment vertical="center"/>
    </xf>
    <xf numFmtId="0" fontId="31" fillId="0" borderId="18" xfId="0" applyFont="1" applyBorder="1" applyAlignment="1">
      <alignment wrapText="1"/>
    </xf>
    <xf numFmtId="3" fontId="36" fillId="0" borderId="18" xfId="0" applyNumberFormat="1" applyFont="1" applyBorder="1" applyAlignment="1">
      <alignment horizontal="right" vertical="center"/>
    </xf>
    <xf numFmtId="0" fontId="31" fillId="0" borderId="18" xfId="0" applyFont="1" applyBorder="1" applyAlignment="1">
      <alignment vertical="center"/>
    </xf>
    <xf numFmtId="0" fontId="35" fillId="0" borderId="0" xfId="0" applyFont="1" applyAlignment="1">
      <alignment horizontal="center" vertical="center"/>
    </xf>
    <xf numFmtId="0" fontId="31" fillId="0" borderId="0" xfId="0" applyFont="1" applyAlignment="1">
      <alignment vertical="center" wrapText="1"/>
    </xf>
    <xf numFmtId="3" fontId="36" fillId="0" borderId="0" xfId="0" applyNumberFormat="1" applyFont="1" applyAlignment="1">
      <alignment horizontal="right" vertical="center"/>
    </xf>
    <xf numFmtId="0" fontId="35" fillId="0" borderId="19" xfId="0" applyFont="1" applyBorder="1" applyAlignment="1">
      <alignment vertical="center" wrapText="1"/>
    </xf>
    <xf numFmtId="3" fontId="35" fillId="0" borderId="19" xfId="0" applyNumberFormat="1" applyFont="1" applyBorder="1" applyAlignment="1">
      <alignment horizontal="right" vertical="center"/>
    </xf>
    <xf numFmtId="0" fontId="35" fillId="0" borderId="19" xfId="0" applyFont="1" applyBorder="1" applyAlignment="1">
      <alignment horizontal="center" vertical="center"/>
    </xf>
    <xf numFmtId="0" fontId="35" fillId="0" borderId="19" xfId="0" applyFont="1" applyBorder="1" applyAlignment="1">
      <alignment horizontal="right" vertical="center"/>
    </xf>
    <xf numFmtId="0" fontId="35" fillId="0" borderId="20" xfId="0" applyFont="1" applyBorder="1" applyAlignment="1">
      <alignment vertical="center" wrapText="1"/>
    </xf>
    <xf numFmtId="0" fontId="35" fillId="0" borderId="20" xfId="0" applyFont="1" applyBorder="1" applyAlignment="1">
      <alignment horizontal="center" vertical="center"/>
    </xf>
    <xf numFmtId="0" fontId="34" fillId="0" borderId="20" xfId="0" applyFont="1" applyBorder="1" applyAlignment="1">
      <alignment vertical="center" wrapText="1"/>
    </xf>
    <xf numFmtId="0" fontId="35" fillId="0" borderId="20" xfId="0" applyFont="1" applyBorder="1" applyAlignment="1">
      <alignment horizontal="right" vertical="center"/>
    </xf>
    <xf numFmtId="0" fontId="34" fillId="0" borderId="18" xfId="0" applyFont="1" applyBorder="1" applyAlignment="1">
      <alignment vertical="center"/>
    </xf>
    <xf numFmtId="0" fontId="34" fillId="16" borderId="0" xfId="0" applyFont="1" applyFill="1" applyAlignment="1">
      <alignment horizontal="right" vertical="center"/>
    </xf>
    <xf numFmtId="3" fontId="34" fillId="0" borderId="0" xfId="0" applyNumberFormat="1" applyFont="1" applyAlignment="1">
      <alignment horizontal="right" vertical="center"/>
    </xf>
    <xf numFmtId="3" fontId="34" fillId="16" borderId="19" xfId="0" applyNumberFormat="1" applyFont="1" applyFill="1" applyBorder="1" applyAlignment="1">
      <alignment horizontal="right" vertical="center"/>
    </xf>
    <xf numFmtId="0" fontId="34" fillId="0" borderId="19" xfId="0" applyFont="1" applyBorder="1" applyAlignment="1">
      <alignment vertical="center" wrapText="1"/>
    </xf>
    <xf numFmtId="0" fontId="34" fillId="0" borderId="18" xfId="0" applyFont="1" applyBorder="1" applyAlignment="1">
      <alignment horizontal="right" vertical="center"/>
    </xf>
    <xf numFmtId="3" fontId="35" fillId="0" borderId="0" xfId="0" applyNumberFormat="1" applyFont="1" applyAlignment="1">
      <alignment horizontal="right" vertical="center" wrapText="1"/>
    </xf>
    <xf numFmtId="0" fontId="35" fillId="0" borderId="0" xfId="0" applyFont="1" applyAlignment="1">
      <alignment vertical="center"/>
    </xf>
    <xf numFmtId="3" fontId="34" fillId="0" borderId="18" xfId="0" applyNumberFormat="1" applyFont="1" applyBorder="1" applyAlignment="1">
      <alignment horizontal="center" vertical="center"/>
    </xf>
    <xf numFmtId="3" fontId="35" fillId="0" borderId="18" xfId="0" applyNumberFormat="1" applyFont="1" applyBorder="1" applyAlignment="1">
      <alignment horizontal="right" vertical="center" wrapText="1"/>
    </xf>
    <xf numFmtId="3" fontId="37" fillId="17" borderId="18" xfId="0" applyNumberFormat="1" applyFont="1" applyFill="1" applyBorder="1" applyAlignment="1">
      <alignment horizontal="right" vertical="center"/>
    </xf>
    <xf numFmtId="0" fontId="34" fillId="0" borderId="18" xfId="0" applyFont="1" applyBorder="1" applyAlignment="1">
      <alignment horizontal="center" vertical="center"/>
    </xf>
    <xf numFmtId="3" fontId="38" fillId="0" borderId="0" xfId="0" applyNumberFormat="1" applyFont="1" applyAlignment="1">
      <alignment horizontal="right" vertical="center"/>
    </xf>
    <xf numFmtId="0" fontId="39" fillId="4" borderId="0" xfId="0" applyFont="1" applyFill="1" applyAlignment="1">
      <alignment vertical="center" wrapText="1"/>
    </xf>
    <xf numFmtId="0" fontId="39" fillId="4" borderId="0" xfId="0" applyFont="1" applyFill="1" applyAlignment="1">
      <alignment horizontal="justify" vertical="center" wrapText="1"/>
    </xf>
    <xf numFmtId="0" fontId="34" fillId="0" borderId="0" xfId="0" applyFont="1" applyAlignment="1">
      <alignment horizontal="right" vertical="center" wrapText="1"/>
    </xf>
    <xf numFmtId="0" fontId="34" fillId="0" borderId="0" xfId="0" applyFont="1" applyAlignment="1">
      <alignment horizontal="right" vertical="center"/>
    </xf>
    <xf numFmtId="3" fontId="37" fillId="17" borderId="20" xfId="0" applyNumberFormat="1" applyFont="1" applyFill="1" applyBorder="1" applyAlignment="1">
      <alignment horizontal="right" vertical="center"/>
    </xf>
    <xf numFmtId="0" fontId="3" fillId="0" borderId="0" xfId="0" applyFont="1" applyAlignment="1">
      <alignment vertical="center"/>
    </xf>
    <xf numFmtId="0" fontId="3" fillId="0" borderId="18" xfId="0" applyFont="1" applyBorder="1" applyAlignment="1">
      <alignment vertical="center"/>
    </xf>
    <xf numFmtId="0" fontId="3" fillId="0" borderId="0" xfId="0" applyFont="1" applyAlignment="1">
      <alignment vertical="center" wrapText="1"/>
    </xf>
    <xf numFmtId="0" fontId="3" fillId="0" borderId="18" xfId="0" applyFont="1" applyBorder="1" applyAlignment="1">
      <alignment vertical="center" wrapText="1"/>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4" fillId="0" borderId="0" xfId="0" applyFont="1" applyAlignment="1">
      <alignment vertical="center"/>
    </xf>
    <xf numFmtId="0" fontId="34" fillId="0" borderId="19" xfId="0" applyFont="1" applyBorder="1" applyAlignment="1">
      <alignment vertical="center"/>
    </xf>
    <xf numFmtId="3" fontId="34" fillId="18" borderId="0" xfId="0" applyNumberFormat="1" applyFont="1" applyFill="1" applyAlignment="1">
      <alignment horizontal="right" vertical="center"/>
    </xf>
    <xf numFmtId="0" fontId="35" fillId="0" borderId="0" xfId="0" applyFont="1" applyAlignment="1">
      <alignment horizontal="right" vertical="center" wrapText="1"/>
    </xf>
    <xf numFmtId="3" fontId="34" fillId="18" borderId="19" xfId="0" applyNumberFormat="1" applyFont="1" applyFill="1" applyBorder="1" applyAlignment="1">
      <alignment horizontal="right" vertical="center"/>
    </xf>
    <xf numFmtId="0" fontId="35" fillId="0" borderId="19" xfId="0" applyFont="1" applyBorder="1" applyAlignment="1">
      <alignment horizontal="right" vertical="center" wrapText="1"/>
    </xf>
    <xf numFmtId="0" fontId="35" fillId="0" borderId="18" xfId="0" applyFont="1" applyBorder="1" applyAlignment="1">
      <alignment horizontal="right" vertical="center"/>
    </xf>
    <xf numFmtId="3" fontId="34" fillId="18" borderId="18" xfId="0" applyNumberFormat="1" applyFont="1" applyFill="1" applyBorder="1" applyAlignment="1">
      <alignment horizontal="right" vertical="center"/>
    </xf>
    <xf numFmtId="0" fontId="34" fillId="18" borderId="20" xfId="0" applyFont="1" applyFill="1" applyBorder="1" applyAlignment="1">
      <alignment horizontal="center" vertical="center"/>
    </xf>
    <xf numFmtId="0" fontId="34" fillId="18" borderId="18" xfId="0" applyFont="1" applyFill="1" applyBorder="1" applyAlignment="1">
      <alignment horizontal="center" vertical="center"/>
    </xf>
    <xf numFmtId="0" fontId="34" fillId="0" borderId="18" xfId="0" applyFont="1" applyBorder="1" applyAlignment="1">
      <alignment vertical="center"/>
    </xf>
    <xf numFmtId="0" fontId="34"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view="pageBreakPreview" topLeftCell="A38" zoomScale="115" zoomScaleNormal="100" zoomScaleSheetLayoutView="115" workbookViewId="0">
      <selection activeCell="E9" sqref="E9"/>
    </sheetView>
  </sheetViews>
  <sheetFormatPr defaultColWidth="9.140625" defaultRowHeight="15" x14ac:dyDescent="0.25"/>
  <cols>
    <col min="1" max="1" width="9.140625" style="19"/>
    <col min="2" max="2" width="13" style="19" customWidth="1"/>
    <col min="3" max="8" width="9.140625" style="19"/>
    <col min="9" max="9" width="19.7109375" style="19" customWidth="1"/>
    <col min="10" max="16384" width="9.140625" style="19"/>
  </cols>
  <sheetData>
    <row r="1" spans="1:10" ht="15.75" x14ac:dyDescent="0.25">
      <c r="A1" s="103" t="s">
        <v>0</v>
      </c>
      <c r="B1" s="104"/>
      <c r="C1" s="104"/>
      <c r="D1" s="17"/>
      <c r="E1" s="17"/>
      <c r="F1" s="17"/>
      <c r="G1" s="17"/>
      <c r="H1" s="17"/>
      <c r="I1" s="17"/>
      <c r="J1" s="18"/>
    </row>
    <row r="2" spans="1:10" ht="14.45" customHeight="1" x14ac:dyDescent="0.25">
      <c r="A2" s="105" t="s">
        <v>1</v>
      </c>
      <c r="B2" s="106"/>
      <c r="C2" s="106"/>
      <c r="D2" s="106"/>
      <c r="E2" s="106"/>
      <c r="F2" s="106"/>
      <c r="G2" s="106"/>
      <c r="H2" s="106"/>
      <c r="I2" s="106"/>
      <c r="J2" s="107"/>
    </row>
    <row r="3" spans="1:10" x14ac:dyDescent="0.25">
      <c r="A3" s="20"/>
      <c r="B3" s="21"/>
      <c r="C3" s="21"/>
      <c r="D3" s="21"/>
      <c r="E3" s="21"/>
      <c r="F3" s="21"/>
      <c r="G3" s="21"/>
      <c r="H3" s="21"/>
      <c r="I3" s="21"/>
      <c r="J3" s="22"/>
    </row>
    <row r="4" spans="1:10" ht="33.6" customHeight="1" x14ac:dyDescent="0.25">
      <c r="A4" s="108" t="s">
        <v>2</v>
      </c>
      <c r="B4" s="109"/>
      <c r="C4" s="109"/>
      <c r="D4" s="109"/>
      <c r="E4" s="110">
        <v>46023</v>
      </c>
      <c r="F4" s="111"/>
      <c r="G4" s="23" t="s">
        <v>3</v>
      </c>
      <c r="H4" s="110">
        <v>46112</v>
      </c>
      <c r="I4" s="111"/>
      <c r="J4" s="24"/>
    </row>
    <row r="5" spans="1:10" s="25" customFormat="1" ht="10.15" customHeight="1" x14ac:dyDescent="0.25">
      <c r="A5" s="112"/>
      <c r="B5" s="113"/>
      <c r="C5" s="113"/>
      <c r="D5" s="113"/>
      <c r="E5" s="113"/>
      <c r="F5" s="113"/>
      <c r="G5" s="113"/>
      <c r="H5" s="113"/>
      <c r="I5" s="113"/>
      <c r="J5" s="114"/>
    </row>
    <row r="6" spans="1:10" ht="20.45" customHeight="1" x14ac:dyDescent="0.25">
      <c r="A6" s="26"/>
      <c r="B6" s="27" t="s">
        <v>4</v>
      </c>
      <c r="C6" s="28"/>
      <c r="D6" s="28"/>
      <c r="E6" s="34">
        <v>2026</v>
      </c>
      <c r="F6" s="29"/>
      <c r="G6" s="23"/>
      <c r="H6" s="29"/>
      <c r="I6" s="30"/>
      <c r="J6" s="31"/>
    </row>
    <row r="7" spans="1:10" s="33" customFormat="1" ht="10.9" customHeight="1" x14ac:dyDescent="0.25">
      <c r="A7" s="26"/>
      <c r="B7" s="28"/>
      <c r="C7" s="28"/>
      <c r="D7" s="28"/>
      <c r="E7" s="32"/>
      <c r="F7" s="32"/>
      <c r="G7" s="23"/>
      <c r="H7" s="29"/>
      <c r="I7" s="30"/>
      <c r="J7" s="31"/>
    </row>
    <row r="8" spans="1:10" ht="20.45" customHeight="1" x14ac:dyDescent="0.25">
      <c r="A8" s="26"/>
      <c r="B8" s="27" t="s">
        <v>5</v>
      </c>
      <c r="C8" s="28"/>
      <c r="D8" s="28"/>
      <c r="E8" s="34">
        <v>1</v>
      </c>
      <c r="F8" s="29"/>
      <c r="G8" s="23"/>
      <c r="H8" s="29"/>
      <c r="I8" s="30"/>
      <c r="J8" s="31"/>
    </row>
    <row r="9" spans="1:10" s="33" customFormat="1" ht="10.9" customHeight="1" x14ac:dyDescent="0.25">
      <c r="A9" s="26"/>
      <c r="B9" s="28"/>
      <c r="C9" s="28"/>
      <c r="D9" s="28"/>
      <c r="E9" s="32"/>
      <c r="F9" s="32"/>
      <c r="G9" s="23"/>
      <c r="H9" s="32"/>
      <c r="I9" s="35"/>
      <c r="J9" s="31"/>
    </row>
    <row r="10" spans="1:10" ht="37.9" customHeight="1" x14ac:dyDescent="0.25">
      <c r="A10" s="122" t="s">
        <v>6</v>
      </c>
      <c r="B10" s="123"/>
      <c r="C10" s="123"/>
      <c r="D10" s="123"/>
      <c r="E10" s="123"/>
      <c r="F10" s="123"/>
      <c r="G10" s="123"/>
      <c r="H10" s="123"/>
      <c r="I10" s="123"/>
      <c r="J10" s="36"/>
    </row>
    <row r="11" spans="1:10" ht="24.6" customHeight="1" x14ac:dyDescent="0.25">
      <c r="A11" s="124" t="s">
        <v>7</v>
      </c>
      <c r="B11" s="125"/>
      <c r="C11" s="117" t="s">
        <v>297</v>
      </c>
      <c r="D11" s="118"/>
      <c r="E11" s="37"/>
      <c r="F11" s="126" t="s">
        <v>8</v>
      </c>
      <c r="G11" s="116"/>
      <c r="H11" s="127" t="s">
        <v>304</v>
      </c>
      <c r="I11" s="128"/>
      <c r="J11" s="38"/>
    </row>
    <row r="12" spans="1:10" ht="14.45" customHeight="1" x14ac:dyDescent="0.25">
      <c r="A12" s="39"/>
      <c r="B12" s="40"/>
      <c r="C12" s="40"/>
      <c r="D12" s="40"/>
      <c r="E12" s="120"/>
      <c r="F12" s="120"/>
      <c r="G12" s="120"/>
      <c r="H12" s="120"/>
      <c r="I12" s="41"/>
      <c r="J12" s="38"/>
    </row>
    <row r="13" spans="1:10" ht="21" customHeight="1" x14ac:dyDescent="0.25">
      <c r="A13" s="115" t="s">
        <v>9</v>
      </c>
      <c r="B13" s="116"/>
      <c r="C13" s="117" t="s">
        <v>300</v>
      </c>
      <c r="D13" s="118"/>
      <c r="E13" s="119"/>
      <c r="F13" s="120"/>
      <c r="G13" s="120"/>
      <c r="H13" s="120"/>
      <c r="I13" s="41"/>
      <c r="J13" s="38"/>
    </row>
    <row r="14" spans="1:10" ht="10.9" customHeight="1" x14ac:dyDescent="0.25">
      <c r="A14" s="37"/>
      <c r="B14" s="41"/>
      <c r="C14" s="40"/>
      <c r="D14" s="40"/>
      <c r="E14" s="121"/>
      <c r="F14" s="121"/>
      <c r="G14" s="121"/>
      <c r="H14" s="121"/>
      <c r="I14" s="40"/>
      <c r="J14" s="42"/>
    </row>
    <row r="15" spans="1:10" ht="22.9" customHeight="1" x14ac:dyDescent="0.25">
      <c r="A15" s="115" t="s">
        <v>10</v>
      </c>
      <c r="B15" s="116"/>
      <c r="C15" s="117" t="s">
        <v>299</v>
      </c>
      <c r="D15" s="118"/>
      <c r="E15" s="136"/>
      <c r="F15" s="137"/>
      <c r="G15" s="43" t="s">
        <v>11</v>
      </c>
      <c r="H15" s="127" t="s">
        <v>298</v>
      </c>
      <c r="I15" s="128"/>
      <c r="J15" s="44"/>
    </row>
    <row r="16" spans="1:10" ht="10.9" customHeight="1" x14ac:dyDescent="0.25">
      <c r="A16" s="37"/>
      <c r="B16" s="41"/>
      <c r="C16" s="40"/>
      <c r="D16" s="40"/>
      <c r="E16" s="121"/>
      <c r="F16" s="121"/>
      <c r="G16" s="121"/>
      <c r="H16" s="121"/>
      <c r="I16" s="40"/>
      <c r="J16" s="42"/>
    </row>
    <row r="17" spans="1:10" ht="22.9" customHeight="1" x14ac:dyDescent="0.25">
      <c r="A17" s="45"/>
      <c r="B17" s="43" t="s">
        <v>12</v>
      </c>
      <c r="C17" s="117" t="s">
        <v>301</v>
      </c>
      <c r="D17" s="118"/>
      <c r="E17" s="46"/>
      <c r="F17" s="46"/>
      <c r="G17" s="46"/>
      <c r="H17" s="46"/>
      <c r="I17" s="46"/>
      <c r="J17" s="44"/>
    </row>
    <row r="18" spans="1:10" x14ac:dyDescent="0.25">
      <c r="A18" s="129"/>
      <c r="B18" s="130"/>
      <c r="C18" s="121"/>
      <c r="D18" s="121"/>
      <c r="E18" s="121"/>
      <c r="F18" s="121"/>
      <c r="G18" s="121"/>
      <c r="H18" s="121"/>
      <c r="I18" s="40"/>
      <c r="J18" s="42"/>
    </row>
    <row r="19" spans="1:10" x14ac:dyDescent="0.25">
      <c r="A19" s="131" t="s">
        <v>13</v>
      </c>
      <c r="B19" s="132"/>
      <c r="C19" s="133" t="s">
        <v>302</v>
      </c>
      <c r="D19" s="134"/>
      <c r="E19" s="134"/>
      <c r="F19" s="134"/>
      <c r="G19" s="134"/>
      <c r="H19" s="134"/>
      <c r="I19" s="134"/>
      <c r="J19" s="135"/>
    </row>
    <row r="20" spans="1:10" x14ac:dyDescent="0.25">
      <c r="A20" s="39"/>
      <c r="B20" s="40"/>
      <c r="C20" s="47"/>
      <c r="D20" s="40"/>
      <c r="E20" s="121"/>
      <c r="F20" s="121"/>
      <c r="G20" s="121"/>
      <c r="H20" s="121"/>
      <c r="I20" s="40"/>
      <c r="J20" s="42"/>
    </row>
    <row r="21" spans="1:10" x14ac:dyDescent="0.25">
      <c r="A21" s="131" t="s">
        <v>14</v>
      </c>
      <c r="B21" s="132"/>
      <c r="C21" s="127">
        <v>10000</v>
      </c>
      <c r="D21" s="128"/>
      <c r="E21" s="121"/>
      <c r="F21" s="121"/>
      <c r="G21" s="133" t="s">
        <v>303</v>
      </c>
      <c r="H21" s="134"/>
      <c r="I21" s="134"/>
      <c r="J21" s="135"/>
    </row>
    <row r="22" spans="1:10" x14ac:dyDescent="0.25">
      <c r="A22" s="39"/>
      <c r="B22" s="40"/>
      <c r="C22" s="40"/>
      <c r="D22" s="40"/>
      <c r="E22" s="121"/>
      <c r="F22" s="121"/>
      <c r="G22" s="121"/>
      <c r="H22" s="121"/>
      <c r="I22" s="40"/>
      <c r="J22" s="42"/>
    </row>
    <row r="23" spans="1:10" x14ac:dyDescent="0.25">
      <c r="A23" s="131" t="s">
        <v>15</v>
      </c>
      <c r="B23" s="132"/>
      <c r="C23" s="133" t="s">
        <v>305</v>
      </c>
      <c r="D23" s="134"/>
      <c r="E23" s="134"/>
      <c r="F23" s="134"/>
      <c r="G23" s="134"/>
      <c r="H23" s="134"/>
      <c r="I23" s="134"/>
      <c r="J23" s="135"/>
    </row>
    <row r="24" spans="1:10" x14ac:dyDescent="0.25">
      <c r="A24" s="39"/>
      <c r="B24" s="40"/>
      <c r="C24" s="40"/>
      <c r="D24" s="40"/>
      <c r="E24" s="121"/>
      <c r="F24" s="121"/>
      <c r="G24" s="121"/>
      <c r="H24" s="121"/>
      <c r="I24" s="40"/>
      <c r="J24" s="42"/>
    </row>
    <row r="25" spans="1:10" x14ac:dyDescent="0.25">
      <c r="A25" s="131" t="s">
        <v>16</v>
      </c>
      <c r="B25" s="132"/>
      <c r="C25" s="139" t="s">
        <v>306</v>
      </c>
      <c r="D25" s="140"/>
      <c r="E25" s="140"/>
      <c r="F25" s="140"/>
      <c r="G25" s="140"/>
      <c r="H25" s="140"/>
      <c r="I25" s="140"/>
      <c r="J25" s="141"/>
    </row>
    <row r="26" spans="1:10" x14ac:dyDescent="0.25">
      <c r="A26" s="39"/>
      <c r="B26" s="40"/>
      <c r="C26" s="47"/>
      <c r="D26" s="40"/>
      <c r="E26" s="121"/>
      <c r="F26" s="121"/>
      <c r="G26" s="121"/>
      <c r="H26" s="121"/>
      <c r="I26" s="40"/>
      <c r="J26" s="42"/>
    </row>
    <row r="27" spans="1:10" x14ac:dyDescent="0.25">
      <c r="A27" s="131" t="s">
        <v>17</v>
      </c>
      <c r="B27" s="132"/>
      <c r="C27" s="139" t="s">
        <v>307</v>
      </c>
      <c r="D27" s="140"/>
      <c r="E27" s="140"/>
      <c r="F27" s="140"/>
      <c r="G27" s="140"/>
      <c r="H27" s="140"/>
      <c r="I27" s="140"/>
      <c r="J27" s="141"/>
    </row>
    <row r="28" spans="1:10" ht="13.9" customHeight="1" x14ac:dyDescent="0.25">
      <c r="A28" s="39"/>
      <c r="B28" s="40"/>
      <c r="C28" s="47"/>
      <c r="D28" s="40"/>
      <c r="E28" s="121"/>
      <c r="F28" s="121"/>
      <c r="G28" s="121"/>
      <c r="H28" s="121"/>
      <c r="I28" s="40"/>
      <c r="J28" s="42"/>
    </row>
    <row r="29" spans="1:10" ht="22.9" customHeight="1" x14ac:dyDescent="0.25">
      <c r="A29" s="115" t="s">
        <v>18</v>
      </c>
      <c r="B29" s="132"/>
      <c r="C29" s="102">
        <v>38</v>
      </c>
      <c r="D29" s="49"/>
      <c r="E29" s="138"/>
      <c r="F29" s="138"/>
      <c r="G29" s="138"/>
      <c r="H29" s="138"/>
      <c r="I29" s="50"/>
      <c r="J29" s="51"/>
    </row>
    <row r="30" spans="1:10" x14ac:dyDescent="0.25">
      <c r="A30" s="39"/>
      <c r="B30" s="40"/>
      <c r="C30" s="40"/>
      <c r="D30" s="40"/>
      <c r="E30" s="121"/>
      <c r="F30" s="121"/>
      <c r="G30" s="121"/>
      <c r="H30" s="121"/>
      <c r="I30" s="50"/>
      <c r="J30" s="51"/>
    </row>
    <row r="31" spans="1:10" x14ac:dyDescent="0.25">
      <c r="A31" s="131" t="s">
        <v>19</v>
      </c>
      <c r="B31" s="132"/>
      <c r="C31" s="63" t="s">
        <v>320</v>
      </c>
      <c r="D31" s="142" t="s">
        <v>20</v>
      </c>
      <c r="E31" s="143"/>
      <c r="F31" s="143"/>
      <c r="G31" s="143"/>
      <c r="H31" s="40"/>
      <c r="I31" s="52" t="s">
        <v>21</v>
      </c>
      <c r="J31" s="53" t="s">
        <v>22</v>
      </c>
    </row>
    <row r="32" spans="1:10" x14ac:dyDescent="0.25">
      <c r="A32" s="131"/>
      <c r="B32" s="132"/>
      <c r="C32" s="54"/>
      <c r="D32" s="23"/>
      <c r="E32" s="137"/>
      <c r="F32" s="137"/>
      <c r="G32" s="137"/>
      <c r="H32" s="137"/>
      <c r="I32" s="50"/>
      <c r="J32" s="51"/>
    </row>
    <row r="33" spans="1:10" x14ac:dyDescent="0.25">
      <c r="A33" s="131" t="s">
        <v>23</v>
      </c>
      <c r="B33" s="132"/>
      <c r="C33" s="48" t="s">
        <v>308</v>
      </c>
      <c r="D33" s="142" t="s">
        <v>24</v>
      </c>
      <c r="E33" s="143"/>
      <c r="F33" s="143"/>
      <c r="G33" s="143"/>
      <c r="H33" s="46"/>
      <c r="I33" s="52" t="s">
        <v>25</v>
      </c>
      <c r="J33" s="53" t="s">
        <v>26</v>
      </c>
    </row>
    <row r="34" spans="1:10" x14ac:dyDescent="0.25">
      <c r="A34" s="39"/>
      <c r="B34" s="40"/>
      <c r="C34" s="40"/>
      <c r="D34" s="40"/>
      <c r="E34" s="121"/>
      <c r="F34" s="121"/>
      <c r="G34" s="121"/>
      <c r="H34" s="121"/>
      <c r="I34" s="40"/>
      <c r="J34" s="42"/>
    </row>
    <row r="35" spans="1:10" x14ac:dyDescent="0.25">
      <c r="A35" s="142" t="s">
        <v>27</v>
      </c>
      <c r="B35" s="143"/>
      <c r="C35" s="143"/>
      <c r="D35" s="143"/>
      <c r="E35" s="143" t="s">
        <v>28</v>
      </c>
      <c r="F35" s="143"/>
      <c r="G35" s="143"/>
      <c r="H35" s="143"/>
      <c r="I35" s="143"/>
      <c r="J35" s="55" t="s">
        <v>29</v>
      </c>
    </row>
    <row r="36" spans="1:10" x14ac:dyDescent="0.25">
      <c r="A36" s="39"/>
      <c r="B36" s="40"/>
      <c r="C36" s="40"/>
      <c r="D36" s="40"/>
      <c r="E36" s="121"/>
      <c r="F36" s="121"/>
      <c r="G36" s="121"/>
      <c r="H36" s="121"/>
      <c r="I36" s="40"/>
      <c r="J36" s="51"/>
    </row>
    <row r="37" spans="1:10" x14ac:dyDescent="0.25">
      <c r="A37" s="148" t="s">
        <v>318</v>
      </c>
      <c r="B37" s="149"/>
      <c r="C37" s="149"/>
      <c r="D37" s="150"/>
      <c r="E37" s="148" t="s">
        <v>319</v>
      </c>
      <c r="F37" s="149"/>
      <c r="G37" s="149"/>
      <c r="H37" s="149"/>
      <c r="I37" s="150"/>
      <c r="J37" s="56">
        <v>5316081</v>
      </c>
    </row>
    <row r="38" spans="1:10" x14ac:dyDescent="0.25">
      <c r="A38" s="39"/>
      <c r="B38" s="40"/>
      <c r="C38" s="47"/>
      <c r="D38" s="147"/>
      <c r="E38" s="147"/>
      <c r="F38" s="147"/>
      <c r="G38" s="147"/>
      <c r="H38" s="147"/>
      <c r="I38" s="147"/>
      <c r="J38" s="42"/>
    </row>
    <row r="39" spans="1:10" x14ac:dyDescent="0.25">
      <c r="A39" s="144"/>
      <c r="B39" s="145"/>
      <c r="C39" s="145"/>
      <c r="D39" s="146"/>
      <c r="E39" s="144"/>
      <c r="F39" s="145"/>
      <c r="G39" s="145"/>
      <c r="H39" s="145"/>
      <c r="I39" s="146"/>
      <c r="J39" s="48"/>
    </row>
    <row r="40" spans="1:10" x14ac:dyDescent="0.25">
      <c r="A40" s="39"/>
      <c r="B40" s="40"/>
      <c r="C40" s="47"/>
      <c r="D40" s="57"/>
      <c r="E40" s="147"/>
      <c r="F40" s="147"/>
      <c r="G40" s="147"/>
      <c r="H40" s="147"/>
      <c r="I40" s="41"/>
      <c r="J40" s="42"/>
    </row>
    <row r="41" spans="1:10" x14ac:dyDescent="0.25">
      <c r="A41" s="144"/>
      <c r="B41" s="145"/>
      <c r="C41" s="145"/>
      <c r="D41" s="146"/>
      <c r="E41" s="144"/>
      <c r="F41" s="145"/>
      <c r="G41" s="145"/>
      <c r="H41" s="145"/>
      <c r="I41" s="146"/>
      <c r="J41" s="48"/>
    </row>
    <row r="42" spans="1:10" x14ac:dyDescent="0.25">
      <c r="A42" s="39"/>
      <c r="B42" s="40"/>
      <c r="C42" s="47"/>
      <c r="D42" s="57"/>
      <c r="E42" s="147"/>
      <c r="F42" s="147"/>
      <c r="G42" s="147"/>
      <c r="H42" s="147"/>
      <c r="I42" s="41"/>
      <c r="J42" s="42"/>
    </row>
    <row r="43" spans="1:10" x14ac:dyDescent="0.25">
      <c r="A43" s="144"/>
      <c r="B43" s="145"/>
      <c r="C43" s="145"/>
      <c r="D43" s="146"/>
      <c r="E43" s="144"/>
      <c r="F43" s="145"/>
      <c r="G43" s="145"/>
      <c r="H43" s="145"/>
      <c r="I43" s="146"/>
      <c r="J43" s="48"/>
    </row>
    <row r="44" spans="1:10" x14ac:dyDescent="0.25">
      <c r="A44" s="58"/>
      <c r="B44" s="47"/>
      <c r="C44" s="151"/>
      <c r="D44" s="151"/>
      <c r="E44" s="121"/>
      <c r="F44" s="121"/>
      <c r="G44" s="151"/>
      <c r="H44" s="151"/>
      <c r="I44" s="151"/>
      <c r="J44" s="42"/>
    </row>
    <row r="45" spans="1:10" x14ac:dyDescent="0.25">
      <c r="A45" s="144"/>
      <c r="B45" s="145"/>
      <c r="C45" s="145"/>
      <c r="D45" s="146"/>
      <c r="E45" s="144"/>
      <c r="F45" s="145"/>
      <c r="G45" s="145"/>
      <c r="H45" s="145"/>
      <c r="I45" s="146"/>
      <c r="J45" s="48"/>
    </row>
    <row r="46" spans="1:10" x14ac:dyDescent="0.25">
      <c r="A46" s="58"/>
      <c r="B46" s="47"/>
      <c r="C46" s="47"/>
      <c r="D46" s="40"/>
      <c r="E46" s="152"/>
      <c r="F46" s="152"/>
      <c r="G46" s="151"/>
      <c r="H46" s="151"/>
      <c r="I46" s="40"/>
      <c r="J46" s="42"/>
    </row>
    <row r="47" spans="1:10" x14ac:dyDescent="0.25">
      <c r="A47" s="144"/>
      <c r="B47" s="145"/>
      <c r="C47" s="145"/>
      <c r="D47" s="146"/>
      <c r="E47" s="144"/>
      <c r="F47" s="145"/>
      <c r="G47" s="145"/>
      <c r="H47" s="145"/>
      <c r="I47" s="146"/>
      <c r="J47" s="48"/>
    </row>
    <row r="48" spans="1:10" x14ac:dyDescent="0.25">
      <c r="A48" s="58"/>
      <c r="B48" s="47"/>
      <c r="C48" s="47"/>
      <c r="D48" s="40"/>
      <c r="E48" s="121"/>
      <c r="F48" s="121"/>
      <c r="G48" s="151"/>
      <c r="H48" s="151"/>
      <c r="I48" s="40"/>
      <c r="J48" s="59" t="s">
        <v>30</v>
      </c>
    </row>
    <row r="49" spans="1:10" x14ac:dyDescent="0.25">
      <c r="A49" s="58"/>
      <c r="B49" s="47"/>
      <c r="C49" s="47"/>
      <c r="D49" s="40"/>
      <c r="E49" s="121"/>
      <c r="F49" s="121"/>
      <c r="G49" s="151"/>
      <c r="H49" s="151"/>
      <c r="I49" s="40"/>
      <c r="J49" s="59" t="s">
        <v>31</v>
      </c>
    </row>
    <row r="50" spans="1:10" ht="14.45" customHeight="1" x14ac:dyDescent="0.25">
      <c r="A50" s="115" t="s">
        <v>32</v>
      </c>
      <c r="B50" s="126"/>
      <c r="C50" s="127" t="s">
        <v>321</v>
      </c>
      <c r="D50" s="128"/>
      <c r="E50" s="124" t="s">
        <v>33</v>
      </c>
      <c r="F50" s="157"/>
      <c r="G50" s="133" t="s">
        <v>309</v>
      </c>
      <c r="H50" s="134"/>
      <c r="I50" s="134"/>
      <c r="J50" s="135"/>
    </row>
    <row r="51" spans="1:10" x14ac:dyDescent="0.25">
      <c r="A51" s="58"/>
      <c r="B51" s="47"/>
      <c r="C51" s="151"/>
      <c r="D51" s="151"/>
      <c r="E51" s="121"/>
      <c r="F51" s="121"/>
      <c r="G51" s="158" t="s">
        <v>34</v>
      </c>
      <c r="H51" s="158"/>
      <c r="I51" s="158"/>
      <c r="J51" s="31"/>
    </row>
    <row r="52" spans="1:10" ht="13.9" customHeight="1" x14ac:dyDescent="0.25">
      <c r="A52" s="115" t="s">
        <v>35</v>
      </c>
      <c r="B52" s="126"/>
      <c r="C52" s="133" t="s">
        <v>310</v>
      </c>
      <c r="D52" s="134"/>
      <c r="E52" s="134"/>
      <c r="F52" s="134"/>
      <c r="G52" s="134"/>
      <c r="H52" s="134"/>
      <c r="I52" s="134"/>
      <c r="J52" s="135"/>
    </row>
    <row r="53" spans="1:10" x14ac:dyDescent="0.25">
      <c r="A53" s="39"/>
      <c r="B53" s="40"/>
      <c r="C53" s="138" t="s">
        <v>36</v>
      </c>
      <c r="D53" s="138"/>
      <c r="E53" s="138"/>
      <c r="F53" s="138"/>
      <c r="G53" s="138"/>
      <c r="H53" s="138"/>
      <c r="I53" s="138"/>
      <c r="J53" s="42"/>
    </row>
    <row r="54" spans="1:10" x14ac:dyDescent="0.25">
      <c r="A54" s="115" t="s">
        <v>37</v>
      </c>
      <c r="B54" s="126"/>
      <c r="C54" s="153" t="s">
        <v>311</v>
      </c>
      <c r="D54" s="154"/>
      <c r="E54" s="155"/>
      <c r="F54" s="121"/>
      <c r="G54" s="121"/>
      <c r="H54" s="143"/>
      <c r="I54" s="143"/>
      <c r="J54" s="156"/>
    </row>
    <row r="55" spans="1:10" x14ac:dyDescent="0.25">
      <c r="A55" s="39"/>
      <c r="B55" s="40"/>
      <c r="C55" s="47"/>
      <c r="D55" s="40"/>
      <c r="E55" s="121"/>
      <c r="F55" s="121"/>
      <c r="G55" s="121"/>
      <c r="H55" s="121"/>
      <c r="I55" s="40"/>
      <c r="J55" s="42"/>
    </row>
    <row r="56" spans="1:10" ht="14.45" customHeight="1" x14ac:dyDescent="0.25">
      <c r="A56" s="115" t="s">
        <v>38</v>
      </c>
      <c r="B56" s="126"/>
      <c r="C56" s="164" t="s">
        <v>312</v>
      </c>
      <c r="D56" s="160"/>
      <c r="E56" s="160"/>
      <c r="F56" s="160"/>
      <c r="G56" s="160"/>
      <c r="H56" s="160"/>
      <c r="I56" s="160"/>
      <c r="J56" s="161"/>
    </row>
    <row r="57" spans="1:10" x14ac:dyDescent="0.25">
      <c r="A57" s="39"/>
      <c r="B57" s="40"/>
      <c r="C57" s="40"/>
      <c r="D57" s="40"/>
      <c r="E57" s="121"/>
      <c r="F57" s="121"/>
      <c r="G57" s="121"/>
      <c r="H57" s="121"/>
      <c r="I57" s="40"/>
      <c r="J57" s="42"/>
    </row>
    <row r="58" spans="1:10" x14ac:dyDescent="0.25">
      <c r="A58" s="115" t="s">
        <v>39</v>
      </c>
      <c r="B58" s="126"/>
      <c r="C58" s="159"/>
      <c r="D58" s="160"/>
      <c r="E58" s="160"/>
      <c r="F58" s="160"/>
      <c r="G58" s="160"/>
      <c r="H58" s="160"/>
      <c r="I58" s="160"/>
      <c r="J58" s="161"/>
    </row>
    <row r="59" spans="1:10" ht="14.45" customHeight="1" x14ac:dyDescent="0.25">
      <c r="A59" s="39"/>
      <c r="B59" s="40"/>
      <c r="C59" s="162" t="s">
        <v>40</v>
      </c>
      <c r="D59" s="162"/>
      <c r="E59" s="162"/>
      <c r="F59" s="162"/>
      <c r="G59" s="40"/>
      <c r="H59" s="40"/>
      <c r="I59" s="40"/>
      <c r="J59" s="42"/>
    </row>
    <row r="60" spans="1:10" x14ac:dyDescent="0.25">
      <c r="A60" s="115" t="s">
        <v>41</v>
      </c>
      <c r="B60" s="126"/>
      <c r="C60" s="159"/>
      <c r="D60" s="160"/>
      <c r="E60" s="160"/>
      <c r="F60" s="160"/>
      <c r="G60" s="160"/>
      <c r="H60" s="160"/>
      <c r="I60" s="160"/>
      <c r="J60" s="161"/>
    </row>
    <row r="61" spans="1:10" ht="14.45" customHeight="1" x14ac:dyDescent="0.25">
      <c r="A61" s="60"/>
      <c r="B61" s="61"/>
      <c r="C61" s="163" t="s">
        <v>42</v>
      </c>
      <c r="D61" s="163"/>
      <c r="E61" s="163"/>
      <c r="F61" s="163"/>
      <c r="G61" s="163"/>
      <c r="H61" s="61"/>
      <c r="I61" s="61"/>
      <c r="J61" s="62"/>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718353EE-5B70-40B6-AF6E-EBABD1FF9C02}"/>
    <hyperlink ref="C27" r:id="rId2" xr:uid="{5E01A664-562F-4FF9-AE0B-013E9A704990}"/>
    <hyperlink ref="C56" r:id="rId3" xr:uid="{B8B0F3F3-E2FA-4037-9D08-2855754151B9}"/>
  </hyperlinks>
  <pageMargins left="0.70866141732283472" right="0.70866141732283472" top="0.74803149606299213" bottom="0.74803149606299213" header="0.31496062992125984" footer="0.31496062992125984"/>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7"/>
  <sheetViews>
    <sheetView showGridLines="0" view="pageBreakPreview" zoomScaleNormal="100" zoomScaleSheetLayoutView="100" workbookViewId="0">
      <selection activeCell="A3" sqref="A3:D3"/>
    </sheetView>
  </sheetViews>
  <sheetFormatPr defaultColWidth="8.85546875" defaultRowHeight="12.75" x14ac:dyDescent="0.2"/>
  <cols>
    <col min="1" max="1" width="54.28515625" bestFit="1" customWidth="1"/>
    <col min="3" max="4" width="9.85546875" style="12" customWidth="1"/>
    <col min="5" max="5" width="10.28515625" bestFit="1" customWidth="1"/>
  </cols>
  <sheetData>
    <row r="1" spans="1:6" ht="15.75" x14ac:dyDescent="0.2">
      <c r="A1" s="167" t="s">
        <v>140</v>
      </c>
      <c r="B1" s="167"/>
      <c r="C1" s="167"/>
      <c r="D1" s="167"/>
    </row>
    <row r="2" spans="1:6" x14ac:dyDescent="0.2">
      <c r="A2" s="168" t="s">
        <v>322</v>
      </c>
      <c r="B2" s="168"/>
      <c r="C2" s="168"/>
      <c r="D2" s="168"/>
    </row>
    <row r="3" spans="1:6" x14ac:dyDescent="0.2">
      <c r="A3" s="169" t="s">
        <v>141</v>
      </c>
      <c r="B3" s="169"/>
      <c r="C3" s="169"/>
      <c r="D3" s="169"/>
    </row>
    <row r="4" spans="1:6" x14ac:dyDescent="0.2">
      <c r="A4" s="170" t="s">
        <v>313</v>
      </c>
      <c r="B4" s="170"/>
      <c r="C4" s="170"/>
      <c r="D4" s="170"/>
    </row>
    <row r="5" spans="1:6" x14ac:dyDescent="0.2">
      <c r="A5" s="171" t="s">
        <v>142</v>
      </c>
      <c r="B5" s="76" t="s">
        <v>143</v>
      </c>
      <c r="C5" s="172" t="s">
        <v>145</v>
      </c>
      <c r="D5" s="172" t="s">
        <v>146</v>
      </c>
    </row>
    <row r="6" spans="1:6" ht="18" customHeight="1" x14ac:dyDescent="0.2">
      <c r="A6" s="171"/>
      <c r="B6" s="78" t="s">
        <v>144</v>
      </c>
      <c r="C6" s="172"/>
      <c r="D6" s="172"/>
    </row>
    <row r="7" spans="1:6" x14ac:dyDescent="0.2">
      <c r="A7" s="79">
        <v>1</v>
      </c>
      <c r="B7" s="79">
        <v>2</v>
      </c>
      <c r="C7" s="77">
        <v>3</v>
      </c>
      <c r="D7" s="77">
        <v>4</v>
      </c>
    </row>
    <row r="8" spans="1:6" x14ac:dyDescent="0.2">
      <c r="A8" s="165" t="s">
        <v>147</v>
      </c>
      <c r="B8" s="165"/>
      <c r="C8" s="165"/>
      <c r="D8" s="165"/>
    </row>
    <row r="9" spans="1:6" x14ac:dyDescent="0.2">
      <c r="A9" s="80" t="s">
        <v>148</v>
      </c>
      <c r="B9" s="81">
        <v>1</v>
      </c>
      <c r="C9" s="94">
        <f>+C10+C11+C17+C21</f>
        <v>3854214</v>
      </c>
      <c r="D9" s="94">
        <f>+D10+D11+D17+D21</f>
        <v>4037959</v>
      </c>
      <c r="E9" s="96"/>
      <c r="F9" s="96"/>
    </row>
    <row r="10" spans="1:6" x14ac:dyDescent="0.2">
      <c r="A10" s="82" t="s">
        <v>149</v>
      </c>
      <c r="B10" s="83">
        <v>2</v>
      </c>
      <c r="C10" s="93">
        <v>273659</v>
      </c>
      <c r="D10" s="93">
        <v>454925</v>
      </c>
      <c r="E10" s="96"/>
      <c r="F10" s="96"/>
    </row>
    <row r="11" spans="1:6" x14ac:dyDescent="0.2">
      <c r="A11" s="80" t="s">
        <v>150</v>
      </c>
      <c r="B11" s="81">
        <v>3</v>
      </c>
      <c r="C11" s="94">
        <f>SUM(C12:C16)</f>
        <v>1080508</v>
      </c>
      <c r="D11" s="94">
        <f>SUM(D12:D16)</f>
        <v>1067615</v>
      </c>
      <c r="E11" s="96"/>
      <c r="F11" s="96"/>
    </row>
    <row r="12" spans="1:6" x14ac:dyDescent="0.2">
      <c r="A12" s="84" t="s">
        <v>151</v>
      </c>
      <c r="B12" s="85">
        <v>4</v>
      </c>
      <c r="C12" s="10">
        <v>729204</v>
      </c>
      <c r="D12" s="10">
        <v>692239</v>
      </c>
      <c r="E12" s="96"/>
      <c r="F12" s="96"/>
    </row>
    <row r="13" spans="1:6" x14ac:dyDescent="0.2">
      <c r="A13" s="84" t="s">
        <v>152</v>
      </c>
      <c r="B13" s="85">
        <v>5</v>
      </c>
      <c r="C13" s="10">
        <v>186038</v>
      </c>
      <c r="D13" s="10">
        <v>179670</v>
      </c>
      <c r="E13" s="96"/>
      <c r="F13" s="96"/>
    </row>
    <row r="14" spans="1:6" x14ac:dyDescent="0.2">
      <c r="A14" s="84" t="s">
        <v>153</v>
      </c>
      <c r="B14" s="85">
        <v>6</v>
      </c>
      <c r="C14" s="10">
        <v>161993</v>
      </c>
      <c r="D14" s="10">
        <v>194112</v>
      </c>
      <c r="E14" s="96"/>
      <c r="F14" s="96"/>
    </row>
    <row r="15" spans="1:6" x14ac:dyDescent="0.2">
      <c r="A15" s="84" t="s">
        <v>154</v>
      </c>
      <c r="B15" s="85">
        <v>7</v>
      </c>
      <c r="C15" s="10">
        <v>3273</v>
      </c>
      <c r="D15" s="10">
        <v>1594</v>
      </c>
      <c r="E15" s="96"/>
      <c r="F15" s="96"/>
    </row>
    <row r="16" spans="1:6" x14ac:dyDescent="0.2">
      <c r="A16" s="84" t="s">
        <v>155</v>
      </c>
      <c r="B16" s="85">
        <v>8</v>
      </c>
      <c r="C16" s="10">
        <v>0</v>
      </c>
      <c r="D16" s="10">
        <v>0</v>
      </c>
      <c r="E16" s="96"/>
      <c r="F16" s="96"/>
    </row>
    <row r="17" spans="1:6" x14ac:dyDescent="0.2">
      <c r="A17" s="80" t="s">
        <v>156</v>
      </c>
      <c r="B17" s="81">
        <v>9</v>
      </c>
      <c r="C17" s="94">
        <f>+C18+C19+C20</f>
        <v>2497212</v>
      </c>
      <c r="D17" s="94">
        <f>+D18+D19+D20</f>
        <v>2512726</v>
      </c>
      <c r="E17" s="96"/>
      <c r="F17" s="96"/>
    </row>
    <row r="18" spans="1:6" x14ac:dyDescent="0.2">
      <c r="A18" s="86" t="s">
        <v>157</v>
      </c>
      <c r="B18" s="87">
        <v>10</v>
      </c>
      <c r="C18" s="10">
        <v>1392066</v>
      </c>
      <c r="D18" s="10">
        <v>1408772</v>
      </c>
      <c r="E18" s="96"/>
      <c r="F18" s="96"/>
    </row>
    <row r="19" spans="1:6" x14ac:dyDescent="0.2">
      <c r="A19" s="86" t="s">
        <v>158</v>
      </c>
      <c r="B19" s="87">
        <v>11</v>
      </c>
      <c r="C19" s="10">
        <v>33166</v>
      </c>
      <c r="D19" s="10">
        <v>50514</v>
      </c>
      <c r="E19" s="96"/>
      <c r="F19" s="96"/>
    </row>
    <row r="20" spans="1:6" ht="25.5" x14ac:dyDescent="0.2">
      <c r="A20" s="86" t="s">
        <v>159</v>
      </c>
      <c r="B20" s="87">
        <v>12</v>
      </c>
      <c r="C20" s="10">
        <v>1071980</v>
      </c>
      <c r="D20" s="10">
        <v>1053440</v>
      </c>
      <c r="E20" s="96"/>
      <c r="F20" s="96"/>
    </row>
    <row r="21" spans="1:6" x14ac:dyDescent="0.2">
      <c r="A21" s="82" t="s">
        <v>160</v>
      </c>
      <c r="B21" s="83">
        <v>13</v>
      </c>
      <c r="C21" s="10">
        <v>2835</v>
      </c>
      <c r="D21" s="10">
        <v>2693</v>
      </c>
      <c r="E21" s="96"/>
      <c r="F21" s="96"/>
    </row>
    <row r="22" spans="1:6" x14ac:dyDescent="0.2">
      <c r="A22" s="80" t="s">
        <v>161</v>
      </c>
      <c r="B22" s="81">
        <v>14</v>
      </c>
      <c r="C22" s="91">
        <f>+C23+C29+C33</f>
        <v>4049077</v>
      </c>
      <c r="D22" s="91">
        <f>+D23+D29+D33</f>
        <v>4399681</v>
      </c>
      <c r="E22" s="96"/>
      <c r="F22" s="96"/>
    </row>
    <row r="23" spans="1:6" x14ac:dyDescent="0.2">
      <c r="A23" s="80" t="s">
        <v>162</v>
      </c>
      <c r="B23" s="81">
        <v>15</v>
      </c>
      <c r="C23" s="94">
        <f>SUM(C24:C28)</f>
        <v>550435</v>
      </c>
      <c r="D23" s="94">
        <f>SUM(D24:D28)</f>
        <v>577374</v>
      </c>
      <c r="E23" s="96"/>
      <c r="F23" s="96"/>
    </row>
    <row r="24" spans="1:6" x14ac:dyDescent="0.2">
      <c r="A24" s="84" t="s">
        <v>163</v>
      </c>
      <c r="B24" s="85">
        <v>16</v>
      </c>
      <c r="C24" s="10">
        <v>411862</v>
      </c>
      <c r="D24" s="10">
        <v>429309</v>
      </c>
      <c r="E24" s="96"/>
      <c r="F24" s="96"/>
    </row>
    <row r="25" spans="1:6" ht="25.5" x14ac:dyDescent="0.2">
      <c r="A25" s="84" t="s">
        <v>164</v>
      </c>
      <c r="B25" s="85">
        <v>17</v>
      </c>
      <c r="C25" s="10">
        <v>0</v>
      </c>
      <c r="D25" s="10">
        <v>208</v>
      </c>
      <c r="E25" s="96"/>
      <c r="F25" s="96"/>
    </row>
    <row r="26" spans="1:6" x14ac:dyDescent="0.2">
      <c r="A26" s="84" t="s">
        <v>165</v>
      </c>
      <c r="B26" s="85">
        <v>18</v>
      </c>
      <c r="C26" s="10">
        <v>19585</v>
      </c>
      <c r="D26" s="10">
        <v>31598</v>
      </c>
      <c r="E26" s="96"/>
      <c r="F26" s="96"/>
    </row>
    <row r="27" spans="1:6" x14ac:dyDescent="0.2">
      <c r="A27" s="84" t="s">
        <v>166</v>
      </c>
      <c r="B27" s="85">
        <v>19</v>
      </c>
      <c r="C27" s="10">
        <v>0</v>
      </c>
      <c r="D27" s="10">
        <v>0</v>
      </c>
      <c r="E27" s="96"/>
      <c r="F27" s="96"/>
    </row>
    <row r="28" spans="1:6" x14ac:dyDescent="0.2">
      <c r="A28" s="84" t="s">
        <v>167</v>
      </c>
      <c r="B28" s="85">
        <v>20</v>
      </c>
      <c r="C28" s="10">
        <v>118988</v>
      </c>
      <c r="D28" s="10">
        <v>116259</v>
      </c>
      <c r="E28" s="96"/>
      <c r="F28" s="96"/>
    </row>
    <row r="29" spans="1:6" x14ac:dyDescent="0.2">
      <c r="A29" s="80" t="s">
        <v>168</v>
      </c>
      <c r="B29" s="88">
        <v>21</v>
      </c>
      <c r="C29" s="94">
        <f>SUM(C30:C32)</f>
        <v>2802273</v>
      </c>
      <c r="D29" s="94">
        <f>SUM(D30:D32)</f>
        <v>3241020</v>
      </c>
      <c r="E29" s="96"/>
      <c r="F29" s="96"/>
    </row>
    <row r="30" spans="1:6" x14ac:dyDescent="0.2">
      <c r="A30" s="84" t="s">
        <v>169</v>
      </c>
      <c r="B30" s="85">
        <v>22</v>
      </c>
      <c r="C30" s="10">
        <v>1703572</v>
      </c>
      <c r="D30" s="10">
        <v>1599929</v>
      </c>
      <c r="E30" s="96"/>
      <c r="F30" s="96"/>
    </row>
    <row r="31" spans="1:6" ht="25.5" x14ac:dyDescent="0.2">
      <c r="A31" s="84" t="s">
        <v>170</v>
      </c>
      <c r="B31" s="85">
        <v>23</v>
      </c>
      <c r="C31" s="10">
        <v>235055</v>
      </c>
      <c r="D31" s="10">
        <v>825073</v>
      </c>
      <c r="E31" s="96"/>
      <c r="F31" s="96"/>
    </row>
    <row r="32" spans="1:6" ht="25.5" x14ac:dyDescent="0.2">
      <c r="A32" s="84" t="s">
        <v>171</v>
      </c>
      <c r="B32" s="85">
        <v>24</v>
      </c>
      <c r="C32" s="10">
        <v>863646</v>
      </c>
      <c r="D32" s="10">
        <v>816018</v>
      </c>
      <c r="E32" s="96"/>
      <c r="F32" s="96"/>
    </row>
    <row r="33" spans="1:6" x14ac:dyDescent="0.2">
      <c r="A33" s="82" t="s">
        <v>172</v>
      </c>
      <c r="B33" s="83">
        <v>25</v>
      </c>
      <c r="C33" s="9">
        <v>696369</v>
      </c>
      <c r="D33" s="9">
        <v>581287</v>
      </c>
      <c r="E33" s="96"/>
      <c r="F33" s="96"/>
    </row>
    <row r="34" spans="1:6" x14ac:dyDescent="0.2">
      <c r="A34" s="82" t="s">
        <v>173</v>
      </c>
      <c r="B34" s="83">
        <v>26</v>
      </c>
      <c r="C34" s="9">
        <v>298794</v>
      </c>
      <c r="D34" s="9">
        <v>374723</v>
      </c>
      <c r="E34" s="96"/>
      <c r="F34" s="96"/>
    </row>
    <row r="35" spans="1:6" x14ac:dyDescent="0.2">
      <c r="A35" s="80" t="s">
        <v>174</v>
      </c>
      <c r="B35" s="81">
        <v>27</v>
      </c>
      <c r="C35" s="94">
        <f>+C34+C22+C9</f>
        <v>8202085</v>
      </c>
      <c r="D35" s="94">
        <f>+D34+D22+D9</f>
        <v>8812363</v>
      </c>
      <c r="E35" s="96"/>
      <c r="F35" s="96"/>
    </row>
    <row r="36" spans="1:6" x14ac:dyDescent="0.2">
      <c r="A36" s="82" t="s">
        <v>175</v>
      </c>
      <c r="B36" s="83">
        <v>28</v>
      </c>
      <c r="C36" s="10">
        <v>0</v>
      </c>
      <c r="D36" s="10">
        <v>0</v>
      </c>
      <c r="E36" s="96"/>
      <c r="F36" s="96"/>
    </row>
    <row r="37" spans="1:6" x14ac:dyDescent="0.2">
      <c r="A37" s="165" t="s">
        <v>176</v>
      </c>
      <c r="B37" s="165"/>
      <c r="C37" s="165"/>
      <c r="D37" s="165"/>
      <c r="E37" s="96"/>
      <c r="F37" s="96"/>
    </row>
    <row r="38" spans="1:6" x14ac:dyDescent="0.2">
      <c r="A38" s="80" t="s">
        <v>177</v>
      </c>
      <c r="B38" s="81">
        <v>29</v>
      </c>
      <c r="C38" s="94">
        <f>+C39+C40+C41+C46+C47+C48+C49+C50</f>
        <v>6503708</v>
      </c>
      <c r="D38" s="94">
        <f>+D39+D40+D41+D46+D47+D48+D49+D50</f>
        <v>6738624</v>
      </c>
      <c r="E38" s="96"/>
      <c r="F38" s="96"/>
    </row>
    <row r="39" spans="1:6" x14ac:dyDescent="0.2">
      <c r="A39" s="84" t="s">
        <v>178</v>
      </c>
      <c r="B39" s="85">
        <v>30</v>
      </c>
      <c r="C39" s="10">
        <v>3076315</v>
      </c>
      <c r="D39" s="10">
        <v>3076315</v>
      </c>
      <c r="E39" s="96"/>
      <c r="F39" s="96"/>
    </row>
    <row r="40" spans="1:6" x14ac:dyDescent="0.2">
      <c r="A40" s="84" t="s">
        <v>179</v>
      </c>
      <c r="B40" s="85">
        <v>31</v>
      </c>
      <c r="C40" s="10">
        <v>1840947</v>
      </c>
      <c r="D40" s="10">
        <v>1840947</v>
      </c>
      <c r="E40" s="96"/>
      <c r="F40" s="96"/>
    </row>
    <row r="41" spans="1:6" x14ac:dyDescent="0.2">
      <c r="A41" s="89" t="s">
        <v>180</v>
      </c>
      <c r="B41" s="88">
        <v>32</v>
      </c>
      <c r="C41" s="95">
        <f>SUM(C42:C45)</f>
        <v>849612</v>
      </c>
      <c r="D41" s="95">
        <f>SUM(D42:D45)</f>
        <v>846044</v>
      </c>
      <c r="E41" s="96"/>
      <c r="F41" s="96"/>
    </row>
    <row r="42" spans="1:6" x14ac:dyDescent="0.2">
      <c r="A42" s="84" t="s">
        <v>181</v>
      </c>
      <c r="B42" s="85">
        <v>33</v>
      </c>
      <c r="C42" s="10">
        <v>18714</v>
      </c>
      <c r="D42" s="10">
        <v>18714</v>
      </c>
      <c r="E42" s="96"/>
      <c r="F42" s="96"/>
    </row>
    <row r="43" spans="1:6" x14ac:dyDescent="0.2">
      <c r="A43" s="84" t="s">
        <v>182</v>
      </c>
      <c r="B43" s="85">
        <v>34</v>
      </c>
      <c r="C43" s="10">
        <v>-23292</v>
      </c>
      <c r="D43" s="10">
        <v>-23292</v>
      </c>
      <c r="E43" s="96"/>
      <c r="F43" s="96"/>
    </row>
    <row r="44" spans="1:6" x14ac:dyDescent="0.2">
      <c r="A44" s="84" t="s">
        <v>183</v>
      </c>
      <c r="B44" s="85">
        <v>35</v>
      </c>
      <c r="C44" s="10">
        <v>166884</v>
      </c>
      <c r="D44" s="10">
        <v>163316</v>
      </c>
      <c r="E44" s="96"/>
      <c r="F44" s="96"/>
    </row>
    <row r="45" spans="1:6" x14ac:dyDescent="0.2">
      <c r="A45" s="84" t="s">
        <v>184</v>
      </c>
      <c r="B45" s="85">
        <v>36</v>
      </c>
      <c r="C45" s="10">
        <v>687306</v>
      </c>
      <c r="D45" s="10">
        <v>687306</v>
      </c>
      <c r="E45" s="96"/>
      <c r="F45" s="96"/>
    </row>
    <row r="46" spans="1:6" x14ac:dyDescent="0.2">
      <c r="A46" s="84" t="s">
        <v>185</v>
      </c>
      <c r="B46" s="85">
        <v>37</v>
      </c>
      <c r="C46" s="10">
        <v>98000</v>
      </c>
      <c r="D46" s="10">
        <v>98000</v>
      </c>
      <c r="E46" s="96"/>
      <c r="F46" s="96"/>
    </row>
    <row r="47" spans="1:6" ht="25.5" x14ac:dyDescent="0.2">
      <c r="A47" s="84" t="s">
        <v>186</v>
      </c>
      <c r="B47" s="85">
        <v>38</v>
      </c>
      <c r="C47" s="10">
        <v>-22269</v>
      </c>
      <c r="D47" s="10">
        <v>-22269</v>
      </c>
      <c r="E47" s="96"/>
      <c r="F47" s="96"/>
    </row>
    <row r="48" spans="1:6" x14ac:dyDescent="0.2">
      <c r="A48" s="84" t="s">
        <v>187</v>
      </c>
      <c r="B48" s="85">
        <v>39</v>
      </c>
      <c r="C48" s="10">
        <v>104797</v>
      </c>
      <c r="D48" s="10">
        <v>661103</v>
      </c>
      <c r="E48" s="96"/>
      <c r="F48" s="96"/>
    </row>
    <row r="49" spans="1:6" x14ac:dyDescent="0.2">
      <c r="A49" s="84" t="s">
        <v>188</v>
      </c>
      <c r="B49" s="85">
        <v>40</v>
      </c>
      <c r="C49" s="10">
        <v>556306</v>
      </c>
      <c r="D49" s="10">
        <v>238484</v>
      </c>
      <c r="E49" s="96"/>
      <c r="F49" s="96"/>
    </row>
    <row r="50" spans="1:6" x14ac:dyDescent="0.2">
      <c r="A50" s="84" t="s">
        <v>189</v>
      </c>
      <c r="B50" s="85">
        <v>41</v>
      </c>
      <c r="C50" s="10">
        <v>0</v>
      </c>
      <c r="D50" s="10">
        <v>0</v>
      </c>
      <c r="E50" s="96"/>
      <c r="F50" s="96"/>
    </row>
    <row r="51" spans="1:6" x14ac:dyDescent="0.2">
      <c r="A51" s="82" t="s">
        <v>190</v>
      </c>
      <c r="B51" s="83">
        <v>42</v>
      </c>
      <c r="C51" s="10">
        <v>28013</v>
      </c>
      <c r="D51" s="10">
        <v>28013</v>
      </c>
      <c r="E51" s="96"/>
      <c r="F51" s="96"/>
    </row>
    <row r="52" spans="1:6" x14ac:dyDescent="0.2">
      <c r="A52" s="80" t="s">
        <v>191</v>
      </c>
      <c r="B52" s="81">
        <v>43</v>
      </c>
      <c r="C52" s="94">
        <f>SUM(C53:C58)</f>
        <v>610361</v>
      </c>
      <c r="D52" s="94">
        <f>SUM(D53:D58)</f>
        <v>678620</v>
      </c>
      <c r="E52" s="96"/>
      <c r="F52" s="96"/>
    </row>
    <row r="53" spans="1:6" x14ac:dyDescent="0.2">
      <c r="A53" s="84" t="s">
        <v>192</v>
      </c>
      <c r="B53" s="85">
        <v>44</v>
      </c>
      <c r="C53" s="10">
        <v>5600</v>
      </c>
      <c r="D53" s="10">
        <v>5475</v>
      </c>
      <c r="E53" s="96"/>
      <c r="F53" s="96"/>
    </row>
    <row r="54" spans="1:6" x14ac:dyDescent="0.2">
      <c r="A54" s="84" t="s">
        <v>193</v>
      </c>
      <c r="B54" s="85">
        <v>45</v>
      </c>
      <c r="C54" s="10">
        <v>145154</v>
      </c>
      <c r="D54" s="10">
        <v>212847</v>
      </c>
      <c r="E54" s="96"/>
      <c r="F54" s="96"/>
    </row>
    <row r="55" spans="1:6" x14ac:dyDescent="0.2">
      <c r="A55" s="84" t="s">
        <v>194</v>
      </c>
      <c r="B55" s="85">
        <v>46</v>
      </c>
      <c r="C55" s="10">
        <v>124481</v>
      </c>
      <c r="D55" s="10">
        <v>124322</v>
      </c>
      <c r="E55" s="96"/>
      <c r="F55" s="96"/>
    </row>
    <row r="56" spans="1:6" x14ac:dyDescent="0.2">
      <c r="A56" s="84" t="s">
        <v>195</v>
      </c>
      <c r="B56" s="85">
        <v>47</v>
      </c>
      <c r="C56" s="10">
        <v>206769</v>
      </c>
      <c r="D56" s="10">
        <v>229400</v>
      </c>
      <c r="E56" s="96"/>
      <c r="F56" s="96"/>
    </row>
    <row r="57" spans="1:6" x14ac:dyDescent="0.2">
      <c r="A57" s="84" t="s">
        <v>196</v>
      </c>
      <c r="B57" s="85">
        <v>48</v>
      </c>
      <c r="C57" s="10">
        <v>2356</v>
      </c>
      <c r="D57" s="10">
        <v>606</v>
      </c>
      <c r="E57" s="96"/>
      <c r="F57" s="96"/>
    </row>
    <row r="58" spans="1:6" x14ac:dyDescent="0.2">
      <c r="A58" s="84" t="s">
        <v>197</v>
      </c>
      <c r="B58" s="85">
        <v>49</v>
      </c>
      <c r="C58" s="10">
        <v>126001</v>
      </c>
      <c r="D58" s="10">
        <v>105970</v>
      </c>
      <c r="E58" s="96"/>
      <c r="F58" s="96"/>
    </row>
    <row r="59" spans="1:6" x14ac:dyDescent="0.2">
      <c r="A59" s="82" t="s">
        <v>198</v>
      </c>
      <c r="B59" s="83">
        <v>50</v>
      </c>
      <c r="C59" s="9">
        <v>25615</v>
      </c>
      <c r="D59" s="9">
        <v>35233</v>
      </c>
      <c r="E59" s="96"/>
      <c r="F59" s="96"/>
    </row>
    <row r="60" spans="1:6" x14ac:dyDescent="0.2">
      <c r="A60" s="82" t="s">
        <v>199</v>
      </c>
      <c r="B60" s="83">
        <v>51</v>
      </c>
      <c r="C60" s="9">
        <v>0</v>
      </c>
      <c r="D60" s="9">
        <v>0</v>
      </c>
      <c r="E60" s="96"/>
      <c r="F60" s="96"/>
    </row>
    <row r="61" spans="1:6" x14ac:dyDescent="0.2">
      <c r="A61" s="82" t="s">
        <v>200</v>
      </c>
      <c r="B61" s="83">
        <v>52</v>
      </c>
      <c r="C61" s="9">
        <v>1034388</v>
      </c>
      <c r="D61" s="9">
        <v>1331873</v>
      </c>
      <c r="E61" s="96"/>
      <c r="F61" s="96"/>
    </row>
    <row r="62" spans="1:6" x14ac:dyDescent="0.2">
      <c r="A62" s="80" t="s">
        <v>201</v>
      </c>
      <c r="B62" s="81">
        <v>53</v>
      </c>
      <c r="C62" s="94">
        <f>+C61+C60+C59+C52+C38+C51</f>
        <v>8202085</v>
      </c>
      <c r="D62" s="94">
        <f>+D61+D60+D59+D52+D38+D51</f>
        <v>8812363</v>
      </c>
      <c r="E62" s="96"/>
      <c r="F62" s="96"/>
    </row>
    <row r="63" spans="1:6" x14ac:dyDescent="0.2">
      <c r="A63" s="82" t="s">
        <v>202</v>
      </c>
      <c r="B63" s="83">
        <v>54</v>
      </c>
      <c r="C63" s="9">
        <v>0</v>
      </c>
      <c r="D63" s="9">
        <v>0</v>
      </c>
      <c r="E63" s="96"/>
      <c r="F63" s="96"/>
    </row>
    <row r="64" spans="1:6" x14ac:dyDescent="0.2">
      <c r="A64" s="166" t="s">
        <v>203</v>
      </c>
      <c r="B64" s="166"/>
      <c r="C64" s="166"/>
      <c r="D64" s="166"/>
      <c r="E64" s="96"/>
      <c r="F64" s="96"/>
    </row>
    <row r="65" spans="1:6" x14ac:dyDescent="0.2">
      <c r="A65" s="80" t="s">
        <v>204</v>
      </c>
      <c r="B65" s="81">
        <v>55</v>
      </c>
      <c r="C65" s="94">
        <f>+C66</f>
        <v>6503708</v>
      </c>
      <c r="D65" s="94">
        <f>+D66</f>
        <v>6738624</v>
      </c>
      <c r="E65" s="96"/>
      <c r="F65" s="96"/>
    </row>
    <row r="66" spans="1:6" x14ac:dyDescent="0.2">
      <c r="A66" s="82" t="s">
        <v>205</v>
      </c>
      <c r="B66" s="83">
        <v>56</v>
      </c>
      <c r="C66" s="9">
        <v>6503708</v>
      </c>
      <c r="D66" s="9">
        <v>6738624</v>
      </c>
      <c r="E66" s="96"/>
      <c r="F66" s="96"/>
    </row>
    <row r="67" spans="1:6" x14ac:dyDescent="0.2">
      <c r="A67" s="82" t="s">
        <v>206</v>
      </c>
      <c r="B67" s="83">
        <v>57</v>
      </c>
      <c r="C67" s="92">
        <v>0</v>
      </c>
      <c r="D67" s="92">
        <v>0</v>
      </c>
      <c r="E67" s="96"/>
      <c r="F67" s="96"/>
    </row>
  </sheetData>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xr:uid="{00000000-0002-0000-0100-000000000000}">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xr:uid="{00000000-0002-0000-0100-000001000000}">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xr:uid="{00000000-0002-0000-0100-000002000000}">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xr:uid="{00000000-0002-0000-0100-000003000000}">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view="pageBreakPreview" topLeftCell="A36" zoomScale="110" zoomScaleNormal="100" zoomScaleSheetLayoutView="110" workbookViewId="0">
      <selection activeCell="C42" sqref="C42"/>
    </sheetView>
  </sheetViews>
  <sheetFormatPr defaultRowHeight="12.75" x14ac:dyDescent="0.2"/>
  <cols>
    <col min="1" max="1" width="70.140625" style="5" customWidth="1"/>
    <col min="2" max="2" width="4.28515625" style="5" bestFit="1" customWidth="1"/>
    <col min="3" max="3" width="9.5703125" style="5" customWidth="1"/>
    <col min="4" max="4" width="10.28515625" style="5" customWidth="1"/>
    <col min="5" max="5" width="9.28515625" style="5" customWidth="1"/>
    <col min="6" max="6" width="10.42578125" style="5" customWidth="1"/>
    <col min="7" max="252" width="9.140625" style="5"/>
    <col min="253" max="253" width="9.85546875" style="5" bestFit="1" customWidth="1"/>
    <col min="254" max="254" width="11.7109375" style="5" bestFit="1" customWidth="1"/>
    <col min="255" max="508" width="9.140625" style="5"/>
    <col min="509" max="509" width="9.85546875" style="5" bestFit="1" customWidth="1"/>
    <col min="510" max="510" width="11.7109375" style="5" bestFit="1" customWidth="1"/>
    <col min="511" max="764" width="9.140625" style="5"/>
    <col min="765" max="765" width="9.85546875" style="5" bestFit="1" customWidth="1"/>
    <col min="766" max="766" width="11.7109375" style="5" bestFit="1" customWidth="1"/>
    <col min="767" max="1020" width="9.140625" style="5"/>
    <col min="1021" max="1021" width="9.85546875" style="5" bestFit="1" customWidth="1"/>
    <col min="1022" max="1022" width="11.7109375" style="5" bestFit="1" customWidth="1"/>
    <col min="1023" max="1276" width="9.140625" style="5"/>
    <col min="1277" max="1277" width="9.85546875" style="5" bestFit="1" customWidth="1"/>
    <col min="1278" max="1278" width="11.7109375" style="5" bestFit="1" customWidth="1"/>
    <col min="1279" max="1532" width="9.140625" style="5"/>
    <col min="1533" max="1533" width="9.85546875" style="5" bestFit="1" customWidth="1"/>
    <col min="1534" max="1534" width="11.7109375" style="5" bestFit="1" customWidth="1"/>
    <col min="1535" max="1788" width="9.140625" style="5"/>
    <col min="1789" max="1789" width="9.85546875" style="5" bestFit="1" customWidth="1"/>
    <col min="1790" max="1790" width="11.7109375" style="5" bestFit="1" customWidth="1"/>
    <col min="1791" max="2044" width="9.140625" style="5"/>
    <col min="2045" max="2045" width="9.85546875" style="5" bestFit="1" customWidth="1"/>
    <col min="2046" max="2046" width="11.7109375" style="5" bestFit="1" customWidth="1"/>
    <col min="2047" max="2300" width="9.140625" style="5"/>
    <col min="2301" max="2301" width="9.85546875" style="5" bestFit="1" customWidth="1"/>
    <col min="2302" max="2302" width="11.7109375" style="5" bestFit="1" customWidth="1"/>
    <col min="2303" max="2556" width="9.140625" style="5"/>
    <col min="2557" max="2557" width="9.85546875" style="5" bestFit="1" customWidth="1"/>
    <col min="2558" max="2558" width="11.7109375" style="5" bestFit="1" customWidth="1"/>
    <col min="2559" max="2812" width="9.140625" style="5"/>
    <col min="2813" max="2813" width="9.85546875" style="5" bestFit="1" customWidth="1"/>
    <col min="2814" max="2814" width="11.7109375" style="5" bestFit="1" customWidth="1"/>
    <col min="2815" max="3068" width="9.140625" style="5"/>
    <col min="3069" max="3069" width="9.85546875" style="5" bestFit="1" customWidth="1"/>
    <col min="3070" max="3070" width="11.7109375" style="5" bestFit="1" customWidth="1"/>
    <col min="3071" max="3324" width="9.140625" style="5"/>
    <col min="3325" max="3325" width="9.85546875" style="5" bestFit="1" customWidth="1"/>
    <col min="3326" max="3326" width="11.7109375" style="5" bestFit="1" customWidth="1"/>
    <col min="3327" max="3580" width="9.140625" style="5"/>
    <col min="3581" max="3581" width="9.85546875" style="5" bestFit="1" customWidth="1"/>
    <col min="3582" max="3582" width="11.7109375" style="5" bestFit="1" customWidth="1"/>
    <col min="3583" max="3836" width="9.140625" style="5"/>
    <col min="3837" max="3837" width="9.85546875" style="5" bestFit="1" customWidth="1"/>
    <col min="3838" max="3838" width="11.7109375" style="5" bestFit="1" customWidth="1"/>
    <col min="3839" max="4092" width="9.140625" style="5"/>
    <col min="4093" max="4093" width="9.85546875" style="5" bestFit="1" customWidth="1"/>
    <col min="4094" max="4094" width="11.7109375" style="5" bestFit="1" customWidth="1"/>
    <col min="4095" max="4348" width="9.140625" style="5"/>
    <col min="4349" max="4349" width="9.85546875" style="5" bestFit="1" customWidth="1"/>
    <col min="4350" max="4350" width="11.7109375" style="5" bestFit="1" customWidth="1"/>
    <col min="4351" max="4604" width="9.140625" style="5"/>
    <col min="4605" max="4605" width="9.85546875" style="5" bestFit="1" customWidth="1"/>
    <col min="4606" max="4606" width="11.7109375" style="5" bestFit="1" customWidth="1"/>
    <col min="4607" max="4860" width="9.140625" style="5"/>
    <col min="4861" max="4861" width="9.85546875" style="5" bestFit="1" customWidth="1"/>
    <col min="4862" max="4862" width="11.7109375" style="5" bestFit="1" customWidth="1"/>
    <col min="4863" max="5116" width="9.140625" style="5"/>
    <col min="5117" max="5117" width="9.85546875" style="5" bestFit="1" customWidth="1"/>
    <col min="5118" max="5118" width="11.7109375" style="5" bestFit="1" customWidth="1"/>
    <col min="5119" max="5372" width="9.140625" style="5"/>
    <col min="5373" max="5373" width="9.85546875" style="5" bestFit="1" customWidth="1"/>
    <col min="5374" max="5374" width="11.7109375" style="5" bestFit="1" customWidth="1"/>
    <col min="5375" max="5628" width="9.140625" style="5"/>
    <col min="5629" max="5629" width="9.85546875" style="5" bestFit="1" customWidth="1"/>
    <col min="5630" max="5630" width="11.7109375" style="5" bestFit="1" customWidth="1"/>
    <col min="5631" max="5884" width="9.140625" style="5"/>
    <col min="5885" max="5885" width="9.85546875" style="5" bestFit="1" customWidth="1"/>
    <col min="5886" max="5886" width="11.7109375" style="5" bestFit="1" customWidth="1"/>
    <col min="5887" max="6140" width="9.140625" style="5"/>
    <col min="6141" max="6141" width="9.85546875" style="5" bestFit="1" customWidth="1"/>
    <col min="6142" max="6142" width="11.7109375" style="5" bestFit="1" customWidth="1"/>
    <col min="6143" max="6396" width="9.140625" style="5"/>
    <col min="6397" max="6397" width="9.85546875" style="5" bestFit="1" customWidth="1"/>
    <col min="6398" max="6398" width="11.7109375" style="5" bestFit="1" customWidth="1"/>
    <col min="6399" max="6652" width="9.140625" style="5"/>
    <col min="6653" max="6653" width="9.85546875" style="5" bestFit="1" customWidth="1"/>
    <col min="6654" max="6654" width="11.7109375" style="5" bestFit="1" customWidth="1"/>
    <col min="6655" max="6908" width="9.140625" style="5"/>
    <col min="6909" max="6909" width="9.85546875" style="5" bestFit="1" customWidth="1"/>
    <col min="6910" max="6910" width="11.7109375" style="5" bestFit="1" customWidth="1"/>
    <col min="6911" max="7164" width="9.140625" style="5"/>
    <col min="7165" max="7165" width="9.85546875" style="5" bestFit="1" customWidth="1"/>
    <col min="7166" max="7166" width="11.7109375" style="5" bestFit="1" customWidth="1"/>
    <col min="7167" max="7420" width="9.140625" style="5"/>
    <col min="7421" max="7421" width="9.85546875" style="5" bestFit="1" customWidth="1"/>
    <col min="7422" max="7422" width="11.7109375" style="5" bestFit="1" customWidth="1"/>
    <col min="7423" max="7676" width="9.140625" style="5"/>
    <col min="7677" max="7677" width="9.85546875" style="5" bestFit="1" customWidth="1"/>
    <col min="7678" max="7678" width="11.7109375" style="5" bestFit="1" customWidth="1"/>
    <col min="7679" max="7932" width="9.140625" style="5"/>
    <col min="7933" max="7933" width="9.85546875" style="5" bestFit="1" customWidth="1"/>
    <col min="7934" max="7934" width="11.7109375" style="5" bestFit="1" customWidth="1"/>
    <col min="7935" max="8188" width="9.140625" style="5"/>
    <col min="8189" max="8189" width="9.85546875" style="5" bestFit="1" customWidth="1"/>
    <col min="8190" max="8190" width="11.7109375" style="5" bestFit="1" customWidth="1"/>
    <col min="8191" max="8444" width="9.140625" style="5"/>
    <col min="8445" max="8445" width="9.85546875" style="5" bestFit="1" customWidth="1"/>
    <col min="8446" max="8446" width="11.7109375" style="5" bestFit="1" customWidth="1"/>
    <col min="8447" max="8700" width="9.140625" style="5"/>
    <col min="8701" max="8701" width="9.85546875" style="5" bestFit="1" customWidth="1"/>
    <col min="8702" max="8702" width="11.7109375" style="5" bestFit="1" customWidth="1"/>
    <col min="8703" max="8956" width="9.140625" style="5"/>
    <col min="8957" max="8957" width="9.85546875" style="5" bestFit="1" customWidth="1"/>
    <col min="8958" max="8958" width="11.7109375" style="5" bestFit="1" customWidth="1"/>
    <col min="8959" max="9212" width="9.140625" style="5"/>
    <col min="9213" max="9213" width="9.85546875" style="5" bestFit="1" customWidth="1"/>
    <col min="9214" max="9214" width="11.7109375" style="5" bestFit="1" customWidth="1"/>
    <col min="9215" max="9468" width="9.140625" style="5"/>
    <col min="9469" max="9469" width="9.85546875" style="5" bestFit="1" customWidth="1"/>
    <col min="9470" max="9470" width="11.7109375" style="5" bestFit="1" customWidth="1"/>
    <col min="9471" max="9724" width="9.140625" style="5"/>
    <col min="9725" max="9725" width="9.85546875" style="5" bestFit="1" customWidth="1"/>
    <col min="9726" max="9726" width="11.7109375" style="5" bestFit="1" customWidth="1"/>
    <col min="9727" max="9980" width="9.140625" style="5"/>
    <col min="9981" max="9981" width="9.85546875" style="5" bestFit="1" customWidth="1"/>
    <col min="9982" max="9982" width="11.7109375" style="5" bestFit="1" customWidth="1"/>
    <col min="9983" max="10236" width="9.140625" style="5"/>
    <col min="10237" max="10237" width="9.85546875" style="5" bestFit="1" customWidth="1"/>
    <col min="10238" max="10238" width="11.7109375" style="5" bestFit="1" customWidth="1"/>
    <col min="10239" max="10492" width="9.140625" style="5"/>
    <col min="10493" max="10493" width="9.85546875" style="5" bestFit="1" customWidth="1"/>
    <col min="10494" max="10494" width="11.7109375" style="5" bestFit="1" customWidth="1"/>
    <col min="10495" max="10748" width="9.140625" style="5"/>
    <col min="10749" max="10749" width="9.85546875" style="5" bestFit="1" customWidth="1"/>
    <col min="10750" max="10750" width="11.7109375" style="5" bestFit="1" customWidth="1"/>
    <col min="10751" max="11004" width="9.140625" style="5"/>
    <col min="11005" max="11005" width="9.85546875" style="5" bestFit="1" customWidth="1"/>
    <col min="11006" max="11006" width="11.7109375" style="5" bestFit="1" customWidth="1"/>
    <col min="11007" max="11260" width="9.140625" style="5"/>
    <col min="11261" max="11261" width="9.85546875" style="5" bestFit="1" customWidth="1"/>
    <col min="11262" max="11262" width="11.7109375" style="5" bestFit="1" customWidth="1"/>
    <col min="11263" max="11516" width="9.140625" style="5"/>
    <col min="11517" max="11517" width="9.85546875" style="5" bestFit="1" customWidth="1"/>
    <col min="11518" max="11518" width="11.7109375" style="5" bestFit="1" customWidth="1"/>
    <col min="11519" max="11772" width="9.140625" style="5"/>
    <col min="11773" max="11773" width="9.85546875" style="5" bestFit="1" customWidth="1"/>
    <col min="11774" max="11774" width="11.7109375" style="5" bestFit="1" customWidth="1"/>
    <col min="11775" max="12028" width="9.140625" style="5"/>
    <col min="12029" max="12029" width="9.85546875" style="5" bestFit="1" customWidth="1"/>
    <col min="12030" max="12030" width="11.7109375" style="5" bestFit="1" customWidth="1"/>
    <col min="12031" max="12284" width="9.140625" style="5"/>
    <col min="12285" max="12285" width="9.85546875" style="5" bestFit="1" customWidth="1"/>
    <col min="12286" max="12286" width="11.7109375" style="5" bestFit="1" customWidth="1"/>
    <col min="12287" max="12540" width="9.140625" style="5"/>
    <col min="12541" max="12541" width="9.85546875" style="5" bestFit="1" customWidth="1"/>
    <col min="12542" max="12542" width="11.7109375" style="5" bestFit="1" customWidth="1"/>
    <col min="12543" max="12796" width="9.140625" style="5"/>
    <col min="12797" max="12797" width="9.85546875" style="5" bestFit="1" customWidth="1"/>
    <col min="12798" max="12798" width="11.7109375" style="5" bestFit="1" customWidth="1"/>
    <col min="12799" max="13052" width="9.140625" style="5"/>
    <col min="13053" max="13053" width="9.85546875" style="5" bestFit="1" customWidth="1"/>
    <col min="13054" max="13054" width="11.7109375" style="5" bestFit="1" customWidth="1"/>
    <col min="13055" max="13308" width="9.140625" style="5"/>
    <col min="13309" max="13309" width="9.85546875" style="5" bestFit="1" customWidth="1"/>
    <col min="13310" max="13310" width="11.7109375" style="5" bestFit="1" customWidth="1"/>
    <col min="13311" max="13564" width="9.140625" style="5"/>
    <col min="13565" max="13565" width="9.85546875" style="5" bestFit="1" customWidth="1"/>
    <col min="13566" max="13566" width="11.7109375" style="5" bestFit="1" customWidth="1"/>
    <col min="13567" max="13820" width="9.140625" style="5"/>
    <col min="13821" max="13821" width="9.85546875" style="5" bestFit="1" customWidth="1"/>
    <col min="13822" max="13822" width="11.7109375" style="5" bestFit="1" customWidth="1"/>
    <col min="13823" max="14076" width="9.140625" style="5"/>
    <col min="14077" max="14077" width="9.85546875" style="5" bestFit="1" customWidth="1"/>
    <col min="14078" max="14078" width="11.7109375" style="5" bestFit="1" customWidth="1"/>
    <col min="14079" max="14332" width="9.140625" style="5"/>
    <col min="14333" max="14333" width="9.85546875" style="5" bestFit="1" customWidth="1"/>
    <col min="14334" max="14334" width="11.7109375" style="5" bestFit="1" customWidth="1"/>
    <col min="14335" max="14588" width="9.140625" style="5"/>
    <col min="14589" max="14589" width="9.85546875" style="5" bestFit="1" customWidth="1"/>
    <col min="14590" max="14590" width="11.7109375" style="5" bestFit="1" customWidth="1"/>
    <col min="14591" max="14844" width="9.140625" style="5"/>
    <col min="14845" max="14845" width="9.85546875" style="5" bestFit="1" customWidth="1"/>
    <col min="14846" max="14846" width="11.7109375" style="5" bestFit="1" customWidth="1"/>
    <col min="14847" max="15100" width="9.140625" style="5"/>
    <col min="15101" max="15101" width="9.85546875" style="5" bestFit="1" customWidth="1"/>
    <col min="15102" max="15102" width="11.7109375" style="5" bestFit="1" customWidth="1"/>
    <col min="15103" max="15356" width="9.140625" style="5"/>
    <col min="15357" max="15357" width="9.85546875" style="5" bestFit="1" customWidth="1"/>
    <col min="15358" max="15358" width="11.7109375" style="5" bestFit="1" customWidth="1"/>
    <col min="15359" max="15612" width="9.140625" style="5"/>
    <col min="15613" max="15613" width="9.85546875" style="5" bestFit="1" customWidth="1"/>
    <col min="15614" max="15614" width="11.7109375" style="5" bestFit="1" customWidth="1"/>
    <col min="15615" max="15868" width="9.140625" style="5"/>
    <col min="15869" max="15869" width="9.85546875" style="5" bestFit="1" customWidth="1"/>
    <col min="15870" max="15870" width="11.7109375" style="5" bestFit="1" customWidth="1"/>
    <col min="15871" max="16124" width="9.140625" style="5"/>
    <col min="16125" max="16125" width="9.85546875" style="5" bestFit="1" customWidth="1"/>
    <col min="16126" max="16126" width="11.7109375" style="5" bestFit="1" customWidth="1"/>
    <col min="16127" max="16373" width="9.140625" style="5"/>
    <col min="16374" max="16384" width="9.140625" style="5" customWidth="1"/>
  </cols>
  <sheetData>
    <row r="1" spans="1:15" ht="15.75" x14ac:dyDescent="0.2">
      <c r="A1" s="167" t="s">
        <v>207</v>
      </c>
      <c r="B1" s="167"/>
      <c r="C1" s="167"/>
      <c r="D1" s="167"/>
      <c r="E1" s="64"/>
      <c r="F1" s="64"/>
    </row>
    <row r="2" spans="1:15" ht="14.25" x14ac:dyDescent="0.2">
      <c r="A2" s="168" t="s">
        <v>323</v>
      </c>
      <c r="B2" s="168"/>
      <c r="C2" s="168"/>
      <c r="D2" s="168"/>
      <c r="E2" s="64"/>
      <c r="F2" s="64"/>
    </row>
    <row r="3" spans="1:15" x14ac:dyDescent="0.2">
      <c r="A3" s="169" t="s">
        <v>141</v>
      </c>
      <c r="B3" s="169"/>
      <c r="C3" s="169"/>
      <c r="D3" s="169"/>
      <c r="E3" s="169"/>
      <c r="F3" s="169"/>
    </row>
    <row r="4" spans="1:15" x14ac:dyDescent="0.2">
      <c r="A4" s="173" t="s">
        <v>314</v>
      </c>
      <c r="B4" s="174"/>
      <c r="C4" s="174"/>
      <c r="D4" s="174"/>
      <c r="E4" s="174"/>
      <c r="F4" s="174"/>
    </row>
    <row r="5" spans="1:15" ht="30.6" customHeight="1" x14ac:dyDescent="0.2">
      <c r="A5" s="171" t="s">
        <v>142</v>
      </c>
      <c r="B5" s="76" t="s">
        <v>143</v>
      </c>
      <c r="C5" s="172" t="s">
        <v>208</v>
      </c>
      <c r="D5" s="172"/>
      <c r="E5" s="172" t="s">
        <v>209</v>
      </c>
      <c r="F5" s="172"/>
    </row>
    <row r="6" spans="1:15" ht="22.5" x14ac:dyDescent="0.2">
      <c r="A6" s="171"/>
      <c r="B6" s="77" t="s">
        <v>144</v>
      </c>
      <c r="C6" s="77" t="s">
        <v>210</v>
      </c>
      <c r="D6" s="77" t="s">
        <v>211</v>
      </c>
      <c r="E6" s="77" t="s">
        <v>210</v>
      </c>
      <c r="F6" s="77" t="s">
        <v>211</v>
      </c>
    </row>
    <row r="7" spans="1:15" x14ac:dyDescent="0.2">
      <c r="A7" s="79">
        <v>1</v>
      </c>
      <c r="B7" s="79">
        <v>2</v>
      </c>
      <c r="C7" s="77">
        <v>3</v>
      </c>
      <c r="D7" s="77">
        <v>4</v>
      </c>
      <c r="E7" s="77">
        <v>5</v>
      </c>
      <c r="F7" s="77">
        <v>6</v>
      </c>
    </row>
    <row r="8" spans="1:15" x14ac:dyDescent="0.2">
      <c r="A8" s="80" t="s">
        <v>212</v>
      </c>
      <c r="B8" s="81">
        <v>1</v>
      </c>
      <c r="C8" s="94">
        <f>+C9+C15</f>
        <v>1148575</v>
      </c>
      <c r="D8" s="94">
        <f t="shared" ref="D8:F8" si="0">+D9+D15</f>
        <v>1148575</v>
      </c>
      <c r="E8" s="94">
        <f t="shared" si="0"/>
        <v>1396598</v>
      </c>
      <c r="F8" s="94">
        <f t="shared" si="0"/>
        <v>1396598</v>
      </c>
      <c r="G8" s="16"/>
      <c r="H8" s="16"/>
      <c r="I8" s="16"/>
      <c r="J8" s="16"/>
      <c r="K8" s="16"/>
      <c r="L8" s="16"/>
      <c r="M8" s="16"/>
      <c r="N8" s="16"/>
      <c r="O8" s="16"/>
    </row>
    <row r="9" spans="1:15" x14ac:dyDescent="0.2">
      <c r="A9" s="89" t="s">
        <v>213</v>
      </c>
      <c r="B9" s="88">
        <v>2</v>
      </c>
      <c r="C9" s="95">
        <f>+C10+C11+C12+C13+C14</f>
        <v>819368</v>
      </c>
      <c r="D9" s="95">
        <f t="shared" ref="D9:F9" si="1">+D10+D11+D12+D13+D14</f>
        <v>819368</v>
      </c>
      <c r="E9" s="95">
        <f t="shared" si="1"/>
        <v>1042203</v>
      </c>
      <c r="F9" s="95">
        <f t="shared" si="1"/>
        <v>1042203</v>
      </c>
      <c r="G9" s="16"/>
      <c r="H9" s="16"/>
      <c r="I9" s="16"/>
      <c r="J9" s="16"/>
      <c r="K9" s="16"/>
      <c r="L9" s="16"/>
      <c r="M9" s="16"/>
      <c r="N9" s="16"/>
      <c r="O9" s="16"/>
    </row>
    <row r="10" spans="1:15" x14ac:dyDescent="0.2">
      <c r="A10" s="84" t="s">
        <v>214</v>
      </c>
      <c r="B10" s="85">
        <v>3</v>
      </c>
      <c r="C10" s="97">
        <v>487767</v>
      </c>
      <c r="D10" s="97">
        <v>487767</v>
      </c>
      <c r="E10" s="97">
        <v>655363</v>
      </c>
      <c r="F10" s="97">
        <v>655363</v>
      </c>
      <c r="G10" s="16"/>
      <c r="H10" s="16"/>
      <c r="I10" s="16"/>
      <c r="J10" s="16"/>
      <c r="K10" s="16"/>
      <c r="L10" s="16"/>
      <c r="M10" s="16"/>
      <c r="N10" s="16"/>
      <c r="O10" s="16"/>
    </row>
    <row r="11" spans="1:15" x14ac:dyDescent="0.2">
      <c r="A11" s="84" t="s">
        <v>215</v>
      </c>
      <c r="B11" s="85">
        <v>4</v>
      </c>
      <c r="C11" s="97">
        <v>281546</v>
      </c>
      <c r="D11" s="97">
        <v>281546</v>
      </c>
      <c r="E11" s="97">
        <v>310304</v>
      </c>
      <c r="F11" s="97">
        <v>310304</v>
      </c>
      <c r="G11" s="16"/>
      <c r="H11" s="16"/>
      <c r="I11" s="16"/>
      <c r="J11" s="16"/>
      <c r="K11" s="16"/>
      <c r="L11" s="16"/>
      <c r="M11" s="16"/>
      <c r="N11" s="16"/>
      <c r="O11" s="16"/>
    </row>
    <row r="12" spans="1:15" x14ac:dyDescent="0.2">
      <c r="A12" s="84" t="s">
        <v>216</v>
      </c>
      <c r="B12" s="85">
        <v>5</v>
      </c>
      <c r="C12" s="97">
        <v>50055</v>
      </c>
      <c r="D12" s="97">
        <v>50055</v>
      </c>
      <c r="E12" s="97">
        <v>76536</v>
      </c>
      <c r="F12" s="97">
        <v>76536</v>
      </c>
      <c r="G12" s="16"/>
      <c r="H12" s="16"/>
      <c r="I12" s="16"/>
      <c r="J12" s="16"/>
      <c r="K12" s="16"/>
      <c r="L12" s="16"/>
      <c r="M12" s="16"/>
      <c r="N12" s="16"/>
      <c r="O12" s="16"/>
    </row>
    <row r="13" spans="1:15" x14ac:dyDescent="0.2">
      <c r="A13" s="84" t="s">
        <v>217</v>
      </c>
      <c r="B13" s="85">
        <v>6</v>
      </c>
      <c r="C13" s="97">
        <v>0</v>
      </c>
      <c r="D13" s="97">
        <v>0</v>
      </c>
      <c r="E13" s="97">
        <v>0</v>
      </c>
      <c r="F13" s="97">
        <v>0</v>
      </c>
      <c r="G13" s="16"/>
      <c r="H13" s="16"/>
      <c r="I13" s="16"/>
      <c r="J13" s="16"/>
      <c r="K13" s="16"/>
      <c r="L13" s="16"/>
      <c r="M13" s="16"/>
      <c r="N13" s="16"/>
      <c r="O13" s="16"/>
    </row>
    <row r="14" spans="1:15" x14ac:dyDescent="0.2">
      <c r="A14" s="84" t="s">
        <v>218</v>
      </c>
      <c r="B14" s="85">
        <v>7</v>
      </c>
      <c r="C14" s="97">
        <v>0</v>
      </c>
      <c r="D14" s="97">
        <v>0</v>
      </c>
      <c r="E14" s="97">
        <v>0</v>
      </c>
      <c r="F14" s="97">
        <v>0</v>
      </c>
      <c r="G14" s="16"/>
      <c r="H14" s="16"/>
      <c r="I14" s="16"/>
      <c r="J14" s="16"/>
      <c r="K14" s="16"/>
      <c r="L14" s="16"/>
      <c r="M14" s="16"/>
      <c r="N14" s="16"/>
      <c r="O14" s="16"/>
    </row>
    <row r="15" spans="1:15" x14ac:dyDescent="0.2">
      <c r="A15" s="89" t="s">
        <v>219</v>
      </c>
      <c r="B15" s="88">
        <v>8</v>
      </c>
      <c r="C15" s="95">
        <f>SUM(C16:C18)</f>
        <v>329207</v>
      </c>
      <c r="D15" s="95">
        <f t="shared" ref="D15:F15" si="2">SUM(D16:D18)</f>
        <v>329207</v>
      </c>
      <c r="E15" s="95">
        <f t="shared" si="2"/>
        <v>354395</v>
      </c>
      <c r="F15" s="95">
        <f t="shared" si="2"/>
        <v>354395</v>
      </c>
      <c r="G15" s="16"/>
      <c r="H15" s="16"/>
      <c r="I15" s="16"/>
      <c r="J15" s="16"/>
      <c r="K15" s="16"/>
      <c r="L15" s="16"/>
      <c r="M15" s="16"/>
      <c r="N15" s="16"/>
      <c r="O15" s="16"/>
    </row>
    <row r="16" spans="1:15" x14ac:dyDescent="0.2">
      <c r="A16" s="84" t="s">
        <v>220</v>
      </c>
      <c r="B16" s="85">
        <v>9</v>
      </c>
      <c r="C16" s="97">
        <v>0</v>
      </c>
      <c r="D16" s="97">
        <v>0</v>
      </c>
      <c r="E16" s="97">
        <v>0</v>
      </c>
      <c r="F16" s="97">
        <v>0</v>
      </c>
      <c r="G16" s="16"/>
      <c r="H16" s="16"/>
      <c r="I16" s="16"/>
      <c r="J16" s="16"/>
      <c r="K16" s="16"/>
      <c r="L16" s="16"/>
      <c r="M16" s="16"/>
      <c r="N16" s="16"/>
      <c r="O16" s="16"/>
    </row>
    <row r="17" spans="1:15" x14ac:dyDescent="0.2">
      <c r="A17" s="84" t="s">
        <v>221</v>
      </c>
      <c r="B17" s="85">
        <v>10</v>
      </c>
      <c r="C17" s="97">
        <v>234977</v>
      </c>
      <c r="D17" s="97">
        <v>234977</v>
      </c>
      <c r="E17" s="97">
        <v>238774</v>
      </c>
      <c r="F17" s="97">
        <v>238774</v>
      </c>
      <c r="G17" s="16"/>
      <c r="H17" s="16"/>
      <c r="I17" s="16"/>
      <c r="J17" s="16"/>
      <c r="K17" s="16"/>
      <c r="L17" s="16"/>
      <c r="M17" s="16"/>
      <c r="N17" s="16"/>
      <c r="O17" s="16"/>
    </row>
    <row r="18" spans="1:15" x14ac:dyDescent="0.2">
      <c r="A18" s="84" t="s">
        <v>222</v>
      </c>
      <c r="B18" s="85">
        <v>11</v>
      </c>
      <c r="C18" s="97">
        <v>94230</v>
      </c>
      <c r="D18" s="97">
        <v>94230</v>
      </c>
      <c r="E18" s="97">
        <v>115621</v>
      </c>
      <c r="F18" s="97">
        <v>115621</v>
      </c>
      <c r="G18" s="16"/>
      <c r="H18" s="16"/>
      <c r="I18" s="16"/>
      <c r="J18" s="16"/>
      <c r="K18" s="16"/>
      <c r="L18" s="16"/>
      <c r="M18" s="16"/>
      <c r="N18" s="16"/>
      <c r="O18" s="16"/>
    </row>
    <row r="19" spans="1:15" x14ac:dyDescent="0.2">
      <c r="A19" s="80" t="s">
        <v>223</v>
      </c>
      <c r="B19" s="81">
        <v>12</v>
      </c>
      <c r="C19" s="94">
        <f t="shared" ref="C19:E19" si="3">+C20+C23+C27+C28+C29+C33</f>
        <v>930976</v>
      </c>
      <c r="D19" s="94">
        <f t="shared" si="3"/>
        <v>930976</v>
      </c>
      <c r="E19" s="94">
        <f t="shared" si="3"/>
        <v>1133849</v>
      </c>
      <c r="F19" s="94">
        <f>+F20+F23+F27+F28+F29+F33</f>
        <v>1133849</v>
      </c>
      <c r="G19" s="16"/>
      <c r="H19" s="16"/>
      <c r="I19" s="16"/>
      <c r="J19" s="16"/>
      <c r="K19" s="16"/>
      <c r="L19" s="16"/>
      <c r="M19" s="16"/>
      <c r="N19" s="16"/>
      <c r="O19" s="16"/>
    </row>
    <row r="20" spans="1:15" x14ac:dyDescent="0.2">
      <c r="A20" s="89" t="s">
        <v>224</v>
      </c>
      <c r="B20" s="88">
        <v>13</v>
      </c>
      <c r="C20" s="95">
        <f>C21+C22</f>
        <v>268469</v>
      </c>
      <c r="D20" s="95">
        <f t="shared" ref="D20:F20" si="4">D21+D22</f>
        <v>268469</v>
      </c>
      <c r="E20" s="95">
        <f t="shared" si="4"/>
        <v>351620</v>
      </c>
      <c r="F20" s="95">
        <f t="shared" si="4"/>
        <v>351620</v>
      </c>
      <c r="G20" s="16"/>
      <c r="H20" s="16"/>
      <c r="I20" s="16"/>
      <c r="J20" s="16"/>
      <c r="K20" s="16"/>
      <c r="L20" s="16"/>
      <c r="M20" s="16"/>
      <c r="N20" s="16"/>
      <c r="O20" s="16"/>
    </row>
    <row r="21" spans="1:15" x14ac:dyDescent="0.2">
      <c r="A21" s="84" t="s">
        <v>225</v>
      </c>
      <c r="B21" s="85">
        <v>14</v>
      </c>
      <c r="C21" s="97">
        <v>9126</v>
      </c>
      <c r="D21" s="97">
        <v>9126</v>
      </c>
      <c r="E21" s="97">
        <v>6861</v>
      </c>
      <c r="F21" s="97">
        <v>6861</v>
      </c>
      <c r="G21" s="16"/>
      <c r="H21" s="16"/>
      <c r="I21" s="16"/>
      <c r="J21" s="16"/>
      <c r="K21" s="16"/>
      <c r="L21" s="16"/>
      <c r="M21" s="16"/>
      <c r="N21" s="16"/>
      <c r="O21" s="16"/>
    </row>
    <row r="22" spans="1:15" x14ac:dyDescent="0.2">
      <c r="A22" s="84" t="s">
        <v>226</v>
      </c>
      <c r="B22" s="85">
        <v>15</v>
      </c>
      <c r="C22" s="97">
        <v>259343</v>
      </c>
      <c r="D22" s="97">
        <v>259343</v>
      </c>
      <c r="E22" s="97">
        <v>344759</v>
      </c>
      <c r="F22" s="97">
        <v>344759</v>
      </c>
      <c r="G22" s="16"/>
      <c r="H22" s="16"/>
      <c r="I22" s="16"/>
      <c r="J22" s="16"/>
      <c r="K22" s="16"/>
      <c r="L22" s="16"/>
      <c r="M22" s="16"/>
      <c r="N22" s="16"/>
      <c r="O22" s="16"/>
    </row>
    <row r="23" spans="1:15" x14ac:dyDescent="0.2">
      <c r="A23" s="89" t="s">
        <v>227</v>
      </c>
      <c r="B23" s="88">
        <v>16</v>
      </c>
      <c r="C23" s="95">
        <f>+C25+C24+C26</f>
        <v>446197</v>
      </c>
      <c r="D23" s="95">
        <f t="shared" ref="D23:F23" si="5">+D25+D24+D26</f>
        <v>446197</v>
      </c>
      <c r="E23" s="95">
        <f t="shared" si="5"/>
        <v>540052</v>
      </c>
      <c r="F23" s="95">
        <f t="shared" si="5"/>
        <v>540052</v>
      </c>
      <c r="G23" s="16"/>
      <c r="H23" s="16"/>
      <c r="I23" s="16"/>
      <c r="J23" s="16"/>
      <c r="K23" s="16"/>
      <c r="L23" s="16"/>
      <c r="M23" s="16"/>
      <c r="N23" s="16"/>
      <c r="O23" s="16"/>
    </row>
    <row r="24" spans="1:15" x14ac:dyDescent="0.2">
      <c r="A24" s="84" t="s">
        <v>228</v>
      </c>
      <c r="B24" s="85">
        <v>17</v>
      </c>
      <c r="C24" s="97">
        <v>314643</v>
      </c>
      <c r="D24" s="97">
        <v>314643</v>
      </c>
      <c r="E24" s="97">
        <v>383401</v>
      </c>
      <c r="F24" s="97">
        <v>383401</v>
      </c>
      <c r="G24" s="16"/>
      <c r="H24" s="16"/>
      <c r="I24" s="16"/>
      <c r="J24" s="16"/>
      <c r="K24" s="16"/>
      <c r="L24" s="16"/>
      <c r="M24" s="16"/>
      <c r="N24" s="16"/>
      <c r="O24" s="16"/>
    </row>
    <row r="25" spans="1:15" x14ac:dyDescent="0.2">
      <c r="A25" s="84" t="s">
        <v>229</v>
      </c>
      <c r="B25" s="85">
        <v>18</v>
      </c>
      <c r="C25" s="97">
        <v>96072</v>
      </c>
      <c r="D25" s="97">
        <v>96072</v>
      </c>
      <c r="E25" s="97">
        <v>113587</v>
      </c>
      <c r="F25" s="97">
        <v>113587</v>
      </c>
      <c r="G25" s="16"/>
      <c r="H25" s="16"/>
      <c r="I25" s="16"/>
      <c r="J25" s="16"/>
      <c r="K25" s="16"/>
      <c r="L25" s="16"/>
      <c r="M25" s="16"/>
      <c r="N25" s="16"/>
      <c r="O25" s="16"/>
    </row>
    <row r="26" spans="1:15" x14ac:dyDescent="0.2">
      <c r="A26" s="84" t="s">
        <v>230</v>
      </c>
      <c r="B26" s="85">
        <v>19</v>
      </c>
      <c r="C26" s="97">
        <v>35482</v>
      </c>
      <c r="D26" s="97">
        <v>35482</v>
      </c>
      <c r="E26" s="97">
        <v>43064</v>
      </c>
      <c r="F26" s="97">
        <v>43064</v>
      </c>
      <c r="G26" s="16"/>
      <c r="H26" s="16"/>
      <c r="I26" s="16"/>
      <c r="J26" s="16"/>
      <c r="K26" s="16"/>
      <c r="L26" s="16"/>
      <c r="M26" s="16"/>
      <c r="N26" s="16"/>
      <c r="O26" s="16"/>
    </row>
    <row r="27" spans="1:15" x14ac:dyDescent="0.2">
      <c r="A27" s="84" t="s">
        <v>231</v>
      </c>
      <c r="B27" s="85">
        <v>20</v>
      </c>
      <c r="C27" s="97">
        <v>81295</v>
      </c>
      <c r="D27" s="97">
        <v>81295</v>
      </c>
      <c r="E27" s="97">
        <v>83323</v>
      </c>
      <c r="F27" s="97">
        <v>83323</v>
      </c>
      <c r="G27" s="16"/>
      <c r="H27" s="16"/>
      <c r="I27" s="16"/>
      <c r="J27" s="16"/>
      <c r="K27" s="16"/>
      <c r="L27" s="16"/>
      <c r="M27" s="16"/>
      <c r="N27" s="16"/>
      <c r="O27" s="16"/>
    </row>
    <row r="28" spans="1:15" x14ac:dyDescent="0.2">
      <c r="A28" s="84" t="s">
        <v>232</v>
      </c>
      <c r="B28" s="85">
        <v>21</v>
      </c>
      <c r="C28" s="97">
        <v>128894</v>
      </c>
      <c r="D28" s="97">
        <v>128894</v>
      </c>
      <c r="E28" s="97">
        <v>148448</v>
      </c>
      <c r="F28" s="97">
        <v>148448</v>
      </c>
      <c r="G28" s="16"/>
      <c r="H28" s="16"/>
      <c r="I28" s="16"/>
      <c r="J28" s="16"/>
      <c r="K28" s="16"/>
      <c r="L28" s="16"/>
      <c r="M28" s="16"/>
      <c r="N28" s="16"/>
      <c r="O28" s="16"/>
    </row>
    <row r="29" spans="1:15" x14ac:dyDescent="0.2">
      <c r="A29" s="89" t="s">
        <v>233</v>
      </c>
      <c r="B29" s="88">
        <v>22</v>
      </c>
      <c r="C29" s="95">
        <f>SUM(C30:C31)</f>
        <v>0</v>
      </c>
      <c r="D29" s="95">
        <f t="shared" ref="D29:F29" si="6">SUM(D30:D31)</f>
        <v>0</v>
      </c>
      <c r="E29" s="95">
        <f t="shared" si="6"/>
        <v>0</v>
      </c>
      <c r="F29" s="95">
        <f t="shared" si="6"/>
        <v>0</v>
      </c>
      <c r="G29" s="16"/>
      <c r="H29" s="16"/>
      <c r="I29" s="16"/>
      <c r="J29" s="16"/>
      <c r="K29" s="16"/>
      <c r="L29" s="16"/>
      <c r="M29" s="16"/>
      <c r="N29" s="16"/>
      <c r="O29" s="16"/>
    </row>
    <row r="30" spans="1:15" x14ac:dyDescent="0.2">
      <c r="A30" s="84" t="s">
        <v>234</v>
      </c>
      <c r="B30" s="85">
        <v>23</v>
      </c>
      <c r="C30" s="97">
        <v>0</v>
      </c>
      <c r="D30" s="97">
        <v>0</v>
      </c>
      <c r="E30" s="97">
        <v>0</v>
      </c>
      <c r="F30" s="97">
        <v>0</v>
      </c>
      <c r="G30" s="16"/>
      <c r="H30" s="16"/>
      <c r="I30" s="16"/>
      <c r="J30" s="16"/>
      <c r="K30" s="16"/>
      <c r="L30" s="16"/>
      <c r="M30" s="16"/>
      <c r="N30" s="16"/>
      <c r="O30" s="16"/>
    </row>
    <row r="31" spans="1:15" x14ac:dyDescent="0.2">
      <c r="A31" s="84" t="s">
        <v>235</v>
      </c>
      <c r="B31" s="85">
        <v>24</v>
      </c>
      <c r="C31" s="97">
        <v>0</v>
      </c>
      <c r="D31" s="97">
        <v>0</v>
      </c>
      <c r="E31" s="97">
        <v>0</v>
      </c>
      <c r="F31" s="97">
        <v>0</v>
      </c>
      <c r="G31" s="16"/>
      <c r="H31" s="16"/>
      <c r="I31" s="16"/>
      <c r="J31" s="16"/>
      <c r="K31" s="16"/>
      <c r="L31" s="16"/>
      <c r="M31" s="16"/>
      <c r="N31" s="16"/>
      <c r="O31" s="16"/>
    </row>
    <row r="32" spans="1:15" x14ac:dyDescent="0.2">
      <c r="A32" s="84" t="s">
        <v>236</v>
      </c>
      <c r="B32" s="85">
        <v>25</v>
      </c>
      <c r="C32" s="97">
        <v>0</v>
      </c>
      <c r="D32" s="97">
        <v>0</v>
      </c>
      <c r="E32" s="97">
        <v>0</v>
      </c>
      <c r="F32" s="97">
        <v>0</v>
      </c>
      <c r="G32" s="16"/>
      <c r="H32" s="16"/>
      <c r="I32" s="16"/>
      <c r="J32" s="16"/>
      <c r="K32" s="16"/>
      <c r="L32" s="16"/>
      <c r="M32" s="16"/>
      <c r="N32" s="16"/>
      <c r="O32" s="16"/>
    </row>
    <row r="33" spans="1:15" x14ac:dyDescent="0.2">
      <c r="A33" s="84" t="s">
        <v>237</v>
      </c>
      <c r="B33" s="85">
        <v>26</v>
      </c>
      <c r="C33" s="97">
        <v>6121</v>
      </c>
      <c r="D33" s="97">
        <v>6121</v>
      </c>
      <c r="E33" s="97">
        <v>10406</v>
      </c>
      <c r="F33" s="97">
        <v>10406</v>
      </c>
      <c r="G33" s="16"/>
      <c r="H33" s="16"/>
      <c r="I33" s="16"/>
      <c r="J33" s="16"/>
      <c r="K33" s="16"/>
      <c r="L33" s="16"/>
      <c r="M33" s="16"/>
      <c r="N33" s="16"/>
      <c r="O33" s="16"/>
    </row>
    <row r="34" spans="1:15" x14ac:dyDescent="0.2">
      <c r="A34" s="80" t="s">
        <v>238</v>
      </c>
      <c r="B34" s="81">
        <v>27</v>
      </c>
      <c r="C34" s="94">
        <f>SUM(C35:C40)</f>
        <v>18405</v>
      </c>
      <c r="D34" s="94">
        <f t="shared" ref="D34:F34" si="7">SUM(D35:D40)</f>
        <v>18405</v>
      </c>
      <c r="E34" s="94">
        <f t="shared" si="7"/>
        <v>18679</v>
      </c>
      <c r="F34" s="94">
        <f t="shared" si="7"/>
        <v>18679</v>
      </c>
      <c r="G34" s="16"/>
      <c r="H34" s="16"/>
      <c r="I34" s="16"/>
      <c r="J34" s="16"/>
      <c r="K34" s="16"/>
      <c r="L34" s="16"/>
      <c r="M34" s="16"/>
      <c r="N34" s="16"/>
      <c r="O34" s="16"/>
    </row>
    <row r="35" spans="1:15" ht="25.5" x14ac:dyDescent="0.2">
      <c r="A35" s="84" t="s">
        <v>239</v>
      </c>
      <c r="B35" s="85">
        <v>28</v>
      </c>
      <c r="C35" s="97">
        <v>0</v>
      </c>
      <c r="D35" s="97">
        <v>0</v>
      </c>
      <c r="E35" s="97">
        <v>0</v>
      </c>
      <c r="F35" s="97">
        <v>0</v>
      </c>
      <c r="G35" s="16"/>
      <c r="H35" s="16"/>
      <c r="I35" s="16"/>
      <c r="J35" s="16"/>
      <c r="K35" s="16"/>
      <c r="L35" s="16"/>
      <c r="M35" s="16"/>
      <c r="N35" s="16"/>
      <c r="O35" s="16"/>
    </row>
    <row r="36" spans="1:15" ht="25.5" x14ac:dyDescent="0.2">
      <c r="A36" s="84" t="s">
        <v>240</v>
      </c>
      <c r="B36" s="85">
        <v>29</v>
      </c>
      <c r="C36" s="97">
        <v>13706</v>
      </c>
      <c r="D36" s="97">
        <v>13706</v>
      </c>
      <c r="E36" s="97">
        <v>16007</v>
      </c>
      <c r="F36" s="97">
        <v>16007</v>
      </c>
      <c r="G36" s="16"/>
      <c r="H36" s="16"/>
      <c r="I36" s="16"/>
      <c r="J36" s="16"/>
      <c r="K36" s="16"/>
      <c r="L36" s="16"/>
      <c r="M36" s="16"/>
      <c r="N36" s="16"/>
      <c r="O36" s="16"/>
    </row>
    <row r="37" spans="1:15" x14ac:dyDescent="0.2">
      <c r="A37" s="84" t="s">
        <v>241</v>
      </c>
      <c r="B37" s="85">
        <v>30</v>
      </c>
      <c r="C37" s="97">
        <v>0</v>
      </c>
      <c r="D37" s="97">
        <v>0</v>
      </c>
      <c r="E37" s="97">
        <v>0</v>
      </c>
      <c r="F37" s="97">
        <v>0</v>
      </c>
      <c r="G37" s="16"/>
      <c r="H37" s="16"/>
      <c r="I37" s="16"/>
      <c r="J37" s="16"/>
      <c r="K37" s="16"/>
      <c r="L37" s="16"/>
      <c r="M37" s="16"/>
      <c r="N37" s="16"/>
      <c r="O37" s="16"/>
    </row>
    <row r="38" spans="1:15" x14ac:dyDescent="0.2">
      <c r="A38" s="84" t="s">
        <v>242</v>
      </c>
      <c r="B38" s="85">
        <v>31</v>
      </c>
      <c r="C38" s="97">
        <v>0</v>
      </c>
      <c r="D38" s="97">
        <v>0</v>
      </c>
      <c r="E38" s="97">
        <v>140</v>
      </c>
      <c r="F38" s="97">
        <v>140</v>
      </c>
      <c r="G38" s="16"/>
      <c r="H38" s="16"/>
      <c r="I38" s="16"/>
      <c r="J38" s="16"/>
      <c r="K38" s="16"/>
      <c r="L38" s="16"/>
      <c r="M38" s="16"/>
      <c r="N38" s="16"/>
      <c r="O38" s="16"/>
    </row>
    <row r="39" spans="1:15" x14ac:dyDescent="0.2">
      <c r="A39" s="84" t="s">
        <v>243</v>
      </c>
      <c r="B39" s="85">
        <v>32</v>
      </c>
      <c r="C39" s="97">
        <v>0</v>
      </c>
      <c r="D39" s="97">
        <v>0</v>
      </c>
      <c r="E39" s="97">
        <v>0</v>
      </c>
      <c r="F39" s="97">
        <v>0</v>
      </c>
      <c r="G39" s="16"/>
      <c r="H39" s="16"/>
      <c r="I39" s="16"/>
      <c r="J39" s="16"/>
      <c r="K39" s="16"/>
      <c r="L39" s="16"/>
      <c r="M39" s="16"/>
      <c r="N39" s="16"/>
      <c r="O39" s="16"/>
    </row>
    <row r="40" spans="1:15" x14ac:dyDescent="0.2">
      <c r="A40" s="84" t="s">
        <v>244</v>
      </c>
      <c r="B40" s="85">
        <v>33</v>
      </c>
      <c r="C40" s="97">
        <v>4699</v>
      </c>
      <c r="D40" s="97">
        <v>4699</v>
      </c>
      <c r="E40" s="97">
        <v>2532</v>
      </c>
      <c r="F40" s="97">
        <v>2532</v>
      </c>
      <c r="G40" s="16"/>
      <c r="H40" s="16"/>
      <c r="I40" s="16"/>
      <c r="J40" s="16"/>
      <c r="K40" s="16"/>
      <c r="L40" s="16"/>
      <c r="M40" s="16"/>
      <c r="N40" s="16"/>
      <c r="O40" s="16"/>
    </row>
    <row r="41" spans="1:15" x14ac:dyDescent="0.2">
      <c r="A41" s="80" t="s">
        <v>245</v>
      </c>
      <c r="B41" s="81">
        <v>34</v>
      </c>
      <c r="C41" s="94">
        <f t="shared" ref="C41:E41" si="8">SUM(C42:C46)</f>
        <v>1494</v>
      </c>
      <c r="D41" s="94">
        <f t="shared" si="8"/>
        <v>1494</v>
      </c>
      <c r="E41" s="94">
        <f t="shared" si="8"/>
        <v>999</v>
      </c>
      <c r="F41" s="94">
        <f>SUM(F42:F46)</f>
        <v>999</v>
      </c>
      <c r="G41" s="16"/>
      <c r="H41" s="16"/>
      <c r="I41" s="16"/>
      <c r="J41" s="16"/>
      <c r="K41" s="16"/>
      <c r="L41" s="16"/>
      <c r="M41" s="16"/>
      <c r="N41" s="16"/>
      <c r="O41" s="16"/>
    </row>
    <row r="42" spans="1:15" ht="25.5" x14ac:dyDescent="0.2">
      <c r="A42" s="84" t="s">
        <v>246</v>
      </c>
      <c r="B42" s="85">
        <v>35</v>
      </c>
      <c r="C42" s="97">
        <v>162</v>
      </c>
      <c r="D42" s="97">
        <v>162</v>
      </c>
      <c r="E42" s="97">
        <v>105</v>
      </c>
      <c r="F42" s="97">
        <v>105</v>
      </c>
      <c r="G42" s="16"/>
      <c r="H42" s="16"/>
      <c r="I42" s="16"/>
      <c r="J42" s="16"/>
      <c r="K42" s="16"/>
      <c r="L42" s="16"/>
      <c r="M42" s="16"/>
      <c r="N42" s="16"/>
      <c r="O42" s="16"/>
    </row>
    <row r="43" spans="1:15" ht="25.5" x14ac:dyDescent="0.2">
      <c r="A43" s="84" t="s">
        <v>247</v>
      </c>
      <c r="B43" s="85">
        <v>36</v>
      </c>
      <c r="C43" s="97">
        <v>1305</v>
      </c>
      <c r="D43" s="97">
        <v>1305</v>
      </c>
      <c r="E43" s="97">
        <v>894</v>
      </c>
      <c r="F43" s="97">
        <v>894</v>
      </c>
      <c r="G43" s="16"/>
      <c r="H43" s="16"/>
      <c r="I43" s="16"/>
      <c r="J43" s="16"/>
      <c r="K43" s="16"/>
      <c r="L43" s="16"/>
      <c r="M43" s="16"/>
      <c r="N43" s="16"/>
      <c r="O43" s="16"/>
    </row>
    <row r="44" spans="1:15" x14ac:dyDescent="0.2">
      <c r="A44" s="84" t="s">
        <v>248</v>
      </c>
      <c r="B44" s="85">
        <v>37</v>
      </c>
      <c r="C44" s="97">
        <v>0</v>
      </c>
      <c r="D44" s="97">
        <v>0</v>
      </c>
      <c r="E44" s="97">
        <v>0</v>
      </c>
      <c r="F44" s="97">
        <v>0</v>
      </c>
      <c r="G44" s="16"/>
      <c r="H44" s="16"/>
      <c r="I44" s="16"/>
      <c r="J44" s="16"/>
      <c r="K44" s="16"/>
      <c r="L44" s="16"/>
      <c r="M44" s="16"/>
      <c r="N44" s="16"/>
      <c r="O44" s="16"/>
    </row>
    <row r="45" spans="1:15" x14ac:dyDescent="0.2">
      <c r="A45" s="84" t="s">
        <v>249</v>
      </c>
      <c r="B45" s="85">
        <v>38</v>
      </c>
      <c r="C45" s="97">
        <v>0</v>
      </c>
      <c r="D45" s="97">
        <v>0</v>
      </c>
      <c r="E45" s="97">
        <v>0</v>
      </c>
      <c r="F45" s="97">
        <v>0</v>
      </c>
      <c r="G45" s="16"/>
      <c r="H45" s="16"/>
      <c r="I45" s="16"/>
      <c r="J45" s="16"/>
      <c r="K45" s="16"/>
      <c r="L45" s="16"/>
      <c r="M45" s="16"/>
      <c r="N45" s="16"/>
      <c r="O45" s="16"/>
    </row>
    <row r="46" spans="1:15" x14ac:dyDescent="0.2">
      <c r="A46" s="84" t="s">
        <v>250</v>
      </c>
      <c r="B46" s="85">
        <v>39</v>
      </c>
      <c r="C46" s="97">
        <v>27</v>
      </c>
      <c r="D46" s="97">
        <v>27</v>
      </c>
      <c r="E46" s="97">
        <v>0</v>
      </c>
      <c r="F46" s="97">
        <v>0</v>
      </c>
      <c r="G46" s="16"/>
      <c r="H46" s="16"/>
      <c r="I46" s="16"/>
      <c r="J46" s="16"/>
      <c r="K46" s="16"/>
      <c r="L46" s="16"/>
      <c r="M46" s="16"/>
      <c r="N46" s="16"/>
      <c r="O46" s="16"/>
    </row>
    <row r="47" spans="1:15" x14ac:dyDescent="0.2">
      <c r="A47" s="80" t="s">
        <v>251</v>
      </c>
      <c r="B47" s="81">
        <v>40</v>
      </c>
      <c r="C47" s="94">
        <f>+C8+C34+0</f>
        <v>1166980</v>
      </c>
      <c r="D47" s="94">
        <f t="shared" ref="D47:F47" si="9">+D8+D34+0</f>
        <v>1166980</v>
      </c>
      <c r="E47" s="94">
        <f t="shared" si="9"/>
        <v>1415277</v>
      </c>
      <c r="F47" s="94">
        <f t="shared" si="9"/>
        <v>1415277</v>
      </c>
      <c r="G47" s="16"/>
      <c r="H47" s="16"/>
      <c r="I47" s="16"/>
      <c r="J47" s="16"/>
      <c r="K47" s="16"/>
      <c r="L47" s="16"/>
      <c r="M47" s="16"/>
      <c r="N47" s="16"/>
      <c r="O47" s="16"/>
    </row>
    <row r="48" spans="1:15" x14ac:dyDescent="0.2">
      <c r="A48" s="80" t="s">
        <v>252</v>
      </c>
      <c r="B48" s="81">
        <v>41</v>
      </c>
      <c r="C48" s="94">
        <f>+C41+C19</f>
        <v>932470</v>
      </c>
      <c r="D48" s="94">
        <f t="shared" ref="D48:F48" si="10">+D41+D19</f>
        <v>932470</v>
      </c>
      <c r="E48" s="94">
        <f t="shared" si="10"/>
        <v>1134848</v>
      </c>
      <c r="F48" s="94">
        <f t="shared" si="10"/>
        <v>1134848</v>
      </c>
      <c r="G48" s="16"/>
      <c r="H48" s="16"/>
      <c r="I48" s="16"/>
      <c r="J48" s="16"/>
      <c r="K48" s="16"/>
      <c r="L48" s="16"/>
      <c r="M48" s="16"/>
      <c r="N48" s="16"/>
      <c r="O48" s="16"/>
    </row>
    <row r="49" spans="1:15" x14ac:dyDescent="0.2">
      <c r="A49" s="82" t="s">
        <v>253</v>
      </c>
      <c r="B49" s="83">
        <v>42</v>
      </c>
      <c r="C49" s="97">
        <v>26721</v>
      </c>
      <c r="D49" s="97">
        <v>26721</v>
      </c>
      <c r="E49" s="97">
        <v>16706</v>
      </c>
      <c r="F49" s="97">
        <v>16706</v>
      </c>
      <c r="G49" s="16"/>
      <c r="H49" s="16"/>
      <c r="I49" s="16"/>
      <c r="J49" s="16"/>
      <c r="K49" s="16"/>
      <c r="L49" s="16"/>
      <c r="M49" s="16"/>
      <c r="N49" s="16"/>
      <c r="O49" s="16"/>
    </row>
    <row r="50" spans="1:15" x14ac:dyDescent="0.2">
      <c r="A50" s="80" t="s">
        <v>254</v>
      </c>
      <c r="B50" s="81">
        <v>43</v>
      </c>
      <c r="C50" s="94">
        <f>+C47+C49-C48</f>
        <v>261231</v>
      </c>
      <c r="D50" s="94">
        <f t="shared" ref="D50:F50" si="11">+D47+D49-D48</f>
        <v>261231</v>
      </c>
      <c r="E50" s="94">
        <f t="shared" si="11"/>
        <v>297135</v>
      </c>
      <c r="F50" s="94">
        <f t="shared" si="11"/>
        <v>297135</v>
      </c>
      <c r="G50" s="16"/>
      <c r="H50" s="16"/>
      <c r="I50" s="16"/>
      <c r="J50" s="16"/>
      <c r="K50" s="16"/>
      <c r="L50" s="16"/>
      <c r="M50" s="16"/>
      <c r="N50" s="16"/>
      <c r="O50" s="16"/>
    </row>
    <row r="51" spans="1:15" x14ac:dyDescent="0.2">
      <c r="A51" s="82" t="s">
        <v>255</v>
      </c>
      <c r="B51" s="83">
        <v>44</v>
      </c>
      <c r="C51" s="97">
        <v>47870</v>
      </c>
      <c r="D51" s="97">
        <v>47870</v>
      </c>
      <c r="E51" s="97">
        <v>58651</v>
      </c>
      <c r="F51" s="97">
        <v>58651</v>
      </c>
      <c r="G51" s="16"/>
      <c r="H51" s="16"/>
      <c r="I51" s="16"/>
      <c r="J51" s="16"/>
      <c r="K51" s="16"/>
      <c r="L51" s="16"/>
      <c r="M51" s="16"/>
      <c r="N51" s="16"/>
      <c r="O51" s="16"/>
    </row>
    <row r="52" spans="1:15" x14ac:dyDescent="0.2">
      <c r="A52" s="80" t="s">
        <v>256</v>
      </c>
      <c r="B52" s="81">
        <v>45</v>
      </c>
      <c r="C52" s="94">
        <f>+C50-C51</f>
        <v>213361</v>
      </c>
      <c r="D52" s="94">
        <f t="shared" ref="D52:F52" si="12">+D50-D51</f>
        <v>213361</v>
      </c>
      <c r="E52" s="94">
        <f t="shared" si="12"/>
        <v>238484</v>
      </c>
      <c r="F52" s="94">
        <f t="shared" si="12"/>
        <v>238484</v>
      </c>
      <c r="G52" s="16"/>
      <c r="H52" s="16"/>
      <c r="I52" s="16"/>
      <c r="J52" s="16"/>
      <c r="K52" s="16"/>
      <c r="L52" s="16"/>
      <c r="M52" s="16"/>
      <c r="N52" s="16"/>
      <c r="O52" s="16"/>
    </row>
    <row r="53" spans="1:15" ht="25.5" x14ac:dyDescent="0.2">
      <c r="A53" s="82" t="s">
        <v>257</v>
      </c>
      <c r="B53" s="83">
        <v>46</v>
      </c>
      <c r="C53" s="97">
        <v>0</v>
      </c>
      <c r="D53" s="97">
        <v>0</v>
      </c>
      <c r="E53" s="97">
        <v>0</v>
      </c>
      <c r="F53" s="97">
        <v>0</v>
      </c>
      <c r="G53" s="16"/>
      <c r="H53" s="16"/>
      <c r="I53" s="16"/>
      <c r="J53" s="16"/>
      <c r="K53" s="16"/>
      <c r="L53" s="16"/>
      <c r="M53" s="16"/>
      <c r="N53" s="16"/>
      <c r="O53" s="16"/>
    </row>
    <row r="54" spans="1:15" x14ac:dyDescent="0.2">
      <c r="A54" s="82" t="s">
        <v>258</v>
      </c>
      <c r="B54" s="83">
        <v>47</v>
      </c>
      <c r="C54" s="97">
        <v>0</v>
      </c>
      <c r="D54" s="97">
        <v>0</v>
      </c>
      <c r="E54" s="97">
        <v>0</v>
      </c>
      <c r="F54" s="97">
        <v>0</v>
      </c>
      <c r="G54" s="16"/>
      <c r="H54" s="16"/>
      <c r="I54" s="16"/>
      <c r="J54" s="16"/>
      <c r="K54" s="16"/>
      <c r="L54" s="16"/>
      <c r="M54" s="16"/>
      <c r="N54" s="16"/>
      <c r="O54" s="16"/>
    </row>
    <row r="55" spans="1:15" ht="25.5" x14ac:dyDescent="0.2">
      <c r="A55" s="82" t="s">
        <v>259</v>
      </c>
      <c r="B55" s="83">
        <v>48</v>
      </c>
      <c r="C55" s="97">
        <v>209</v>
      </c>
      <c r="D55" s="97">
        <v>209</v>
      </c>
      <c r="E55" s="97">
        <v>-4351</v>
      </c>
      <c r="F55" s="97">
        <v>-4351</v>
      </c>
      <c r="G55" s="16"/>
      <c r="H55" s="16"/>
      <c r="I55" s="16"/>
      <c r="J55" s="16"/>
      <c r="K55" s="16"/>
      <c r="L55" s="16"/>
      <c r="M55" s="16"/>
      <c r="N55" s="16"/>
      <c r="O55" s="16"/>
    </row>
    <row r="56" spans="1:15" x14ac:dyDescent="0.2">
      <c r="A56" s="82" t="s">
        <v>260</v>
      </c>
      <c r="B56" s="83">
        <v>49</v>
      </c>
      <c r="C56" s="97">
        <v>0</v>
      </c>
      <c r="D56" s="97">
        <v>0</v>
      </c>
      <c r="E56" s="97">
        <v>0</v>
      </c>
      <c r="F56" s="97">
        <v>0</v>
      </c>
      <c r="G56" s="16"/>
      <c r="H56" s="16"/>
      <c r="I56" s="16"/>
      <c r="J56" s="16"/>
      <c r="K56" s="16"/>
      <c r="L56" s="16"/>
      <c r="M56" s="16"/>
      <c r="N56" s="16"/>
      <c r="O56" s="16"/>
    </row>
    <row r="57" spans="1:15" ht="25.5" x14ac:dyDescent="0.2">
      <c r="A57" s="82" t="s">
        <v>261</v>
      </c>
      <c r="B57" s="83">
        <v>50</v>
      </c>
      <c r="C57" s="97">
        <v>0</v>
      </c>
      <c r="D57" s="97">
        <v>0</v>
      </c>
      <c r="E57" s="97">
        <v>0</v>
      </c>
      <c r="F57" s="97">
        <v>0</v>
      </c>
      <c r="G57" s="16"/>
      <c r="H57" s="16"/>
      <c r="I57" s="16"/>
      <c r="J57" s="16"/>
      <c r="K57" s="16"/>
      <c r="L57" s="16"/>
      <c r="M57" s="16"/>
      <c r="N57" s="16"/>
      <c r="O57" s="16"/>
    </row>
    <row r="58" spans="1:15" x14ac:dyDescent="0.2">
      <c r="A58" s="82" t="s">
        <v>262</v>
      </c>
      <c r="B58" s="83">
        <v>51</v>
      </c>
      <c r="C58" s="97">
        <v>46</v>
      </c>
      <c r="D58" s="97">
        <v>46</v>
      </c>
      <c r="E58" s="97">
        <v>-783</v>
      </c>
      <c r="F58" s="97">
        <v>-783</v>
      </c>
      <c r="H58" s="16"/>
      <c r="I58" s="16"/>
      <c r="J58" s="16"/>
      <c r="K58" s="16"/>
      <c r="L58" s="16"/>
      <c r="M58" s="16"/>
      <c r="N58" s="16"/>
      <c r="O58" s="16"/>
    </row>
    <row r="59" spans="1:15" x14ac:dyDescent="0.2">
      <c r="A59" s="80" t="s">
        <v>263</v>
      </c>
      <c r="B59" s="81">
        <v>52</v>
      </c>
      <c r="C59" s="94">
        <f>+C53+C54+C55+C56+C57-C58</f>
        <v>163</v>
      </c>
      <c r="D59" s="94">
        <f t="shared" ref="D59:F59" si="13">+D53+D54+D55+D56+D57-D58</f>
        <v>163</v>
      </c>
      <c r="E59" s="94">
        <f t="shared" si="13"/>
        <v>-3568</v>
      </c>
      <c r="F59" s="94">
        <f t="shared" si="13"/>
        <v>-3568</v>
      </c>
      <c r="H59" s="16"/>
      <c r="I59" s="16"/>
      <c r="J59" s="16"/>
      <c r="K59" s="16"/>
      <c r="L59" s="16"/>
      <c r="M59" s="16"/>
      <c r="N59" s="16"/>
      <c r="O59" s="16"/>
    </row>
    <row r="60" spans="1:15" x14ac:dyDescent="0.2">
      <c r="A60" s="80" t="s">
        <v>264</v>
      </c>
      <c r="B60" s="81">
        <v>53</v>
      </c>
      <c r="C60" s="94">
        <f>+C59+C52</f>
        <v>213524</v>
      </c>
      <c r="D60" s="94">
        <f t="shared" ref="D60:F60" si="14">+D59+D52</f>
        <v>213524</v>
      </c>
      <c r="E60" s="94">
        <f t="shared" si="14"/>
        <v>234916</v>
      </c>
      <c r="F60" s="94">
        <f t="shared" si="14"/>
        <v>234916</v>
      </c>
      <c r="H60" s="16"/>
      <c r="I60" s="16"/>
      <c r="J60" s="16"/>
      <c r="K60" s="16"/>
      <c r="L60" s="16"/>
      <c r="M60" s="16"/>
      <c r="N60" s="16"/>
      <c r="O60" s="16"/>
    </row>
    <row r="61" spans="1:15" x14ac:dyDescent="0.2">
      <c r="A61" s="82" t="s">
        <v>265</v>
      </c>
      <c r="B61" s="83">
        <v>54</v>
      </c>
      <c r="C61" s="97">
        <v>0</v>
      </c>
      <c r="D61" s="97">
        <v>0</v>
      </c>
      <c r="E61" s="97">
        <v>0</v>
      </c>
      <c r="F61" s="97">
        <v>0</v>
      </c>
      <c r="H61" s="16"/>
      <c r="I61" s="16"/>
      <c r="J61" s="16"/>
      <c r="K61" s="16"/>
      <c r="L61" s="16"/>
      <c r="M61" s="16"/>
      <c r="N61" s="16"/>
      <c r="O61" s="16"/>
    </row>
    <row r="62" spans="1:15" x14ac:dyDescent="0.2">
      <c r="A62" s="166" t="s">
        <v>266</v>
      </c>
      <c r="B62" s="166"/>
      <c r="C62" s="166"/>
      <c r="D62" s="166"/>
      <c r="E62" s="90"/>
      <c r="F62" s="90"/>
      <c r="H62" s="16"/>
      <c r="I62" s="16"/>
      <c r="J62" s="16"/>
      <c r="K62" s="16"/>
      <c r="L62" s="16"/>
      <c r="M62" s="16"/>
      <c r="N62" s="16"/>
      <c r="O62" s="16"/>
    </row>
    <row r="63" spans="1:15" x14ac:dyDescent="0.2">
      <c r="A63" s="82" t="s">
        <v>267</v>
      </c>
      <c r="B63" s="83">
        <v>55</v>
      </c>
      <c r="C63" s="97">
        <v>213524</v>
      </c>
      <c r="D63" s="97">
        <v>213524</v>
      </c>
      <c r="E63" s="97">
        <v>234916</v>
      </c>
      <c r="F63" s="97">
        <v>234916</v>
      </c>
      <c r="H63" s="16"/>
      <c r="I63" s="16"/>
      <c r="J63" s="16"/>
      <c r="K63" s="16"/>
      <c r="L63" s="16"/>
      <c r="M63" s="16"/>
      <c r="N63" s="16"/>
      <c r="O63" s="16"/>
    </row>
    <row r="64" spans="1:15" x14ac:dyDescent="0.2">
      <c r="A64" s="82" t="s">
        <v>268</v>
      </c>
      <c r="B64" s="83">
        <v>56</v>
      </c>
      <c r="C64" s="97">
        <v>0</v>
      </c>
      <c r="D64" s="97">
        <v>0</v>
      </c>
      <c r="E64" s="97">
        <v>0</v>
      </c>
      <c r="F64" s="97">
        <v>0</v>
      </c>
      <c r="L64" s="16"/>
      <c r="M64" s="16"/>
      <c r="N64" s="16"/>
      <c r="O64" s="16"/>
    </row>
  </sheetData>
  <mergeCells count="8">
    <mergeCell ref="A62:D62"/>
    <mergeCell ref="A1:D1"/>
    <mergeCell ref="A2:D2"/>
    <mergeCell ref="A3:F3"/>
    <mergeCell ref="A4:F4"/>
    <mergeCell ref="A5:A6"/>
    <mergeCell ref="C5:D5"/>
    <mergeCell ref="E5:F5"/>
  </mergeCells>
  <dataValidations count="3">
    <dataValidation type="whole" operator="greaterThanOrEqual" allowBlank="1" showInputMessage="1" showErrorMessage="1" errorTitle="Incorrect entry" error="You can enter only positive whole numbers." sqref="IS65381:IT65415 SO65381:SP65415 ACK65381:ACL65415 AMG65381:AMH65415 AWC65381:AWD65415 BFY65381:BFZ65415 BPU65381:BPV65415 BZQ65381:BZR65415 CJM65381:CJN65415 CTI65381:CTJ65415 DDE65381:DDF65415 DNA65381:DNB65415 DWW65381:DWX65415 EGS65381:EGT65415 EQO65381:EQP65415 FAK65381:FAL65415 FKG65381:FKH65415 FUC65381:FUD65415 GDY65381:GDZ65415 GNU65381:GNV65415 GXQ65381:GXR65415 HHM65381:HHN65415 HRI65381:HRJ65415 IBE65381:IBF65415 ILA65381:ILB65415 IUW65381:IUX65415 JES65381:JET65415 JOO65381:JOP65415 JYK65381:JYL65415 KIG65381:KIH65415 KSC65381:KSD65415 LBY65381:LBZ65415 LLU65381:LLV65415 LVQ65381:LVR65415 MFM65381:MFN65415 MPI65381:MPJ65415 MZE65381:MZF65415 NJA65381:NJB65415 NSW65381:NSX65415 OCS65381:OCT65415 OMO65381:OMP65415 OWK65381:OWL65415 PGG65381:PGH65415 PQC65381:PQD65415 PZY65381:PZZ65415 QJU65381:QJV65415 QTQ65381:QTR65415 RDM65381:RDN65415 RNI65381:RNJ65415 RXE65381:RXF65415 SHA65381:SHB65415 SQW65381:SQX65415 TAS65381:TAT65415 TKO65381:TKP65415 TUK65381:TUL65415 UEG65381:UEH65415 UOC65381:UOD65415 UXY65381:UXZ65415 VHU65381:VHV65415 VRQ65381:VRR65415 WBM65381:WBN65415 WLI65381:WLJ65415 WVE65381:WVF65415 IS130917:IT130951 SO130917:SP130951 ACK130917:ACL130951 AMG130917:AMH130951 AWC130917:AWD130951 BFY130917:BFZ130951 BPU130917:BPV130951 BZQ130917:BZR130951 CJM130917:CJN130951 CTI130917:CTJ130951 DDE130917:DDF130951 DNA130917:DNB130951 DWW130917:DWX130951 EGS130917:EGT130951 EQO130917:EQP130951 FAK130917:FAL130951 FKG130917:FKH130951 FUC130917:FUD130951 GDY130917:GDZ130951 GNU130917:GNV130951 GXQ130917:GXR130951 HHM130917:HHN130951 HRI130917:HRJ130951 IBE130917:IBF130951 ILA130917:ILB130951 IUW130917:IUX130951 JES130917:JET130951 JOO130917:JOP130951 JYK130917:JYL130951 KIG130917:KIH130951 KSC130917:KSD130951 LBY130917:LBZ130951 LLU130917:LLV130951 LVQ130917:LVR130951 MFM130917:MFN130951 MPI130917:MPJ130951 MZE130917:MZF130951 NJA130917:NJB130951 NSW130917:NSX130951 OCS130917:OCT130951 OMO130917:OMP130951 OWK130917:OWL130951 PGG130917:PGH130951 PQC130917:PQD130951 PZY130917:PZZ130951 QJU130917:QJV130951 QTQ130917:QTR130951 RDM130917:RDN130951 RNI130917:RNJ130951 RXE130917:RXF130951 SHA130917:SHB130951 SQW130917:SQX130951 TAS130917:TAT130951 TKO130917:TKP130951 TUK130917:TUL130951 UEG130917:UEH130951 UOC130917:UOD130951 UXY130917:UXZ130951 VHU130917:VHV130951 VRQ130917:VRR130951 WBM130917:WBN130951 WLI130917:WLJ130951 WVE130917:WVF130951 IS196453:IT196487 SO196453:SP196487 ACK196453:ACL196487 AMG196453:AMH196487 AWC196453:AWD196487 BFY196453:BFZ196487 BPU196453:BPV196487 BZQ196453:BZR196487 CJM196453:CJN196487 CTI196453:CTJ196487 DDE196453:DDF196487 DNA196453:DNB196487 DWW196453:DWX196487 EGS196453:EGT196487 EQO196453:EQP196487 FAK196453:FAL196487 FKG196453:FKH196487 FUC196453:FUD196487 GDY196453:GDZ196487 GNU196453:GNV196487 GXQ196453:GXR196487 HHM196453:HHN196487 HRI196453:HRJ196487 IBE196453:IBF196487 ILA196453:ILB196487 IUW196453:IUX196487 JES196453:JET196487 JOO196453:JOP196487 JYK196453:JYL196487 KIG196453:KIH196487 KSC196453:KSD196487 LBY196453:LBZ196487 LLU196453:LLV196487 LVQ196453:LVR196487 MFM196453:MFN196487 MPI196453:MPJ196487 MZE196453:MZF196487 NJA196453:NJB196487 NSW196453:NSX196487 OCS196453:OCT196487 OMO196453:OMP196487 OWK196453:OWL196487 PGG196453:PGH196487 PQC196453:PQD196487 PZY196453:PZZ196487 QJU196453:QJV196487 QTQ196453:QTR196487 RDM196453:RDN196487 RNI196453:RNJ196487 RXE196453:RXF196487 SHA196453:SHB196487 SQW196453:SQX196487 TAS196453:TAT196487 TKO196453:TKP196487 TUK196453:TUL196487 UEG196453:UEH196487 UOC196453:UOD196487 UXY196453:UXZ196487 VHU196453:VHV196487 VRQ196453:VRR196487 WBM196453:WBN196487 WLI196453:WLJ196487 WVE196453:WVF196487 IS261989:IT262023 SO261989:SP262023 ACK261989:ACL262023 AMG261989:AMH262023 AWC261989:AWD262023 BFY261989:BFZ262023 BPU261989:BPV262023 BZQ261989:BZR262023 CJM261989:CJN262023 CTI261989:CTJ262023 DDE261989:DDF262023 DNA261989:DNB262023 DWW261989:DWX262023 EGS261989:EGT262023 EQO261989:EQP262023 FAK261989:FAL262023 FKG261989:FKH262023 FUC261989:FUD262023 GDY261989:GDZ262023 GNU261989:GNV262023 GXQ261989:GXR262023 HHM261989:HHN262023 HRI261989:HRJ262023 IBE261989:IBF262023 ILA261989:ILB262023 IUW261989:IUX262023 JES261989:JET262023 JOO261989:JOP262023 JYK261989:JYL262023 KIG261989:KIH262023 KSC261989:KSD262023 LBY261989:LBZ262023 LLU261989:LLV262023 LVQ261989:LVR262023 MFM261989:MFN262023 MPI261989:MPJ262023 MZE261989:MZF262023 NJA261989:NJB262023 NSW261989:NSX262023 OCS261989:OCT262023 OMO261989:OMP262023 OWK261989:OWL262023 PGG261989:PGH262023 PQC261989:PQD262023 PZY261989:PZZ262023 QJU261989:QJV262023 QTQ261989:QTR262023 RDM261989:RDN262023 RNI261989:RNJ262023 RXE261989:RXF262023 SHA261989:SHB262023 SQW261989:SQX262023 TAS261989:TAT262023 TKO261989:TKP262023 TUK261989:TUL262023 UEG261989:UEH262023 UOC261989:UOD262023 UXY261989:UXZ262023 VHU261989:VHV262023 VRQ261989:VRR262023 WBM261989:WBN262023 WLI261989:WLJ262023 WVE261989:WVF262023 IS327525:IT327559 SO327525:SP327559 ACK327525:ACL327559 AMG327525:AMH327559 AWC327525:AWD327559 BFY327525:BFZ327559 BPU327525:BPV327559 BZQ327525:BZR327559 CJM327525:CJN327559 CTI327525:CTJ327559 DDE327525:DDF327559 DNA327525:DNB327559 DWW327525:DWX327559 EGS327525:EGT327559 EQO327525:EQP327559 FAK327525:FAL327559 FKG327525:FKH327559 FUC327525:FUD327559 GDY327525:GDZ327559 GNU327525:GNV327559 GXQ327525:GXR327559 HHM327525:HHN327559 HRI327525:HRJ327559 IBE327525:IBF327559 ILA327525:ILB327559 IUW327525:IUX327559 JES327525:JET327559 JOO327525:JOP327559 JYK327525:JYL327559 KIG327525:KIH327559 KSC327525:KSD327559 LBY327525:LBZ327559 LLU327525:LLV327559 LVQ327525:LVR327559 MFM327525:MFN327559 MPI327525:MPJ327559 MZE327525:MZF327559 NJA327525:NJB327559 NSW327525:NSX327559 OCS327525:OCT327559 OMO327525:OMP327559 OWK327525:OWL327559 PGG327525:PGH327559 PQC327525:PQD327559 PZY327525:PZZ327559 QJU327525:QJV327559 QTQ327525:QTR327559 RDM327525:RDN327559 RNI327525:RNJ327559 RXE327525:RXF327559 SHA327525:SHB327559 SQW327525:SQX327559 TAS327525:TAT327559 TKO327525:TKP327559 TUK327525:TUL327559 UEG327525:UEH327559 UOC327525:UOD327559 UXY327525:UXZ327559 VHU327525:VHV327559 VRQ327525:VRR327559 WBM327525:WBN327559 WLI327525:WLJ327559 WVE327525:WVF327559 IS393061:IT393095 SO393061:SP393095 ACK393061:ACL393095 AMG393061:AMH393095 AWC393061:AWD393095 BFY393061:BFZ393095 BPU393061:BPV393095 BZQ393061:BZR393095 CJM393061:CJN393095 CTI393061:CTJ393095 DDE393061:DDF393095 DNA393061:DNB393095 DWW393061:DWX393095 EGS393061:EGT393095 EQO393061:EQP393095 FAK393061:FAL393095 FKG393061:FKH393095 FUC393061:FUD393095 GDY393061:GDZ393095 GNU393061:GNV393095 GXQ393061:GXR393095 HHM393061:HHN393095 HRI393061:HRJ393095 IBE393061:IBF393095 ILA393061:ILB393095 IUW393061:IUX393095 JES393061:JET393095 JOO393061:JOP393095 JYK393061:JYL393095 KIG393061:KIH393095 KSC393061:KSD393095 LBY393061:LBZ393095 LLU393061:LLV393095 LVQ393061:LVR393095 MFM393061:MFN393095 MPI393061:MPJ393095 MZE393061:MZF393095 NJA393061:NJB393095 NSW393061:NSX393095 OCS393061:OCT393095 OMO393061:OMP393095 OWK393061:OWL393095 PGG393061:PGH393095 PQC393061:PQD393095 PZY393061:PZZ393095 QJU393061:QJV393095 QTQ393061:QTR393095 RDM393061:RDN393095 RNI393061:RNJ393095 RXE393061:RXF393095 SHA393061:SHB393095 SQW393061:SQX393095 TAS393061:TAT393095 TKO393061:TKP393095 TUK393061:TUL393095 UEG393061:UEH393095 UOC393061:UOD393095 UXY393061:UXZ393095 VHU393061:VHV393095 VRQ393061:VRR393095 WBM393061:WBN393095 WLI393061:WLJ393095 WVE393061:WVF393095 IS458597:IT458631 SO458597:SP458631 ACK458597:ACL458631 AMG458597:AMH458631 AWC458597:AWD458631 BFY458597:BFZ458631 BPU458597:BPV458631 BZQ458597:BZR458631 CJM458597:CJN458631 CTI458597:CTJ458631 DDE458597:DDF458631 DNA458597:DNB458631 DWW458597:DWX458631 EGS458597:EGT458631 EQO458597:EQP458631 FAK458597:FAL458631 FKG458597:FKH458631 FUC458597:FUD458631 GDY458597:GDZ458631 GNU458597:GNV458631 GXQ458597:GXR458631 HHM458597:HHN458631 HRI458597:HRJ458631 IBE458597:IBF458631 ILA458597:ILB458631 IUW458597:IUX458631 JES458597:JET458631 JOO458597:JOP458631 JYK458597:JYL458631 KIG458597:KIH458631 KSC458597:KSD458631 LBY458597:LBZ458631 LLU458597:LLV458631 LVQ458597:LVR458631 MFM458597:MFN458631 MPI458597:MPJ458631 MZE458597:MZF458631 NJA458597:NJB458631 NSW458597:NSX458631 OCS458597:OCT458631 OMO458597:OMP458631 OWK458597:OWL458631 PGG458597:PGH458631 PQC458597:PQD458631 PZY458597:PZZ458631 QJU458597:QJV458631 QTQ458597:QTR458631 RDM458597:RDN458631 RNI458597:RNJ458631 RXE458597:RXF458631 SHA458597:SHB458631 SQW458597:SQX458631 TAS458597:TAT458631 TKO458597:TKP458631 TUK458597:TUL458631 UEG458597:UEH458631 UOC458597:UOD458631 UXY458597:UXZ458631 VHU458597:VHV458631 VRQ458597:VRR458631 WBM458597:WBN458631 WLI458597:WLJ458631 WVE458597:WVF458631 IS524133:IT524167 SO524133:SP524167 ACK524133:ACL524167 AMG524133:AMH524167 AWC524133:AWD524167 BFY524133:BFZ524167 BPU524133:BPV524167 BZQ524133:BZR524167 CJM524133:CJN524167 CTI524133:CTJ524167 DDE524133:DDF524167 DNA524133:DNB524167 DWW524133:DWX524167 EGS524133:EGT524167 EQO524133:EQP524167 FAK524133:FAL524167 FKG524133:FKH524167 FUC524133:FUD524167 GDY524133:GDZ524167 GNU524133:GNV524167 GXQ524133:GXR524167 HHM524133:HHN524167 HRI524133:HRJ524167 IBE524133:IBF524167 ILA524133:ILB524167 IUW524133:IUX524167 JES524133:JET524167 JOO524133:JOP524167 JYK524133:JYL524167 KIG524133:KIH524167 KSC524133:KSD524167 LBY524133:LBZ524167 LLU524133:LLV524167 LVQ524133:LVR524167 MFM524133:MFN524167 MPI524133:MPJ524167 MZE524133:MZF524167 NJA524133:NJB524167 NSW524133:NSX524167 OCS524133:OCT524167 OMO524133:OMP524167 OWK524133:OWL524167 PGG524133:PGH524167 PQC524133:PQD524167 PZY524133:PZZ524167 QJU524133:QJV524167 QTQ524133:QTR524167 RDM524133:RDN524167 RNI524133:RNJ524167 RXE524133:RXF524167 SHA524133:SHB524167 SQW524133:SQX524167 TAS524133:TAT524167 TKO524133:TKP524167 TUK524133:TUL524167 UEG524133:UEH524167 UOC524133:UOD524167 UXY524133:UXZ524167 VHU524133:VHV524167 VRQ524133:VRR524167 WBM524133:WBN524167 WLI524133:WLJ524167 WVE524133:WVF524167 IS589669:IT589703 SO589669:SP589703 ACK589669:ACL589703 AMG589669:AMH589703 AWC589669:AWD589703 BFY589669:BFZ589703 BPU589669:BPV589703 BZQ589669:BZR589703 CJM589669:CJN589703 CTI589669:CTJ589703 DDE589669:DDF589703 DNA589669:DNB589703 DWW589669:DWX589703 EGS589669:EGT589703 EQO589669:EQP589703 FAK589669:FAL589703 FKG589669:FKH589703 FUC589669:FUD589703 GDY589669:GDZ589703 GNU589669:GNV589703 GXQ589669:GXR589703 HHM589669:HHN589703 HRI589669:HRJ589703 IBE589669:IBF589703 ILA589669:ILB589703 IUW589669:IUX589703 JES589669:JET589703 JOO589669:JOP589703 JYK589669:JYL589703 KIG589669:KIH589703 KSC589669:KSD589703 LBY589669:LBZ589703 LLU589669:LLV589703 LVQ589669:LVR589703 MFM589669:MFN589703 MPI589669:MPJ589703 MZE589669:MZF589703 NJA589669:NJB589703 NSW589669:NSX589703 OCS589669:OCT589703 OMO589669:OMP589703 OWK589669:OWL589703 PGG589669:PGH589703 PQC589669:PQD589703 PZY589669:PZZ589703 QJU589669:QJV589703 QTQ589669:QTR589703 RDM589669:RDN589703 RNI589669:RNJ589703 RXE589669:RXF589703 SHA589669:SHB589703 SQW589669:SQX589703 TAS589669:TAT589703 TKO589669:TKP589703 TUK589669:TUL589703 UEG589669:UEH589703 UOC589669:UOD589703 UXY589669:UXZ589703 VHU589669:VHV589703 VRQ589669:VRR589703 WBM589669:WBN589703 WLI589669:WLJ589703 WVE589669:WVF589703 IS655205:IT655239 SO655205:SP655239 ACK655205:ACL655239 AMG655205:AMH655239 AWC655205:AWD655239 BFY655205:BFZ655239 BPU655205:BPV655239 BZQ655205:BZR655239 CJM655205:CJN655239 CTI655205:CTJ655239 DDE655205:DDF655239 DNA655205:DNB655239 DWW655205:DWX655239 EGS655205:EGT655239 EQO655205:EQP655239 FAK655205:FAL655239 FKG655205:FKH655239 FUC655205:FUD655239 GDY655205:GDZ655239 GNU655205:GNV655239 GXQ655205:GXR655239 HHM655205:HHN655239 HRI655205:HRJ655239 IBE655205:IBF655239 ILA655205:ILB655239 IUW655205:IUX655239 JES655205:JET655239 JOO655205:JOP655239 JYK655205:JYL655239 KIG655205:KIH655239 KSC655205:KSD655239 LBY655205:LBZ655239 LLU655205:LLV655239 LVQ655205:LVR655239 MFM655205:MFN655239 MPI655205:MPJ655239 MZE655205:MZF655239 NJA655205:NJB655239 NSW655205:NSX655239 OCS655205:OCT655239 OMO655205:OMP655239 OWK655205:OWL655239 PGG655205:PGH655239 PQC655205:PQD655239 PZY655205:PZZ655239 QJU655205:QJV655239 QTQ655205:QTR655239 RDM655205:RDN655239 RNI655205:RNJ655239 RXE655205:RXF655239 SHA655205:SHB655239 SQW655205:SQX655239 TAS655205:TAT655239 TKO655205:TKP655239 TUK655205:TUL655239 UEG655205:UEH655239 UOC655205:UOD655239 UXY655205:UXZ655239 VHU655205:VHV655239 VRQ655205:VRR655239 WBM655205:WBN655239 WLI655205:WLJ655239 WVE655205:WVF655239 IS720741:IT720775 SO720741:SP720775 ACK720741:ACL720775 AMG720741:AMH720775 AWC720741:AWD720775 BFY720741:BFZ720775 BPU720741:BPV720775 BZQ720741:BZR720775 CJM720741:CJN720775 CTI720741:CTJ720775 DDE720741:DDF720775 DNA720741:DNB720775 DWW720741:DWX720775 EGS720741:EGT720775 EQO720741:EQP720775 FAK720741:FAL720775 FKG720741:FKH720775 FUC720741:FUD720775 GDY720741:GDZ720775 GNU720741:GNV720775 GXQ720741:GXR720775 HHM720741:HHN720775 HRI720741:HRJ720775 IBE720741:IBF720775 ILA720741:ILB720775 IUW720741:IUX720775 JES720741:JET720775 JOO720741:JOP720775 JYK720741:JYL720775 KIG720741:KIH720775 KSC720741:KSD720775 LBY720741:LBZ720775 LLU720741:LLV720775 LVQ720741:LVR720775 MFM720741:MFN720775 MPI720741:MPJ720775 MZE720741:MZF720775 NJA720741:NJB720775 NSW720741:NSX720775 OCS720741:OCT720775 OMO720741:OMP720775 OWK720741:OWL720775 PGG720741:PGH720775 PQC720741:PQD720775 PZY720741:PZZ720775 QJU720741:QJV720775 QTQ720741:QTR720775 RDM720741:RDN720775 RNI720741:RNJ720775 RXE720741:RXF720775 SHA720741:SHB720775 SQW720741:SQX720775 TAS720741:TAT720775 TKO720741:TKP720775 TUK720741:TUL720775 UEG720741:UEH720775 UOC720741:UOD720775 UXY720741:UXZ720775 VHU720741:VHV720775 VRQ720741:VRR720775 WBM720741:WBN720775 WLI720741:WLJ720775 WVE720741:WVF720775 IS786277:IT786311 SO786277:SP786311 ACK786277:ACL786311 AMG786277:AMH786311 AWC786277:AWD786311 BFY786277:BFZ786311 BPU786277:BPV786311 BZQ786277:BZR786311 CJM786277:CJN786311 CTI786277:CTJ786311 DDE786277:DDF786311 DNA786277:DNB786311 DWW786277:DWX786311 EGS786277:EGT786311 EQO786277:EQP786311 FAK786277:FAL786311 FKG786277:FKH786311 FUC786277:FUD786311 GDY786277:GDZ786311 GNU786277:GNV786311 GXQ786277:GXR786311 HHM786277:HHN786311 HRI786277:HRJ786311 IBE786277:IBF786311 ILA786277:ILB786311 IUW786277:IUX786311 JES786277:JET786311 JOO786277:JOP786311 JYK786277:JYL786311 KIG786277:KIH786311 KSC786277:KSD786311 LBY786277:LBZ786311 LLU786277:LLV786311 LVQ786277:LVR786311 MFM786277:MFN786311 MPI786277:MPJ786311 MZE786277:MZF786311 NJA786277:NJB786311 NSW786277:NSX786311 OCS786277:OCT786311 OMO786277:OMP786311 OWK786277:OWL786311 PGG786277:PGH786311 PQC786277:PQD786311 PZY786277:PZZ786311 QJU786277:QJV786311 QTQ786277:QTR786311 RDM786277:RDN786311 RNI786277:RNJ786311 RXE786277:RXF786311 SHA786277:SHB786311 SQW786277:SQX786311 TAS786277:TAT786311 TKO786277:TKP786311 TUK786277:TUL786311 UEG786277:UEH786311 UOC786277:UOD786311 UXY786277:UXZ786311 VHU786277:VHV786311 VRQ786277:VRR786311 WBM786277:WBN786311 WLI786277:WLJ786311 WVE786277:WVF786311 IS851813:IT851847 SO851813:SP851847 ACK851813:ACL851847 AMG851813:AMH851847 AWC851813:AWD851847 BFY851813:BFZ851847 BPU851813:BPV851847 BZQ851813:BZR851847 CJM851813:CJN851847 CTI851813:CTJ851847 DDE851813:DDF851847 DNA851813:DNB851847 DWW851813:DWX851847 EGS851813:EGT851847 EQO851813:EQP851847 FAK851813:FAL851847 FKG851813:FKH851847 FUC851813:FUD851847 GDY851813:GDZ851847 GNU851813:GNV851847 GXQ851813:GXR851847 HHM851813:HHN851847 HRI851813:HRJ851847 IBE851813:IBF851847 ILA851813:ILB851847 IUW851813:IUX851847 JES851813:JET851847 JOO851813:JOP851847 JYK851813:JYL851847 KIG851813:KIH851847 KSC851813:KSD851847 LBY851813:LBZ851847 LLU851813:LLV851847 LVQ851813:LVR851847 MFM851813:MFN851847 MPI851813:MPJ851847 MZE851813:MZF851847 NJA851813:NJB851847 NSW851813:NSX851847 OCS851813:OCT851847 OMO851813:OMP851847 OWK851813:OWL851847 PGG851813:PGH851847 PQC851813:PQD851847 PZY851813:PZZ851847 QJU851813:QJV851847 QTQ851813:QTR851847 RDM851813:RDN851847 RNI851813:RNJ851847 RXE851813:RXF851847 SHA851813:SHB851847 SQW851813:SQX851847 TAS851813:TAT851847 TKO851813:TKP851847 TUK851813:TUL851847 UEG851813:UEH851847 UOC851813:UOD851847 UXY851813:UXZ851847 VHU851813:VHV851847 VRQ851813:VRR851847 WBM851813:WBN851847 WLI851813:WLJ851847 WVE851813:WVF851847 IS917349:IT917383 SO917349:SP917383 ACK917349:ACL917383 AMG917349:AMH917383 AWC917349:AWD917383 BFY917349:BFZ917383 BPU917349:BPV917383 BZQ917349:BZR917383 CJM917349:CJN917383 CTI917349:CTJ917383 DDE917349:DDF917383 DNA917349:DNB917383 DWW917349:DWX917383 EGS917349:EGT917383 EQO917349:EQP917383 FAK917349:FAL917383 FKG917349:FKH917383 FUC917349:FUD917383 GDY917349:GDZ917383 GNU917349:GNV917383 GXQ917349:GXR917383 HHM917349:HHN917383 HRI917349:HRJ917383 IBE917349:IBF917383 ILA917349:ILB917383 IUW917349:IUX917383 JES917349:JET917383 JOO917349:JOP917383 JYK917349:JYL917383 KIG917349:KIH917383 KSC917349:KSD917383 LBY917349:LBZ917383 LLU917349:LLV917383 LVQ917349:LVR917383 MFM917349:MFN917383 MPI917349:MPJ917383 MZE917349:MZF917383 NJA917349:NJB917383 NSW917349:NSX917383 OCS917349:OCT917383 OMO917349:OMP917383 OWK917349:OWL917383 PGG917349:PGH917383 PQC917349:PQD917383 PZY917349:PZZ917383 QJU917349:QJV917383 QTQ917349:QTR917383 RDM917349:RDN917383 RNI917349:RNJ917383 RXE917349:RXF917383 SHA917349:SHB917383 SQW917349:SQX917383 TAS917349:TAT917383 TKO917349:TKP917383 TUK917349:TUL917383 UEG917349:UEH917383 UOC917349:UOD917383 UXY917349:UXZ917383 VHU917349:VHV917383 VRQ917349:VRR917383 WBM917349:WBN917383 WLI917349:WLJ917383 WVE917349:WVF917383 IS982885:IT982919 SO982885:SP982919 ACK982885:ACL982919 AMG982885:AMH982919 AWC982885:AWD982919 BFY982885:BFZ982919 BPU982885:BPV982919 BZQ982885:BZR982919 CJM982885:CJN982919 CTI982885:CTJ982919 DDE982885:DDF982919 DNA982885:DNB982919 DWW982885:DWX982919 EGS982885:EGT982919 EQO982885:EQP982919 FAK982885:FAL982919 FKG982885:FKH982919 FUC982885:FUD982919 GDY982885:GDZ982919 GNU982885:GNV982919 GXQ982885:GXR982919 HHM982885:HHN982919 HRI982885:HRJ982919 IBE982885:IBF982919 ILA982885:ILB982919 IUW982885:IUX982919 JES982885:JET982919 JOO982885:JOP982919 JYK982885:JYL982919 KIG982885:KIH982919 KSC982885:KSD982919 LBY982885:LBZ982919 LLU982885:LLV982919 LVQ982885:LVR982919 MFM982885:MFN982919 MPI982885:MPJ982919 MZE982885:MZF982919 NJA982885:NJB982919 NSW982885:NSX982919 OCS982885:OCT982919 OMO982885:OMP982919 OWK982885:OWL982919 PGG982885:PGH982919 PQC982885:PQD982919 PZY982885:PZZ982919 QJU982885:QJV982919 QTQ982885:QTR982919 RDM982885:RDN982919 RNI982885:RNJ982919 RXE982885:RXF982919 SHA982885:SHB982919 SQW982885:SQX982919 TAS982885:TAT982919 TKO982885:TKP982919 TUK982885:TUL982919 UEG982885:UEH982919 UOC982885:UOD982919 UXY982885:UXZ982919 VHU982885:VHV982919 VRQ982885:VRR982919 WBM982885:WBN982919 WLI982885:WLJ982919 WVE982885:WVF982919 IS65417:IT65419 SO65417:SP65419 ACK65417:ACL65419 AMG65417:AMH65419 AWC65417:AWD65419 BFY65417:BFZ65419 BPU65417:BPV65419 BZQ65417:BZR65419 CJM65417:CJN65419 CTI65417:CTJ65419 DDE65417:DDF65419 DNA65417:DNB65419 DWW65417:DWX65419 EGS65417:EGT65419 EQO65417:EQP65419 FAK65417:FAL65419 FKG65417:FKH65419 FUC65417:FUD65419 GDY65417:GDZ65419 GNU65417:GNV65419 GXQ65417:GXR65419 HHM65417:HHN65419 HRI65417:HRJ65419 IBE65417:IBF65419 ILA65417:ILB65419 IUW65417:IUX65419 JES65417:JET65419 JOO65417:JOP65419 JYK65417:JYL65419 KIG65417:KIH65419 KSC65417:KSD65419 LBY65417:LBZ65419 LLU65417:LLV65419 LVQ65417:LVR65419 MFM65417:MFN65419 MPI65417:MPJ65419 MZE65417:MZF65419 NJA65417:NJB65419 NSW65417:NSX65419 OCS65417:OCT65419 OMO65417:OMP65419 OWK65417:OWL65419 PGG65417:PGH65419 PQC65417:PQD65419 PZY65417:PZZ65419 QJU65417:QJV65419 QTQ65417:QTR65419 RDM65417:RDN65419 RNI65417:RNJ65419 RXE65417:RXF65419 SHA65417:SHB65419 SQW65417:SQX65419 TAS65417:TAT65419 TKO65417:TKP65419 TUK65417:TUL65419 UEG65417:UEH65419 UOC65417:UOD65419 UXY65417:UXZ65419 VHU65417:VHV65419 VRQ65417:VRR65419 WBM65417:WBN65419 WLI65417:WLJ65419 WVE65417:WVF65419 IS130953:IT130955 SO130953:SP130955 ACK130953:ACL130955 AMG130953:AMH130955 AWC130953:AWD130955 BFY130953:BFZ130955 BPU130953:BPV130955 BZQ130953:BZR130955 CJM130953:CJN130955 CTI130953:CTJ130955 DDE130953:DDF130955 DNA130953:DNB130955 DWW130953:DWX130955 EGS130953:EGT130955 EQO130953:EQP130955 FAK130953:FAL130955 FKG130953:FKH130955 FUC130953:FUD130955 GDY130953:GDZ130955 GNU130953:GNV130955 GXQ130953:GXR130955 HHM130953:HHN130955 HRI130953:HRJ130955 IBE130953:IBF130955 ILA130953:ILB130955 IUW130953:IUX130955 JES130953:JET130955 JOO130953:JOP130955 JYK130953:JYL130955 KIG130953:KIH130955 KSC130953:KSD130955 LBY130953:LBZ130955 LLU130953:LLV130955 LVQ130953:LVR130955 MFM130953:MFN130955 MPI130953:MPJ130955 MZE130953:MZF130955 NJA130953:NJB130955 NSW130953:NSX130955 OCS130953:OCT130955 OMO130953:OMP130955 OWK130953:OWL130955 PGG130953:PGH130955 PQC130953:PQD130955 PZY130953:PZZ130955 QJU130953:QJV130955 QTQ130953:QTR130955 RDM130953:RDN130955 RNI130953:RNJ130955 RXE130953:RXF130955 SHA130953:SHB130955 SQW130953:SQX130955 TAS130953:TAT130955 TKO130953:TKP130955 TUK130953:TUL130955 UEG130953:UEH130955 UOC130953:UOD130955 UXY130953:UXZ130955 VHU130953:VHV130955 VRQ130953:VRR130955 WBM130953:WBN130955 WLI130953:WLJ130955 WVE130953:WVF130955 IS196489:IT196491 SO196489:SP196491 ACK196489:ACL196491 AMG196489:AMH196491 AWC196489:AWD196491 BFY196489:BFZ196491 BPU196489:BPV196491 BZQ196489:BZR196491 CJM196489:CJN196491 CTI196489:CTJ196491 DDE196489:DDF196491 DNA196489:DNB196491 DWW196489:DWX196491 EGS196489:EGT196491 EQO196489:EQP196491 FAK196489:FAL196491 FKG196489:FKH196491 FUC196489:FUD196491 GDY196489:GDZ196491 GNU196489:GNV196491 GXQ196489:GXR196491 HHM196489:HHN196491 HRI196489:HRJ196491 IBE196489:IBF196491 ILA196489:ILB196491 IUW196489:IUX196491 JES196489:JET196491 JOO196489:JOP196491 JYK196489:JYL196491 KIG196489:KIH196491 KSC196489:KSD196491 LBY196489:LBZ196491 LLU196489:LLV196491 LVQ196489:LVR196491 MFM196489:MFN196491 MPI196489:MPJ196491 MZE196489:MZF196491 NJA196489:NJB196491 NSW196489:NSX196491 OCS196489:OCT196491 OMO196489:OMP196491 OWK196489:OWL196491 PGG196489:PGH196491 PQC196489:PQD196491 PZY196489:PZZ196491 QJU196489:QJV196491 QTQ196489:QTR196491 RDM196489:RDN196491 RNI196489:RNJ196491 RXE196489:RXF196491 SHA196489:SHB196491 SQW196489:SQX196491 TAS196489:TAT196491 TKO196489:TKP196491 TUK196489:TUL196491 UEG196489:UEH196491 UOC196489:UOD196491 UXY196489:UXZ196491 VHU196489:VHV196491 VRQ196489:VRR196491 WBM196489:WBN196491 WLI196489:WLJ196491 WVE196489:WVF196491 IS262025:IT262027 SO262025:SP262027 ACK262025:ACL262027 AMG262025:AMH262027 AWC262025:AWD262027 BFY262025:BFZ262027 BPU262025:BPV262027 BZQ262025:BZR262027 CJM262025:CJN262027 CTI262025:CTJ262027 DDE262025:DDF262027 DNA262025:DNB262027 DWW262025:DWX262027 EGS262025:EGT262027 EQO262025:EQP262027 FAK262025:FAL262027 FKG262025:FKH262027 FUC262025:FUD262027 GDY262025:GDZ262027 GNU262025:GNV262027 GXQ262025:GXR262027 HHM262025:HHN262027 HRI262025:HRJ262027 IBE262025:IBF262027 ILA262025:ILB262027 IUW262025:IUX262027 JES262025:JET262027 JOO262025:JOP262027 JYK262025:JYL262027 KIG262025:KIH262027 KSC262025:KSD262027 LBY262025:LBZ262027 LLU262025:LLV262027 LVQ262025:LVR262027 MFM262025:MFN262027 MPI262025:MPJ262027 MZE262025:MZF262027 NJA262025:NJB262027 NSW262025:NSX262027 OCS262025:OCT262027 OMO262025:OMP262027 OWK262025:OWL262027 PGG262025:PGH262027 PQC262025:PQD262027 PZY262025:PZZ262027 QJU262025:QJV262027 QTQ262025:QTR262027 RDM262025:RDN262027 RNI262025:RNJ262027 RXE262025:RXF262027 SHA262025:SHB262027 SQW262025:SQX262027 TAS262025:TAT262027 TKO262025:TKP262027 TUK262025:TUL262027 UEG262025:UEH262027 UOC262025:UOD262027 UXY262025:UXZ262027 VHU262025:VHV262027 VRQ262025:VRR262027 WBM262025:WBN262027 WLI262025:WLJ262027 WVE262025:WVF262027 IS327561:IT327563 SO327561:SP327563 ACK327561:ACL327563 AMG327561:AMH327563 AWC327561:AWD327563 BFY327561:BFZ327563 BPU327561:BPV327563 BZQ327561:BZR327563 CJM327561:CJN327563 CTI327561:CTJ327563 DDE327561:DDF327563 DNA327561:DNB327563 DWW327561:DWX327563 EGS327561:EGT327563 EQO327561:EQP327563 FAK327561:FAL327563 FKG327561:FKH327563 FUC327561:FUD327563 GDY327561:GDZ327563 GNU327561:GNV327563 GXQ327561:GXR327563 HHM327561:HHN327563 HRI327561:HRJ327563 IBE327561:IBF327563 ILA327561:ILB327563 IUW327561:IUX327563 JES327561:JET327563 JOO327561:JOP327563 JYK327561:JYL327563 KIG327561:KIH327563 KSC327561:KSD327563 LBY327561:LBZ327563 LLU327561:LLV327563 LVQ327561:LVR327563 MFM327561:MFN327563 MPI327561:MPJ327563 MZE327561:MZF327563 NJA327561:NJB327563 NSW327561:NSX327563 OCS327561:OCT327563 OMO327561:OMP327563 OWK327561:OWL327563 PGG327561:PGH327563 PQC327561:PQD327563 PZY327561:PZZ327563 QJU327561:QJV327563 QTQ327561:QTR327563 RDM327561:RDN327563 RNI327561:RNJ327563 RXE327561:RXF327563 SHA327561:SHB327563 SQW327561:SQX327563 TAS327561:TAT327563 TKO327561:TKP327563 TUK327561:TUL327563 UEG327561:UEH327563 UOC327561:UOD327563 UXY327561:UXZ327563 VHU327561:VHV327563 VRQ327561:VRR327563 WBM327561:WBN327563 WLI327561:WLJ327563 WVE327561:WVF327563 IS393097:IT393099 SO393097:SP393099 ACK393097:ACL393099 AMG393097:AMH393099 AWC393097:AWD393099 BFY393097:BFZ393099 BPU393097:BPV393099 BZQ393097:BZR393099 CJM393097:CJN393099 CTI393097:CTJ393099 DDE393097:DDF393099 DNA393097:DNB393099 DWW393097:DWX393099 EGS393097:EGT393099 EQO393097:EQP393099 FAK393097:FAL393099 FKG393097:FKH393099 FUC393097:FUD393099 GDY393097:GDZ393099 GNU393097:GNV393099 GXQ393097:GXR393099 HHM393097:HHN393099 HRI393097:HRJ393099 IBE393097:IBF393099 ILA393097:ILB393099 IUW393097:IUX393099 JES393097:JET393099 JOO393097:JOP393099 JYK393097:JYL393099 KIG393097:KIH393099 KSC393097:KSD393099 LBY393097:LBZ393099 LLU393097:LLV393099 LVQ393097:LVR393099 MFM393097:MFN393099 MPI393097:MPJ393099 MZE393097:MZF393099 NJA393097:NJB393099 NSW393097:NSX393099 OCS393097:OCT393099 OMO393097:OMP393099 OWK393097:OWL393099 PGG393097:PGH393099 PQC393097:PQD393099 PZY393097:PZZ393099 QJU393097:QJV393099 QTQ393097:QTR393099 RDM393097:RDN393099 RNI393097:RNJ393099 RXE393097:RXF393099 SHA393097:SHB393099 SQW393097:SQX393099 TAS393097:TAT393099 TKO393097:TKP393099 TUK393097:TUL393099 UEG393097:UEH393099 UOC393097:UOD393099 UXY393097:UXZ393099 VHU393097:VHV393099 VRQ393097:VRR393099 WBM393097:WBN393099 WLI393097:WLJ393099 WVE393097:WVF393099 IS458633:IT458635 SO458633:SP458635 ACK458633:ACL458635 AMG458633:AMH458635 AWC458633:AWD458635 BFY458633:BFZ458635 BPU458633:BPV458635 BZQ458633:BZR458635 CJM458633:CJN458635 CTI458633:CTJ458635 DDE458633:DDF458635 DNA458633:DNB458635 DWW458633:DWX458635 EGS458633:EGT458635 EQO458633:EQP458635 FAK458633:FAL458635 FKG458633:FKH458635 FUC458633:FUD458635 GDY458633:GDZ458635 GNU458633:GNV458635 GXQ458633:GXR458635 HHM458633:HHN458635 HRI458633:HRJ458635 IBE458633:IBF458635 ILA458633:ILB458635 IUW458633:IUX458635 JES458633:JET458635 JOO458633:JOP458635 JYK458633:JYL458635 KIG458633:KIH458635 KSC458633:KSD458635 LBY458633:LBZ458635 LLU458633:LLV458635 LVQ458633:LVR458635 MFM458633:MFN458635 MPI458633:MPJ458635 MZE458633:MZF458635 NJA458633:NJB458635 NSW458633:NSX458635 OCS458633:OCT458635 OMO458633:OMP458635 OWK458633:OWL458635 PGG458633:PGH458635 PQC458633:PQD458635 PZY458633:PZZ458635 QJU458633:QJV458635 QTQ458633:QTR458635 RDM458633:RDN458635 RNI458633:RNJ458635 RXE458633:RXF458635 SHA458633:SHB458635 SQW458633:SQX458635 TAS458633:TAT458635 TKO458633:TKP458635 TUK458633:TUL458635 UEG458633:UEH458635 UOC458633:UOD458635 UXY458633:UXZ458635 VHU458633:VHV458635 VRQ458633:VRR458635 WBM458633:WBN458635 WLI458633:WLJ458635 WVE458633:WVF458635 IS524169:IT524171 SO524169:SP524171 ACK524169:ACL524171 AMG524169:AMH524171 AWC524169:AWD524171 BFY524169:BFZ524171 BPU524169:BPV524171 BZQ524169:BZR524171 CJM524169:CJN524171 CTI524169:CTJ524171 DDE524169:DDF524171 DNA524169:DNB524171 DWW524169:DWX524171 EGS524169:EGT524171 EQO524169:EQP524171 FAK524169:FAL524171 FKG524169:FKH524171 FUC524169:FUD524171 GDY524169:GDZ524171 GNU524169:GNV524171 GXQ524169:GXR524171 HHM524169:HHN524171 HRI524169:HRJ524171 IBE524169:IBF524171 ILA524169:ILB524171 IUW524169:IUX524171 JES524169:JET524171 JOO524169:JOP524171 JYK524169:JYL524171 KIG524169:KIH524171 KSC524169:KSD524171 LBY524169:LBZ524171 LLU524169:LLV524171 LVQ524169:LVR524171 MFM524169:MFN524171 MPI524169:MPJ524171 MZE524169:MZF524171 NJA524169:NJB524171 NSW524169:NSX524171 OCS524169:OCT524171 OMO524169:OMP524171 OWK524169:OWL524171 PGG524169:PGH524171 PQC524169:PQD524171 PZY524169:PZZ524171 QJU524169:QJV524171 QTQ524169:QTR524171 RDM524169:RDN524171 RNI524169:RNJ524171 RXE524169:RXF524171 SHA524169:SHB524171 SQW524169:SQX524171 TAS524169:TAT524171 TKO524169:TKP524171 TUK524169:TUL524171 UEG524169:UEH524171 UOC524169:UOD524171 UXY524169:UXZ524171 VHU524169:VHV524171 VRQ524169:VRR524171 WBM524169:WBN524171 WLI524169:WLJ524171 WVE524169:WVF524171 IS589705:IT589707 SO589705:SP589707 ACK589705:ACL589707 AMG589705:AMH589707 AWC589705:AWD589707 BFY589705:BFZ589707 BPU589705:BPV589707 BZQ589705:BZR589707 CJM589705:CJN589707 CTI589705:CTJ589707 DDE589705:DDF589707 DNA589705:DNB589707 DWW589705:DWX589707 EGS589705:EGT589707 EQO589705:EQP589707 FAK589705:FAL589707 FKG589705:FKH589707 FUC589705:FUD589707 GDY589705:GDZ589707 GNU589705:GNV589707 GXQ589705:GXR589707 HHM589705:HHN589707 HRI589705:HRJ589707 IBE589705:IBF589707 ILA589705:ILB589707 IUW589705:IUX589707 JES589705:JET589707 JOO589705:JOP589707 JYK589705:JYL589707 KIG589705:KIH589707 KSC589705:KSD589707 LBY589705:LBZ589707 LLU589705:LLV589707 LVQ589705:LVR589707 MFM589705:MFN589707 MPI589705:MPJ589707 MZE589705:MZF589707 NJA589705:NJB589707 NSW589705:NSX589707 OCS589705:OCT589707 OMO589705:OMP589707 OWK589705:OWL589707 PGG589705:PGH589707 PQC589705:PQD589707 PZY589705:PZZ589707 QJU589705:QJV589707 QTQ589705:QTR589707 RDM589705:RDN589707 RNI589705:RNJ589707 RXE589705:RXF589707 SHA589705:SHB589707 SQW589705:SQX589707 TAS589705:TAT589707 TKO589705:TKP589707 TUK589705:TUL589707 UEG589705:UEH589707 UOC589705:UOD589707 UXY589705:UXZ589707 VHU589705:VHV589707 VRQ589705:VRR589707 WBM589705:WBN589707 WLI589705:WLJ589707 WVE589705:WVF589707 IS655241:IT655243 SO655241:SP655243 ACK655241:ACL655243 AMG655241:AMH655243 AWC655241:AWD655243 BFY655241:BFZ655243 BPU655241:BPV655243 BZQ655241:BZR655243 CJM655241:CJN655243 CTI655241:CTJ655243 DDE655241:DDF655243 DNA655241:DNB655243 DWW655241:DWX655243 EGS655241:EGT655243 EQO655241:EQP655243 FAK655241:FAL655243 FKG655241:FKH655243 FUC655241:FUD655243 GDY655241:GDZ655243 GNU655241:GNV655243 GXQ655241:GXR655243 HHM655241:HHN655243 HRI655241:HRJ655243 IBE655241:IBF655243 ILA655241:ILB655243 IUW655241:IUX655243 JES655241:JET655243 JOO655241:JOP655243 JYK655241:JYL655243 KIG655241:KIH655243 KSC655241:KSD655243 LBY655241:LBZ655243 LLU655241:LLV655243 LVQ655241:LVR655243 MFM655241:MFN655243 MPI655241:MPJ655243 MZE655241:MZF655243 NJA655241:NJB655243 NSW655241:NSX655243 OCS655241:OCT655243 OMO655241:OMP655243 OWK655241:OWL655243 PGG655241:PGH655243 PQC655241:PQD655243 PZY655241:PZZ655243 QJU655241:QJV655243 QTQ655241:QTR655243 RDM655241:RDN655243 RNI655241:RNJ655243 RXE655241:RXF655243 SHA655241:SHB655243 SQW655241:SQX655243 TAS655241:TAT655243 TKO655241:TKP655243 TUK655241:TUL655243 UEG655241:UEH655243 UOC655241:UOD655243 UXY655241:UXZ655243 VHU655241:VHV655243 VRQ655241:VRR655243 WBM655241:WBN655243 WLI655241:WLJ655243 WVE655241:WVF655243 IS720777:IT720779 SO720777:SP720779 ACK720777:ACL720779 AMG720777:AMH720779 AWC720777:AWD720779 BFY720777:BFZ720779 BPU720777:BPV720779 BZQ720777:BZR720779 CJM720777:CJN720779 CTI720777:CTJ720779 DDE720777:DDF720779 DNA720777:DNB720779 DWW720777:DWX720779 EGS720777:EGT720779 EQO720777:EQP720779 FAK720777:FAL720779 FKG720777:FKH720779 FUC720777:FUD720779 GDY720777:GDZ720779 GNU720777:GNV720779 GXQ720777:GXR720779 HHM720777:HHN720779 HRI720777:HRJ720779 IBE720777:IBF720779 ILA720777:ILB720779 IUW720777:IUX720779 JES720777:JET720779 JOO720777:JOP720779 JYK720777:JYL720779 KIG720777:KIH720779 KSC720777:KSD720779 LBY720777:LBZ720779 LLU720777:LLV720779 LVQ720777:LVR720779 MFM720777:MFN720779 MPI720777:MPJ720779 MZE720777:MZF720779 NJA720777:NJB720779 NSW720777:NSX720779 OCS720777:OCT720779 OMO720777:OMP720779 OWK720777:OWL720779 PGG720777:PGH720779 PQC720777:PQD720779 PZY720777:PZZ720779 QJU720777:QJV720779 QTQ720777:QTR720779 RDM720777:RDN720779 RNI720777:RNJ720779 RXE720777:RXF720779 SHA720777:SHB720779 SQW720777:SQX720779 TAS720777:TAT720779 TKO720777:TKP720779 TUK720777:TUL720779 UEG720777:UEH720779 UOC720777:UOD720779 UXY720777:UXZ720779 VHU720777:VHV720779 VRQ720777:VRR720779 WBM720777:WBN720779 WLI720777:WLJ720779 WVE720777:WVF720779 IS786313:IT786315 SO786313:SP786315 ACK786313:ACL786315 AMG786313:AMH786315 AWC786313:AWD786315 BFY786313:BFZ786315 BPU786313:BPV786315 BZQ786313:BZR786315 CJM786313:CJN786315 CTI786313:CTJ786315 DDE786313:DDF786315 DNA786313:DNB786315 DWW786313:DWX786315 EGS786313:EGT786315 EQO786313:EQP786315 FAK786313:FAL786315 FKG786313:FKH786315 FUC786313:FUD786315 GDY786313:GDZ786315 GNU786313:GNV786315 GXQ786313:GXR786315 HHM786313:HHN786315 HRI786313:HRJ786315 IBE786313:IBF786315 ILA786313:ILB786315 IUW786313:IUX786315 JES786313:JET786315 JOO786313:JOP786315 JYK786313:JYL786315 KIG786313:KIH786315 KSC786313:KSD786315 LBY786313:LBZ786315 LLU786313:LLV786315 LVQ786313:LVR786315 MFM786313:MFN786315 MPI786313:MPJ786315 MZE786313:MZF786315 NJA786313:NJB786315 NSW786313:NSX786315 OCS786313:OCT786315 OMO786313:OMP786315 OWK786313:OWL786315 PGG786313:PGH786315 PQC786313:PQD786315 PZY786313:PZZ786315 QJU786313:QJV786315 QTQ786313:QTR786315 RDM786313:RDN786315 RNI786313:RNJ786315 RXE786313:RXF786315 SHA786313:SHB786315 SQW786313:SQX786315 TAS786313:TAT786315 TKO786313:TKP786315 TUK786313:TUL786315 UEG786313:UEH786315 UOC786313:UOD786315 UXY786313:UXZ786315 VHU786313:VHV786315 VRQ786313:VRR786315 WBM786313:WBN786315 WLI786313:WLJ786315 WVE786313:WVF786315 IS851849:IT851851 SO851849:SP851851 ACK851849:ACL851851 AMG851849:AMH851851 AWC851849:AWD851851 BFY851849:BFZ851851 BPU851849:BPV851851 BZQ851849:BZR851851 CJM851849:CJN851851 CTI851849:CTJ851851 DDE851849:DDF851851 DNA851849:DNB851851 DWW851849:DWX851851 EGS851849:EGT851851 EQO851849:EQP851851 FAK851849:FAL851851 FKG851849:FKH851851 FUC851849:FUD851851 GDY851849:GDZ851851 GNU851849:GNV851851 GXQ851849:GXR851851 HHM851849:HHN851851 HRI851849:HRJ851851 IBE851849:IBF851851 ILA851849:ILB851851 IUW851849:IUX851851 JES851849:JET851851 JOO851849:JOP851851 JYK851849:JYL851851 KIG851849:KIH851851 KSC851849:KSD851851 LBY851849:LBZ851851 LLU851849:LLV851851 LVQ851849:LVR851851 MFM851849:MFN851851 MPI851849:MPJ851851 MZE851849:MZF851851 NJA851849:NJB851851 NSW851849:NSX851851 OCS851849:OCT851851 OMO851849:OMP851851 OWK851849:OWL851851 PGG851849:PGH851851 PQC851849:PQD851851 PZY851849:PZZ851851 QJU851849:QJV851851 QTQ851849:QTR851851 RDM851849:RDN851851 RNI851849:RNJ851851 RXE851849:RXF851851 SHA851849:SHB851851 SQW851849:SQX851851 TAS851849:TAT851851 TKO851849:TKP851851 TUK851849:TUL851851 UEG851849:UEH851851 UOC851849:UOD851851 UXY851849:UXZ851851 VHU851849:VHV851851 VRQ851849:VRR851851 WBM851849:WBN851851 WLI851849:WLJ851851 WVE851849:WVF851851 IS917385:IT917387 SO917385:SP917387 ACK917385:ACL917387 AMG917385:AMH917387 AWC917385:AWD917387 BFY917385:BFZ917387 BPU917385:BPV917387 BZQ917385:BZR917387 CJM917385:CJN917387 CTI917385:CTJ917387 DDE917385:DDF917387 DNA917385:DNB917387 DWW917385:DWX917387 EGS917385:EGT917387 EQO917385:EQP917387 FAK917385:FAL917387 FKG917385:FKH917387 FUC917385:FUD917387 GDY917385:GDZ917387 GNU917385:GNV917387 GXQ917385:GXR917387 HHM917385:HHN917387 HRI917385:HRJ917387 IBE917385:IBF917387 ILA917385:ILB917387 IUW917385:IUX917387 JES917385:JET917387 JOO917385:JOP917387 JYK917385:JYL917387 KIG917385:KIH917387 KSC917385:KSD917387 LBY917385:LBZ917387 LLU917385:LLV917387 LVQ917385:LVR917387 MFM917385:MFN917387 MPI917385:MPJ917387 MZE917385:MZF917387 NJA917385:NJB917387 NSW917385:NSX917387 OCS917385:OCT917387 OMO917385:OMP917387 OWK917385:OWL917387 PGG917385:PGH917387 PQC917385:PQD917387 PZY917385:PZZ917387 QJU917385:QJV917387 QTQ917385:QTR917387 RDM917385:RDN917387 RNI917385:RNJ917387 RXE917385:RXF917387 SHA917385:SHB917387 SQW917385:SQX917387 TAS917385:TAT917387 TKO917385:TKP917387 TUK917385:TUL917387 UEG917385:UEH917387 UOC917385:UOD917387 UXY917385:UXZ917387 VHU917385:VHV917387 VRQ917385:VRR917387 WBM917385:WBN917387 WLI917385:WLJ917387 WVE917385:WVF917387 IS982921:IT982923 SO982921:SP982923 ACK982921:ACL982923 AMG982921:AMH982923 AWC982921:AWD982923 BFY982921:BFZ982923 BPU982921:BPV982923 BZQ982921:BZR982923 CJM982921:CJN982923 CTI982921:CTJ982923 DDE982921:DDF982923 DNA982921:DNB982923 DWW982921:DWX982923 EGS982921:EGT982923 EQO982921:EQP982923 FAK982921:FAL982923 FKG982921:FKH982923 FUC982921:FUD982923 GDY982921:GDZ982923 GNU982921:GNV982923 GXQ982921:GXR982923 HHM982921:HHN982923 HRI982921:HRJ982923 IBE982921:IBF982923 ILA982921:ILB982923 IUW982921:IUX982923 JES982921:JET982923 JOO982921:JOP982923 JYK982921:JYL982923 KIG982921:KIH982923 KSC982921:KSD982923 LBY982921:LBZ982923 LLU982921:LLV982923 LVQ982921:LVR982923 MFM982921:MFN982923 MPI982921:MPJ982923 MZE982921:MZF982923 NJA982921:NJB982923 NSW982921:NSX982923 OCS982921:OCT982923 OMO982921:OMP982923 OWK982921:OWL982923 PGG982921:PGH982923 PQC982921:PQD982923 PZY982921:PZZ982923 QJU982921:QJV982923 QTQ982921:QTR982923 RDM982921:RDN982923 RNI982921:RNJ982923 RXE982921:RXF982923 SHA982921:SHB982923 SQW982921:SQX982923 TAS982921:TAT982923 TKO982921:TKP982923 TUK982921:TUL982923 UEG982921:UEH982923 UOC982921:UOD982923 UXY982921:UXZ982923 VHU982921:VHV982923 VRQ982921:VRR982923 WBM982921:WBN982923 WLI982921:WLJ982923 WVE982921:WVF982923 IS65376:IT65379 SO65376:SP65379 ACK65376:ACL65379 AMG65376:AMH65379 AWC65376:AWD65379 BFY65376:BFZ65379 BPU65376:BPV65379 BZQ65376:BZR65379 CJM65376:CJN65379 CTI65376:CTJ65379 DDE65376:DDF65379 DNA65376:DNB65379 DWW65376:DWX65379 EGS65376:EGT65379 EQO65376:EQP65379 FAK65376:FAL65379 FKG65376:FKH65379 FUC65376:FUD65379 GDY65376:GDZ65379 GNU65376:GNV65379 GXQ65376:GXR65379 HHM65376:HHN65379 HRI65376:HRJ65379 IBE65376:IBF65379 ILA65376:ILB65379 IUW65376:IUX65379 JES65376:JET65379 JOO65376:JOP65379 JYK65376:JYL65379 KIG65376:KIH65379 KSC65376:KSD65379 LBY65376:LBZ65379 LLU65376:LLV65379 LVQ65376:LVR65379 MFM65376:MFN65379 MPI65376:MPJ65379 MZE65376:MZF65379 NJA65376:NJB65379 NSW65376:NSX65379 OCS65376:OCT65379 OMO65376:OMP65379 OWK65376:OWL65379 PGG65376:PGH65379 PQC65376:PQD65379 PZY65376:PZZ65379 QJU65376:QJV65379 QTQ65376:QTR65379 RDM65376:RDN65379 RNI65376:RNJ65379 RXE65376:RXF65379 SHA65376:SHB65379 SQW65376:SQX65379 TAS65376:TAT65379 TKO65376:TKP65379 TUK65376:TUL65379 UEG65376:UEH65379 UOC65376:UOD65379 UXY65376:UXZ65379 VHU65376:VHV65379 VRQ65376:VRR65379 WBM65376:WBN65379 WLI65376:WLJ65379 WVE65376:WVF65379 IS130912:IT130915 SO130912:SP130915 ACK130912:ACL130915 AMG130912:AMH130915 AWC130912:AWD130915 BFY130912:BFZ130915 BPU130912:BPV130915 BZQ130912:BZR130915 CJM130912:CJN130915 CTI130912:CTJ130915 DDE130912:DDF130915 DNA130912:DNB130915 DWW130912:DWX130915 EGS130912:EGT130915 EQO130912:EQP130915 FAK130912:FAL130915 FKG130912:FKH130915 FUC130912:FUD130915 GDY130912:GDZ130915 GNU130912:GNV130915 GXQ130912:GXR130915 HHM130912:HHN130915 HRI130912:HRJ130915 IBE130912:IBF130915 ILA130912:ILB130915 IUW130912:IUX130915 JES130912:JET130915 JOO130912:JOP130915 JYK130912:JYL130915 KIG130912:KIH130915 KSC130912:KSD130915 LBY130912:LBZ130915 LLU130912:LLV130915 LVQ130912:LVR130915 MFM130912:MFN130915 MPI130912:MPJ130915 MZE130912:MZF130915 NJA130912:NJB130915 NSW130912:NSX130915 OCS130912:OCT130915 OMO130912:OMP130915 OWK130912:OWL130915 PGG130912:PGH130915 PQC130912:PQD130915 PZY130912:PZZ130915 QJU130912:QJV130915 QTQ130912:QTR130915 RDM130912:RDN130915 RNI130912:RNJ130915 RXE130912:RXF130915 SHA130912:SHB130915 SQW130912:SQX130915 TAS130912:TAT130915 TKO130912:TKP130915 TUK130912:TUL130915 UEG130912:UEH130915 UOC130912:UOD130915 UXY130912:UXZ130915 VHU130912:VHV130915 VRQ130912:VRR130915 WBM130912:WBN130915 WLI130912:WLJ130915 WVE130912:WVF130915 IS196448:IT196451 SO196448:SP196451 ACK196448:ACL196451 AMG196448:AMH196451 AWC196448:AWD196451 BFY196448:BFZ196451 BPU196448:BPV196451 BZQ196448:BZR196451 CJM196448:CJN196451 CTI196448:CTJ196451 DDE196448:DDF196451 DNA196448:DNB196451 DWW196448:DWX196451 EGS196448:EGT196451 EQO196448:EQP196451 FAK196448:FAL196451 FKG196448:FKH196451 FUC196448:FUD196451 GDY196448:GDZ196451 GNU196448:GNV196451 GXQ196448:GXR196451 HHM196448:HHN196451 HRI196448:HRJ196451 IBE196448:IBF196451 ILA196448:ILB196451 IUW196448:IUX196451 JES196448:JET196451 JOO196448:JOP196451 JYK196448:JYL196451 KIG196448:KIH196451 KSC196448:KSD196451 LBY196448:LBZ196451 LLU196448:LLV196451 LVQ196448:LVR196451 MFM196448:MFN196451 MPI196448:MPJ196451 MZE196448:MZF196451 NJA196448:NJB196451 NSW196448:NSX196451 OCS196448:OCT196451 OMO196448:OMP196451 OWK196448:OWL196451 PGG196448:PGH196451 PQC196448:PQD196451 PZY196448:PZZ196451 QJU196448:QJV196451 QTQ196448:QTR196451 RDM196448:RDN196451 RNI196448:RNJ196451 RXE196448:RXF196451 SHA196448:SHB196451 SQW196448:SQX196451 TAS196448:TAT196451 TKO196448:TKP196451 TUK196448:TUL196451 UEG196448:UEH196451 UOC196448:UOD196451 UXY196448:UXZ196451 VHU196448:VHV196451 VRQ196448:VRR196451 WBM196448:WBN196451 WLI196448:WLJ196451 WVE196448:WVF196451 IS261984:IT261987 SO261984:SP261987 ACK261984:ACL261987 AMG261984:AMH261987 AWC261984:AWD261987 BFY261984:BFZ261987 BPU261984:BPV261987 BZQ261984:BZR261987 CJM261984:CJN261987 CTI261984:CTJ261987 DDE261984:DDF261987 DNA261984:DNB261987 DWW261984:DWX261987 EGS261984:EGT261987 EQO261984:EQP261987 FAK261984:FAL261987 FKG261984:FKH261987 FUC261984:FUD261987 GDY261984:GDZ261987 GNU261984:GNV261987 GXQ261984:GXR261987 HHM261984:HHN261987 HRI261984:HRJ261987 IBE261984:IBF261987 ILA261984:ILB261987 IUW261984:IUX261987 JES261984:JET261987 JOO261984:JOP261987 JYK261984:JYL261987 KIG261984:KIH261987 KSC261984:KSD261987 LBY261984:LBZ261987 LLU261984:LLV261987 LVQ261984:LVR261987 MFM261984:MFN261987 MPI261984:MPJ261987 MZE261984:MZF261987 NJA261984:NJB261987 NSW261984:NSX261987 OCS261984:OCT261987 OMO261984:OMP261987 OWK261984:OWL261987 PGG261984:PGH261987 PQC261984:PQD261987 PZY261984:PZZ261987 QJU261984:QJV261987 QTQ261984:QTR261987 RDM261984:RDN261987 RNI261984:RNJ261987 RXE261984:RXF261987 SHA261984:SHB261987 SQW261984:SQX261987 TAS261984:TAT261987 TKO261984:TKP261987 TUK261984:TUL261987 UEG261984:UEH261987 UOC261984:UOD261987 UXY261984:UXZ261987 VHU261984:VHV261987 VRQ261984:VRR261987 WBM261984:WBN261987 WLI261984:WLJ261987 WVE261984:WVF261987 IS327520:IT327523 SO327520:SP327523 ACK327520:ACL327523 AMG327520:AMH327523 AWC327520:AWD327523 BFY327520:BFZ327523 BPU327520:BPV327523 BZQ327520:BZR327523 CJM327520:CJN327523 CTI327520:CTJ327523 DDE327520:DDF327523 DNA327520:DNB327523 DWW327520:DWX327523 EGS327520:EGT327523 EQO327520:EQP327523 FAK327520:FAL327523 FKG327520:FKH327523 FUC327520:FUD327523 GDY327520:GDZ327523 GNU327520:GNV327523 GXQ327520:GXR327523 HHM327520:HHN327523 HRI327520:HRJ327523 IBE327520:IBF327523 ILA327520:ILB327523 IUW327520:IUX327523 JES327520:JET327523 JOO327520:JOP327523 JYK327520:JYL327523 KIG327520:KIH327523 KSC327520:KSD327523 LBY327520:LBZ327523 LLU327520:LLV327523 LVQ327520:LVR327523 MFM327520:MFN327523 MPI327520:MPJ327523 MZE327520:MZF327523 NJA327520:NJB327523 NSW327520:NSX327523 OCS327520:OCT327523 OMO327520:OMP327523 OWK327520:OWL327523 PGG327520:PGH327523 PQC327520:PQD327523 PZY327520:PZZ327523 QJU327520:QJV327523 QTQ327520:QTR327523 RDM327520:RDN327523 RNI327520:RNJ327523 RXE327520:RXF327523 SHA327520:SHB327523 SQW327520:SQX327523 TAS327520:TAT327523 TKO327520:TKP327523 TUK327520:TUL327523 UEG327520:UEH327523 UOC327520:UOD327523 UXY327520:UXZ327523 VHU327520:VHV327523 VRQ327520:VRR327523 WBM327520:WBN327523 WLI327520:WLJ327523 WVE327520:WVF327523 IS393056:IT393059 SO393056:SP393059 ACK393056:ACL393059 AMG393056:AMH393059 AWC393056:AWD393059 BFY393056:BFZ393059 BPU393056:BPV393059 BZQ393056:BZR393059 CJM393056:CJN393059 CTI393056:CTJ393059 DDE393056:DDF393059 DNA393056:DNB393059 DWW393056:DWX393059 EGS393056:EGT393059 EQO393056:EQP393059 FAK393056:FAL393059 FKG393056:FKH393059 FUC393056:FUD393059 GDY393056:GDZ393059 GNU393056:GNV393059 GXQ393056:GXR393059 HHM393056:HHN393059 HRI393056:HRJ393059 IBE393056:IBF393059 ILA393056:ILB393059 IUW393056:IUX393059 JES393056:JET393059 JOO393056:JOP393059 JYK393056:JYL393059 KIG393056:KIH393059 KSC393056:KSD393059 LBY393056:LBZ393059 LLU393056:LLV393059 LVQ393056:LVR393059 MFM393056:MFN393059 MPI393056:MPJ393059 MZE393056:MZF393059 NJA393056:NJB393059 NSW393056:NSX393059 OCS393056:OCT393059 OMO393056:OMP393059 OWK393056:OWL393059 PGG393056:PGH393059 PQC393056:PQD393059 PZY393056:PZZ393059 QJU393056:QJV393059 QTQ393056:QTR393059 RDM393056:RDN393059 RNI393056:RNJ393059 RXE393056:RXF393059 SHA393056:SHB393059 SQW393056:SQX393059 TAS393056:TAT393059 TKO393056:TKP393059 TUK393056:TUL393059 UEG393056:UEH393059 UOC393056:UOD393059 UXY393056:UXZ393059 VHU393056:VHV393059 VRQ393056:VRR393059 WBM393056:WBN393059 WLI393056:WLJ393059 WVE393056:WVF393059 IS458592:IT458595 SO458592:SP458595 ACK458592:ACL458595 AMG458592:AMH458595 AWC458592:AWD458595 BFY458592:BFZ458595 BPU458592:BPV458595 BZQ458592:BZR458595 CJM458592:CJN458595 CTI458592:CTJ458595 DDE458592:DDF458595 DNA458592:DNB458595 DWW458592:DWX458595 EGS458592:EGT458595 EQO458592:EQP458595 FAK458592:FAL458595 FKG458592:FKH458595 FUC458592:FUD458595 GDY458592:GDZ458595 GNU458592:GNV458595 GXQ458592:GXR458595 HHM458592:HHN458595 HRI458592:HRJ458595 IBE458592:IBF458595 ILA458592:ILB458595 IUW458592:IUX458595 JES458592:JET458595 JOO458592:JOP458595 JYK458592:JYL458595 KIG458592:KIH458595 KSC458592:KSD458595 LBY458592:LBZ458595 LLU458592:LLV458595 LVQ458592:LVR458595 MFM458592:MFN458595 MPI458592:MPJ458595 MZE458592:MZF458595 NJA458592:NJB458595 NSW458592:NSX458595 OCS458592:OCT458595 OMO458592:OMP458595 OWK458592:OWL458595 PGG458592:PGH458595 PQC458592:PQD458595 PZY458592:PZZ458595 QJU458592:QJV458595 QTQ458592:QTR458595 RDM458592:RDN458595 RNI458592:RNJ458595 RXE458592:RXF458595 SHA458592:SHB458595 SQW458592:SQX458595 TAS458592:TAT458595 TKO458592:TKP458595 TUK458592:TUL458595 UEG458592:UEH458595 UOC458592:UOD458595 UXY458592:UXZ458595 VHU458592:VHV458595 VRQ458592:VRR458595 WBM458592:WBN458595 WLI458592:WLJ458595 WVE458592:WVF458595 IS524128:IT524131 SO524128:SP524131 ACK524128:ACL524131 AMG524128:AMH524131 AWC524128:AWD524131 BFY524128:BFZ524131 BPU524128:BPV524131 BZQ524128:BZR524131 CJM524128:CJN524131 CTI524128:CTJ524131 DDE524128:DDF524131 DNA524128:DNB524131 DWW524128:DWX524131 EGS524128:EGT524131 EQO524128:EQP524131 FAK524128:FAL524131 FKG524128:FKH524131 FUC524128:FUD524131 GDY524128:GDZ524131 GNU524128:GNV524131 GXQ524128:GXR524131 HHM524128:HHN524131 HRI524128:HRJ524131 IBE524128:IBF524131 ILA524128:ILB524131 IUW524128:IUX524131 JES524128:JET524131 JOO524128:JOP524131 JYK524128:JYL524131 KIG524128:KIH524131 KSC524128:KSD524131 LBY524128:LBZ524131 LLU524128:LLV524131 LVQ524128:LVR524131 MFM524128:MFN524131 MPI524128:MPJ524131 MZE524128:MZF524131 NJA524128:NJB524131 NSW524128:NSX524131 OCS524128:OCT524131 OMO524128:OMP524131 OWK524128:OWL524131 PGG524128:PGH524131 PQC524128:PQD524131 PZY524128:PZZ524131 QJU524128:QJV524131 QTQ524128:QTR524131 RDM524128:RDN524131 RNI524128:RNJ524131 RXE524128:RXF524131 SHA524128:SHB524131 SQW524128:SQX524131 TAS524128:TAT524131 TKO524128:TKP524131 TUK524128:TUL524131 UEG524128:UEH524131 UOC524128:UOD524131 UXY524128:UXZ524131 VHU524128:VHV524131 VRQ524128:VRR524131 WBM524128:WBN524131 WLI524128:WLJ524131 WVE524128:WVF524131 IS589664:IT589667 SO589664:SP589667 ACK589664:ACL589667 AMG589664:AMH589667 AWC589664:AWD589667 BFY589664:BFZ589667 BPU589664:BPV589667 BZQ589664:BZR589667 CJM589664:CJN589667 CTI589664:CTJ589667 DDE589664:DDF589667 DNA589664:DNB589667 DWW589664:DWX589667 EGS589664:EGT589667 EQO589664:EQP589667 FAK589664:FAL589667 FKG589664:FKH589667 FUC589664:FUD589667 GDY589664:GDZ589667 GNU589664:GNV589667 GXQ589664:GXR589667 HHM589664:HHN589667 HRI589664:HRJ589667 IBE589664:IBF589667 ILA589664:ILB589667 IUW589664:IUX589667 JES589664:JET589667 JOO589664:JOP589667 JYK589664:JYL589667 KIG589664:KIH589667 KSC589664:KSD589667 LBY589664:LBZ589667 LLU589664:LLV589667 LVQ589664:LVR589667 MFM589664:MFN589667 MPI589664:MPJ589667 MZE589664:MZF589667 NJA589664:NJB589667 NSW589664:NSX589667 OCS589664:OCT589667 OMO589664:OMP589667 OWK589664:OWL589667 PGG589664:PGH589667 PQC589664:PQD589667 PZY589664:PZZ589667 QJU589664:QJV589667 QTQ589664:QTR589667 RDM589664:RDN589667 RNI589664:RNJ589667 RXE589664:RXF589667 SHA589664:SHB589667 SQW589664:SQX589667 TAS589664:TAT589667 TKO589664:TKP589667 TUK589664:TUL589667 UEG589664:UEH589667 UOC589664:UOD589667 UXY589664:UXZ589667 VHU589664:VHV589667 VRQ589664:VRR589667 WBM589664:WBN589667 WLI589664:WLJ589667 WVE589664:WVF589667 IS655200:IT655203 SO655200:SP655203 ACK655200:ACL655203 AMG655200:AMH655203 AWC655200:AWD655203 BFY655200:BFZ655203 BPU655200:BPV655203 BZQ655200:BZR655203 CJM655200:CJN655203 CTI655200:CTJ655203 DDE655200:DDF655203 DNA655200:DNB655203 DWW655200:DWX655203 EGS655200:EGT655203 EQO655200:EQP655203 FAK655200:FAL655203 FKG655200:FKH655203 FUC655200:FUD655203 GDY655200:GDZ655203 GNU655200:GNV655203 GXQ655200:GXR655203 HHM655200:HHN655203 HRI655200:HRJ655203 IBE655200:IBF655203 ILA655200:ILB655203 IUW655200:IUX655203 JES655200:JET655203 JOO655200:JOP655203 JYK655200:JYL655203 KIG655200:KIH655203 KSC655200:KSD655203 LBY655200:LBZ655203 LLU655200:LLV655203 LVQ655200:LVR655203 MFM655200:MFN655203 MPI655200:MPJ655203 MZE655200:MZF655203 NJA655200:NJB655203 NSW655200:NSX655203 OCS655200:OCT655203 OMO655200:OMP655203 OWK655200:OWL655203 PGG655200:PGH655203 PQC655200:PQD655203 PZY655200:PZZ655203 QJU655200:QJV655203 QTQ655200:QTR655203 RDM655200:RDN655203 RNI655200:RNJ655203 RXE655200:RXF655203 SHA655200:SHB655203 SQW655200:SQX655203 TAS655200:TAT655203 TKO655200:TKP655203 TUK655200:TUL655203 UEG655200:UEH655203 UOC655200:UOD655203 UXY655200:UXZ655203 VHU655200:VHV655203 VRQ655200:VRR655203 WBM655200:WBN655203 WLI655200:WLJ655203 WVE655200:WVF655203 IS720736:IT720739 SO720736:SP720739 ACK720736:ACL720739 AMG720736:AMH720739 AWC720736:AWD720739 BFY720736:BFZ720739 BPU720736:BPV720739 BZQ720736:BZR720739 CJM720736:CJN720739 CTI720736:CTJ720739 DDE720736:DDF720739 DNA720736:DNB720739 DWW720736:DWX720739 EGS720736:EGT720739 EQO720736:EQP720739 FAK720736:FAL720739 FKG720736:FKH720739 FUC720736:FUD720739 GDY720736:GDZ720739 GNU720736:GNV720739 GXQ720736:GXR720739 HHM720736:HHN720739 HRI720736:HRJ720739 IBE720736:IBF720739 ILA720736:ILB720739 IUW720736:IUX720739 JES720736:JET720739 JOO720736:JOP720739 JYK720736:JYL720739 KIG720736:KIH720739 KSC720736:KSD720739 LBY720736:LBZ720739 LLU720736:LLV720739 LVQ720736:LVR720739 MFM720736:MFN720739 MPI720736:MPJ720739 MZE720736:MZF720739 NJA720736:NJB720739 NSW720736:NSX720739 OCS720736:OCT720739 OMO720736:OMP720739 OWK720736:OWL720739 PGG720736:PGH720739 PQC720736:PQD720739 PZY720736:PZZ720739 QJU720736:QJV720739 QTQ720736:QTR720739 RDM720736:RDN720739 RNI720736:RNJ720739 RXE720736:RXF720739 SHA720736:SHB720739 SQW720736:SQX720739 TAS720736:TAT720739 TKO720736:TKP720739 TUK720736:TUL720739 UEG720736:UEH720739 UOC720736:UOD720739 UXY720736:UXZ720739 VHU720736:VHV720739 VRQ720736:VRR720739 WBM720736:WBN720739 WLI720736:WLJ720739 WVE720736:WVF720739 IS786272:IT786275 SO786272:SP786275 ACK786272:ACL786275 AMG786272:AMH786275 AWC786272:AWD786275 BFY786272:BFZ786275 BPU786272:BPV786275 BZQ786272:BZR786275 CJM786272:CJN786275 CTI786272:CTJ786275 DDE786272:DDF786275 DNA786272:DNB786275 DWW786272:DWX786275 EGS786272:EGT786275 EQO786272:EQP786275 FAK786272:FAL786275 FKG786272:FKH786275 FUC786272:FUD786275 GDY786272:GDZ786275 GNU786272:GNV786275 GXQ786272:GXR786275 HHM786272:HHN786275 HRI786272:HRJ786275 IBE786272:IBF786275 ILA786272:ILB786275 IUW786272:IUX786275 JES786272:JET786275 JOO786272:JOP786275 JYK786272:JYL786275 KIG786272:KIH786275 KSC786272:KSD786275 LBY786272:LBZ786275 LLU786272:LLV786275 LVQ786272:LVR786275 MFM786272:MFN786275 MPI786272:MPJ786275 MZE786272:MZF786275 NJA786272:NJB786275 NSW786272:NSX786275 OCS786272:OCT786275 OMO786272:OMP786275 OWK786272:OWL786275 PGG786272:PGH786275 PQC786272:PQD786275 PZY786272:PZZ786275 QJU786272:QJV786275 QTQ786272:QTR786275 RDM786272:RDN786275 RNI786272:RNJ786275 RXE786272:RXF786275 SHA786272:SHB786275 SQW786272:SQX786275 TAS786272:TAT786275 TKO786272:TKP786275 TUK786272:TUL786275 UEG786272:UEH786275 UOC786272:UOD786275 UXY786272:UXZ786275 VHU786272:VHV786275 VRQ786272:VRR786275 WBM786272:WBN786275 WLI786272:WLJ786275 WVE786272:WVF786275 IS851808:IT851811 SO851808:SP851811 ACK851808:ACL851811 AMG851808:AMH851811 AWC851808:AWD851811 BFY851808:BFZ851811 BPU851808:BPV851811 BZQ851808:BZR851811 CJM851808:CJN851811 CTI851808:CTJ851811 DDE851808:DDF851811 DNA851808:DNB851811 DWW851808:DWX851811 EGS851808:EGT851811 EQO851808:EQP851811 FAK851808:FAL851811 FKG851808:FKH851811 FUC851808:FUD851811 GDY851808:GDZ851811 GNU851808:GNV851811 GXQ851808:GXR851811 HHM851808:HHN851811 HRI851808:HRJ851811 IBE851808:IBF851811 ILA851808:ILB851811 IUW851808:IUX851811 JES851808:JET851811 JOO851808:JOP851811 JYK851808:JYL851811 KIG851808:KIH851811 KSC851808:KSD851811 LBY851808:LBZ851811 LLU851808:LLV851811 LVQ851808:LVR851811 MFM851808:MFN851811 MPI851808:MPJ851811 MZE851808:MZF851811 NJA851808:NJB851811 NSW851808:NSX851811 OCS851808:OCT851811 OMO851808:OMP851811 OWK851808:OWL851811 PGG851808:PGH851811 PQC851808:PQD851811 PZY851808:PZZ851811 QJU851808:QJV851811 QTQ851808:QTR851811 RDM851808:RDN851811 RNI851808:RNJ851811 RXE851808:RXF851811 SHA851808:SHB851811 SQW851808:SQX851811 TAS851808:TAT851811 TKO851808:TKP851811 TUK851808:TUL851811 UEG851808:UEH851811 UOC851808:UOD851811 UXY851808:UXZ851811 VHU851808:VHV851811 VRQ851808:VRR851811 WBM851808:WBN851811 WLI851808:WLJ851811 WVE851808:WVF851811 IS917344:IT917347 SO917344:SP917347 ACK917344:ACL917347 AMG917344:AMH917347 AWC917344:AWD917347 BFY917344:BFZ917347 BPU917344:BPV917347 BZQ917344:BZR917347 CJM917344:CJN917347 CTI917344:CTJ917347 DDE917344:DDF917347 DNA917344:DNB917347 DWW917344:DWX917347 EGS917344:EGT917347 EQO917344:EQP917347 FAK917344:FAL917347 FKG917344:FKH917347 FUC917344:FUD917347 GDY917344:GDZ917347 GNU917344:GNV917347 GXQ917344:GXR917347 HHM917344:HHN917347 HRI917344:HRJ917347 IBE917344:IBF917347 ILA917344:ILB917347 IUW917344:IUX917347 JES917344:JET917347 JOO917344:JOP917347 JYK917344:JYL917347 KIG917344:KIH917347 KSC917344:KSD917347 LBY917344:LBZ917347 LLU917344:LLV917347 LVQ917344:LVR917347 MFM917344:MFN917347 MPI917344:MPJ917347 MZE917344:MZF917347 NJA917344:NJB917347 NSW917344:NSX917347 OCS917344:OCT917347 OMO917344:OMP917347 OWK917344:OWL917347 PGG917344:PGH917347 PQC917344:PQD917347 PZY917344:PZZ917347 QJU917344:QJV917347 QTQ917344:QTR917347 RDM917344:RDN917347 RNI917344:RNJ917347 RXE917344:RXF917347 SHA917344:SHB917347 SQW917344:SQX917347 TAS917344:TAT917347 TKO917344:TKP917347 TUK917344:TUL917347 UEG917344:UEH917347 UOC917344:UOD917347 UXY917344:UXZ917347 VHU917344:VHV917347 VRQ917344:VRR917347 WBM917344:WBN917347 WLI917344:WLJ917347 WVE917344:WVF917347 IS982880:IT982883 SO982880:SP982883 ACK982880:ACL982883 AMG982880:AMH982883 AWC982880:AWD982883 BFY982880:BFZ982883 BPU982880:BPV982883 BZQ982880:BZR982883 CJM982880:CJN982883 CTI982880:CTJ982883 DDE982880:DDF982883 DNA982880:DNB982883 DWW982880:DWX982883 EGS982880:EGT982883 EQO982880:EQP982883 FAK982880:FAL982883 FKG982880:FKH982883 FUC982880:FUD982883 GDY982880:GDZ982883 GNU982880:GNV982883 GXQ982880:GXR982883 HHM982880:HHN982883 HRI982880:HRJ982883 IBE982880:IBF982883 ILA982880:ILB982883 IUW982880:IUX982883 JES982880:JET982883 JOO982880:JOP982883 JYK982880:JYL982883 KIG982880:KIH982883 KSC982880:KSD982883 LBY982880:LBZ982883 LLU982880:LLV982883 LVQ982880:LVR982883 MFM982880:MFN982883 MPI982880:MPJ982883 MZE982880:MZF982883 NJA982880:NJB982883 NSW982880:NSX982883 OCS982880:OCT982883 OMO982880:OMP982883 OWK982880:OWL982883 PGG982880:PGH982883 PQC982880:PQD982883 PZY982880:PZZ982883 QJU982880:QJV982883 QTQ982880:QTR982883 RDM982880:RDN982883 RNI982880:RNJ982883 RXE982880:RXF982883 SHA982880:SHB982883 SQW982880:SQX982883 TAS982880:TAT982883 TKO982880:TKP982883 TUK982880:TUL982883 UEG982880:UEH982883 UOC982880:UOD982883 UXY982880:UXZ982883 VHU982880:VHV982883 VRQ982880:VRR982883 WBM982880:WBN982883 WLI982880:WLJ982883 WVE982880:WVF982883" xr:uid="{00000000-0002-0000-0200-000000000000}">
      <formula1>0</formula1>
    </dataValidation>
    <dataValidation type="whole" operator="notEqual" allowBlank="1" showInputMessage="1" showErrorMessage="1" errorTitle="Incorrect entry" error="You can enter only positive or negative whole numbers." sqref="IS65380:IT65380 SO65380:SP65380 ACK65380:ACL65380 AMG65380:AMH65380 AWC65380:AWD65380 BFY65380:BFZ65380 BPU65380:BPV65380 BZQ65380:BZR65380 CJM65380:CJN65380 CTI65380:CTJ65380 DDE65380:DDF65380 DNA65380:DNB65380 DWW65380:DWX65380 EGS65380:EGT65380 EQO65380:EQP65380 FAK65380:FAL65380 FKG65380:FKH65380 FUC65380:FUD65380 GDY65380:GDZ65380 GNU65380:GNV65380 GXQ65380:GXR65380 HHM65380:HHN65380 HRI65380:HRJ65380 IBE65380:IBF65380 ILA65380:ILB65380 IUW65380:IUX65380 JES65380:JET65380 JOO65380:JOP65380 JYK65380:JYL65380 KIG65380:KIH65380 KSC65380:KSD65380 LBY65380:LBZ65380 LLU65380:LLV65380 LVQ65380:LVR65380 MFM65380:MFN65380 MPI65380:MPJ65380 MZE65380:MZF65380 NJA65380:NJB65380 NSW65380:NSX65380 OCS65380:OCT65380 OMO65380:OMP65380 OWK65380:OWL65380 PGG65380:PGH65380 PQC65380:PQD65380 PZY65380:PZZ65380 QJU65380:QJV65380 QTQ65380:QTR65380 RDM65380:RDN65380 RNI65380:RNJ65380 RXE65380:RXF65380 SHA65380:SHB65380 SQW65380:SQX65380 TAS65380:TAT65380 TKO65380:TKP65380 TUK65380:TUL65380 UEG65380:UEH65380 UOC65380:UOD65380 UXY65380:UXZ65380 VHU65380:VHV65380 VRQ65380:VRR65380 WBM65380:WBN65380 WLI65380:WLJ65380 WVE65380:WVF65380 IS130916:IT130916 SO130916:SP130916 ACK130916:ACL130916 AMG130916:AMH130916 AWC130916:AWD130916 BFY130916:BFZ130916 BPU130916:BPV130916 BZQ130916:BZR130916 CJM130916:CJN130916 CTI130916:CTJ130916 DDE130916:DDF130916 DNA130916:DNB130916 DWW130916:DWX130916 EGS130916:EGT130916 EQO130916:EQP130916 FAK130916:FAL130916 FKG130916:FKH130916 FUC130916:FUD130916 GDY130916:GDZ130916 GNU130916:GNV130916 GXQ130916:GXR130916 HHM130916:HHN130916 HRI130916:HRJ130916 IBE130916:IBF130916 ILA130916:ILB130916 IUW130916:IUX130916 JES130916:JET130916 JOO130916:JOP130916 JYK130916:JYL130916 KIG130916:KIH130916 KSC130916:KSD130916 LBY130916:LBZ130916 LLU130916:LLV130916 LVQ130916:LVR130916 MFM130916:MFN130916 MPI130916:MPJ130916 MZE130916:MZF130916 NJA130916:NJB130916 NSW130916:NSX130916 OCS130916:OCT130916 OMO130916:OMP130916 OWK130916:OWL130916 PGG130916:PGH130916 PQC130916:PQD130916 PZY130916:PZZ130916 QJU130916:QJV130916 QTQ130916:QTR130916 RDM130916:RDN130916 RNI130916:RNJ130916 RXE130916:RXF130916 SHA130916:SHB130916 SQW130916:SQX130916 TAS130916:TAT130916 TKO130916:TKP130916 TUK130916:TUL130916 UEG130916:UEH130916 UOC130916:UOD130916 UXY130916:UXZ130916 VHU130916:VHV130916 VRQ130916:VRR130916 WBM130916:WBN130916 WLI130916:WLJ130916 WVE130916:WVF130916 IS196452:IT196452 SO196452:SP196452 ACK196452:ACL196452 AMG196452:AMH196452 AWC196452:AWD196452 BFY196452:BFZ196452 BPU196452:BPV196452 BZQ196452:BZR196452 CJM196452:CJN196452 CTI196452:CTJ196452 DDE196452:DDF196452 DNA196452:DNB196452 DWW196452:DWX196452 EGS196452:EGT196452 EQO196452:EQP196452 FAK196452:FAL196452 FKG196452:FKH196452 FUC196452:FUD196452 GDY196452:GDZ196452 GNU196452:GNV196452 GXQ196452:GXR196452 HHM196452:HHN196452 HRI196452:HRJ196452 IBE196452:IBF196452 ILA196452:ILB196452 IUW196452:IUX196452 JES196452:JET196452 JOO196452:JOP196452 JYK196452:JYL196452 KIG196452:KIH196452 KSC196452:KSD196452 LBY196452:LBZ196452 LLU196452:LLV196452 LVQ196452:LVR196452 MFM196452:MFN196452 MPI196452:MPJ196452 MZE196452:MZF196452 NJA196452:NJB196452 NSW196452:NSX196452 OCS196452:OCT196452 OMO196452:OMP196452 OWK196452:OWL196452 PGG196452:PGH196452 PQC196452:PQD196452 PZY196452:PZZ196452 QJU196452:QJV196452 QTQ196452:QTR196452 RDM196452:RDN196452 RNI196452:RNJ196452 RXE196452:RXF196452 SHA196452:SHB196452 SQW196452:SQX196452 TAS196452:TAT196452 TKO196452:TKP196452 TUK196452:TUL196452 UEG196452:UEH196452 UOC196452:UOD196452 UXY196452:UXZ196452 VHU196452:VHV196452 VRQ196452:VRR196452 WBM196452:WBN196452 WLI196452:WLJ196452 WVE196452:WVF196452 IS261988:IT261988 SO261988:SP261988 ACK261988:ACL261988 AMG261988:AMH261988 AWC261988:AWD261988 BFY261988:BFZ261988 BPU261988:BPV261988 BZQ261988:BZR261988 CJM261988:CJN261988 CTI261988:CTJ261988 DDE261988:DDF261988 DNA261988:DNB261988 DWW261988:DWX261988 EGS261988:EGT261988 EQO261988:EQP261988 FAK261988:FAL261988 FKG261988:FKH261988 FUC261988:FUD261988 GDY261988:GDZ261988 GNU261988:GNV261988 GXQ261988:GXR261988 HHM261988:HHN261988 HRI261988:HRJ261988 IBE261988:IBF261988 ILA261988:ILB261988 IUW261988:IUX261988 JES261988:JET261988 JOO261988:JOP261988 JYK261988:JYL261988 KIG261988:KIH261988 KSC261988:KSD261988 LBY261988:LBZ261988 LLU261988:LLV261988 LVQ261988:LVR261988 MFM261988:MFN261988 MPI261988:MPJ261988 MZE261988:MZF261988 NJA261988:NJB261988 NSW261988:NSX261988 OCS261988:OCT261988 OMO261988:OMP261988 OWK261988:OWL261988 PGG261988:PGH261988 PQC261988:PQD261988 PZY261988:PZZ261988 QJU261988:QJV261988 QTQ261988:QTR261988 RDM261988:RDN261988 RNI261988:RNJ261988 RXE261988:RXF261988 SHA261988:SHB261988 SQW261988:SQX261988 TAS261988:TAT261988 TKO261988:TKP261988 TUK261988:TUL261988 UEG261988:UEH261988 UOC261988:UOD261988 UXY261988:UXZ261988 VHU261988:VHV261988 VRQ261988:VRR261988 WBM261988:WBN261988 WLI261988:WLJ261988 WVE261988:WVF261988 IS327524:IT327524 SO327524:SP327524 ACK327524:ACL327524 AMG327524:AMH327524 AWC327524:AWD327524 BFY327524:BFZ327524 BPU327524:BPV327524 BZQ327524:BZR327524 CJM327524:CJN327524 CTI327524:CTJ327524 DDE327524:DDF327524 DNA327524:DNB327524 DWW327524:DWX327524 EGS327524:EGT327524 EQO327524:EQP327524 FAK327524:FAL327524 FKG327524:FKH327524 FUC327524:FUD327524 GDY327524:GDZ327524 GNU327524:GNV327524 GXQ327524:GXR327524 HHM327524:HHN327524 HRI327524:HRJ327524 IBE327524:IBF327524 ILA327524:ILB327524 IUW327524:IUX327524 JES327524:JET327524 JOO327524:JOP327524 JYK327524:JYL327524 KIG327524:KIH327524 KSC327524:KSD327524 LBY327524:LBZ327524 LLU327524:LLV327524 LVQ327524:LVR327524 MFM327524:MFN327524 MPI327524:MPJ327524 MZE327524:MZF327524 NJA327524:NJB327524 NSW327524:NSX327524 OCS327524:OCT327524 OMO327524:OMP327524 OWK327524:OWL327524 PGG327524:PGH327524 PQC327524:PQD327524 PZY327524:PZZ327524 QJU327524:QJV327524 QTQ327524:QTR327524 RDM327524:RDN327524 RNI327524:RNJ327524 RXE327524:RXF327524 SHA327524:SHB327524 SQW327524:SQX327524 TAS327524:TAT327524 TKO327524:TKP327524 TUK327524:TUL327524 UEG327524:UEH327524 UOC327524:UOD327524 UXY327524:UXZ327524 VHU327524:VHV327524 VRQ327524:VRR327524 WBM327524:WBN327524 WLI327524:WLJ327524 WVE327524:WVF327524 IS393060:IT393060 SO393060:SP393060 ACK393060:ACL393060 AMG393060:AMH393060 AWC393060:AWD393060 BFY393060:BFZ393060 BPU393060:BPV393060 BZQ393060:BZR393060 CJM393060:CJN393060 CTI393060:CTJ393060 DDE393060:DDF393060 DNA393060:DNB393060 DWW393060:DWX393060 EGS393060:EGT393060 EQO393060:EQP393060 FAK393060:FAL393060 FKG393060:FKH393060 FUC393060:FUD393060 GDY393060:GDZ393060 GNU393060:GNV393060 GXQ393060:GXR393060 HHM393060:HHN393060 HRI393060:HRJ393060 IBE393060:IBF393060 ILA393060:ILB393060 IUW393060:IUX393060 JES393060:JET393060 JOO393060:JOP393060 JYK393060:JYL393060 KIG393060:KIH393060 KSC393060:KSD393060 LBY393060:LBZ393060 LLU393060:LLV393060 LVQ393060:LVR393060 MFM393060:MFN393060 MPI393060:MPJ393060 MZE393060:MZF393060 NJA393060:NJB393060 NSW393060:NSX393060 OCS393060:OCT393060 OMO393060:OMP393060 OWK393060:OWL393060 PGG393060:PGH393060 PQC393060:PQD393060 PZY393060:PZZ393060 QJU393060:QJV393060 QTQ393060:QTR393060 RDM393060:RDN393060 RNI393060:RNJ393060 RXE393060:RXF393060 SHA393060:SHB393060 SQW393060:SQX393060 TAS393060:TAT393060 TKO393060:TKP393060 TUK393060:TUL393060 UEG393060:UEH393060 UOC393060:UOD393060 UXY393060:UXZ393060 VHU393060:VHV393060 VRQ393060:VRR393060 WBM393060:WBN393060 WLI393060:WLJ393060 WVE393060:WVF393060 IS458596:IT458596 SO458596:SP458596 ACK458596:ACL458596 AMG458596:AMH458596 AWC458596:AWD458596 BFY458596:BFZ458596 BPU458596:BPV458596 BZQ458596:BZR458596 CJM458596:CJN458596 CTI458596:CTJ458596 DDE458596:DDF458596 DNA458596:DNB458596 DWW458596:DWX458596 EGS458596:EGT458596 EQO458596:EQP458596 FAK458596:FAL458596 FKG458596:FKH458596 FUC458596:FUD458596 GDY458596:GDZ458596 GNU458596:GNV458596 GXQ458596:GXR458596 HHM458596:HHN458596 HRI458596:HRJ458596 IBE458596:IBF458596 ILA458596:ILB458596 IUW458596:IUX458596 JES458596:JET458596 JOO458596:JOP458596 JYK458596:JYL458596 KIG458596:KIH458596 KSC458596:KSD458596 LBY458596:LBZ458596 LLU458596:LLV458596 LVQ458596:LVR458596 MFM458596:MFN458596 MPI458596:MPJ458596 MZE458596:MZF458596 NJA458596:NJB458596 NSW458596:NSX458596 OCS458596:OCT458596 OMO458596:OMP458596 OWK458596:OWL458596 PGG458596:PGH458596 PQC458596:PQD458596 PZY458596:PZZ458596 QJU458596:QJV458596 QTQ458596:QTR458596 RDM458596:RDN458596 RNI458596:RNJ458596 RXE458596:RXF458596 SHA458596:SHB458596 SQW458596:SQX458596 TAS458596:TAT458596 TKO458596:TKP458596 TUK458596:TUL458596 UEG458596:UEH458596 UOC458596:UOD458596 UXY458596:UXZ458596 VHU458596:VHV458596 VRQ458596:VRR458596 WBM458596:WBN458596 WLI458596:WLJ458596 WVE458596:WVF458596 IS524132:IT524132 SO524132:SP524132 ACK524132:ACL524132 AMG524132:AMH524132 AWC524132:AWD524132 BFY524132:BFZ524132 BPU524132:BPV524132 BZQ524132:BZR524132 CJM524132:CJN524132 CTI524132:CTJ524132 DDE524132:DDF524132 DNA524132:DNB524132 DWW524132:DWX524132 EGS524132:EGT524132 EQO524132:EQP524132 FAK524132:FAL524132 FKG524132:FKH524132 FUC524132:FUD524132 GDY524132:GDZ524132 GNU524132:GNV524132 GXQ524132:GXR524132 HHM524132:HHN524132 HRI524132:HRJ524132 IBE524132:IBF524132 ILA524132:ILB524132 IUW524132:IUX524132 JES524132:JET524132 JOO524132:JOP524132 JYK524132:JYL524132 KIG524132:KIH524132 KSC524132:KSD524132 LBY524132:LBZ524132 LLU524132:LLV524132 LVQ524132:LVR524132 MFM524132:MFN524132 MPI524132:MPJ524132 MZE524132:MZF524132 NJA524132:NJB524132 NSW524132:NSX524132 OCS524132:OCT524132 OMO524132:OMP524132 OWK524132:OWL524132 PGG524132:PGH524132 PQC524132:PQD524132 PZY524132:PZZ524132 QJU524132:QJV524132 QTQ524132:QTR524132 RDM524132:RDN524132 RNI524132:RNJ524132 RXE524132:RXF524132 SHA524132:SHB524132 SQW524132:SQX524132 TAS524132:TAT524132 TKO524132:TKP524132 TUK524132:TUL524132 UEG524132:UEH524132 UOC524132:UOD524132 UXY524132:UXZ524132 VHU524132:VHV524132 VRQ524132:VRR524132 WBM524132:WBN524132 WLI524132:WLJ524132 WVE524132:WVF524132 IS589668:IT589668 SO589668:SP589668 ACK589668:ACL589668 AMG589668:AMH589668 AWC589668:AWD589668 BFY589668:BFZ589668 BPU589668:BPV589668 BZQ589668:BZR589668 CJM589668:CJN589668 CTI589668:CTJ589668 DDE589668:DDF589668 DNA589668:DNB589668 DWW589668:DWX589668 EGS589668:EGT589668 EQO589668:EQP589668 FAK589668:FAL589668 FKG589668:FKH589668 FUC589668:FUD589668 GDY589668:GDZ589668 GNU589668:GNV589668 GXQ589668:GXR589668 HHM589668:HHN589668 HRI589668:HRJ589668 IBE589668:IBF589668 ILA589668:ILB589668 IUW589668:IUX589668 JES589668:JET589668 JOO589668:JOP589668 JYK589668:JYL589668 KIG589668:KIH589668 KSC589668:KSD589668 LBY589668:LBZ589668 LLU589668:LLV589668 LVQ589668:LVR589668 MFM589668:MFN589668 MPI589668:MPJ589668 MZE589668:MZF589668 NJA589668:NJB589668 NSW589668:NSX589668 OCS589668:OCT589668 OMO589668:OMP589668 OWK589668:OWL589668 PGG589668:PGH589668 PQC589668:PQD589668 PZY589668:PZZ589668 QJU589668:QJV589668 QTQ589668:QTR589668 RDM589668:RDN589668 RNI589668:RNJ589668 RXE589668:RXF589668 SHA589668:SHB589668 SQW589668:SQX589668 TAS589668:TAT589668 TKO589668:TKP589668 TUK589668:TUL589668 UEG589668:UEH589668 UOC589668:UOD589668 UXY589668:UXZ589668 VHU589668:VHV589668 VRQ589668:VRR589668 WBM589668:WBN589668 WLI589668:WLJ589668 WVE589668:WVF589668 IS655204:IT655204 SO655204:SP655204 ACK655204:ACL655204 AMG655204:AMH655204 AWC655204:AWD655204 BFY655204:BFZ655204 BPU655204:BPV655204 BZQ655204:BZR655204 CJM655204:CJN655204 CTI655204:CTJ655204 DDE655204:DDF655204 DNA655204:DNB655204 DWW655204:DWX655204 EGS655204:EGT655204 EQO655204:EQP655204 FAK655204:FAL655204 FKG655204:FKH655204 FUC655204:FUD655204 GDY655204:GDZ655204 GNU655204:GNV655204 GXQ655204:GXR655204 HHM655204:HHN655204 HRI655204:HRJ655204 IBE655204:IBF655204 ILA655204:ILB655204 IUW655204:IUX655204 JES655204:JET655204 JOO655204:JOP655204 JYK655204:JYL655204 KIG655204:KIH655204 KSC655204:KSD655204 LBY655204:LBZ655204 LLU655204:LLV655204 LVQ655204:LVR655204 MFM655204:MFN655204 MPI655204:MPJ655204 MZE655204:MZF655204 NJA655204:NJB655204 NSW655204:NSX655204 OCS655204:OCT655204 OMO655204:OMP655204 OWK655204:OWL655204 PGG655204:PGH655204 PQC655204:PQD655204 PZY655204:PZZ655204 QJU655204:QJV655204 QTQ655204:QTR655204 RDM655204:RDN655204 RNI655204:RNJ655204 RXE655204:RXF655204 SHA655204:SHB655204 SQW655204:SQX655204 TAS655204:TAT655204 TKO655204:TKP655204 TUK655204:TUL655204 UEG655204:UEH655204 UOC655204:UOD655204 UXY655204:UXZ655204 VHU655204:VHV655204 VRQ655204:VRR655204 WBM655204:WBN655204 WLI655204:WLJ655204 WVE655204:WVF655204 IS720740:IT720740 SO720740:SP720740 ACK720740:ACL720740 AMG720740:AMH720740 AWC720740:AWD720740 BFY720740:BFZ720740 BPU720740:BPV720740 BZQ720740:BZR720740 CJM720740:CJN720740 CTI720740:CTJ720740 DDE720740:DDF720740 DNA720740:DNB720740 DWW720740:DWX720740 EGS720740:EGT720740 EQO720740:EQP720740 FAK720740:FAL720740 FKG720740:FKH720740 FUC720740:FUD720740 GDY720740:GDZ720740 GNU720740:GNV720740 GXQ720740:GXR720740 HHM720740:HHN720740 HRI720740:HRJ720740 IBE720740:IBF720740 ILA720740:ILB720740 IUW720740:IUX720740 JES720740:JET720740 JOO720740:JOP720740 JYK720740:JYL720740 KIG720740:KIH720740 KSC720740:KSD720740 LBY720740:LBZ720740 LLU720740:LLV720740 LVQ720740:LVR720740 MFM720740:MFN720740 MPI720740:MPJ720740 MZE720740:MZF720740 NJA720740:NJB720740 NSW720740:NSX720740 OCS720740:OCT720740 OMO720740:OMP720740 OWK720740:OWL720740 PGG720740:PGH720740 PQC720740:PQD720740 PZY720740:PZZ720740 QJU720740:QJV720740 QTQ720740:QTR720740 RDM720740:RDN720740 RNI720740:RNJ720740 RXE720740:RXF720740 SHA720740:SHB720740 SQW720740:SQX720740 TAS720740:TAT720740 TKO720740:TKP720740 TUK720740:TUL720740 UEG720740:UEH720740 UOC720740:UOD720740 UXY720740:UXZ720740 VHU720740:VHV720740 VRQ720740:VRR720740 WBM720740:WBN720740 WLI720740:WLJ720740 WVE720740:WVF720740 IS786276:IT786276 SO786276:SP786276 ACK786276:ACL786276 AMG786276:AMH786276 AWC786276:AWD786276 BFY786276:BFZ786276 BPU786276:BPV786276 BZQ786276:BZR786276 CJM786276:CJN786276 CTI786276:CTJ786276 DDE786276:DDF786276 DNA786276:DNB786276 DWW786276:DWX786276 EGS786276:EGT786276 EQO786276:EQP786276 FAK786276:FAL786276 FKG786276:FKH786276 FUC786276:FUD786276 GDY786276:GDZ786276 GNU786276:GNV786276 GXQ786276:GXR786276 HHM786276:HHN786276 HRI786276:HRJ786276 IBE786276:IBF786276 ILA786276:ILB786276 IUW786276:IUX786276 JES786276:JET786276 JOO786276:JOP786276 JYK786276:JYL786276 KIG786276:KIH786276 KSC786276:KSD786276 LBY786276:LBZ786276 LLU786276:LLV786276 LVQ786276:LVR786276 MFM786276:MFN786276 MPI786276:MPJ786276 MZE786276:MZF786276 NJA786276:NJB786276 NSW786276:NSX786276 OCS786276:OCT786276 OMO786276:OMP786276 OWK786276:OWL786276 PGG786276:PGH786276 PQC786276:PQD786276 PZY786276:PZZ786276 QJU786276:QJV786276 QTQ786276:QTR786276 RDM786276:RDN786276 RNI786276:RNJ786276 RXE786276:RXF786276 SHA786276:SHB786276 SQW786276:SQX786276 TAS786276:TAT786276 TKO786276:TKP786276 TUK786276:TUL786276 UEG786276:UEH786276 UOC786276:UOD786276 UXY786276:UXZ786276 VHU786276:VHV786276 VRQ786276:VRR786276 WBM786276:WBN786276 WLI786276:WLJ786276 WVE786276:WVF786276 IS851812:IT851812 SO851812:SP851812 ACK851812:ACL851812 AMG851812:AMH851812 AWC851812:AWD851812 BFY851812:BFZ851812 BPU851812:BPV851812 BZQ851812:BZR851812 CJM851812:CJN851812 CTI851812:CTJ851812 DDE851812:DDF851812 DNA851812:DNB851812 DWW851812:DWX851812 EGS851812:EGT851812 EQO851812:EQP851812 FAK851812:FAL851812 FKG851812:FKH851812 FUC851812:FUD851812 GDY851812:GDZ851812 GNU851812:GNV851812 GXQ851812:GXR851812 HHM851812:HHN851812 HRI851812:HRJ851812 IBE851812:IBF851812 ILA851812:ILB851812 IUW851812:IUX851812 JES851812:JET851812 JOO851812:JOP851812 JYK851812:JYL851812 KIG851812:KIH851812 KSC851812:KSD851812 LBY851812:LBZ851812 LLU851812:LLV851812 LVQ851812:LVR851812 MFM851812:MFN851812 MPI851812:MPJ851812 MZE851812:MZF851812 NJA851812:NJB851812 NSW851812:NSX851812 OCS851812:OCT851812 OMO851812:OMP851812 OWK851812:OWL851812 PGG851812:PGH851812 PQC851812:PQD851812 PZY851812:PZZ851812 QJU851812:QJV851812 QTQ851812:QTR851812 RDM851812:RDN851812 RNI851812:RNJ851812 RXE851812:RXF851812 SHA851812:SHB851812 SQW851812:SQX851812 TAS851812:TAT851812 TKO851812:TKP851812 TUK851812:TUL851812 UEG851812:UEH851812 UOC851812:UOD851812 UXY851812:UXZ851812 VHU851812:VHV851812 VRQ851812:VRR851812 WBM851812:WBN851812 WLI851812:WLJ851812 WVE851812:WVF851812 IS917348:IT917348 SO917348:SP917348 ACK917348:ACL917348 AMG917348:AMH917348 AWC917348:AWD917348 BFY917348:BFZ917348 BPU917348:BPV917348 BZQ917348:BZR917348 CJM917348:CJN917348 CTI917348:CTJ917348 DDE917348:DDF917348 DNA917348:DNB917348 DWW917348:DWX917348 EGS917348:EGT917348 EQO917348:EQP917348 FAK917348:FAL917348 FKG917348:FKH917348 FUC917348:FUD917348 GDY917348:GDZ917348 GNU917348:GNV917348 GXQ917348:GXR917348 HHM917348:HHN917348 HRI917348:HRJ917348 IBE917348:IBF917348 ILA917348:ILB917348 IUW917348:IUX917348 JES917348:JET917348 JOO917348:JOP917348 JYK917348:JYL917348 KIG917348:KIH917348 KSC917348:KSD917348 LBY917348:LBZ917348 LLU917348:LLV917348 LVQ917348:LVR917348 MFM917348:MFN917348 MPI917348:MPJ917348 MZE917348:MZF917348 NJA917348:NJB917348 NSW917348:NSX917348 OCS917348:OCT917348 OMO917348:OMP917348 OWK917348:OWL917348 PGG917348:PGH917348 PQC917348:PQD917348 PZY917348:PZZ917348 QJU917348:QJV917348 QTQ917348:QTR917348 RDM917348:RDN917348 RNI917348:RNJ917348 RXE917348:RXF917348 SHA917348:SHB917348 SQW917348:SQX917348 TAS917348:TAT917348 TKO917348:TKP917348 TUK917348:TUL917348 UEG917348:UEH917348 UOC917348:UOD917348 UXY917348:UXZ917348 VHU917348:VHV917348 VRQ917348:VRR917348 WBM917348:WBN917348 WLI917348:WLJ917348 WVE917348:WVF917348 IS982884:IT982884 SO982884:SP982884 ACK982884:ACL982884 AMG982884:AMH982884 AWC982884:AWD982884 BFY982884:BFZ982884 BPU982884:BPV982884 BZQ982884:BZR982884 CJM982884:CJN982884 CTI982884:CTJ982884 DDE982884:DDF982884 DNA982884:DNB982884 DWW982884:DWX982884 EGS982884:EGT982884 EQO982884:EQP982884 FAK982884:FAL982884 FKG982884:FKH982884 FUC982884:FUD982884 GDY982884:GDZ982884 GNU982884:GNV982884 GXQ982884:GXR982884 HHM982884:HHN982884 HRI982884:HRJ982884 IBE982884:IBF982884 ILA982884:ILB982884 IUW982884:IUX982884 JES982884:JET982884 JOO982884:JOP982884 JYK982884:JYL982884 KIG982884:KIH982884 KSC982884:KSD982884 LBY982884:LBZ982884 LLU982884:LLV982884 LVQ982884:LVR982884 MFM982884:MFN982884 MPI982884:MPJ982884 MZE982884:MZF982884 NJA982884:NJB982884 NSW982884:NSX982884 OCS982884:OCT982884 OMO982884:OMP982884 OWK982884:OWL982884 PGG982884:PGH982884 PQC982884:PQD982884 PZY982884:PZZ982884 QJU982884:QJV982884 QTQ982884:QTR982884 RDM982884:RDN982884 RNI982884:RNJ982884 RXE982884:RXF982884 SHA982884:SHB982884 SQW982884:SQX982884 TAS982884:TAT982884 TKO982884:TKP982884 TUK982884:TUL982884 UEG982884:UEH982884 UOC982884:UOD982884 UXY982884:UXZ982884 VHU982884:VHV982884 VRQ982884:VRR982884 WBM982884:WBN982884 WLI982884:WLJ982884 WVE982884:WVF982884" xr:uid="{00000000-0002-0000-0200-000001000000}">
      <formula1>999999999999</formula1>
    </dataValidation>
    <dataValidation type="whole" operator="notEqual" allowBlank="1" showInputMessage="1" showErrorMessage="1" errorTitle="Incorrect entry" error="You can enter only whole numbers." sqref="IS65425:IT65436 SO65425:SP65436 ACK65425:ACL65436 AMG65425:AMH65436 AWC65425:AWD65436 BFY65425:BFZ65436 BPU65425:BPV65436 BZQ65425:BZR65436 CJM65425:CJN65436 CTI65425:CTJ65436 DDE65425:DDF65436 DNA65425:DNB65436 DWW65425:DWX65436 EGS65425:EGT65436 EQO65425:EQP65436 FAK65425:FAL65436 FKG65425:FKH65436 FUC65425:FUD65436 GDY65425:GDZ65436 GNU65425:GNV65436 GXQ65425:GXR65436 HHM65425:HHN65436 HRI65425:HRJ65436 IBE65425:IBF65436 ILA65425:ILB65436 IUW65425:IUX65436 JES65425:JET65436 JOO65425:JOP65436 JYK65425:JYL65436 KIG65425:KIH65436 KSC65425:KSD65436 LBY65425:LBZ65436 LLU65425:LLV65436 LVQ65425:LVR65436 MFM65425:MFN65436 MPI65425:MPJ65436 MZE65425:MZF65436 NJA65425:NJB65436 NSW65425:NSX65436 OCS65425:OCT65436 OMO65425:OMP65436 OWK65425:OWL65436 PGG65425:PGH65436 PQC65425:PQD65436 PZY65425:PZZ65436 QJU65425:QJV65436 QTQ65425:QTR65436 RDM65425:RDN65436 RNI65425:RNJ65436 RXE65425:RXF65436 SHA65425:SHB65436 SQW65425:SQX65436 TAS65425:TAT65436 TKO65425:TKP65436 TUK65425:TUL65436 UEG65425:UEH65436 UOC65425:UOD65436 UXY65425:UXZ65436 VHU65425:VHV65436 VRQ65425:VRR65436 WBM65425:WBN65436 WLI65425:WLJ65436 WVE65425:WVF65436 IS130961:IT130972 SO130961:SP130972 ACK130961:ACL130972 AMG130961:AMH130972 AWC130961:AWD130972 BFY130961:BFZ130972 BPU130961:BPV130972 BZQ130961:BZR130972 CJM130961:CJN130972 CTI130961:CTJ130972 DDE130961:DDF130972 DNA130961:DNB130972 DWW130961:DWX130972 EGS130961:EGT130972 EQO130961:EQP130972 FAK130961:FAL130972 FKG130961:FKH130972 FUC130961:FUD130972 GDY130961:GDZ130972 GNU130961:GNV130972 GXQ130961:GXR130972 HHM130961:HHN130972 HRI130961:HRJ130972 IBE130961:IBF130972 ILA130961:ILB130972 IUW130961:IUX130972 JES130961:JET130972 JOO130961:JOP130972 JYK130961:JYL130972 KIG130961:KIH130972 KSC130961:KSD130972 LBY130961:LBZ130972 LLU130961:LLV130972 LVQ130961:LVR130972 MFM130961:MFN130972 MPI130961:MPJ130972 MZE130961:MZF130972 NJA130961:NJB130972 NSW130961:NSX130972 OCS130961:OCT130972 OMO130961:OMP130972 OWK130961:OWL130972 PGG130961:PGH130972 PQC130961:PQD130972 PZY130961:PZZ130972 QJU130961:QJV130972 QTQ130961:QTR130972 RDM130961:RDN130972 RNI130961:RNJ130972 RXE130961:RXF130972 SHA130961:SHB130972 SQW130961:SQX130972 TAS130961:TAT130972 TKO130961:TKP130972 TUK130961:TUL130972 UEG130961:UEH130972 UOC130961:UOD130972 UXY130961:UXZ130972 VHU130961:VHV130972 VRQ130961:VRR130972 WBM130961:WBN130972 WLI130961:WLJ130972 WVE130961:WVF130972 IS196497:IT196508 SO196497:SP196508 ACK196497:ACL196508 AMG196497:AMH196508 AWC196497:AWD196508 BFY196497:BFZ196508 BPU196497:BPV196508 BZQ196497:BZR196508 CJM196497:CJN196508 CTI196497:CTJ196508 DDE196497:DDF196508 DNA196497:DNB196508 DWW196497:DWX196508 EGS196497:EGT196508 EQO196497:EQP196508 FAK196497:FAL196508 FKG196497:FKH196508 FUC196497:FUD196508 GDY196497:GDZ196508 GNU196497:GNV196508 GXQ196497:GXR196508 HHM196497:HHN196508 HRI196497:HRJ196508 IBE196497:IBF196508 ILA196497:ILB196508 IUW196497:IUX196508 JES196497:JET196508 JOO196497:JOP196508 JYK196497:JYL196508 KIG196497:KIH196508 KSC196497:KSD196508 LBY196497:LBZ196508 LLU196497:LLV196508 LVQ196497:LVR196508 MFM196497:MFN196508 MPI196497:MPJ196508 MZE196497:MZF196508 NJA196497:NJB196508 NSW196497:NSX196508 OCS196497:OCT196508 OMO196497:OMP196508 OWK196497:OWL196508 PGG196497:PGH196508 PQC196497:PQD196508 PZY196497:PZZ196508 QJU196497:QJV196508 QTQ196497:QTR196508 RDM196497:RDN196508 RNI196497:RNJ196508 RXE196497:RXF196508 SHA196497:SHB196508 SQW196497:SQX196508 TAS196497:TAT196508 TKO196497:TKP196508 TUK196497:TUL196508 UEG196497:UEH196508 UOC196497:UOD196508 UXY196497:UXZ196508 VHU196497:VHV196508 VRQ196497:VRR196508 WBM196497:WBN196508 WLI196497:WLJ196508 WVE196497:WVF196508 IS262033:IT262044 SO262033:SP262044 ACK262033:ACL262044 AMG262033:AMH262044 AWC262033:AWD262044 BFY262033:BFZ262044 BPU262033:BPV262044 BZQ262033:BZR262044 CJM262033:CJN262044 CTI262033:CTJ262044 DDE262033:DDF262044 DNA262033:DNB262044 DWW262033:DWX262044 EGS262033:EGT262044 EQO262033:EQP262044 FAK262033:FAL262044 FKG262033:FKH262044 FUC262033:FUD262044 GDY262033:GDZ262044 GNU262033:GNV262044 GXQ262033:GXR262044 HHM262033:HHN262044 HRI262033:HRJ262044 IBE262033:IBF262044 ILA262033:ILB262044 IUW262033:IUX262044 JES262033:JET262044 JOO262033:JOP262044 JYK262033:JYL262044 KIG262033:KIH262044 KSC262033:KSD262044 LBY262033:LBZ262044 LLU262033:LLV262044 LVQ262033:LVR262044 MFM262033:MFN262044 MPI262033:MPJ262044 MZE262033:MZF262044 NJA262033:NJB262044 NSW262033:NSX262044 OCS262033:OCT262044 OMO262033:OMP262044 OWK262033:OWL262044 PGG262033:PGH262044 PQC262033:PQD262044 PZY262033:PZZ262044 QJU262033:QJV262044 QTQ262033:QTR262044 RDM262033:RDN262044 RNI262033:RNJ262044 RXE262033:RXF262044 SHA262033:SHB262044 SQW262033:SQX262044 TAS262033:TAT262044 TKO262033:TKP262044 TUK262033:TUL262044 UEG262033:UEH262044 UOC262033:UOD262044 UXY262033:UXZ262044 VHU262033:VHV262044 VRQ262033:VRR262044 WBM262033:WBN262044 WLI262033:WLJ262044 WVE262033:WVF262044 IS327569:IT327580 SO327569:SP327580 ACK327569:ACL327580 AMG327569:AMH327580 AWC327569:AWD327580 BFY327569:BFZ327580 BPU327569:BPV327580 BZQ327569:BZR327580 CJM327569:CJN327580 CTI327569:CTJ327580 DDE327569:DDF327580 DNA327569:DNB327580 DWW327569:DWX327580 EGS327569:EGT327580 EQO327569:EQP327580 FAK327569:FAL327580 FKG327569:FKH327580 FUC327569:FUD327580 GDY327569:GDZ327580 GNU327569:GNV327580 GXQ327569:GXR327580 HHM327569:HHN327580 HRI327569:HRJ327580 IBE327569:IBF327580 ILA327569:ILB327580 IUW327569:IUX327580 JES327569:JET327580 JOO327569:JOP327580 JYK327569:JYL327580 KIG327569:KIH327580 KSC327569:KSD327580 LBY327569:LBZ327580 LLU327569:LLV327580 LVQ327569:LVR327580 MFM327569:MFN327580 MPI327569:MPJ327580 MZE327569:MZF327580 NJA327569:NJB327580 NSW327569:NSX327580 OCS327569:OCT327580 OMO327569:OMP327580 OWK327569:OWL327580 PGG327569:PGH327580 PQC327569:PQD327580 PZY327569:PZZ327580 QJU327569:QJV327580 QTQ327569:QTR327580 RDM327569:RDN327580 RNI327569:RNJ327580 RXE327569:RXF327580 SHA327569:SHB327580 SQW327569:SQX327580 TAS327569:TAT327580 TKO327569:TKP327580 TUK327569:TUL327580 UEG327569:UEH327580 UOC327569:UOD327580 UXY327569:UXZ327580 VHU327569:VHV327580 VRQ327569:VRR327580 WBM327569:WBN327580 WLI327569:WLJ327580 WVE327569:WVF327580 IS393105:IT393116 SO393105:SP393116 ACK393105:ACL393116 AMG393105:AMH393116 AWC393105:AWD393116 BFY393105:BFZ393116 BPU393105:BPV393116 BZQ393105:BZR393116 CJM393105:CJN393116 CTI393105:CTJ393116 DDE393105:DDF393116 DNA393105:DNB393116 DWW393105:DWX393116 EGS393105:EGT393116 EQO393105:EQP393116 FAK393105:FAL393116 FKG393105:FKH393116 FUC393105:FUD393116 GDY393105:GDZ393116 GNU393105:GNV393116 GXQ393105:GXR393116 HHM393105:HHN393116 HRI393105:HRJ393116 IBE393105:IBF393116 ILA393105:ILB393116 IUW393105:IUX393116 JES393105:JET393116 JOO393105:JOP393116 JYK393105:JYL393116 KIG393105:KIH393116 KSC393105:KSD393116 LBY393105:LBZ393116 LLU393105:LLV393116 LVQ393105:LVR393116 MFM393105:MFN393116 MPI393105:MPJ393116 MZE393105:MZF393116 NJA393105:NJB393116 NSW393105:NSX393116 OCS393105:OCT393116 OMO393105:OMP393116 OWK393105:OWL393116 PGG393105:PGH393116 PQC393105:PQD393116 PZY393105:PZZ393116 QJU393105:QJV393116 QTQ393105:QTR393116 RDM393105:RDN393116 RNI393105:RNJ393116 RXE393105:RXF393116 SHA393105:SHB393116 SQW393105:SQX393116 TAS393105:TAT393116 TKO393105:TKP393116 TUK393105:TUL393116 UEG393105:UEH393116 UOC393105:UOD393116 UXY393105:UXZ393116 VHU393105:VHV393116 VRQ393105:VRR393116 WBM393105:WBN393116 WLI393105:WLJ393116 WVE393105:WVF393116 IS458641:IT458652 SO458641:SP458652 ACK458641:ACL458652 AMG458641:AMH458652 AWC458641:AWD458652 BFY458641:BFZ458652 BPU458641:BPV458652 BZQ458641:BZR458652 CJM458641:CJN458652 CTI458641:CTJ458652 DDE458641:DDF458652 DNA458641:DNB458652 DWW458641:DWX458652 EGS458641:EGT458652 EQO458641:EQP458652 FAK458641:FAL458652 FKG458641:FKH458652 FUC458641:FUD458652 GDY458641:GDZ458652 GNU458641:GNV458652 GXQ458641:GXR458652 HHM458641:HHN458652 HRI458641:HRJ458652 IBE458641:IBF458652 ILA458641:ILB458652 IUW458641:IUX458652 JES458641:JET458652 JOO458641:JOP458652 JYK458641:JYL458652 KIG458641:KIH458652 KSC458641:KSD458652 LBY458641:LBZ458652 LLU458641:LLV458652 LVQ458641:LVR458652 MFM458641:MFN458652 MPI458641:MPJ458652 MZE458641:MZF458652 NJA458641:NJB458652 NSW458641:NSX458652 OCS458641:OCT458652 OMO458641:OMP458652 OWK458641:OWL458652 PGG458641:PGH458652 PQC458641:PQD458652 PZY458641:PZZ458652 QJU458641:QJV458652 QTQ458641:QTR458652 RDM458641:RDN458652 RNI458641:RNJ458652 RXE458641:RXF458652 SHA458641:SHB458652 SQW458641:SQX458652 TAS458641:TAT458652 TKO458641:TKP458652 TUK458641:TUL458652 UEG458641:UEH458652 UOC458641:UOD458652 UXY458641:UXZ458652 VHU458641:VHV458652 VRQ458641:VRR458652 WBM458641:WBN458652 WLI458641:WLJ458652 WVE458641:WVF458652 IS524177:IT524188 SO524177:SP524188 ACK524177:ACL524188 AMG524177:AMH524188 AWC524177:AWD524188 BFY524177:BFZ524188 BPU524177:BPV524188 BZQ524177:BZR524188 CJM524177:CJN524188 CTI524177:CTJ524188 DDE524177:DDF524188 DNA524177:DNB524188 DWW524177:DWX524188 EGS524177:EGT524188 EQO524177:EQP524188 FAK524177:FAL524188 FKG524177:FKH524188 FUC524177:FUD524188 GDY524177:GDZ524188 GNU524177:GNV524188 GXQ524177:GXR524188 HHM524177:HHN524188 HRI524177:HRJ524188 IBE524177:IBF524188 ILA524177:ILB524188 IUW524177:IUX524188 JES524177:JET524188 JOO524177:JOP524188 JYK524177:JYL524188 KIG524177:KIH524188 KSC524177:KSD524188 LBY524177:LBZ524188 LLU524177:LLV524188 LVQ524177:LVR524188 MFM524177:MFN524188 MPI524177:MPJ524188 MZE524177:MZF524188 NJA524177:NJB524188 NSW524177:NSX524188 OCS524177:OCT524188 OMO524177:OMP524188 OWK524177:OWL524188 PGG524177:PGH524188 PQC524177:PQD524188 PZY524177:PZZ524188 QJU524177:QJV524188 QTQ524177:QTR524188 RDM524177:RDN524188 RNI524177:RNJ524188 RXE524177:RXF524188 SHA524177:SHB524188 SQW524177:SQX524188 TAS524177:TAT524188 TKO524177:TKP524188 TUK524177:TUL524188 UEG524177:UEH524188 UOC524177:UOD524188 UXY524177:UXZ524188 VHU524177:VHV524188 VRQ524177:VRR524188 WBM524177:WBN524188 WLI524177:WLJ524188 WVE524177:WVF524188 IS589713:IT589724 SO589713:SP589724 ACK589713:ACL589724 AMG589713:AMH589724 AWC589713:AWD589724 BFY589713:BFZ589724 BPU589713:BPV589724 BZQ589713:BZR589724 CJM589713:CJN589724 CTI589713:CTJ589724 DDE589713:DDF589724 DNA589713:DNB589724 DWW589713:DWX589724 EGS589713:EGT589724 EQO589713:EQP589724 FAK589713:FAL589724 FKG589713:FKH589724 FUC589713:FUD589724 GDY589713:GDZ589724 GNU589713:GNV589724 GXQ589713:GXR589724 HHM589713:HHN589724 HRI589713:HRJ589724 IBE589713:IBF589724 ILA589713:ILB589724 IUW589713:IUX589724 JES589713:JET589724 JOO589713:JOP589724 JYK589713:JYL589724 KIG589713:KIH589724 KSC589713:KSD589724 LBY589713:LBZ589724 LLU589713:LLV589724 LVQ589713:LVR589724 MFM589713:MFN589724 MPI589713:MPJ589724 MZE589713:MZF589724 NJA589713:NJB589724 NSW589713:NSX589724 OCS589713:OCT589724 OMO589713:OMP589724 OWK589713:OWL589724 PGG589713:PGH589724 PQC589713:PQD589724 PZY589713:PZZ589724 QJU589713:QJV589724 QTQ589713:QTR589724 RDM589713:RDN589724 RNI589713:RNJ589724 RXE589713:RXF589724 SHA589713:SHB589724 SQW589713:SQX589724 TAS589713:TAT589724 TKO589713:TKP589724 TUK589713:TUL589724 UEG589713:UEH589724 UOC589713:UOD589724 UXY589713:UXZ589724 VHU589713:VHV589724 VRQ589713:VRR589724 WBM589713:WBN589724 WLI589713:WLJ589724 WVE589713:WVF589724 IS655249:IT655260 SO655249:SP655260 ACK655249:ACL655260 AMG655249:AMH655260 AWC655249:AWD655260 BFY655249:BFZ655260 BPU655249:BPV655260 BZQ655249:BZR655260 CJM655249:CJN655260 CTI655249:CTJ655260 DDE655249:DDF655260 DNA655249:DNB655260 DWW655249:DWX655260 EGS655249:EGT655260 EQO655249:EQP655260 FAK655249:FAL655260 FKG655249:FKH655260 FUC655249:FUD655260 GDY655249:GDZ655260 GNU655249:GNV655260 GXQ655249:GXR655260 HHM655249:HHN655260 HRI655249:HRJ655260 IBE655249:IBF655260 ILA655249:ILB655260 IUW655249:IUX655260 JES655249:JET655260 JOO655249:JOP655260 JYK655249:JYL655260 KIG655249:KIH655260 KSC655249:KSD655260 LBY655249:LBZ655260 LLU655249:LLV655260 LVQ655249:LVR655260 MFM655249:MFN655260 MPI655249:MPJ655260 MZE655249:MZF655260 NJA655249:NJB655260 NSW655249:NSX655260 OCS655249:OCT655260 OMO655249:OMP655260 OWK655249:OWL655260 PGG655249:PGH655260 PQC655249:PQD655260 PZY655249:PZZ655260 QJU655249:QJV655260 QTQ655249:QTR655260 RDM655249:RDN655260 RNI655249:RNJ655260 RXE655249:RXF655260 SHA655249:SHB655260 SQW655249:SQX655260 TAS655249:TAT655260 TKO655249:TKP655260 TUK655249:TUL655260 UEG655249:UEH655260 UOC655249:UOD655260 UXY655249:UXZ655260 VHU655249:VHV655260 VRQ655249:VRR655260 WBM655249:WBN655260 WLI655249:WLJ655260 WVE655249:WVF655260 IS720785:IT720796 SO720785:SP720796 ACK720785:ACL720796 AMG720785:AMH720796 AWC720785:AWD720796 BFY720785:BFZ720796 BPU720785:BPV720796 BZQ720785:BZR720796 CJM720785:CJN720796 CTI720785:CTJ720796 DDE720785:DDF720796 DNA720785:DNB720796 DWW720785:DWX720796 EGS720785:EGT720796 EQO720785:EQP720796 FAK720785:FAL720796 FKG720785:FKH720796 FUC720785:FUD720796 GDY720785:GDZ720796 GNU720785:GNV720796 GXQ720785:GXR720796 HHM720785:HHN720796 HRI720785:HRJ720796 IBE720785:IBF720796 ILA720785:ILB720796 IUW720785:IUX720796 JES720785:JET720796 JOO720785:JOP720796 JYK720785:JYL720796 KIG720785:KIH720796 KSC720785:KSD720796 LBY720785:LBZ720796 LLU720785:LLV720796 LVQ720785:LVR720796 MFM720785:MFN720796 MPI720785:MPJ720796 MZE720785:MZF720796 NJA720785:NJB720796 NSW720785:NSX720796 OCS720785:OCT720796 OMO720785:OMP720796 OWK720785:OWL720796 PGG720785:PGH720796 PQC720785:PQD720796 PZY720785:PZZ720796 QJU720785:QJV720796 QTQ720785:QTR720796 RDM720785:RDN720796 RNI720785:RNJ720796 RXE720785:RXF720796 SHA720785:SHB720796 SQW720785:SQX720796 TAS720785:TAT720796 TKO720785:TKP720796 TUK720785:TUL720796 UEG720785:UEH720796 UOC720785:UOD720796 UXY720785:UXZ720796 VHU720785:VHV720796 VRQ720785:VRR720796 WBM720785:WBN720796 WLI720785:WLJ720796 WVE720785:WVF720796 IS786321:IT786332 SO786321:SP786332 ACK786321:ACL786332 AMG786321:AMH786332 AWC786321:AWD786332 BFY786321:BFZ786332 BPU786321:BPV786332 BZQ786321:BZR786332 CJM786321:CJN786332 CTI786321:CTJ786332 DDE786321:DDF786332 DNA786321:DNB786332 DWW786321:DWX786332 EGS786321:EGT786332 EQO786321:EQP786332 FAK786321:FAL786332 FKG786321:FKH786332 FUC786321:FUD786332 GDY786321:GDZ786332 GNU786321:GNV786332 GXQ786321:GXR786332 HHM786321:HHN786332 HRI786321:HRJ786332 IBE786321:IBF786332 ILA786321:ILB786332 IUW786321:IUX786332 JES786321:JET786332 JOO786321:JOP786332 JYK786321:JYL786332 KIG786321:KIH786332 KSC786321:KSD786332 LBY786321:LBZ786332 LLU786321:LLV786332 LVQ786321:LVR786332 MFM786321:MFN786332 MPI786321:MPJ786332 MZE786321:MZF786332 NJA786321:NJB786332 NSW786321:NSX786332 OCS786321:OCT786332 OMO786321:OMP786332 OWK786321:OWL786332 PGG786321:PGH786332 PQC786321:PQD786332 PZY786321:PZZ786332 QJU786321:QJV786332 QTQ786321:QTR786332 RDM786321:RDN786332 RNI786321:RNJ786332 RXE786321:RXF786332 SHA786321:SHB786332 SQW786321:SQX786332 TAS786321:TAT786332 TKO786321:TKP786332 TUK786321:TUL786332 UEG786321:UEH786332 UOC786321:UOD786332 UXY786321:UXZ786332 VHU786321:VHV786332 VRQ786321:VRR786332 WBM786321:WBN786332 WLI786321:WLJ786332 WVE786321:WVF786332 IS851857:IT851868 SO851857:SP851868 ACK851857:ACL851868 AMG851857:AMH851868 AWC851857:AWD851868 BFY851857:BFZ851868 BPU851857:BPV851868 BZQ851857:BZR851868 CJM851857:CJN851868 CTI851857:CTJ851868 DDE851857:DDF851868 DNA851857:DNB851868 DWW851857:DWX851868 EGS851857:EGT851868 EQO851857:EQP851868 FAK851857:FAL851868 FKG851857:FKH851868 FUC851857:FUD851868 GDY851857:GDZ851868 GNU851857:GNV851868 GXQ851857:GXR851868 HHM851857:HHN851868 HRI851857:HRJ851868 IBE851857:IBF851868 ILA851857:ILB851868 IUW851857:IUX851868 JES851857:JET851868 JOO851857:JOP851868 JYK851857:JYL851868 KIG851857:KIH851868 KSC851857:KSD851868 LBY851857:LBZ851868 LLU851857:LLV851868 LVQ851857:LVR851868 MFM851857:MFN851868 MPI851857:MPJ851868 MZE851857:MZF851868 NJA851857:NJB851868 NSW851857:NSX851868 OCS851857:OCT851868 OMO851857:OMP851868 OWK851857:OWL851868 PGG851857:PGH851868 PQC851857:PQD851868 PZY851857:PZZ851868 QJU851857:QJV851868 QTQ851857:QTR851868 RDM851857:RDN851868 RNI851857:RNJ851868 RXE851857:RXF851868 SHA851857:SHB851868 SQW851857:SQX851868 TAS851857:TAT851868 TKO851857:TKP851868 TUK851857:TUL851868 UEG851857:UEH851868 UOC851857:UOD851868 UXY851857:UXZ851868 VHU851857:VHV851868 VRQ851857:VRR851868 WBM851857:WBN851868 WLI851857:WLJ851868 WVE851857:WVF851868 IS917393:IT917404 SO917393:SP917404 ACK917393:ACL917404 AMG917393:AMH917404 AWC917393:AWD917404 BFY917393:BFZ917404 BPU917393:BPV917404 BZQ917393:BZR917404 CJM917393:CJN917404 CTI917393:CTJ917404 DDE917393:DDF917404 DNA917393:DNB917404 DWW917393:DWX917404 EGS917393:EGT917404 EQO917393:EQP917404 FAK917393:FAL917404 FKG917393:FKH917404 FUC917393:FUD917404 GDY917393:GDZ917404 GNU917393:GNV917404 GXQ917393:GXR917404 HHM917393:HHN917404 HRI917393:HRJ917404 IBE917393:IBF917404 ILA917393:ILB917404 IUW917393:IUX917404 JES917393:JET917404 JOO917393:JOP917404 JYK917393:JYL917404 KIG917393:KIH917404 KSC917393:KSD917404 LBY917393:LBZ917404 LLU917393:LLV917404 LVQ917393:LVR917404 MFM917393:MFN917404 MPI917393:MPJ917404 MZE917393:MZF917404 NJA917393:NJB917404 NSW917393:NSX917404 OCS917393:OCT917404 OMO917393:OMP917404 OWK917393:OWL917404 PGG917393:PGH917404 PQC917393:PQD917404 PZY917393:PZZ917404 QJU917393:QJV917404 QTQ917393:QTR917404 RDM917393:RDN917404 RNI917393:RNJ917404 RXE917393:RXF917404 SHA917393:SHB917404 SQW917393:SQX917404 TAS917393:TAT917404 TKO917393:TKP917404 TUK917393:TUL917404 UEG917393:UEH917404 UOC917393:UOD917404 UXY917393:UXZ917404 VHU917393:VHV917404 VRQ917393:VRR917404 WBM917393:WBN917404 WLI917393:WLJ917404 WVE917393:WVF917404 IS982929:IT982940 SO982929:SP982940 ACK982929:ACL982940 AMG982929:AMH982940 AWC982929:AWD982940 BFY982929:BFZ982940 BPU982929:BPV982940 BZQ982929:BZR982940 CJM982929:CJN982940 CTI982929:CTJ982940 DDE982929:DDF982940 DNA982929:DNB982940 DWW982929:DWX982940 EGS982929:EGT982940 EQO982929:EQP982940 FAK982929:FAL982940 FKG982929:FKH982940 FUC982929:FUD982940 GDY982929:GDZ982940 GNU982929:GNV982940 GXQ982929:GXR982940 HHM982929:HHN982940 HRI982929:HRJ982940 IBE982929:IBF982940 ILA982929:ILB982940 IUW982929:IUX982940 JES982929:JET982940 JOO982929:JOP982940 JYK982929:JYL982940 KIG982929:KIH982940 KSC982929:KSD982940 LBY982929:LBZ982940 LLU982929:LLV982940 LVQ982929:LVR982940 MFM982929:MFN982940 MPI982929:MPJ982940 MZE982929:MZF982940 NJA982929:NJB982940 NSW982929:NSX982940 OCS982929:OCT982940 OMO982929:OMP982940 OWK982929:OWL982940 PGG982929:PGH982940 PQC982929:PQD982940 PZY982929:PZZ982940 QJU982929:QJV982940 QTQ982929:QTR982940 RDM982929:RDN982940 RNI982929:RNJ982940 RXE982929:RXF982940 SHA982929:SHB982940 SQW982929:SQX982940 TAS982929:TAT982940 TKO982929:TKP982940 TUK982929:TUL982940 UEG982929:UEH982940 UOC982929:UOD982940 UXY982929:UXZ982940 VHU982929:VHV982940 VRQ982929:VRR982940 WBM982929:WBN982940 WLI982929:WLJ982940 WVE982929:WVF982940 IS65439:IT65440 SO65439:SP65440 ACK65439:ACL65440 AMG65439:AMH65440 AWC65439:AWD65440 BFY65439:BFZ65440 BPU65439:BPV65440 BZQ65439:BZR65440 CJM65439:CJN65440 CTI65439:CTJ65440 DDE65439:DDF65440 DNA65439:DNB65440 DWW65439:DWX65440 EGS65439:EGT65440 EQO65439:EQP65440 FAK65439:FAL65440 FKG65439:FKH65440 FUC65439:FUD65440 GDY65439:GDZ65440 GNU65439:GNV65440 GXQ65439:GXR65440 HHM65439:HHN65440 HRI65439:HRJ65440 IBE65439:IBF65440 ILA65439:ILB65440 IUW65439:IUX65440 JES65439:JET65440 JOO65439:JOP65440 JYK65439:JYL65440 KIG65439:KIH65440 KSC65439:KSD65440 LBY65439:LBZ65440 LLU65439:LLV65440 LVQ65439:LVR65440 MFM65439:MFN65440 MPI65439:MPJ65440 MZE65439:MZF65440 NJA65439:NJB65440 NSW65439:NSX65440 OCS65439:OCT65440 OMO65439:OMP65440 OWK65439:OWL65440 PGG65439:PGH65440 PQC65439:PQD65440 PZY65439:PZZ65440 QJU65439:QJV65440 QTQ65439:QTR65440 RDM65439:RDN65440 RNI65439:RNJ65440 RXE65439:RXF65440 SHA65439:SHB65440 SQW65439:SQX65440 TAS65439:TAT65440 TKO65439:TKP65440 TUK65439:TUL65440 UEG65439:UEH65440 UOC65439:UOD65440 UXY65439:UXZ65440 VHU65439:VHV65440 VRQ65439:VRR65440 WBM65439:WBN65440 WLI65439:WLJ65440 WVE65439:WVF65440 IS130975:IT130976 SO130975:SP130976 ACK130975:ACL130976 AMG130975:AMH130976 AWC130975:AWD130976 BFY130975:BFZ130976 BPU130975:BPV130976 BZQ130975:BZR130976 CJM130975:CJN130976 CTI130975:CTJ130976 DDE130975:DDF130976 DNA130975:DNB130976 DWW130975:DWX130976 EGS130975:EGT130976 EQO130975:EQP130976 FAK130975:FAL130976 FKG130975:FKH130976 FUC130975:FUD130976 GDY130975:GDZ130976 GNU130975:GNV130976 GXQ130975:GXR130976 HHM130975:HHN130976 HRI130975:HRJ130976 IBE130975:IBF130976 ILA130975:ILB130976 IUW130975:IUX130976 JES130975:JET130976 JOO130975:JOP130976 JYK130975:JYL130976 KIG130975:KIH130976 KSC130975:KSD130976 LBY130975:LBZ130976 LLU130975:LLV130976 LVQ130975:LVR130976 MFM130975:MFN130976 MPI130975:MPJ130976 MZE130975:MZF130976 NJA130975:NJB130976 NSW130975:NSX130976 OCS130975:OCT130976 OMO130975:OMP130976 OWK130975:OWL130976 PGG130975:PGH130976 PQC130975:PQD130976 PZY130975:PZZ130976 QJU130975:QJV130976 QTQ130975:QTR130976 RDM130975:RDN130976 RNI130975:RNJ130976 RXE130975:RXF130976 SHA130975:SHB130976 SQW130975:SQX130976 TAS130975:TAT130976 TKO130975:TKP130976 TUK130975:TUL130976 UEG130975:UEH130976 UOC130975:UOD130976 UXY130975:UXZ130976 VHU130975:VHV130976 VRQ130975:VRR130976 WBM130975:WBN130976 WLI130975:WLJ130976 WVE130975:WVF130976 IS196511:IT196512 SO196511:SP196512 ACK196511:ACL196512 AMG196511:AMH196512 AWC196511:AWD196512 BFY196511:BFZ196512 BPU196511:BPV196512 BZQ196511:BZR196512 CJM196511:CJN196512 CTI196511:CTJ196512 DDE196511:DDF196512 DNA196511:DNB196512 DWW196511:DWX196512 EGS196511:EGT196512 EQO196511:EQP196512 FAK196511:FAL196512 FKG196511:FKH196512 FUC196511:FUD196512 GDY196511:GDZ196512 GNU196511:GNV196512 GXQ196511:GXR196512 HHM196511:HHN196512 HRI196511:HRJ196512 IBE196511:IBF196512 ILA196511:ILB196512 IUW196511:IUX196512 JES196511:JET196512 JOO196511:JOP196512 JYK196511:JYL196512 KIG196511:KIH196512 KSC196511:KSD196512 LBY196511:LBZ196512 LLU196511:LLV196512 LVQ196511:LVR196512 MFM196511:MFN196512 MPI196511:MPJ196512 MZE196511:MZF196512 NJA196511:NJB196512 NSW196511:NSX196512 OCS196511:OCT196512 OMO196511:OMP196512 OWK196511:OWL196512 PGG196511:PGH196512 PQC196511:PQD196512 PZY196511:PZZ196512 QJU196511:QJV196512 QTQ196511:QTR196512 RDM196511:RDN196512 RNI196511:RNJ196512 RXE196511:RXF196512 SHA196511:SHB196512 SQW196511:SQX196512 TAS196511:TAT196512 TKO196511:TKP196512 TUK196511:TUL196512 UEG196511:UEH196512 UOC196511:UOD196512 UXY196511:UXZ196512 VHU196511:VHV196512 VRQ196511:VRR196512 WBM196511:WBN196512 WLI196511:WLJ196512 WVE196511:WVF196512 IS262047:IT262048 SO262047:SP262048 ACK262047:ACL262048 AMG262047:AMH262048 AWC262047:AWD262048 BFY262047:BFZ262048 BPU262047:BPV262048 BZQ262047:BZR262048 CJM262047:CJN262048 CTI262047:CTJ262048 DDE262047:DDF262048 DNA262047:DNB262048 DWW262047:DWX262048 EGS262047:EGT262048 EQO262047:EQP262048 FAK262047:FAL262048 FKG262047:FKH262048 FUC262047:FUD262048 GDY262047:GDZ262048 GNU262047:GNV262048 GXQ262047:GXR262048 HHM262047:HHN262048 HRI262047:HRJ262048 IBE262047:IBF262048 ILA262047:ILB262048 IUW262047:IUX262048 JES262047:JET262048 JOO262047:JOP262048 JYK262047:JYL262048 KIG262047:KIH262048 KSC262047:KSD262048 LBY262047:LBZ262048 LLU262047:LLV262048 LVQ262047:LVR262048 MFM262047:MFN262048 MPI262047:MPJ262048 MZE262047:MZF262048 NJA262047:NJB262048 NSW262047:NSX262048 OCS262047:OCT262048 OMO262047:OMP262048 OWK262047:OWL262048 PGG262047:PGH262048 PQC262047:PQD262048 PZY262047:PZZ262048 QJU262047:QJV262048 QTQ262047:QTR262048 RDM262047:RDN262048 RNI262047:RNJ262048 RXE262047:RXF262048 SHA262047:SHB262048 SQW262047:SQX262048 TAS262047:TAT262048 TKO262047:TKP262048 TUK262047:TUL262048 UEG262047:UEH262048 UOC262047:UOD262048 UXY262047:UXZ262048 VHU262047:VHV262048 VRQ262047:VRR262048 WBM262047:WBN262048 WLI262047:WLJ262048 WVE262047:WVF262048 IS327583:IT327584 SO327583:SP327584 ACK327583:ACL327584 AMG327583:AMH327584 AWC327583:AWD327584 BFY327583:BFZ327584 BPU327583:BPV327584 BZQ327583:BZR327584 CJM327583:CJN327584 CTI327583:CTJ327584 DDE327583:DDF327584 DNA327583:DNB327584 DWW327583:DWX327584 EGS327583:EGT327584 EQO327583:EQP327584 FAK327583:FAL327584 FKG327583:FKH327584 FUC327583:FUD327584 GDY327583:GDZ327584 GNU327583:GNV327584 GXQ327583:GXR327584 HHM327583:HHN327584 HRI327583:HRJ327584 IBE327583:IBF327584 ILA327583:ILB327584 IUW327583:IUX327584 JES327583:JET327584 JOO327583:JOP327584 JYK327583:JYL327584 KIG327583:KIH327584 KSC327583:KSD327584 LBY327583:LBZ327584 LLU327583:LLV327584 LVQ327583:LVR327584 MFM327583:MFN327584 MPI327583:MPJ327584 MZE327583:MZF327584 NJA327583:NJB327584 NSW327583:NSX327584 OCS327583:OCT327584 OMO327583:OMP327584 OWK327583:OWL327584 PGG327583:PGH327584 PQC327583:PQD327584 PZY327583:PZZ327584 QJU327583:QJV327584 QTQ327583:QTR327584 RDM327583:RDN327584 RNI327583:RNJ327584 RXE327583:RXF327584 SHA327583:SHB327584 SQW327583:SQX327584 TAS327583:TAT327584 TKO327583:TKP327584 TUK327583:TUL327584 UEG327583:UEH327584 UOC327583:UOD327584 UXY327583:UXZ327584 VHU327583:VHV327584 VRQ327583:VRR327584 WBM327583:WBN327584 WLI327583:WLJ327584 WVE327583:WVF327584 IS393119:IT393120 SO393119:SP393120 ACK393119:ACL393120 AMG393119:AMH393120 AWC393119:AWD393120 BFY393119:BFZ393120 BPU393119:BPV393120 BZQ393119:BZR393120 CJM393119:CJN393120 CTI393119:CTJ393120 DDE393119:DDF393120 DNA393119:DNB393120 DWW393119:DWX393120 EGS393119:EGT393120 EQO393119:EQP393120 FAK393119:FAL393120 FKG393119:FKH393120 FUC393119:FUD393120 GDY393119:GDZ393120 GNU393119:GNV393120 GXQ393119:GXR393120 HHM393119:HHN393120 HRI393119:HRJ393120 IBE393119:IBF393120 ILA393119:ILB393120 IUW393119:IUX393120 JES393119:JET393120 JOO393119:JOP393120 JYK393119:JYL393120 KIG393119:KIH393120 KSC393119:KSD393120 LBY393119:LBZ393120 LLU393119:LLV393120 LVQ393119:LVR393120 MFM393119:MFN393120 MPI393119:MPJ393120 MZE393119:MZF393120 NJA393119:NJB393120 NSW393119:NSX393120 OCS393119:OCT393120 OMO393119:OMP393120 OWK393119:OWL393120 PGG393119:PGH393120 PQC393119:PQD393120 PZY393119:PZZ393120 QJU393119:QJV393120 QTQ393119:QTR393120 RDM393119:RDN393120 RNI393119:RNJ393120 RXE393119:RXF393120 SHA393119:SHB393120 SQW393119:SQX393120 TAS393119:TAT393120 TKO393119:TKP393120 TUK393119:TUL393120 UEG393119:UEH393120 UOC393119:UOD393120 UXY393119:UXZ393120 VHU393119:VHV393120 VRQ393119:VRR393120 WBM393119:WBN393120 WLI393119:WLJ393120 WVE393119:WVF393120 IS458655:IT458656 SO458655:SP458656 ACK458655:ACL458656 AMG458655:AMH458656 AWC458655:AWD458656 BFY458655:BFZ458656 BPU458655:BPV458656 BZQ458655:BZR458656 CJM458655:CJN458656 CTI458655:CTJ458656 DDE458655:DDF458656 DNA458655:DNB458656 DWW458655:DWX458656 EGS458655:EGT458656 EQO458655:EQP458656 FAK458655:FAL458656 FKG458655:FKH458656 FUC458655:FUD458656 GDY458655:GDZ458656 GNU458655:GNV458656 GXQ458655:GXR458656 HHM458655:HHN458656 HRI458655:HRJ458656 IBE458655:IBF458656 ILA458655:ILB458656 IUW458655:IUX458656 JES458655:JET458656 JOO458655:JOP458656 JYK458655:JYL458656 KIG458655:KIH458656 KSC458655:KSD458656 LBY458655:LBZ458656 LLU458655:LLV458656 LVQ458655:LVR458656 MFM458655:MFN458656 MPI458655:MPJ458656 MZE458655:MZF458656 NJA458655:NJB458656 NSW458655:NSX458656 OCS458655:OCT458656 OMO458655:OMP458656 OWK458655:OWL458656 PGG458655:PGH458656 PQC458655:PQD458656 PZY458655:PZZ458656 QJU458655:QJV458656 QTQ458655:QTR458656 RDM458655:RDN458656 RNI458655:RNJ458656 RXE458655:RXF458656 SHA458655:SHB458656 SQW458655:SQX458656 TAS458655:TAT458656 TKO458655:TKP458656 TUK458655:TUL458656 UEG458655:UEH458656 UOC458655:UOD458656 UXY458655:UXZ458656 VHU458655:VHV458656 VRQ458655:VRR458656 WBM458655:WBN458656 WLI458655:WLJ458656 WVE458655:WVF458656 IS524191:IT524192 SO524191:SP524192 ACK524191:ACL524192 AMG524191:AMH524192 AWC524191:AWD524192 BFY524191:BFZ524192 BPU524191:BPV524192 BZQ524191:BZR524192 CJM524191:CJN524192 CTI524191:CTJ524192 DDE524191:DDF524192 DNA524191:DNB524192 DWW524191:DWX524192 EGS524191:EGT524192 EQO524191:EQP524192 FAK524191:FAL524192 FKG524191:FKH524192 FUC524191:FUD524192 GDY524191:GDZ524192 GNU524191:GNV524192 GXQ524191:GXR524192 HHM524191:HHN524192 HRI524191:HRJ524192 IBE524191:IBF524192 ILA524191:ILB524192 IUW524191:IUX524192 JES524191:JET524192 JOO524191:JOP524192 JYK524191:JYL524192 KIG524191:KIH524192 KSC524191:KSD524192 LBY524191:LBZ524192 LLU524191:LLV524192 LVQ524191:LVR524192 MFM524191:MFN524192 MPI524191:MPJ524192 MZE524191:MZF524192 NJA524191:NJB524192 NSW524191:NSX524192 OCS524191:OCT524192 OMO524191:OMP524192 OWK524191:OWL524192 PGG524191:PGH524192 PQC524191:PQD524192 PZY524191:PZZ524192 QJU524191:QJV524192 QTQ524191:QTR524192 RDM524191:RDN524192 RNI524191:RNJ524192 RXE524191:RXF524192 SHA524191:SHB524192 SQW524191:SQX524192 TAS524191:TAT524192 TKO524191:TKP524192 TUK524191:TUL524192 UEG524191:UEH524192 UOC524191:UOD524192 UXY524191:UXZ524192 VHU524191:VHV524192 VRQ524191:VRR524192 WBM524191:WBN524192 WLI524191:WLJ524192 WVE524191:WVF524192 IS589727:IT589728 SO589727:SP589728 ACK589727:ACL589728 AMG589727:AMH589728 AWC589727:AWD589728 BFY589727:BFZ589728 BPU589727:BPV589728 BZQ589727:BZR589728 CJM589727:CJN589728 CTI589727:CTJ589728 DDE589727:DDF589728 DNA589727:DNB589728 DWW589727:DWX589728 EGS589727:EGT589728 EQO589727:EQP589728 FAK589727:FAL589728 FKG589727:FKH589728 FUC589727:FUD589728 GDY589727:GDZ589728 GNU589727:GNV589728 GXQ589727:GXR589728 HHM589727:HHN589728 HRI589727:HRJ589728 IBE589727:IBF589728 ILA589727:ILB589728 IUW589727:IUX589728 JES589727:JET589728 JOO589727:JOP589728 JYK589727:JYL589728 KIG589727:KIH589728 KSC589727:KSD589728 LBY589727:LBZ589728 LLU589727:LLV589728 LVQ589727:LVR589728 MFM589727:MFN589728 MPI589727:MPJ589728 MZE589727:MZF589728 NJA589727:NJB589728 NSW589727:NSX589728 OCS589727:OCT589728 OMO589727:OMP589728 OWK589727:OWL589728 PGG589727:PGH589728 PQC589727:PQD589728 PZY589727:PZZ589728 QJU589727:QJV589728 QTQ589727:QTR589728 RDM589727:RDN589728 RNI589727:RNJ589728 RXE589727:RXF589728 SHA589727:SHB589728 SQW589727:SQX589728 TAS589727:TAT589728 TKO589727:TKP589728 TUK589727:TUL589728 UEG589727:UEH589728 UOC589727:UOD589728 UXY589727:UXZ589728 VHU589727:VHV589728 VRQ589727:VRR589728 WBM589727:WBN589728 WLI589727:WLJ589728 WVE589727:WVF589728 IS655263:IT655264 SO655263:SP655264 ACK655263:ACL655264 AMG655263:AMH655264 AWC655263:AWD655264 BFY655263:BFZ655264 BPU655263:BPV655264 BZQ655263:BZR655264 CJM655263:CJN655264 CTI655263:CTJ655264 DDE655263:DDF655264 DNA655263:DNB655264 DWW655263:DWX655264 EGS655263:EGT655264 EQO655263:EQP655264 FAK655263:FAL655264 FKG655263:FKH655264 FUC655263:FUD655264 GDY655263:GDZ655264 GNU655263:GNV655264 GXQ655263:GXR655264 HHM655263:HHN655264 HRI655263:HRJ655264 IBE655263:IBF655264 ILA655263:ILB655264 IUW655263:IUX655264 JES655263:JET655264 JOO655263:JOP655264 JYK655263:JYL655264 KIG655263:KIH655264 KSC655263:KSD655264 LBY655263:LBZ655264 LLU655263:LLV655264 LVQ655263:LVR655264 MFM655263:MFN655264 MPI655263:MPJ655264 MZE655263:MZF655264 NJA655263:NJB655264 NSW655263:NSX655264 OCS655263:OCT655264 OMO655263:OMP655264 OWK655263:OWL655264 PGG655263:PGH655264 PQC655263:PQD655264 PZY655263:PZZ655264 QJU655263:QJV655264 QTQ655263:QTR655264 RDM655263:RDN655264 RNI655263:RNJ655264 RXE655263:RXF655264 SHA655263:SHB655264 SQW655263:SQX655264 TAS655263:TAT655264 TKO655263:TKP655264 TUK655263:TUL655264 UEG655263:UEH655264 UOC655263:UOD655264 UXY655263:UXZ655264 VHU655263:VHV655264 VRQ655263:VRR655264 WBM655263:WBN655264 WLI655263:WLJ655264 WVE655263:WVF655264 IS720799:IT720800 SO720799:SP720800 ACK720799:ACL720800 AMG720799:AMH720800 AWC720799:AWD720800 BFY720799:BFZ720800 BPU720799:BPV720800 BZQ720799:BZR720800 CJM720799:CJN720800 CTI720799:CTJ720800 DDE720799:DDF720800 DNA720799:DNB720800 DWW720799:DWX720800 EGS720799:EGT720800 EQO720799:EQP720800 FAK720799:FAL720800 FKG720799:FKH720800 FUC720799:FUD720800 GDY720799:GDZ720800 GNU720799:GNV720800 GXQ720799:GXR720800 HHM720799:HHN720800 HRI720799:HRJ720800 IBE720799:IBF720800 ILA720799:ILB720800 IUW720799:IUX720800 JES720799:JET720800 JOO720799:JOP720800 JYK720799:JYL720800 KIG720799:KIH720800 KSC720799:KSD720800 LBY720799:LBZ720800 LLU720799:LLV720800 LVQ720799:LVR720800 MFM720799:MFN720800 MPI720799:MPJ720800 MZE720799:MZF720800 NJA720799:NJB720800 NSW720799:NSX720800 OCS720799:OCT720800 OMO720799:OMP720800 OWK720799:OWL720800 PGG720799:PGH720800 PQC720799:PQD720800 PZY720799:PZZ720800 QJU720799:QJV720800 QTQ720799:QTR720800 RDM720799:RDN720800 RNI720799:RNJ720800 RXE720799:RXF720800 SHA720799:SHB720800 SQW720799:SQX720800 TAS720799:TAT720800 TKO720799:TKP720800 TUK720799:TUL720800 UEG720799:UEH720800 UOC720799:UOD720800 UXY720799:UXZ720800 VHU720799:VHV720800 VRQ720799:VRR720800 WBM720799:WBN720800 WLI720799:WLJ720800 WVE720799:WVF720800 IS786335:IT786336 SO786335:SP786336 ACK786335:ACL786336 AMG786335:AMH786336 AWC786335:AWD786336 BFY786335:BFZ786336 BPU786335:BPV786336 BZQ786335:BZR786336 CJM786335:CJN786336 CTI786335:CTJ786336 DDE786335:DDF786336 DNA786335:DNB786336 DWW786335:DWX786336 EGS786335:EGT786336 EQO786335:EQP786336 FAK786335:FAL786336 FKG786335:FKH786336 FUC786335:FUD786336 GDY786335:GDZ786336 GNU786335:GNV786336 GXQ786335:GXR786336 HHM786335:HHN786336 HRI786335:HRJ786336 IBE786335:IBF786336 ILA786335:ILB786336 IUW786335:IUX786336 JES786335:JET786336 JOO786335:JOP786336 JYK786335:JYL786336 KIG786335:KIH786336 KSC786335:KSD786336 LBY786335:LBZ786336 LLU786335:LLV786336 LVQ786335:LVR786336 MFM786335:MFN786336 MPI786335:MPJ786336 MZE786335:MZF786336 NJA786335:NJB786336 NSW786335:NSX786336 OCS786335:OCT786336 OMO786335:OMP786336 OWK786335:OWL786336 PGG786335:PGH786336 PQC786335:PQD786336 PZY786335:PZZ786336 QJU786335:QJV786336 QTQ786335:QTR786336 RDM786335:RDN786336 RNI786335:RNJ786336 RXE786335:RXF786336 SHA786335:SHB786336 SQW786335:SQX786336 TAS786335:TAT786336 TKO786335:TKP786336 TUK786335:TUL786336 UEG786335:UEH786336 UOC786335:UOD786336 UXY786335:UXZ786336 VHU786335:VHV786336 VRQ786335:VRR786336 WBM786335:WBN786336 WLI786335:WLJ786336 WVE786335:WVF786336 IS851871:IT851872 SO851871:SP851872 ACK851871:ACL851872 AMG851871:AMH851872 AWC851871:AWD851872 BFY851871:BFZ851872 BPU851871:BPV851872 BZQ851871:BZR851872 CJM851871:CJN851872 CTI851871:CTJ851872 DDE851871:DDF851872 DNA851871:DNB851872 DWW851871:DWX851872 EGS851871:EGT851872 EQO851871:EQP851872 FAK851871:FAL851872 FKG851871:FKH851872 FUC851871:FUD851872 GDY851871:GDZ851872 GNU851871:GNV851872 GXQ851871:GXR851872 HHM851871:HHN851872 HRI851871:HRJ851872 IBE851871:IBF851872 ILA851871:ILB851872 IUW851871:IUX851872 JES851871:JET851872 JOO851871:JOP851872 JYK851871:JYL851872 KIG851871:KIH851872 KSC851871:KSD851872 LBY851871:LBZ851872 LLU851871:LLV851872 LVQ851871:LVR851872 MFM851871:MFN851872 MPI851871:MPJ851872 MZE851871:MZF851872 NJA851871:NJB851872 NSW851871:NSX851872 OCS851871:OCT851872 OMO851871:OMP851872 OWK851871:OWL851872 PGG851871:PGH851872 PQC851871:PQD851872 PZY851871:PZZ851872 QJU851871:QJV851872 QTQ851871:QTR851872 RDM851871:RDN851872 RNI851871:RNJ851872 RXE851871:RXF851872 SHA851871:SHB851872 SQW851871:SQX851872 TAS851871:TAT851872 TKO851871:TKP851872 TUK851871:TUL851872 UEG851871:UEH851872 UOC851871:UOD851872 UXY851871:UXZ851872 VHU851871:VHV851872 VRQ851871:VRR851872 WBM851871:WBN851872 WLI851871:WLJ851872 WVE851871:WVF851872 IS917407:IT917408 SO917407:SP917408 ACK917407:ACL917408 AMG917407:AMH917408 AWC917407:AWD917408 BFY917407:BFZ917408 BPU917407:BPV917408 BZQ917407:BZR917408 CJM917407:CJN917408 CTI917407:CTJ917408 DDE917407:DDF917408 DNA917407:DNB917408 DWW917407:DWX917408 EGS917407:EGT917408 EQO917407:EQP917408 FAK917407:FAL917408 FKG917407:FKH917408 FUC917407:FUD917408 GDY917407:GDZ917408 GNU917407:GNV917408 GXQ917407:GXR917408 HHM917407:HHN917408 HRI917407:HRJ917408 IBE917407:IBF917408 ILA917407:ILB917408 IUW917407:IUX917408 JES917407:JET917408 JOO917407:JOP917408 JYK917407:JYL917408 KIG917407:KIH917408 KSC917407:KSD917408 LBY917407:LBZ917408 LLU917407:LLV917408 LVQ917407:LVR917408 MFM917407:MFN917408 MPI917407:MPJ917408 MZE917407:MZF917408 NJA917407:NJB917408 NSW917407:NSX917408 OCS917407:OCT917408 OMO917407:OMP917408 OWK917407:OWL917408 PGG917407:PGH917408 PQC917407:PQD917408 PZY917407:PZZ917408 QJU917407:QJV917408 QTQ917407:QTR917408 RDM917407:RDN917408 RNI917407:RNJ917408 RXE917407:RXF917408 SHA917407:SHB917408 SQW917407:SQX917408 TAS917407:TAT917408 TKO917407:TKP917408 TUK917407:TUL917408 UEG917407:UEH917408 UOC917407:UOD917408 UXY917407:UXZ917408 VHU917407:VHV917408 VRQ917407:VRR917408 WBM917407:WBN917408 WLI917407:WLJ917408 WVE917407:WVF917408 IS982943:IT982944 SO982943:SP982944 ACK982943:ACL982944 AMG982943:AMH982944 AWC982943:AWD982944 BFY982943:BFZ982944 BPU982943:BPV982944 BZQ982943:BZR982944 CJM982943:CJN982944 CTI982943:CTJ982944 DDE982943:DDF982944 DNA982943:DNB982944 DWW982943:DWX982944 EGS982943:EGT982944 EQO982943:EQP982944 FAK982943:FAL982944 FKG982943:FKH982944 FUC982943:FUD982944 GDY982943:GDZ982944 GNU982943:GNV982944 GXQ982943:GXR982944 HHM982943:HHN982944 HRI982943:HRJ982944 IBE982943:IBF982944 ILA982943:ILB982944 IUW982943:IUX982944 JES982943:JET982944 JOO982943:JOP982944 JYK982943:JYL982944 KIG982943:KIH982944 KSC982943:KSD982944 LBY982943:LBZ982944 LLU982943:LLV982944 LVQ982943:LVR982944 MFM982943:MFN982944 MPI982943:MPJ982944 MZE982943:MZF982944 NJA982943:NJB982944 NSW982943:NSX982944 OCS982943:OCT982944 OMO982943:OMP982944 OWK982943:OWL982944 PGG982943:PGH982944 PQC982943:PQD982944 PZY982943:PZZ982944 QJU982943:QJV982944 QTQ982943:QTR982944 RDM982943:RDN982944 RNI982943:RNJ982944 RXE982943:RXF982944 SHA982943:SHB982944 SQW982943:SQX982944 TAS982943:TAT982944 TKO982943:TKP982944 TUK982943:TUL982944 UEG982943:UEH982944 UOC982943:UOD982944 UXY982943:UXZ982944 VHU982943:VHV982944 VRQ982943:VRR982944 WBM982943:WBN982944 WLI982943:WLJ982944 WVE982943:WVF982944 IS65422:IT65423 SO65422:SP65423 ACK65422:ACL65423 AMG65422:AMH65423 AWC65422:AWD65423 BFY65422:BFZ65423 BPU65422:BPV65423 BZQ65422:BZR65423 CJM65422:CJN65423 CTI65422:CTJ65423 DDE65422:DDF65423 DNA65422:DNB65423 DWW65422:DWX65423 EGS65422:EGT65423 EQO65422:EQP65423 FAK65422:FAL65423 FKG65422:FKH65423 FUC65422:FUD65423 GDY65422:GDZ65423 GNU65422:GNV65423 GXQ65422:GXR65423 HHM65422:HHN65423 HRI65422:HRJ65423 IBE65422:IBF65423 ILA65422:ILB65423 IUW65422:IUX65423 JES65422:JET65423 JOO65422:JOP65423 JYK65422:JYL65423 KIG65422:KIH65423 KSC65422:KSD65423 LBY65422:LBZ65423 LLU65422:LLV65423 LVQ65422:LVR65423 MFM65422:MFN65423 MPI65422:MPJ65423 MZE65422:MZF65423 NJA65422:NJB65423 NSW65422:NSX65423 OCS65422:OCT65423 OMO65422:OMP65423 OWK65422:OWL65423 PGG65422:PGH65423 PQC65422:PQD65423 PZY65422:PZZ65423 QJU65422:QJV65423 QTQ65422:QTR65423 RDM65422:RDN65423 RNI65422:RNJ65423 RXE65422:RXF65423 SHA65422:SHB65423 SQW65422:SQX65423 TAS65422:TAT65423 TKO65422:TKP65423 TUK65422:TUL65423 UEG65422:UEH65423 UOC65422:UOD65423 UXY65422:UXZ65423 VHU65422:VHV65423 VRQ65422:VRR65423 WBM65422:WBN65423 WLI65422:WLJ65423 WVE65422:WVF65423 IS130958:IT130959 SO130958:SP130959 ACK130958:ACL130959 AMG130958:AMH130959 AWC130958:AWD130959 BFY130958:BFZ130959 BPU130958:BPV130959 BZQ130958:BZR130959 CJM130958:CJN130959 CTI130958:CTJ130959 DDE130958:DDF130959 DNA130958:DNB130959 DWW130958:DWX130959 EGS130958:EGT130959 EQO130958:EQP130959 FAK130958:FAL130959 FKG130958:FKH130959 FUC130958:FUD130959 GDY130958:GDZ130959 GNU130958:GNV130959 GXQ130958:GXR130959 HHM130958:HHN130959 HRI130958:HRJ130959 IBE130958:IBF130959 ILA130958:ILB130959 IUW130958:IUX130959 JES130958:JET130959 JOO130958:JOP130959 JYK130958:JYL130959 KIG130958:KIH130959 KSC130958:KSD130959 LBY130958:LBZ130959 LLU130958:LLV130959 LVQ130958:LVR130959 MFM130958:MFN130959 MPI130958:MPJ130959 MZE130958:MZF130959 NJA130958:NJB130959 NSW130958:NSX130959 OCS130958:OCT130959 OMO130958:OMP130959 OWK130958:OWL130959 PGG130958:PGH130959 PQC130958:PQD130959 PZY130958:PZZ130959 QJU130958:QJV130959 QTQ130958:QTR130959 RDM130958:RDN130959 RNI130958:RNJ130959 RXE130958:RXF130959 SHA130958:SHB130959 SQW130958:SQX130959 TAS130958:TAT130959 TKO130958:TKP130959 TUK130958:TUL130959 UEG130958:UEH130959 UOC130958:UOD130959 UXY130958:UXZ130959 VHU130958:VHV130959 VRQ130958:VRR130959 WBM130958:WBN130959 WLI130958:WLJ130959 WVE130958:WVF130959 IS196494:IT196495 SO196494:SP196495 ACK196494:ACL196495 AMG196494:AMH196495 AWC196494:AWD196495 BFY196494:BFZ196495 BPU196494:BPV196495 BZQ196494:BZR196495 CJM196494:CJN196495 CTI196494:CTJ196495 DDE196494:DDF196495 DNA196494:DNB196495 DWW196494:DWX196495 EGS196494:EGT196495 EQO196494:EQP196495 FAK196494:FAL196495 FKG196494:FKH196495 FUC196494:FUD196495 GDY196494:GDZ196495 GNU196494:GNV196495 GXQ196494:GXR196495 HHM196494:HHN196495 HRI196494:HRJ196495 IBE196494:IBF196495 ILA196494:ILB196495 IUW196494:IUX196495 JES196494:JET196495 JOO196494:JOP196495 JYK196494:JYL196495 KIG196494:KIH196495 KSC196494:KSD196495 LBY196494:LBZ196495 LLU196494:LLV196495 LVQ196494:LVR196495 MFM196494:MFN196495 MPI196494:MPJ196495 MZE196494:MZF196495 NJA196494:NJB196495 NSW196494:NSX196495 OCS196494:OCT196495 OMO196494:OMP196495 OWK196494:OWL196495 PGG196494:PGH196495 PQC196494:PQD196495 PZY196494:PZZ196495 QJU196494:QJV196495 QTQ196494:QTR196495 RDM196494:RDN196495 RNI196494:RNJ196495 RXE196494:RXF196495 SHA196494:SHB196495 SQW196494:SQX196495 TAS196494:TAT196495 TKO196494:TKP196495 TUK196494:TUL196495 UEG196494:UEH196495 UOC196494:UOD196495 UXY196494:UXZ196495 VHU196494:VHV196495 VRQ196494:VRR196495 WBM196494:WBN196495 WLI196494:WLJ196495 WVE196494:WVF196495 IS262030:IT262031 SO262030:SP262031 ACK262030:ACL262031 AMG262030:AMH262031 AWC262030:AWD262031 BFY262030:BFZ262031 BPU262030:BPV262031 BZQ262030:BZR262031 CJM262030:CJN262031 CTI262030:CTJ262031 DDE262030:DDF262031 DNA262030:DNB262031 DWW262030:DWX262031 EGS262030:EGT262031 EQO262030:EQP262031 FAK262030:FAL262031 FKG262030:FKH262031 FUC262030:FUD262031 GDY262030:GDZ262031 GNU262030:GNV262031 GXQ262030:GXR262031 HHM262030:HHN262031 HRI262030:HRJ262031 IBE262030:IBF262031 ILA262030:ILB262031 IUW262030:IUX262031 JES262030:JET262031 JOO262030:JOP262031 JYK262030:JYL262031 KIG262030:KIH262031 KSC262030:KSD262031 LBY262030:LBZ262031 LLU262030:LLV262031 LVQ262030:LVR262031 MFM262030:MFN262031 MPI262030:MPJ262031 MZE262030:MZF262031 NJA262030:NJB262031 NSW262030:NSX262031 OCS262030:OCT262031 OMO262030:OMP262031 OWK262030:OWL262031 PGG262030:PGH262031 PQC262030:PQD262031 PZY262030:PZZ262031 QJU262030:QJV262031 QTQ262030:QTR262031 RDM262030:RDN262031 RNI262030:RNJ262031 RXE262030:RXF262031 SHA262030:SHB262031 SQW262030:SQX262031 TAS262030:TAT262031 TKO262030:TKP262031 TUK262030:TUL262031 UEG262030:UEH262031 UOC262030:UOD262031 UXY262030:UXZ262031 VHU262030:VHV262031 VRQ262030:VRR262031 WBM262030:WBN262031 WLI262030:WLJ262031 WVE262030:WVF262031 IS327566:IT327567 SO327566:SP327567 ACK327566:ACL327567 AMG327566:AMH327567 AWC327566:AWD327567 BFY327566:BFZ327567 BPU327566:BPV327567 BZQ327566:BZR327567 CJM327566:CJN327567 CTI327566:CTJ327567 DDE327566:DDF327567 DNA327566:DNB327567 DWW327566:DWX327567 EGS327566:EGT327567 EQO327566:EQP327567 FAK327566:FAL327567 FKG327566:FKH327567 FUC327566:FUD327567 GDY327566:GDZ327567 GNU327566:GNV327567 GXQ327566:GXR327567 HHM327566:HHN327567 HRI327566:HRJ327567 IBE327566:IBF327567 ILA327566:ILB327567 IUW327566:IUX327567 JES327566:JET327567 JOO327566:JOP327567 JYK327566:JYL327567 KIG327566:KIH327567 KSC327566:KSD327567 LBY327566:LBZ327567 LLU327566:LLV327567 LVQ327566:LVR327567 MFM327566:MFN327567 MPI327566:MPJ327567 MZE327566:MZF327567 NJA327566:NJB327567 NSW327566:NSX327567 OCS327566:OCT327567 OMO327566:OMP327567 OWK327566:OWL327567 PGG327566:PGH327567 PQC327566:PQD327567 PZY327566:PZZ327567 QJU327566:QJV327567 QTQ327566:QTR327567 RDM327566:RDN327567 RNI327566:RNJ327567 RXE327566:RXF327567 SHA327566:SHB327567 SQW327566:SQX327567 TAS327566:TAT327567 TKO327566:TKP327567 TUK327566:TUL327567 UEG327566:UEH327567 UOC327566:UOD327567 UXY327566:UXZ327567 VHU327566:VHV327567 VRQ327566:VRR327567 WBM327566:WBN327567 WLI327566:WLJ327567 WVE327566:WVF327567 IS393102:IT393103 SO393102:SP393103 ACK393102:ACL393103 AMG393102:AMH393103 AWC393102:AWD393103 BFY393102:BFZ393103 BPU393102:BPV393103 BZQ393102:BZR393103 CJM393102:CJN393103 CTI393102:CTJ393103 DDE393102:DDF393103 DNA393102:DNB393103 DWW393102:DWX393103 EGS393102:EGT393103 EQO393102:EQP393103 FAK393102:FAL393103 FKG393102:FKH393103 FUC393102:FUD393103 GDY393102:GDZ393103 GNU393102:GNV393103 GXQ393102:GXR393103 HHM393102:HHN393103 HRI393102:HRJ393103 IBE393102:IBF393103 ILA393102:ILB393103 IUW393102:IUX393103 JES393102:JET393103 JOO393102:JOP393103 JYK393102:JYL393103 KIG393102:KIH393103 KSC393102:KSD393103 LBY393102:LBZ393103 LLU393102:LLV393103 LVQ393102:LVR393103 MFM393102:MFN393103 MPI393102:MPJ393103 MZE393102:MZF393103 NJA393102:NJB393103 NSW393102:NSX393103 OCS393102:OCT393103 OMO393102:OMP393103 OWK393102:OWL393103 PGG393102:PGH393103 PQC393102:PQD393103 PZY393102:PZZ393103 QJU393102:QJV393103 QTQ393102:QTR393103 RDM393102:RDN393103 RNI393102:RNJ393103 RXE393102:RXF393103 SHA393102:SHB393103 SQW393102:SQX393103 TAS393102:TAT393103 TKO393102:TKP393103 TUK393102:TUL393103 UEG393102:UEH393103 UOC393102:UOD393103 UXY393102:UXZ393103 VHU393102:VHV393103 VRQ393102:VRR393103 WBM393102:WBN393103 WLI393102:WLJ393103 WVE393102:WVF393103 IS458638:IT458639 SO458638:SP458639 ACK458638:ACL458639 AMG458638:AMH458639 AWC458638:AWD458639 BFY458638:BFZ458639 BPU458638:BPV458639 BZQ458638:BZR458639 CJM458638:CJN458639 CTI458638:CTJ458639 DDE458638:DDF458639 DNA458638:DNB458639 DWW458638:DWX458639 EGS458638:EGT458639 EQO458638:EQP458639 FAK458638:FAL458639 FKG458638:FKH458639 FUC458638:FUD458639 GDY458638:GDZ458639 GNU458638:GNV458639 GXQ458638:GXR458639 HHM458638:HHN458639 HRI458638:HRJ458639 IBE458638:IBF458639 ILA458638:ILB458639 IUW458638:IUX458639 JES458638:JET458639 JOO458638:JOP458639 JYK458638:JYL458639 KIG458638:KIH458639 KSC458638:KSD458639 LBY458638:LBZ458639 LLU458638:LLV458639 LVQ458638:LVR458639 MFM458638:MFN458639 MPI458638:MPJ458639 MZE458638:MZF458639 NJA458638:NJB458639 NSW458638:NSX458639 OCS458638:OCT458639 OMO458638:OMP458639 OWK458638:OWL458639 PGG458638:PGH458639 PQC458638:PQD458639 PZY458638:PZZ458639 QJU458638:QJV458639 QTQ458638:QTR458639 RDM458638:RDN458639 RNI458638:RNJ458639 RXE458638:RXF458639 SHA458638:SHB458639 SQW458638:SQX458639 TAS458638:TAT458639 TKO458638:TKP458639 TUK458638:TUL458639 UEG458638:UEH458639 UOC458638:UOD458639 UXY458638:UXZ458639 VHU458638:VHV458639 VRQ458638:VRR458639 WBM458638:WBN458639 WLI458638:WLJ458639 WVE458638:WVF458639 IS524174:IT524175 SO524174:SP524175 ACK524174:ACL524175 AMG524174:AMH524175 AWC524174:AWD524175 BFY524174:BFZ524175 BPU524174:BPV524175 BZQ524174:BZR524175 CJM524174:CJN524175 CTI524174:CTJ524175 DDE524174:DDF524175 DNA524174:DNB524175 DWW524174:DWX524175 EGS524174:EGT524175 EQO524174:EQP524175 FAK524174:FAL524175 FKG524174:FKH524175 FUC524174:FUD524175 GDY524174:GDZ524175 GNU524174:GNV524175 GXQ524174:GXR524175 HHM524174:HHN524175 HRI524174:HRJ524175 IBE524174:IBF524175 ILA524174:ILB524175 IUW524174:IUX524175 JES524174:JET524175 JOO524174:JOP524175 JYK524174:JYL524175 KIG524174:KIH524175 KSC524174:KSD524175 LBY524174:LBZ524175 LLU524174:LLV524175 LVQ524174:LVR524175 MFM524174:MFN524175 MPI524174:MPJ524175 MZE524174:MZF524175 NJA524174:NJB524175 NSW524174:NSX524175 OCS524174:OCT524175 OMO524174:OMP524175 OWK524174:OWL524175 PGG524174:PGH524175 PQC524174:PQD524175 PZY524174:PZZ524175 QJU524174:QJV524175 QTQ524174:QTR524175 RDM524174:RDN524175 RNI524174:RNJ524175 RXE524174:RXF524175 SHA524174:SHB524175 SQW524174:SQX524175 TAS524174:TAT524175 TKO524174:TKP524175 TUK524174:TUL524175 UEG524174:UEH524175 UOC524174:UOD524175 UXY524174:UXZ524175 VHU524174:VHV524175 VRQ524174:VRR524175 WBM524174:WBN524175 WLI524174:WLJ524175 WVE524174:WVF524175 IS589710:IT589711 SO589710:SP589711 ACK589710:ACL589711 AMG589710:AMH589711 AWC589710:AWD589711 BFY589710:BFZ589711 BPU589710:BPV589711 BZQ589710:BZR589711 CJM589710:CJN589711 CTI589710:CTJ589711 DDE589710:DDF589711 DNA589710:DNB589711 DWW589710:DWX589711 EGS589710:EGT589711 EQO589710:EQP589711 FAK589710:FAL589711 FKG589710:FKH589711 FUC589710:FUD589711 GDY589710:GDZ589711 GNU589710:GNV589711 GXQ589710:GXR589711 HHM589710:HHN589711 HRI589710:HRJ589711 IBE589710:IBF589711 ILA589710:ILB589711 IUW589710:IUX589711 JES589710:JET589711 JOO589710:JOP589711 JYK589710:JYL589711 KIG589710:KIH589711 KSC589710:KSD589711 LBY589710:LBZ589711 LLU589710:LLV589711 LVQ589710:LVR589711 MFM589710:MFN589711 MPI589710:MPJ589711 MZE589710:MZF589711 NJA589710:NJB589711 NSW589710:NSX589711 OCS589710:OCT589711 OMO589710:OMP589711 OWK589710:OWL589711 PGG589710:PGH589711 PQC589710:PQD589711 PZY589710:PZZ589711 QJU589710:QJV589711 QTQ589710:QTR589711 RDM589710:RDN589711 RNI589710:RNJ589711 RXE589710:RXF589711 SHA589710:SHB589711 SQW589710:SQX589711 TAS589710:TAT589711 TKO589710:TKP589711 TUK589710:TUL589711 UEG589710:UEH589711 UOC589710:UOD589711 UXY589710:UXZ589711 VHU589710:VHV589711 VRQ589710:VRR589711 WBM589710:WBN589711 WLI589710:WLJ589711 WVE589710:WVF589711 IS655246:IT655247 SO655246:SP655247 ACK655246:ACL655247 AMG655246:AMH655247 AWC655246:AWD655247 BFY655246:BFZ655247 BPU655246:BPV655247 BZQ655246:BZR655247 CJM655246:CJN655247 CTI655246:CTJ655247 DDE655246:DDF655247 DNA655246:DNB655247 DWW655246:DWX655247 EGS655246:EGT655247 EQO655246:EQP655247 FAK655246:FAL655247 FKG655246:FKH655247 FUC655246:FUD655247 GDY655246:GDZ655247 GNU655246:GNV655247 GXQ655246:GXR655247 HHM655246:HHN655247 HRI655246:HRJ655247 IBE655246:IBF655247 ILA655246:ILB655247 IUW655246:IUX655247 JES655246:JET655247 JOO655246:JOP655247 JYK655246:JYL655247 KIG655246:KIH655247 KSC655246:KSD655247 LBY655246:LBZ655247 LLU655246:LLV655247 LVQ655246:LVR655247 MFM655246:MFN655247 MPI655246:MPJ655247 MZE655246:MZF655247 NJA655246:NJB655247 NSW655246:NSX655247 OCS655246:OCT655247 OMO655246:OMP655247 OWK655246:OWL655247 PGG655246:PGH655247 PQC655246:PQD655247 PZY655246:PZZ655247 QJU655246:QJV655247 QTQ655246:QTR655247 RDM655246:RDN655247 RNI655246:RNJ655247 RXE655246:RXF655247 SHA655246:SHB655247 SQW655246:SQX655247 TAS655246:TAT655247 TKO655246:TKP655247 TUK655246:TUL655247 UEG655246:UEH655247 UOC655246:UOD655247 UXY655246:UXZ655247 VHU655246:VHV655247 VRQ655246:VRR655247 WBM655246:WBN655247 WLI655246:WLJ655247 WVE655246:WVF655247 IS720782:IT720783 SO720782:SP720783 ACK720782:ACL720783 AMG720782:AMH720783 AWC720782:AWD720783 BFY720782:BFZ720783 BPU720782:BPV720783 BZQ720782:BZR720783 CJM720782:CJN720783 CTI720782:CTJ720783 DDE720782:DDF720783 DNA720782:DNB720783 DWW720782:DWX720783 EGS720782:EGT720783 EQO720782:EQP720783 FAK720782:FAL720783 FKG720782:FKH720783 FUC720782:FUD720783 GDY720782:GDZ720783 GNU720782:GNV720783 GXQ720782:GXR720783 HHM720782:HHN720783 HRI720782:HRJ720783 IBE720782:IBF720783 ILA720782:ILB720783 IUW720782:IUX720783 JES720782:JET720783 JOO720782:JOP720783 JYK720782:JYL720783 KIG720782:KIH720783 KSC720782:KSD720783 LBY720782:LBZ720783 LLU720782:LLV720783 LVQ720782:LVR720783 MFM720782:MFN720783 MPI720782:MPJ720783 MZE720782:MZF720783 NJA720782:NJB720783 NSW720782:NSX720783 OCS720782:OCT720783 OMO720782:OMP720783 OWK720782:OWL720783 PGG720782:PGH720783 PQC720782:PQD720783 PZY720782:PZZ720783 QJU720782:QJV720783 QTQ720782:QTR720783 RDM720782:RDN720783 RNI720782:RNJ720783 RXE720782:RXF720783 SHA720782:SHB720783 SQW720782:SQX720783 TAS720782:TAT720783 TKO720782:TKP720783 TUK720782:TUL720783 UEG720782:UEH720783 UOC720782:UOD720783 UXY720782:UXZ720783 VHU720782:VHV720783 VRQ720782:VRR720783 WBM720782:WBN720783 WLI720782:WLJ720783 WVE720782:WVF720783 IS786318:IT786319 SO786318:SP786319 ACK786318:ACL786319 AMG786318:AMH786319 AWC786318:AWD786319 BFY786318:BFZ786319 BPU786318:BPV786319 BZQ786318:BZR786319 CJM786318:CJN786319 CTI786318:CTJ786319 DDE786318:DDF786319 DNA786318:DNB786319 DWW786318:DWX786319 EGS786318:EGT786319 EQO786318:EQP786319 FAK786318:FAL786319 FKG786318:FKH786319 FUC786318:FUD786319 GDY786318:GDZ786319 GNU786318:GNV786319 GXQ786318:GXR786319 HHM786318:HHN786319 HRI786318:HRJ786319 IBE786318:IBF786319 ILA786318:ILB786319 IUW786318:IUX786319 JES786318:JET786319 JOO786318:JOP786319 JYK786318:JYL786319 KIG786318:KIH786319 KSC786318:KSD786319 LBY786318:LBZ786319 LLU786318:LLV786319 LVQ786318:LVR786319 MFM786318:MFN786319 MPI786318:MPJ786319 MZE786318:MZF786319 NJA786318:NJB786319 NSW786318:NSX786319 OCS786318:OCT786319 OMO786318:OMP786319 OWK786318:OWL786319 PGG786318:PGH786319 PQC786318:PQD786319 PZY786318:PZZ786319 QJU786318:QJV786319 QTQ786318:QTR786319 RDM786318:RDN786319 RNI786318:RNJ786319 RXE786318:RXF786319 SHA786318:SHB786319 SQW786318:SQX786319 TAS786318:TAT786319 TKO786318:TKP786319 TUK786318:TUL786319 UEG786318:UEH786319 UOC786318:UOD786319 UXY786318:UXZ786319 VHU786318:VHV786319 VRQ786318:VRR786319 WBM786318:WBN786319 WLI786318:WLJ786319 WVE786318:WVF786319 IS851854:IT851855 SO851854:SP851855 ACK851854:ACL851855 AMG851854:AMH851855 AWC851854:AWD851855 BFY851854:BFZ851855 BPU851854:BPV851855 BZQ851854:BZR851855 CJM851854:CJN851855 CTI851854:CTJ851855 DDE851854:DDF851855 DNA851854:DNB851855 DWW851854:DWX851855 EGS851854:EGT851855 EQO851854:EQP851855 FAK851854:FAL851855 FKG851854:FKH851855 FUC851854:FUD851855 GDY851854:GDZ851855 GNU851854:GNV851855 GXQ851854:GXR851855 HHM851854:HHN851855 HRI851854:HRJ851855 IBE851854:IBF851855 ILA851854:ILB851855 IUW851854:IUX851855 JES851854:JET851855 JOO851854:JOP851855 JYK851854:JYL851855 KIG851854:KIH851855 KSC851854:KSD851855 LBY851854:LBZ851855 LLU851854:LLV851855 LVQ851854:LVR851855 MFM851854:MFN851855 MPI851854:MPJ851855 MZE851854:MZF851855 NJA851854:NJB851855 NSW851854:NSX851855 OCS851854:OCT851855 OMO851854:OMP851855 OWK851854:OWL851855 PGG851854:PGH851855 PQC851854:PQD851855 PZY851854:PZZ851855 QJU851854:QJV851855 QTQ851854:QTR851855 RDM851854:RDN851855 RNI851854:RNJ851855 RXE851854:RXF851855 SHA851854:SHB851855 SQW851854:SQX851855 TAS851854:TAT851855 TKO851854:TKP851855 TUK851854:TUL851855 UEG851854:UEH851855 UOC851854:UOD851855 UXY851854:UXZ851855 VHU851854:VHV851855 VRQ851854:VRR851855 WBM851854:WBN851855 WLI851854:WLJ851855 WVE851854:WVF851855 IS917390:IT917391 SO917390:SP917391 ACK917390:ACL917391 AMG917390:AMH917391 AWC917390:AWD917391 BFY917390:BFZ917391 BPU917390:BPV917391 BZQ917390:BZR917391 CJM917390:CJN917391 CTI917390:CTJ917391 DDE917390:DDF917391 DNA917390:DNB917391 DWW917390:DWX917391 EGS917390:EGT917391 EQO917390:EQP917391 FAK917390:FAL917391 FKG917390:FKH917391 FUC917390:FUD917391 GDY917390:GDZ917391 GNU917390:GNV917391 GXQ917390:GXR917391 HHM917390:HHN917391 HRI917390:HRJ917391 IBE917390:IBF917391 ILA917390:ILB917391 IUW917390:IUX917391 JES917390:JET917391 JOO917390:JOP917391 JYK917390:JYL917391 KIG917390:KIH917391 KSC917390:KSD917391 LBY917390:LBZ917391 LLU917390:LLV917391 LVQ917390:LVR917391 MFM917390:MFN917391 MPI917390:MPJ917391 MZE917390:MZF917391 NJA917390:NJB917391 NSW917390:NSX917391 OCS917390:OCT917391 OMO917390:OMP917391 OWK917390:OWL917391 PGG917390:PGH917391 PQC917390:PQD917391 PZY917390:PZZ917391 QJU917390:QJV917391 QTQ917390:QTR917391 RDM917390:RDN917391 RNI917390:RNJ917391 RXE917390:RXF917391 SHA917390:SHB917391 SQW917390:SQX917391 TAS917390:TAT917391 TKO917390:TKP917391 TUK917390:TUL917391 UEG917390:UEH917391 UOC917390:UOD917391 UXY917390:UXZ917391 VHU917390:VHV917391 VRQ917390:VRR917391 WBM917390:WBN917391 WLI917390:WLJ917391 WVE917390:WVF917391 IS982926:IT982927 SO982926:SP982927 ACK982926:ACL982927 AMG982926:AMH982927 AWC982926:AWD982927 BFY982926:BFZ982927 BPU982926:BPV982927 BZQ982926:BZR982927 CJM982926:CJN982927 CTI982926:CTJ982927 DDE982926:DDF982927 DNA982926:DNB982927 DWW982926:DWX982927 EGS982926:EGT982927 EQO982926:EQP982927 FAK982926:FAL982927 FKG982926:FKH982927 FUC982926:FUD982927 GDY982926:GDZ982927 GNU982926:GNV982927 GXQ982926:GXR982927 HHM982926:HHN982927 HRI982926:HRJ982927 IBE982926:IBF982927 ILA982926:ILB982927 IUW982926:IUX982927 JES982926:JET982927 JOO982926:JOP982927 JYK982926:JYL982927 KIG982926:KIH982927 KSC982926:KSD982927 LBY982926:LBZ982927 LLU982926:LLV982927 LVQ982926:LVR982927 MFM982926:MFN982927 MPI982926:MPJ982927 MZE982926:MZF982927 NJA982926:NJB982927 NSW982926:NSX982927 OCS982926:OCT982927 OMO982926:OMP982927 OWK982926:OWL982927 PGG982926:PGH982927 PQC982926:PQD982927 PZY982926:PZZ982927 QJU982926:QJV982927 QTQ982926:QTR982927 RDM982926:RDN982927 RNI982926:RNJ982927 RXE982926:RXF982927 SHA982926:SHB982927 SQW982926:SQX982927 TAS982926:TAT982927 TKO982926:TKP982927 TUK982926:TUL982927 UEG982926:UEH982927 UOC982926:UOD982927 UXY982926:UXZ982927 VHU982926:VHV982927 VRQ982926:VRR982927 WBM982926:WBN982927 WLI982926:WLJ982927 WVE982926:WVF982927 IS65416:IT65416 SO65416:SP65416 ACK65416:ACL65416 AMG65416:AMH65416 AWC65416:AWD65416 BFY65416:BFZ65416 BPU65416:BPV65416 BZQ65416:BZR65416 CJM65416:CJN65416 CTI65416:CTJ65416 DDE65416:DDF65416 DNA65416:DNB65416 DWW65416:DWX65416 EGS65416:EGT65416 EQO65416:EQP65416 FAK65416:FAL65416 FKG65416:FKH65416 FUC65416:FUD65416 GDY65416:GDZ65416 GNU65416:GNV65416 GXQ65416:GXR65416 HHM65416:HHN65416 HRI65416:HRJ65416 IBE65416:IBF65416 ILA65416:ILB65416 IUW65416:IUX65416 JES65416:JET65416 JOO65416:JOP65416 JYK65416:JYL65416 KIG65416:KIH65416 KSC65416:KSD65416 LBY65416:LBZ65416 LLU65416:LLV65416 LVQ65416:LVR65416 MFM65416:MFN65416 MPI65416:MPJ65416 MZE65416:MZF65416 NJA65416:NJB65416 NSW65416:NSX65416 OCS65416:OCT65416 OMO65416:OMP65416 OWK65416:OWL65416 PGG65416:PGH65416 PQC65416:PQD65416 PZY65416:PZZ65416 QJU65416:QJV65416 QTQ65416:QTR65416 RDM65416:RDN65416 RNI65416:RNJ65416 RXE65416:RXF65416 SHA65416:SHB65416 SQW65416:SQX65416 TAS65416:TAT65416 TKO65416:TKP65416 TUK65416:TUL65416 UEG65416:UEH65416 UOC65416:UOD65416 UXY65416:UXZ65416 VHU65416:VHV65416 VRQ65416:VRR65416 WBM65416:WBN65416 WLI65416:WLJ65416 WVE65416:WVF65416 IS130952:IT130952 SO130952:SP130952 ACK130952:ACL130952 AMG130952:AMH130952 AWC130952:AWD130952 BFY130952:BFZ130952 BPU130952:BPV130952 BZQ130952:BZR130952 CJM130952:CJN130952 CTI130952:CTJ130952 DDE130952:DDF130952 DNA130952:DNB130952 DWW130952:DWX130952 EGS130952:EGT130952 EQO130952:EQP130952 FAK130952:FAL130952 FKG130952:FKH130952 FUC130952:FUD130952 GDY130952:GDZ130952 GNU130952:GNV130952 GXQ130952:GXR130952 HHM130952:HHN130952 HRI130952:HRJ130952 IBE130952:IBF130952 ILA130952:ILB130952 IUW130952:IUX130952 JES130952:JET130952 JOO130952:JOP130952 JYK130952:JYL130952 KIG130952:KIH130952 KSC130952:KSD130952 LBY130952:LBZ130952 LLU130952:LLV130952 LVQ130952:LVR130952 MFM130952:MFN130952 MPI130952:MPJ130952 MZE130952:MZF130952 NJA130952:NJB130952 NSW130952:NSX130952 OCS130952:OCT130952 OMO130952:OMP130952 OWK130952:OWL130952 PGG130952:PGH130952 PQC130952:PQD130952 PZY130952:PZZ130952 QJU130952:QJV130952 QTQ130952:QTR130952 RDM130952:RDN130952 RNI130952:RNJ130952 RXE130952:RXF130952 SHA130952:SHB130952 SQW130952:SQX130952 TAS130952:TAT130952 TKO130952:TKP130952 TUK130952:TUL130952 UEG130952:UEH130952 UOC130952:UOD130952 UXY130952:UXZ130952 VHU130952:VHV130952 VRQ130952:VRR130952 WBM130952:WBN130952 WLI130952:WLJ130952 WVE130952:WVF130952 IS196488:IT196488 SO196488:SP196488 ACK196488:ACL196488 AMG196488:AMH196488 AWC196488:AWD196488 BFY196488:BFZ196488 BPU196488:BPV196488 BZQ196488:BZR196488 CJM196488:CJN196488 CTI196488:CTJ196488 DDE196488:DDF196488 DNA196488:DNB196488 DWW196488:DWX196488 EGS196488:EGT196488 EQO196488:EQP196488 FAK196488:FAL196488 FKG196488:FKH196488 FUC196488:FUD196488 GDY196488:GDZ196488 GNU196488:GNV196488 GXQ196488:GXR196488 HHM196488:HHN196488 HRI196488:HRJ196488 IBE196488:IBF196488 ILA196488:ILB196488 IUW196488:IUX196488 JES196488:JET196488 JOO196488:JOP196488 JYK196488:JYL196488 KIG196488:KIH196488 KSC196488:KSD196488 LBY196488:LBZ196488 LLU196488:LLV196488 LVQ196488:LVR196488 MFM196488:MFN196488 MPI196488:MPJ196488 MZE196488:MZF196488 NJA196488:NJB196488 NSW196488:NSX196488 OCS196488:OCT196488 OMO196488:OMP196488 OWK196488:OWL196488 PGG196488:PGH196488 PQC196488:PQD196488 PZY196488:PZZ196488 QJU196488:QJV196488 QTQ196488:QTR196488 RDM196488:RDN196488 RNI196488:RNJ196488 RXE196488:RXF196488 SHA196488:SHB196488 SQW196488:SQX196488 TAS196488:TAT196488 TKO196488:TKP196488 TUK196488:TUL196488 UEG196488:UEH196488 UOC196488:UOD196488 UXY196488:UXZ196488 VHU196488:VHV196488 VRQ196488:VRR196488 WBM196488:WBN196488 WLI196488:WLJ196488 WVE196488:WVF196488 IS262024:IT262024 SO262024:SP262024 ACK262024:ACL262024 AMG262024:AMH262024 AWC262024:AWD262024 BFY262024:BFZ262024 BPU262024:BPV262024 BZQ262024:BZR262024 CJM262024:CJN262024 CTI262024:CTJ262024 DDE262024:DDF262024 DNA262024:DNB262024 DWW262024:DWX262024 EGS262024:EGT262024 EQO262024:EQP262024 FAK262024:FAL262024 FKG262024:FKH262024 FUC262024:FUD262024 GDY262024:GDZ262024 GNU262024:GNV262024 GXQ262024:GXR262024 HHM262024:HHN262024 HRI262024:HRJ262024 IBE262024:IBF262024 ILA262024:ILB262024 IUW262024:IUX262024 JES262024:JET262024 JOO262024:JOP262024 JYK262024:JYL262024 KIG262024:KIH262024 KSC262024:KSD262024 LBY262024:LBZ262024 LLU262024:LLV262024 LVQ262024:LVR262024 MFM262024:MFN262024 MPI262024:MPJ262024 MZE262024:MZF262024 NJA262024:NJB262024 NSW262024:NSX262024 OCS262024:OCT262024 OMO262024:OMP262024 OWK262024:OWL262024 PGG262024:PGH262024 PQC262024:PQD262024 PZY262024:PZZ262024 QJU262024:QJV262024 QTQ262024:QTR262024 RDM262024:RDN262024 RNI262024:RNJ262024 RXE262024:RXF262024 SHA262024:SHB262024 SQW262024:SQX262024 TAS262024:TAT262024 TKO262024:TKP262024 TUK262024:TUL262024 UEG262024:UEH262024 UOC262024:UOD262024 UXY262024:UXZ262024 VHU262024:VHV262024 VRQ262024:VRR262024 WBM262024:WBN262024 WLI262024:WLJ262024 WVE262024:WVF262024 IS327560:IT327560 SO327560:SP327560 ACK327560:ACL327560 AMG327560:AMH327560 AWC327560:AWD327560 BFY327560:BFZ327560 BPU327560:BPV327560 BZQ327560:BZR327560 CJM327560:CJN327560 CTI327560:CTJ327560 DDE327560:DDF327560 DNA327560:DNB327560 DWW327560:DWX327560 EGS327560:EGT327560 EQO327560:EQP327560 FAK327560:FAL327560 FKG327560:FKH327560 FUC327560:FUD327560 GDY327560:GDZ327560 GNU327560:GNV327560 GXQ327560:GXR327560 HHM327560:HHN327560 HRI327560:HRJ327560 IBE327560:IBF327560 ILA327560:ILB327560 IUW327560:IUX327560 JES327560:JET327560 JOO327560:JOP327560 JYK327560:JYL327560 KIG327560:KIH327560 KSC327560:KSD327560 LBY327560:LBZ327560 LLU327560:LLV327560 LVQ327560:LVR327560 MFM327560:MFN327560 MPI327560:MPJ327560 MZE327560:MZF327560 NJA327560:NJB327560 NSW327560:NSX327560 OCS327560:OCT327560 OMO327560:OMP327560 OWK327560:OWL327560 PGG327560:PGH327560 PQC327560:PQD327560 PZY327560:PZZ327560 QJU327560:QJV327560 QTQ327560:QTR327560 RDM327560:RDN327560 RNI327560:RNJ327560 RXE327560:RXF327560 SHA327560:SHB327560 SQW327560:SQX327560 TAS327560:TAT327560 TKO327560:TKP327560 TUK327560:TUL327560 UEG327560:UEH327560 UOC327560:UOD327560 UXY327560:UXZ327560 VHU327560:VHV327560 VRQ327560:VRR327560 WBM327560:WBN327560 WLI327560:WLJ327560 WVE327560:WVF327560 IS393096:IT393096 SO393096:SP393096 ACK393096:ACL393096 AMG393096:AMH393096 AWC393096:AWD393096 BFY393096:BFZ393096 BPU393096:BPV393096 BZQ393096:BZR393096 CJM393096:CJN393096 CTI393096:CTJ393096 DDE393096:DDF393096 DNA393096:DNB393096 DWW393096:DWX393096 EGS393096:EGT393096 EQO393096:EQP393096 FAK393096:FAL393096 FKG393096:FKH393096 FUC393096:FUD393096 GDY393096:GDZ393096 GNU393096:GNV393096 GXQ393096:GXR393096 HHM393096:HHN393096 HRI393096:HRJ393096 IBE393096:IBF393096 ILA393096:ILB393096 IUW393096:IUX393096 JES393096:JET393096 JOO393096:JOP393096 JYK393096:JYL393096 KIG393096:KIH393096 KSC393096:KSD393096 LBY393096:LBZ393096 LLU393096:LLV393096 LVQ393096:LVR393096 MFM393096:MFN393096 MPI393096:MPJ393096 MZE393096:MZF393096 NJA393096:NJB393096 NSW393096:NSX393096 OCS393096:OCT393096 OMO393096:OMP393096 OWK393096:OWL393096 PGG393096:PGH393096 PQC393096:PQD393096 PZY393096:PZZ393096 QJU393096:QJV393096 QTQ393096:QTR393096 RDM393096:RDN393096 RNI393096:RNJ393096 RXE393096:RXF393096 SHA393096:SHB393096 SQW393096:SQX393096 TAS393096:TAT393096 TKO393096:TKP393096 TUK393096:TUL393096 UEG393096:UEH393096 UOC393096:UOD393096 UXY393096:UXZ393096 VHU393096:VHV393096 VRQ393096:VRR393096 WBM393096:WBN393096 WLI393096:WLJ393096 WVE393096:WVF393096 IS458632:IT458632 SO458632:SP458632 ACK458632:ACL458632 AMG458632:AMH458632 AWC458632:AWD458632 BFY458632:BFZ458632 BPU458632:BPV458632 BZQ458632:BZR458632 CJM458632:CJN458632 CTI458632:CTJ458632 DDE458632:DDF458632 DNA458632:DNB458632 DWW458632:DWX458632 EGS458632:EGT458632 EQO458632:EQP458632 FAK458632:FAL458632 FKG458632:FKH458632 FUC458632:FUD458632 GDY458632:GDZ458632 GNU458632:GNV458632 GXQ458632:GXR458632 HHM458632:HHN458632 HRI458632:HRJ458632 IBE458632:IBF458632 ILA458632:ILB458632 IUW458632:IUX458632 JES458632:JET458632 JOO458632:JOP458632 JYK458632:JYL458632 KIG458632:KIH458632 KSC458632:KSD458632 LBY458632:LBZ458632 LLU458632:LLV458632 LVQ458632:LVR458632 MFM458632:MFN458632 MPI458632:MPJ458632 MZE458632:MZF458632 NJA458632:NJB458632 NSW458632:NSX458632 OCS458632:OCT458632 OMO458632:OMP458632 OWK458632:OWL458632 PGG458632:PGH458632 PQC458632:PQD458632 PZY458632:PZZ458632 QJU458632:QJV458632 QTQ458632:QTR458632 RDM458632:RDN458632 RNI458632:RNJ458632 RXE458632:RXF458632 SHA458632:SHB458632 SQW458632:SQX458632 TAS458632:TAT458632 TKO458632:TKP458632 TUK458632:TUL458632 UEG458632:UEH458632 UOC458632:UOD458632 UXY458632:UXZ458632 VHU458632:VHV458632 VRQ458632:VRR458632 WBM458632:WBN458632 WLI458632:WLJ458632 WVE458632:WVF458632 IS524168:IT524168 SO524168:SP524168 ACK524168:ACL524168 AMG524168:AMH524168 AWC524168:AWD524168 BFY524168:BFZ524168 BPU524168:BPV524168 BZQ524168:BZR524168 CJM524168:CJN524168 CTI524168:CTJ524168 DDE524168:DDF524168 DNA524168:DNB524168 DWW524168:DWX524168 EGS524168:EGT524168 EQO524168:EQP524168 FAK524168:FAL524168 FKG524168:FKH524168 FUC524168:FUD524168 GDY524168:GDZ524168 GNU524168:GNV524168 GXQ524168:GXR524168 HHM524168:HHN524168 HRI524168:HRJ524168 IBE524168:IBF524168 ILA524168:ILB524168 IUW524168:IUX524168 JES524168:JET524168 JOO524168:JOP524168 JYK524168:JYL524168 KIG524168:KIH524168 KSC524168:KSD524168 LBY524168:LBZ524168 LLU524168:LLV524168 LVQ524168:LVR524168 MFM524168:MFN524168 MPI524168:MPJ524168 MZE524168:MZF524168 NJA524168:NJB524168 NSW524168:NSX524168 OCS524168:OCT524168 OMO524168:OMP524168 OWK524168:OWL524168 PGG524168:PGH524168 PQC524168:PQD524168 PZY524168:PZZ524168 QJU524168:QJV524168 QTQ524168:QTR524168 RDM524168:RDN524168 RNI524168:RNJ524168 RXE524168:RXF524168 SHA524168:SHB524168 SQW524168:SQX524168 TAS524168:TAT524168 TKO524168:TKP524168 TUK524168:TUL524168 UEG524168:UEH524168 UOC524168:UOD524168 UXY524168:UXZ524168 VHU524168:VHV524168 VRQ524168:VRR524168 WBM524168:WBN524168 WLI524168:WLJ524168 WVE524168:WVF524168 IS589704:IT589704 SO589704:SP589704 ACK589704:ACL589704 AMG589704:AMH589704 AWC589704:AWD589704 BFY589704:BFZ589704 BPU589704:BPV589704 BZQ589704:BZR589704 CJM589704:CJN589704 CTI589704:CTJ589704 DDE589704:DDF589704 DNA589704:DNB589704 DWW589704:DWX589704 EGS589704:EGT589704 EQO589704:EQP589704 FAK589704:FAL589704 FKG589704:FKH589704 FUC589704:FUD589704 GDY589704:GDZ589704 GNU589704:GNV589704 GXQ589704:GXR589704 HHM589704:HHN589704 HRI589704:HRJ589704 IBE589704:IBF589704 ILA589704:ILB589704 IUW589704:IUX589704 JES589704:JET589704 JOO589704:JOP589704 JYK589704:JYL589704 KIG589704:KIH589704 KSC589704:KSD589704 LBY589704:LBZ589704 LLU589704:LLV589704 LVQ589704:LVR589704 MFM589704:MFN589704 MPI589704:MPJ589704 MZE589704:MZF589704 NJA589704:NJB589704 NSW589704:NSX589704 OCS589704:OCT589704 OMO589704:OMP589704 OWK589704:OWL589704 PGG589704:PGH589704 PQC589704:PQD589704 PZY589704:PZZ589704 QJU589704:QJV589704 QTQ589704:QTR589704 RDM589704:RDN589704 RNI589704:RNJ589704 RXE589704:RXF589704 SHA589704:SHB589704 SQW589704:SQX589704 TAS589704:TAT589704 TKO589704:TKP589704 TUK589704:TUL589704 UEG589704:UEH589704 UOC589704:UOD589704 UXY589704:UXZ589704 VHU589704:VHV589704 VRQ589704:VRR589704 WBM589704:WBN589704 WLI589704:WLJ589704 WVE589704:WVF589704 IS655240:IT655240 SO655240:SP655240 ACK655240:ACL655240 AMG655240:AMH655240 AWC655240:AWD655240 BFY655240:BFZ655240 BPU655240:BPV655240 BZQ655240:BZR655240 CJM655240:CJN655240 CTI655240:CTJ655240 DDE655240:DDF655240 DNA655240:DNB655240 DWW655240:DWX655240 EGS655240:EGT655240 EQO655240:EQP655240 FAK655240:FAL655240 FKG655240:FKH655240 FUC655240:FUD655240 GDY655240:GDZ655240 GNU655240:GNV655240 GXQ655240:GXR655240 HHM655240:HHN655240 HRI655240:HRJ655240 IBE655240:IBF655240 ILA655240:ILB655240 IUW655240:IUX655240 JES655240:JET655240 JOO655240:JOP655240 JYK655240:JYL655240 KIG655240:KIH655240 KSC655240:KSD655240 LBY655240:LBZ655240 LLU655240:LLV655240 LVQ655240:LVR655240 MFM655240:MFN655240 MPI655240:MPJ655240 MZE655240:MZF655240 NJA655240:NJB655240 NSW655240:NSX655240 OCS655240:OCT655240 OMO655240:OMP655240 OWK655240:OWL655240 PGG655240:PGH655240 PQC655240:PQD655240 PZY655240:PZZ655240 QJU655240:QJV655240 QTQ655240:QTR655240 RDM655240:RDN655240 RNI655240:RNJ655240 RXE655240:RXF655240 SHA655240:SHB655240 SQW655240:SQX655240 TAS655240:TAT655240 TKO655240:TKP655240 TUK655240:TUL655240 UEG655240:UEH655240 UOC655240:UOD655240 UXY655240:UXZ655240 VHU655240:VHV655240 VRQ655240:VRR655240 WBM655240:WBN655240 WLI655240:WLJ655240 WVE655240:WVF655240 IS720776:IT720776 SO720776:SP720776 ACK720776:ACL720776 AMG720776:AMH720776 AWC720776:AWD720776 BFY720776:BFZ720776 BPU720776:BPV720776 BZQ720776:BZR720776 CJM720776:CJN720776 CTI720776:CTJ720776 DDE720776:DDF720776 DNA720776:DNB720776 DWW720776:DWX720776 EGS720776:EGT720776 EQO720776:EQP720776 FAK720776:FAL720776 FKG720776:FKH720776 FUC720776:FUD720776 GDY720776:GDZ720776 GNU720776:GNV720776 GXQ720776:GXR720776 HHM720776:HHN720776 HRI720776:HRJ720776 IBE720776:IBF720776 ILA720776:ILB720776 IUW720776:IUX720776 JES720776:JET720776 JOO720776:JOP720776 JYK720776:JYL720776 KIG720776:KIH720776 KSC720776:KSD720776 LBY720776:LBZ720776 LLU720776:LLV720776 LVQ720776:LVR720776 MFM720776:MFN720776 MPI720776:MPJ720776 MZE720776:MZF720776 NJA720776:NJB720776 NSW720776:NSX720776 OCS720776:OCT720776 OMO720776:OMP720776 OWK720776:OWL720776 PGG720776:PGH720776 PQC720776:PQD720776 PZY720776:PZZ720776 QJU720776:QJV720776 QTQ720776:QTR720776 RDM720776:RDN720776 RNI720776:RNJ720776 RXE720776:RXF720776 SHA720776:SHB720776 SQW720776:SQX720776 TAS720776:TAT720776 TKO720776:TKP720776 TUK720776:TUL720776 UEG720776:UEH720776 UOC720776:UOD720776 UXY720776:UXZ720776 VHU720776:VHV720776 VRQ720776:VRR720776 WBM720776:WBN720776 WLI720776:WLJ720776 WVE720776:WVF720776 IS786312:IT786312 SO786312:SP786312 ACK786312:ACL786312 AMG786312:AMH786312 AWC786312:AWD786312 BFY786312:BFZ786312 BPU786312:BPV786312 BZQ786312:BZR786312 CJM786312:CJN786312 CTI786312:CTJ786312 DDE786312:DDF786312 DNA786312:DNB786312 DWW786312:DWX786312 EGS786312:EGT786312 EQO786312:EQP786312 FAK786312:FAL786312 FKG786312:FKH786312 FUC786312:FUD786312 GDY786312:GDZ786312 GNU786312:GNV786312 GXQ786312:GXR786312 HHM786312:HHN786312 HRI786312:HRJ786312 IBE786312:IBF786312 ILA786312:ILB786312 IUW786312:IUX786312 JES786312:JET786312 JOO786312:JOP786312 JYK786312:JYL786312 KIG786312:KIH786312 KSC786312:KSD786312 LBY786312:LBZ786312 LLU786312:LLV786312 LVQ786312:LVR786312 MFM786312:MFN786312 MPI786312:MPJ786312 MZE786312:MZF786312 NJA786312:NJB786312 NSW786312:NSX786312 OCS786312:OCT786312 OMO786312:OMP786312 OWK786312:OWL786312 PGG786312:PGH786312 PQC786312:PQD786312 PZY786312:PZZ786312 QJU786312:QJV786312 QTQ786312:QTR786312 RDM786312:RDN786312 RNI786312:RNJ786312 RXE786312:RXF786312 SHA786312:SHB786312 SQW786312:SQX786312 TAS786312:TAT786312 TKO786312:TKP786312 TUK786312:TUL786312 UEG786312:UEH786312 UOC786312:UOD786312 UXY786312:UXZ786312 VHU786312:VHV786312 VRQ786312:VRR786312 WBM786312:WBN786312 WLI786312:WLJ786312 WVE786312:WVF786312 IS851848:IT851848 SO851848:SP851848 ACK851848:ACL851848 AMG851848:AMH851848 AWC851848:AWD851848 BFY851848:BFZ851848 BPU851848:BPV851848 BZQ851848:BZR851848 CJM851848:CJN851848 CTI851848:CTJ851848 DDE851848:DDF851848 DNA851848:DNB851848 DWW851848:DWX851848 EGS851848:EGT851848 EQO851848:EQP851848 FAK851848:FAL851848 FKG851848:FKH851848 FUC851848:FUD851848 GDY851848:GDZ851848 GNU851848:GNV851848 GXQ851848:GXR851848 HHM851848:HHN851848 HRI851848:HRJ851848 IBE851848:IBF851848 ILA851848:ILB851848 IUW851848:IUX851848 JES851848:JET851848 JOO851848:JOP851848 JYK851848:JYL851848 KIG851848:KIH851848 KSC851848:KSD851848 LBY851848:LBZ851848 LLU851848:LLV851848 LVQ851848:LVR851848 MFM851848:MFN851848 MPI851848:MPJ851848 MZE851848:MZF851848 NJA851848:NJB851848 NSW851848:NSX851848 OCS851848:OCT851848 OMO851848:OMP851848 OWK851848:OWL851848 PGG851848:PGH851848 PQC851848:PQD851848 PZY851848:PZZ851848 QJU851848:QJV851848 QTQ851848:QTR851848 RDM851848:RDN851848 RNI851848:RNJ851848 RXE851848:RXF851848 SHA851848:SHB851848 SQW851848:SQX851848 TAS851848:TAT851848 TKO851848:TKP851848 TUK851848:TUL851848 UEG851848:UEH851848 UOC851848:UOD851848 UXY851848:UXZ851848 VHU851848:VHV851848 VRQ851848:VRR851848 WBM851848:WBN851848 WLI851848:WLJ851848 WVE851848:WVF851848 IS917384:IT917384 SO917384:SP917384 ACK917384:ACL917384 AMG917384:AMH917384 AWC917384:AWD917384 BFY917384:BFZ917384 BPU917384:BPV917384 BZQ917384:BZR917384 CJM917384:CJN917384 CTI917384:CTJ917384 DDE917384:DDF917384 DNA917384:DNB917384 DWW917384:DWX917384 EGS917384:EGT917384 EQO917384:EQP917384 FAK917384:FAL917384 FKG917384:FKH917384 FUC917384:FUD917384 GDY917384:GDZ917384 GNU917384:GNV917384 GXQ917384:GXR917384 HHM917384:HHN917384 HRI917384:HRJ917384 IBE917384:IBF917384 ILA917384:ILB917384 IUW917384:IUX917384 JES917384:JET917384 JOO917384:JOP917384 JYK917384:JYL917384 KIG917384:KIH917384 KSC917384:KSD917384 LBY917384:LBZ917384 LLU917384:LLV917384 LVQ917384:LVR917384 MFM917384:MFN917384 MPI917384:MPJ917384 MZE917384:MZF917384 NJA917384:NJB917384 NSW917384:NSX917384 OCS917384:OCT917384 OMO917384:OMP917384 OWK917384:OWL917384 PGG917384:PGH917384 PQC917384:PQD917384 PZY917384:PZZ917384 QJU917384:QJV917384 QTQ917384:QTR917384 RDM917384:RDN917384 RNI917384:RNJ917384 RXE917384:RXF917384 SHA917384:SHB917384 SQW917384:SQX917384 TAS917384:TAT917384 TKO917384:TKP917384 TUK917384:TUL917384 UEG917384:UEH917384 UOC917384:UOD917384 UXY917384:UXZ917384 VHU917384:VHV917384 VRQ917384:VRR917384 WBM917384:WBN917384 WLI917384:WLJ917384 WVE917384:WVF917384 IS982920:IT982920 SO982920:SP982920 ACK982920:ACL982920 AMG982920:AMH982920 AWC982920:AWD982920 BFY982920:BFZ982920 BPU982920:BPV982920 BZQ982920:BZR982920 CJM982920:CJN982920 CTI982920:CTJ982920 DDE982920:DDF982920 DNA982920:DNB982920 DWW982920:DWX982920 EGS982920:EGT982920 EQO982920:EQP982920 FAK982920:FAL982920 FKG982920:FKH982920 FUC982920:FUD982920 GDY982920:GDZ982920 GNU982920:GNV982920 GXQ982920:GXR982920 HHM982920:HHN982920 HRI982920:HRJ982920 IBE982920:IBF982920 ILA982920:ILB982920 IUW982920:IUX982920 JES982920:JET982920 JOO982920:JOP982920 JYK982920:JYL982920 KIG982920:KIH982920 KSC982920:KSD982920 LBY982920:LBZ982920 LLU982920:LLV982920 LVQ982920:LVR982920 MFM982920:MFN982920 MPI982920:MPJ982920 MZE982920:MZF982920 NJA982920:NJB982920 NSW982920:NSX982920 OCS982920:OCT982920 OMO982920:OMP982920 OWK982920:OWL982920 PGG982920:PGH982920 PQC982920:PQD982920 PZY982920:PZZ982920 QJU982920:QJV982920 QTQ982920:QTR982920 RDM982920:RDN982920 RNI982920:RNJ982920 RXE982920:RXF982920 SHA982920:SHB982920 SQW982920:SQX982920 TAS982920:TAT982920 TKO982920:TKP982920 TUK982920:TUL982920 UEG982920:UEH982920 UOC982920:UOD982920 UXY982920:UXZ982920 VHU982920:VHV982920 VRQ982920:VRR982920 WBM982920:WBN982920 WLI982920:WLJ982920 WVE982920:WVF982920" xr:uid="{00000000-0002-0000-0200-000002000000}">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6"/>
  <sheetViews>
    <sheetView view="pageBreakPreview" topLeftCell="A19" zoomScaleNormal="100" zoomScaleSheetLayoutView="100" workbookViewId="0">
      <selection activeCell="K7" sqref="J7:K9"/>
    </sheetView>
  </sheetViews>
  <sheetFormatPr defaultColWidth="9.140625" defaultRowHeight="12.75" x14ac:dyDescent="0.2"/>
  <cols>
    <col min="1" max="7" width="9.140625" style="5"/>
    <col min="8" max="9" width="13" style="13" customWidth="1"/>
    <col min="10" max="16384" width="9.140625" style="5"/>
  </cols>
  <sheetData>
    <row r="1" spans="1:11" x14ac:dyDescent="0.2">
      <c r="A1" s="178" t="s">
        <v>43</v>
      </c>
      <c r="B1" s="179"/>
      <c r="C1" s="179"/>
      <c r="D1" s="179"/>
      <c r="E1" s="179"/>
      <c r="F1" s="179"/>
      <c r="G1" s="179"/>
      <c r="H1" s="179"/>
      <c r="I1" s="179"/>
    </row>
    <row r="2" spans="1:11" x14ac:dyDescent="0.2">
      <c r="A2" s="180" t="s">
        <v>325</v>
      </c>
      <c r="B2" s="181"/>
      <c r="C2" s="181"/>
      <c r="D2" s="181"/>
      <c r="E2" s="181"/>
      <c r="F2" s="181"/>
      <c r="G2" s="181"/>
      <c r="H2" s="181"/>
      <c r="I2" s="181"/>
    </row>
    <row r="3" spans="1:11" x14ac:dyDescent="0.2">
      <c r="A3" s="185" t="s">
        <v>141</v>
      </c>
      <c r="B3" s="186"/>
      <c r="C3" s="186"/>
      <c r="D3" s="186"/>
      <c r="E3" s="186"/>
      <c r="F3" s="186"/>
      <c r="G3" s="186"/>
      <c r="H3" s="186"/>
      <c r="I3" s="186"/>
      <c r="J3" s="101"/>
    </row>
    <row r="4" spans="1:11" x14ac:dyDescent="0.2">
      <c r="A4" s="182" t="s">
        <v>313</v>
      </c>
      <c r="B4" s="183"/>
      <c r="C4" s="183"/>
      <c r="D4" s="183"/>
      <c r="E4" s="183"/>
      <c r="F4" s="183"/>
      <c r="G4" s="183"/>
      <c r="H4" s="183"/>
      <c r="I4" s="184"/>
    </row>
    <row r="5" spans="1:11" ht="33.75" x14ac:dyDescent="0.2">
      <c r="A5" s="175" t="s">
        <v>44</v>
      </c>
      <c r="B5" s="176"/>
      <c r="C5" s="176"/>
      <c r="D5" s="176"/>
      <c r="E5" s="176"/>
      <c r="F5" s="176"/>
      <c r="G5" s="7" t="s">
        <v>45</v>
      </c>
      <c r="H5" s="14" t="s">
        <v>46</v>
      </c>
      <c r="I5" s="14" t="s">
        <v>47</v>
      </c>
    </row>
    <row r="6" spans="1:11" x14ac:dyDescent="0.2">
      <c r="A6" s="177">
        <v>1</v>
      </c>
      <c r="B6" s="176"/>
      <c r="C6" s="176"/>
      <c r="D6" s="176"/>
      <c r="E6" s="176"/>
      <c r="F6" s="176"/>
      <c r="G6" s="6">
        <v>2</v>
      </c>
      <c r="H6" s="14" t="s">
        <v>48</v>
      </c>
      <c r="I6" s="14" t="s">
        <v>49</v>
      </c>
    </row>
    <row r="7" spans="1:11" x14ac:dyDescent="0.2">
      <c r="A7" s="187" t="s">
        <v>50</v>
      </c>
      <c r="B7" s="187"/>
      <c r="C7" s="187"/>
      <c r="D7" s="187"/>
      <c r="E7" s="187"/>
      <c r="F7" s="187"/>
      <c r="G7" s="188"/>
      <c r="H7" s="188"/>
      <c r="I7" s="188"/>
    </row>
    <row r="8" spans="1:11" x14ac:dyDescent="0.2">
      <c r="A8" s="189" t="s">
        <v>51</v>
      </c>
      <c r="B8" s="189"/>
      <c r="C8" s="189"/>
      <c r="D8" s="189"/>
      <c r="E8" s="189"/>
      <c r="F8" s="189"/>
      <c r="G8" s="3">
        <v>1</v>
      </c>
      <c r="H8" s="10">
        <v>261231</v>
      </c>
      <c r="I8" s="10">
        <v>297135</v>
      </c>
      <c r="J8" s="16"/>
      <c r="K8" s="16"/>
    </row>
    <row r="9" spans="1:11" x14ac:dyDescent="0.2">
      <c r="A9" s="189" t="s">
        <v>52</v>
      </c>
      <c r="B9" s="189"/>
      <c r="C9" s="189"/>
      <c r="D9" s="189"/>
      <c r="E9" s="189"/>
      <c r="F9" s="189"/>
      <c r="G9" s="3">
        <v>2</v>
      </c>
      <c r="H9" s="10">
        <v>81295</v>
      </c>
      <c r="I9" s="10">
        <v>83323</v>
      </c>
    </row>
    <row r="10" spans="1:11" x14ac:dyDescent="0.2">
      <c r="A10" s="189" t="s">
        <v>53</v>
      </c>
      <c r="B10" s="189"/>
      <c r="C10" s="189"/>
      <c r="D10" s="189"/>
      <c r="E10" s="189"/>
      <c r="F10" s="189"/>
      <c r="G10" s="3">
        <v>3</v>
      </c>
      <c r="H10" s="10">
        <v>191596</v>
      </c>
      <c r="I10" s="10">
        <v>31289</v>
      </c>
    </row>
    <row r="11" spans="1:11" x14ac:dyDescent="0.2">
      <c r="A11" s="189" t="s">
        <v>54</v>
      </c>
      <c r="B11" s="189"/>
      <c r="C11" s="189"/>
      <c r="D11" s="189"/>
      <c r="E11" s="189"/>
      <c r="F11" s="189"/>
      <c r="G11" s="3">
        <v>4</v>
      </c>
      <c r="H11" s="10">
        <v>0</v>
      </c>
      <c r="I11" s="10">
        <v>0</v>
      </c>
    </row>
    <row r="12" spans="1:11" x14ac:dyDescent="0.2">
      <c r="A12" s="189" t="s">
        <v>55</v>
      </c>
      <c r="B12" s="189"/>
      <c r="C12" s="189"/>
      <c r="D12" s="189"/>
      <c r="E12" s="189"/>
      <c r="F12" s="189"/>
      <c r="G12" s="3">
        <v>5</v>
      </c>
      <c r="H12" s="10">
        <v>0</v>
      </c>
      <c r="I12" s="10">
        <v>0</v>
      </c>
    </row>
    <row r="13" spans="1:11" x14ac:dyDescent="0.2">
      <c r="A13" s="189" t="s">
        <v>56</v>
      </c>
      <c r="B13" s="189"/>
      <c r="C13" s="189"/>
      <c r="D13" s="189"/>
      <c r="E13" s="189"/>
      <c r="F13" s="189"/>
      <c r="G13" s="3">
        <v>6</v>
      </c>
      <c r="H13" s="10">
        <v>0</v>
      </c>
      <c r="I13" s="10">
        <v>0</v>
      </c>
    </row>
    <row r="14" spans="1:11" x14ac:dyDescent="0.2">
      <c r="A14" s="189" t="s">
        <v>57</v>
      </c>
      <c r="B14" s="189"/>
      <c r="C14" s="189"/>
      <c r="D14" s="189"/>
      <c r="E14" s="189"/>
      <c r="F14" s="189"/>
      <c r="G14" s="3">
        <v>7</v>
      </c>
      <c r="H14" s="10">
        <v>181</v>
      </c>
      <c r="I14" s="10">
        <v>405406</v>
      </c>
    </row>
    <row r="15" spans="1:11" ht="30" customHeight="1" x14ac:dyDescent="0.2">
      <c r="A15" s="190" t="s">
        <v>58</v>
      </c>
      <c r="B15" s="191"/>
      <c r="C15" s="191"/>
      <c r="D15" s="191"/>
      <c r="E15" s="191"/>
      <c r="F15" s="191"/>
      <c r="G15" s="1">
        <v>8</v>
      </c>
      <c r="H15" s="8">
        <f>SUM(H8:H14)</f>
        <v>534303</v>
      </c>
      <c r="I15" s="8">
        <f>SUM(I8:I14)</f>
        <v>817153</v>
      </c>
    </row>
    <row r="16" spans="1:11" x14ac:dyDescent="0.2">
      <c r="A16" s="189" t="s">
        <v>59</v>
      </c>
      <c r="B16" s="189"/>
      <c r="C16" s="189"/>
      <c r="D16" s="189"/>
      <c r="E16" s="189"/>
      <c r="F16" s="189"/>
      <c r="G16" s="3">
        <v>9</v>
      </c>
      <c r="H16" s="10">
        <v>0</v>
      </c>
      <c r="I16" s="10">
        <v>0</v>
      </c>
    </row>
    <row r="17" spans="1:9" x14ac:dyDescent="0.2">
      <c r="A17" s="189" t="s">
        <v>60</v>
      </c>
      <c r="B17" s="189"/>
      <c r="C17" s="189"/>
      <c r="D17" s="189"/>
      <c r="E17" s="189"/>
      <c r="F17" s="189"/>
      <c r="G17" s="3">
        <v>10</v>
      </c>
      <c r="H17" s="10">
        <v>797088</v>
      </c>
      <c r="I17" s="10">
        <v>296984</v>
      </c>
    </row>
    <row r="18" spans="1:9" x14ac:dyDescent="0.2">
      <c r="A18" s="189" t="s">
        <v>61</v>
      </c>
      <c r="B18" s="189"/>
      <c r="C18" s="189"/>
      <c r="D18" s="189"/>
      <c r="E18" s="189"/>
      <c r="F18" s="189"/>
      <c r="G18" s="3">
        <v>11</v>
      </c>
      <c r="H18" s="10">
        <v>0</v>
      </c>
      <c r="I18" s="10">
        <v>0</v>
      </c>
    </row>
    <row r="19" spans="1:9" x14ac:dyDescent="0.2">
      <c r="A19" s="189" t="s">
        <v>62</v>
      </c>
      <c r="B19" s="189"/>
      <c r="C19" s="189"/>
      <c r="D19" s="189"/>
      <c r="E19" s="189"/>
      <c r="F19" s="189"/>
      <c r="G19" s="3">
        <v>12</v>
      </c>
      <c r="H19" s="10">
        <v>0</v>
      </c>
      <c r="I19" s="10">
        <v>0</v>
      </c>
    </row>
    <row r="20" spans="1:9" x14ac:dyDescent="0.2">
      <c r="A20" s="189" t="s">
        <v>63</v>
      </c>
      <c r="B20" s="189"/>
      <c r="C20" s="189"/>
      <c r="D20" s="189"/>
      <c r="E20" s="189"/>
      <c r="F20" s="189"/>
      <c r="G20" s="3">
        <v>13</v>
      </c>
      <c r="H20" s="10">
        <v>-498795</v>
      </c>
      <c r="I20" s="10">
        <v>110299</v>
      </c>
    </row>
    <row r="21" spans="1:9" ht="28.9" customHeight="1" x14ac:dyDescent="0.2">
      <c r="A21" s="190" t="s">
        <v>64</v>
      </c>
      <c r="B21" s="191"/>
      <c r="C21" s="191"/>
      <c r="D21" s="191"/>
      <c r="E21" s="191"/>
      <c r="F21" s="191"/>
      <c r="G21" s="1">
        <v>14</v>
      </c>
      <c r="H21" s="8">
        <f>SUM(H16:H20)</f>
        <v>298293</v>
      </c>
      <c r="I21" s="8">
        <f>SUM(I16:I20)</f>
        <v>407283</v>
      </c>
    </row>
    <row r="22" spans="1:9" x14ac:dyDescent="0.2">
      <c r="A22" s="187" t="s">
        <v>65</v>
      </c>
      <c r="B22" s="187"/>
      <c r="C22" s="187"/>
      <c r="D22" s="187"/>
      <c r="E22" s="187"/>
      <c r="F22" s="187"/>
      <c r="G22" s="188"/>
      <c r="H22" s="188"/>
      <c r="I22" s="188"/>
    </row>
    <row r="23" spans="1:9" x14ac:dyDescent="0.2">
      <c r="A23" s="189" t="s">
        <v>66</v>
      </c>
      <c r="B23" s="189"/>
      <c r="C23" s="189"/>
      <c r="D23" s="189"/>
      <c r="E23" s="189"/>
      <c r="F23" s="189"/>
      <c r="G23" s="3">
        <v>15</v>
      </c>
      <c r="H23" s="10">
        <v>0</v>
      </c>
      <c r="I23" s="10">
        <v>0</v>
      </c>
    </row>
    <row r="24" spans="1:9" x14ac:dyDescent="0.2">
      <c r="A24" s="189" t="s">
        <v>67</v>
      </c>
      <c r="B24" s="189"/>
      <c r="C24" s="189"/>
      <c r="D24" s="189"/>
      <c r="E24" s="189"/>
      <c r="F24" s="189"/>
      <c r="G24" s="3">
        <v>16</v>
      </c>
      <c r="H24" s="10">
        <v>0</v>
      </c>
      <c r="I24" s="10">
        <v>8149</v>
      </c>
    </row>
    <row r="25" spans="1:9" x14ac:dyDescent="0.2">
      <c r="A25" s="189" t="s">
        <v>68</v>
      </c>
      <c r="B25" s="189"/>
      <c r="C25" s="189"/>
      <c r="D25" s="189"/>
      <c r="E25" s="189"/>
      <c r="F25" s="189"/>
      <c r="G25" s="3">
        <v>17</v>
      </c>
      <c r="H25" s="10">
        <v>13707</v>
      </c>
      <c r="I25" s="10">
        <v>10579</v>
      </c>
    </row>
    <row r="26" spans="1:9" x14ac:dyDescent="0.2">
      <c r="A26" s="189" t="s">
        <v>69</v>
      </c>
      <c r="B26" s="189"/>
      <c r="C26" s="189"/>
      <c r="D26" s="189"/>
      <c r="E26" s="189"/>
      <c r="F26" s="189"/>
      <c r="G26" s="3">
        <v>18</v>
      </c>
      <c r="H26" s="10">
        <v>0</v>
      </c>
      <c r="I26" s="10">
        <v>0</v>
      </c>
    </row>
    <row r="27" spans="1:9" x14ac:dyDescent="0.2">
      <c r="A27" s="189" t="s">
        <v>70</v>
      </c>
      <c r="B27" s="189"/>
      <c r="C27" s="189"/>
      <c r="D27" s="189"/>
      <c r="E27" s="189"/>
      <c r="F27" s="189"/>
      <c r="G27" s="3">
        <v>19</v>
      </c>
      <c r="H27" s="10">
        <v>-64388</v>
      </c>
      <c r="I27" s="10">
        <v>582350</v>
      </c>
    </row>
    <row r="28" spans="1:9" ht="25.9" customHeight="1" x14ac:dyDescent="0.2">
      <c r="A28" s="190" t="s">
        <v>71</v>
      </c>
      <c r="B28" s="191"/>
      <c r="C28" s="191"/>
      <c r="D28" s="191"/>
      <c r="E28" s="191"/>
      <c r="F28" s="191"/>
      <c r="G28" s="1">
        <v>20</v>
      </c>
      <c r="H28" s="8">
        <f>H23+H24+H25+H26+H27</f>
        <v>-50681</v>
      </c>
      <c r="I28" s="8">
        <f>I23+I24+I25+I26+I27</f>
        <v>601078</v>
      </c>
    </row>
    <row r="29" spans="1:9" x14ac:dyDescent="0.2">
      <c r="A29" s="189" t="s">
        <v>72</v>
      </c>
      <c r="B29" s="189"/>
      <c r="C29" s="189"/>
      <c r="D29" s="189"/>
      <c r="E29" s="189"/>
      <c r="F29" s="189"/>
      <c r="G29" s="3">
        <v>21</v>
      </c>
      <c r="H29" s="10">
        <v>2090</v>
      </c>
      <c r="I29" s="10">
        <v>80108</v>
      </c>
    </row>
    <row r="30" spans="1:9" x14ac:dyDescent="0.2">
      <c r="A30" s="189" t="s">
        <v>73</v>
      </c>
      <c r="B30" s="189"/>
      <c r="C30" s="189"/>
      <c r="D30" s="189"/>
      <c r="E30" s="189"/>
      <c r="F30" s="189"/>
      <c r="G30" s="3">
        <v>22</v>
      </c>
      <c r="H30" s="10">
        <v>16710</v>
      </c>
      <c r="I30" s="10">
        <v>1019927</v>
      </c>
    </row>
    <row r="31" spans="1:9" x14ac:dyDescent="0.2">
      <c r="A31" s="189" t="s">
        <v>74</v>
      </c>
      <c r="B31" s="189"/>
      <c r="C31" s="189"/>
      <c r="D31" s="189"/>
      <c r="E31" s="189"/>
      <c r="F31" s="189"/>
      <c r="G31" s="3">
        <v>23</v>
      </c>
      <c r="H31" s="10">
        <v>103733</v>
      </c>
      <c r="I31" s="10">
        <v>0</v>
      </c>
    </row>
    <row r="32" spans="1:9" ht="30.6" customHeight="1" x14ac:dyDescent="0.2">
      <c r="A32" s="190" t="s">
        <v>75</v>
      </c>
      <c r="B32" s="191"/>
      <c r="C32" s="191"/>
      <c r="D32" s="191"/>
      <c r="E32" s="191"/>
      <c r="F32" s="191"/>
      <c r="G32" s="1">
        <v>24</v>
      </c>
      <c r="H32" s="8">
        <f>H29+H30+H31</f>
        <v>122533</v>
      </c>
      <c r="I32" s="8">
        <f>I29+I30+I31</f>
        <v>1100035</v>
      </c>
    </row>
    <row r="33" spans="1:9" x14ac:dyDescent="0.2">
      <c r="A33" s="187" t="s">
        <v>76</v>
      </c>
      <c r="B33" s="187"/>
      <c r="C33" s="187"/>
      <c r="D33" s="187"/>
      <c r="E33" s="187"/>
      <c r="F33" s="187"/>
      <c r="G33" s="188"/>
      <c r="H33" s="188"/>
      <c r="I33" s="188"/>
    </row>
    <row r="34" spans="1:9" ht="29.25" customHeight="1" x14ac:dyDescent="0.2">
      <c r="A34" s="189" t="s">
        <v>77</v>
      </c>
      <c r="B34" s="189"/>
      <c r="C34" s="189"/>
      <c r="D34" s="189"/>
      <c r="E34" s="189"/>
      <c r="F34" s="189"/>
      <c r="G34" s="3">
        <v>25</v>
      </c>
      <c r="H34" s="10">
        <v>0</v>
      </c>
      <c r="I34" s="10">
        <v>0</v>
      </c>
    </row>
    <row r="35" spans="1:9" ht="27.75" customHeight="1" x14ac:dyDescent="0.2">
      <c r="A35" s="189" t="s">
        <v>78</v>
      </c>
      <c r="B35" s="189"/>
      <c r="C35" s="189"/>
      <c r="D35" s="189"/>
      <c r="E35" s="189"/>
      <c r="F35" s="189"/>
      <c r="G35" s="3">
        <v>26</v>
      </c>
      <c r="H35" s="10">
        <v>0</v>
      </c>
      <c r="I35" s="10">
        <v>0</v>
      </c>
    </row>
    <row r="36" spans="1:9" ht="13.5" customHeight="1" x14ac:dyDescent="0.2">
      <c r="A36" s="189" t="s">
        <v>79</v>
      </c>
      <c r="B36" s="189"/>
      <c r="C36" s="189"/>
      <c r="D36" s="189"/>
      <c r="E36" s="189"/>
      <c r="F36" s="189"/>
      <c r="G36" s="3">
        <v>27</v>
      </c>
      <c r="H36" s="10">
        <v>0</v>
      </c>
      <c r="I36" s="10">
        <v>0</v>
      </c>
    </row>
    <row r="37" spans="1:9" ht="27.6" customHeight="1" x14ac:dyDescent="0.2">
      <c r="A37" s="190" t="s">
        <v>80</v>
      </c>
      <c r="B37" s="191"/>
      <c r="C37" s="191"/>
      <c r="D37" s="191"/>
      <c r="E37" s="191"/>
      <c r="F37" s="191"/>
      <c r="G37" s="1">
        <v>28</v>
      </c>
      <c r="H37" s="8">
        <f>H34+H35+H36</f>
        <v>0</v>
      </c>
      <c r="I37" s="8">
        <f>I34+I35+I36</f>
        <v>0</v>
      </c>
    </row>
    <row r="38" spans="1:9" ht="14.45" customHeight="1" x14ac:dyDescent="0.2">
      <c r="A38" s="189" t="s">
        <v>81</v>
      </c>
      <c r="B38" s="189"/>
      <c r="C38" s="189"/>
      <c r="D38" s="189"/>
      <c r="E38" s="189"/>
      <c r="F38" s="189"/>
      <c r="G38" s="3">
        <v>29</v>
      </c>
      <c r="H38" s="10">
        <v>0</v>
      </c>
      <c r="I38" s="10">
        <v>0</v>
      </c>
    </row>
    <row r="39" spans="1:9" ht="14.45" customHeight="1" x14ac:dyDescent="0.2">
      <c r="A39" s="189" t="s">
        <v>82</v>
      </c>
      <c r="B39" s="189"/>
      <c r="C39" s="189"/>
      <c r="D39" s="189"/>
      <c r="E39" s="189"/>
      <c r="F39" s="189"/>
      <c r="G39" s="3">
        <v>30</v>
      </c>
      <c r="H39" s="10">
        <v>0</v>
      </c>
      <c r="I39" s="10">
        <v>0</v>
      </c>
    </row>
    <row r="40" spans="1:9" ht="14.45" customHeight="1" x14ac:dyDescent="0.2">
      <c r="A40" s="189" t="s">
        <v>83</v>
      </c>
      <c r="B40" s="189"/>
      <c r="C40" s="189"/>
      <c r="D40" s="189"/>
      <c r="E40" s="189"/>
      <c r="F40" s="189"/>
      <c r="G40" s="3">
        <v>31</v>
      </c>
      <c r="H40" s="10">
        <v>0</v>
      </c>
      <c r="I40" s="10">
        <v>0</v>
      </c>
    </row>
    <row r="41" spans="1:9" ht="14.45" customHeight="1" x14ac:dyDescent="0.2">
      <c r="A41" s="189" t="s">
        <v>84</v>
      </c>
      <c r="B41" s="189"/>
      <c r="C41" s="189"/>
      <c r="D41" s="189"/>
      <c r="E41" s="189"/>
      <c r="F41" s="189"/>
      <c r="G41" s="3">
        <v>32</v>
      </c>
      <c r="H41" s="10">
        <v>0</v>
      </c>
      <c r="I41" s="10">
        <v>0</v>
      </c>
    </row>
    <row r="42" spans="1:9" ht="14.45" customHeight="1" x14ac:dyDescent="0.2">
      <c r="A42" s="189" t="s">
        <v>85</v>
      </c>
      <c r="B42" s="189"/>
      <c r="C42" s="189"/>
      <c r="D42" s="189"/>
      <c r="E42" s="189"/>
      <c r="F42" s="189"/>
      <c r="G42" s="3">
        <v>33</v>
      </c>
      <c r="H42" s="10">
        <v>29430</v>
      </c>
      <c r="I42" s="10">
        <v>25995</v>
      </c>
    </row>
    <row r="43" spans="1:9" ht="25.5" customHeight="1" x14ac:dyDescent="0.2">
      <c r="A43" s="190" t="s">
        <v>317</v>
      </c>
      <c r="B43" s="191"/>
      <c r="C43" s="191"/>
      <c r="D43" s="191"/>
      <c r="E43" s="191"/>
      <c r="F43" s="191"/>
      <c r="G43" s="1">
        <v>34</v>
      </c>
      <c r="H43" s="8">
        <f>H38+H39+H40+H41+H42</f>
        <v>29430</v>
      </c>
      <c r="I43" s="8">
        <f>I38+I39+I40+I41+I42</f>
        <v>25995</v>
      </c>
    </row>
    <row r="44" spans="1:9" x14ac:dyDescent="0.2">
      <c r="A44" s="187" t="s">
        <v>86</v>
      </c>
      <c r="B44" s="189"/>
      <c r="C44" s="189"/>
      <c r="D44" s="189"/>
      <c r="E44" s="189"/>
      <c r="F44" s="189"/>
      <c r="G44" s="2">
        <v>35</v>
      </c>
      <c r="H44" s="10">
        <v>198463</v>
      </c>
      <c r="I44" s="10">
        <v>696369</v>
      </c>
    </row>
    <row r="45" spans="1:9" x14ac:dyDescent="0.2">
      <c r="A45" s="187" t="s">
        <v>87</v>
      </c>
      <c r="B45" s="189"/>
      <c r="C45" s="189"/>
      <c r="D45" s="189"/>
      <c r="E45" s="189"/>
      <c r="F45" s="189"/>
      <c r="G45" s="2">
        <v>36</v>
      </c>
      <c r="H45" s="10">
        <v>33366</v>
      </c>
      <c r="I45" s="10">
        <v>0</v>
      </c>
    </row>
    <row r="46" spans="1:9" x14ac:dyDescent="0.2">
      <c r="A46" s="187" t="s">
        <v>88</v>
      </c>
      <c r="B46" s="189"/>
      <c r="C46" s="189"/>
      <c r="D46" s="189"/>
      <c r="E46" s="189"/>
      <c r="F46" s="189"/>
      <c r="G46" s="2">
        <v>37</v>
      </c>
      <c r="H46" s="10">
        <v>0</v>
      </c>
      <c r="I46" s="10">
        <v>115082</v>
      </c>
    </row>
    <row r="47" spans="1:9" ht="20.45" customHeight="1" x14ac:dyDescent="0.2">
      <c r="A47" s="190" t="s">
        <v>89</v>
      </c>
      <c r="B47" s="191"/>
      <c r="C47" s="191"/>
      <c r="D47" s="191"/>
      <c r="E47" s="191"/>
      <c r="F47" s="191"/>
      <c r="G47" s="1">
        <v>38</v>
      </c>
      <c r="H47" s="8">
        <f>H44+H45-H46</f>
        <v>231829</v>
      </c>
      <c r="I47" s="8">
        <f>I44+I45-I46</f>
        <v>581287</v>
      </c>
    </row>
    <row r="56" spans="8:8" x14ac:dyDescent="0.2">
      <c r="H56" s="10"/>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5"/>
    <col min="8" max="9" width="9.85546875" style="16" customWidth="1"/>
    <col min="10" max="10" width="12" style="5" bestFit="1" customWidth="1"/>
    <col min="11" max="11" width="10.28515625" style="5" bestFit="1" customWidth="1"/>
    <col min="12" max="12" width="12.28515625" style="5" bestFit="1" customWidth="1"/>
    <col min="13" max="263" width="9.140625" style="5"/>
    <col min="264" max="265" width="9.85546875" style="5" bestFit="1" customWidth="1"/>
    <col min="266" max="266" width="12" style="5" bestFit="1" customWidth="1"/>
    <col min="267" max="267" width="10.28515625" style="5" bestFit="1" customWidth="1"/>
    <col min="268" max="268" width="12.28515625" style="5" bestFit="1" customWidth="1"/>
    <col min="269" max="519" width="9.140625" style="5"/>
    <col min="520" max="521" width="9.85546875" style="5" bestFit="1" customWidth="1"/>
    <col min="522" max="522" width="12" style="5" bestFit="1" customWidth="1"/>
    <col min="523" max="523" width="10.28515625" style="5" bestFit="1" customWidth="1"/>
    <col min="524" max="524" width="12.28515625" style="5" bestFit="1" customWidth="1"/>
    <col min="525" max="775" width="9.140625" style="5"/>
    <col min="776" max="777" width="9.85546875" style="5" bestFit="1" customWidth="1"/>
    <col min="778" max="778" width="12" style="5" bestFit="1" customWidth="1"/>
    <col min="779" max="779" width="10.28515625" style="5" bestFit="1" customWidth="1"/>
    <col min="780" max="780" width="12.28515625" style="5" bestFit="1" customWidth="1"/>
    <col min="781" max="1031" width="9.140625" style="5"/>
    <col min="1032" max="1033" width="9.85546875" style="5" bestFit="1" customWidth="1"/>
    <col min="1034" max="1034" width="12" style="5" bestFit="1" customWidth="1"/>
    <col min="1035" max="1035" width="10.28515625" style="5" bestFit="1" customWidth="1"/>
    <col min="1036" max="1036" width="12.28515625" style="5" bestFit="1" customWidth="1"/>
    <col min="1037" max="1287" width="9.140625" style="5"/>
    <col min="1288" max="1289" width="9.85546875" style="5" bestFit="1" customWidth="1"/>
    <col min="1290" max="1290" width="12" style="5" bestFit="1" customWidth="1"/>
    <col min="1291" max="1291" width="10.28515625" style="5" bestFit="1" customWidth="1"/>
    <col min="1292" max="1292" width="12.28515625" style="5" bestFit="1" customWidth="1"/>
    <col min="1293" max="1543" width="9.140625" style="5"/>
    <col min="1544" max="1545" width="9.85546875" style="5" bestFit="1" customWidth="1"/>
    <col min="1546" max="1546" width="12" style="5" bestFit="1" customWidth="1"/>
    <col min="1547" max="1547" width="10.28515625" style="5" bestFit="1" customWidth="1"/>
    <col min="1548" max="1548" width="12.28515625" style="5" bestFit="1" customWidth="1"/>
    <col min="1549" max="1799" width="9.140625" style="5"/>
    <col min="1800" max="1801" width="9.85546875" style="5" bestFit="1" customWidth="1"/>
    <col min="1802" max="1802" width="12" style="5" bestFit="1" customWidth="1"/>
    <col min="1803" max="1803" width="10.28515625" style="5" bestFit="1" customWidth="1"/>
    <col min="1804" max="1804" width="12.28515625" style="5" bestFit="1" customWidth="1"/>
    <col min="1805" max="2055" width="9.140625" style="5"/>
    <col min="2056" max="2057" width="9.85546875" style="5" bestFit="1" customWidth="1"/>
    <col min="2058" max="2058" width="12" style="5" bestFit="1" customWidth="1"/>
    <col min="2059" max="2059" width="10.28515625" style="5" bestFit="1" customWidth="1"/>
    <col min="2060" max="2060" width="12.28515625" style="5" bestFit="1" customWidth="1"/>
    <col min="2061" max="2311" width="9.140625" style="5"/>
    <col min="2312" max="2313" width="9.85546875" style="5" bestFit="1" customWidth="1"/>
    <col min="2314" max="2314" width="12" style="5" bestFit="1" customWidth="1"/>
    <col min="2315" max="2315" width="10.28515625" style="5" bestFit="1" customWidth="1"/>
    <col min="2316" max="2316" width="12.28515625" style="5" bestFit="1" customWidth="1"/>
    <col min="2317" max="2567" width="9.140625" style="5"/>
    <col min="2568" max="2569" width="9.85546875" style="5" bestFit="1" customWidth="1"/>
    <col min="2570" max="2570" width="12" style="5" bestFit="1" customWidth="1"/>
    <col min="2571" max="2571" width="10.28515625" style="5" bestFit="1" customWidth="1"/>
    <col min="2572" max="2572" width="12.28515625" style="5" bestFit="1" customWidth="1"/>
    <col min="2573" max="2823" width="9.140625" style="5"/>
    <col min="2824" max="2825" width="9.85546875" style="5" bestFit="1" customWidth="1"/>
    <col min="2826" max="2826" width="12" style="5" bestFit="1" customWidth="1"/>
    <col min="2827" max="2827" width="10.28515625" style="5" bestFit="1" customWidth="1"/>
    <col min="2828" max="2828" width="12.28515625" style="5" bestFit="1" customWidth="1"/>
    <col min="2829" max="3079" width="9.140625" style="5"/>
    <col min="3080" max="3081" width="9.85546875" style="5" bestFit="1" customWidth="1"/>
    <col min="3082" max="3082" width="12" style="5" bestFit="1" customWidth="1"/>
    <col min="3083" max="3083" width="10.28515625" style="5" bestFit="1" customWidth="1"/>
    <col min="3084" max="3084" width="12.28515625" style="5" bestFit="1" customWidth="1"/>
    <col min="3085" max="3335" width="9.140625" style="5"/>
    <col min="3336" max="3337" width="9.85546875" style="5" bestFit="1" customWidth="1"/>
    <col min="3338" max="3338" width="12" style="5" bestFit="1" customWidth="1"/>
    <col min="3339" max="3339" width="10.28515625" style="5" bestFit="1" customWidth="1"/>
    <col min="3340" max="3340" width="12.28515625" style="5" bestFit="1" customWidth="1"/>
    <col min="3341" max="3591" width="9.140625" style="5"/>
    <col min="3592" max="3593" width="9.85546875" style="5" bestFit="1" customWidth="1"/>
    <col min="3594" max="3594" width="12" style="5" bestFit="1" customWidth="1"/>
    <col min="3595" max="3595" width="10.28515625" style="5" bestFit="1" customWidth="1"/>
    <col min="3596" max="3596" width="12.28515625" style="5" bestFit="1" customWidth="1"/>
    <col min="3597" max="3847" width="9.140625" style="5"/>
    <col min="3848" max="3849" width="9.85546875" style="5" bestFit="1" customWidth="1"/>
    <col min="3850" max="3850" width="12" style="5" bestFit="1" customWidth="1"/>
    <col min="3851" max="3851" width="10.28515625" style="5" bestFit="1" customWidth="1"/>
    <col min="3852" max="3852" width="12.28515625" style="5" bestFit="1" customWidth="1"/>
    <col min="3853" max="4103" width="9.140625" style="5"/>
    <col min="4104" max="4105" width="9.85546875" style="5" bestFit="1" customWidth="1"/>
    <col min="4106" max="4106" width="12" style="5" bestFit="1" customWidth="1"/>
    <col min="4107" max="4107" width="10.28515625" style="5" bestFit="1" customWidth="1"/>
    <col min="4108" max="4108" width="12.28515625" style="5" bestFit="1" customWidth="1"/>
    <col min="4109" max="4359" width="9.140625" style="5"/>
    <col min="4360" max="4361" width="9.85546875" style="5" bestFit="1" customWidth="1"/>
    <col min="4362" max="4362" width="12" style="5" bestFit="1" customWidth="1"/>
    <col min="4363" max="4363" width="10.28515625" style="5" bestFit="1" customWidth="1"/>
    <col min="4364" max="4364" width="12.28515625" style="5" bestFit="1" customWidth="1"/>
    <col min="4365" max="4615" width="9.140625" style="5"/>
    <col min="4616" max="4617" width="9.85546875" style="5" bestFit="1" customWidth="1"/>
    <col min="4618" max="4618" width="12" style="5" bestFit="1" customWidth="1"/>
    <col min="4619" max="4619" width="10.28515625" style="5" bestFit="1" customWidth="1"/>
    <col min="4620" max="4620" width="12.28515625" style="5" bestFit="1" customWidth="1"/>
    <col min="4621" max="4871" width="9.140625" style="5"/>
    <col min="4872" max="4873" width="9.85546875" style="5" bestFit="1" customWidth="1"/>
    <col min="4874" max="4874" width="12" style="5" bestFit="1" customWidth="1"/>
    <col min="4875" max="4875" width="10.28515625" style="5" bestFit="1" customWidth="1"/>
    <col min="4876" max="4876" width="12.28515625" style="5" bestFit="1" customWidth="1"/>
    <col min="4877" max="5127" width="9.140625" style="5"/>
    <col min="5128" max="5129" width="9.85546875" style="5" bestFit="1" customWidth="1"/>
    <col min="5130" max="5130" width="12" style="5" bestFit="1" customWidth="1"/>
    <col min="5131" max="5131" width="10.28515625" style="5" bestFit="1" customWidth="1"/>
    <col min="5132" max="5132" width="12.28515625" style="5" bestFit="1" customWidth="1"/>
    <col min="5133" max="5383" width="9.140625" style="5"/>
    <col min="5384" max="5385" width="9.85546875" style="5" bestFit="1" customWidth="1"/>
    <col min="5386" max="5386" width="12" style="5" bestFit="1" customWidth="1"/>
    <col min="5387" max="5387" width="10.28515625" style="5" bestFit="1" customWidth="1"/>
    <col min="5388" max="5388" width="12.28515625" style="5" bestFit="1" customWidth="1"/>
    <col min="5389" max="5639" width="9.140625" style="5"/>
    <col min="5640" max="5641" width="9.85546875" style="5" bestFit="1" customWidth="1"/>
    <col min="5642" max="5642" width="12" style="5" bestFit="1" customWidth="1"/>
    <col min="5643" max="5643" width="10.28515625" style="5" bestFit="1" customWidth="1"/>
    <col min="5644" max="5644" width="12.28515625" style="5" bestFit="1" customWidth="1"/>
    <col min="5645" max="5895" width="9.140625" style="5"/>
    <col min="5896" max="5897" width="9.85546875" style="5" bestFit="1" customWidth="1"/>
    <col min="5898" max="5898" width="12" style="5" bestFit="1" customWidth="1"/>
    <col min="5899" max="5899" width="10.28515625" style="5" bestFit="1" customWidth="1"/>
    <col min="5900" max="5900" width="12.28515625" style="5" bestFit="1" customWidth="1"/>
    <col min="5901" max="6151" width="9.140625" style="5"/>
    <col min="6152" max="6153" width="9.85546875" style="5" bestFit="1" customWidth="1"/>
    <col min="6154" max="6154" width="12" style="5" bestFit="1" customWidth="1"/>
    <col min="6155" max="6155" width="10.28515625" style="5" bestFit="1" customWidth="1"/>
    <col min="6156" max="6156" width="12.28515625" style="5" bestFit="1" customWidth="1"/>
    <col min="6157" max="6407" width="9.140625" style="5"/>
    <col min="6408" max="6409" width="9.85546875" style="5" bestFit="1" customWidth="1"/>
    <col min="6410" max="6410" width="12" style="5" bestFit="1" customWidth="1"/>
    <col min="6411" max="6411" width="10.28515625" style="5" bestFit="1" customWidth="1"/>
    <col min="6412" max="6412" width="12.28515625" style="5" bestFit="1" customWidth="1"/>
    <col min="6413" max="6663" width="9.140625" style="5"/>
    <col min="6664" max="6665" width="9.85546875" style="5" bestFit="1" customWidth="1"/>
    <col min="6666" max="6666" width="12" style="5" bestFit="1" customWidth="1"/>
    <col min="6667" max="6667" width="10.28515625" style="5" bestFit="1" customWidth="1"/>
    <col min="6668" max="6668" width="12.28515625" style="5" bestFit="1" customWidth="1"/>
    <col min="6669" max="6919" width="9.140625" style="5"/>
    <col min="6920" max="6921" width="9.85546875" style="5" bestFit="1" customWidth="1"/>
    <col min="6922" max="6922" width="12" style="5" bestFit="1" customWidth="1"/>
    <col min="6923" max="6923" width="10.28515625" style="5" bestFit="1" customWidth="1"/>
    <col min="6924" max="6924" width="12.28515625" style="5" bestFit="1" customWidth="1"/>
    <col min="6925" max="7175" width="9.140625" style="5"/>
    <col min="7176" max="7177" width="9.85546875" style="5" bestFit="1" customWidth="1"/>
    <col min="7178" max="7178" width="12" style="5" bestFit="1" customWidth="1"/>
    <col min="7179" max="7179" width="10.28515625" style="5" bestFit="1" customWidth="1"/>
    <col min="7180" max="7180" width="12.28515625" style="5" bestFit="1" customWidth="1"/>
    <col min="7181" max="7431" width="9.140625" style="5"/>
    <col min="7432" max="7433" width="9.85546875" style="5" bestFit="1" customWidth="1"/>
    <col min="7434" max="7434" width="12" style="5" bestFit="1" customWidth="1"/>
    <col min="7435" max="7435" width="10.28515625" style="5" bestFit="1" customWidth="1"/>
    <col min="7436" max="7436" width="12.28515625" style="5" bestFit="1" customWidth="1"/>
    <col min="7437" max="7687" width="9.140625" style="5"/>
    <col min="7688" max="7689" width="9.85546875" style="5" bestFit="1" customWidth="1"/>
    <col min="7690" max="7690" width="12" style="5" bestFit="1" customWidth="1"/>
    <col min="7691" max="7691" width="10.28515625" style="5" bestFit="1" customWidth="1"/>
    <col min="7692" max="7692" width="12.28515625" style="5" bestFit="1" customWidth="1"/>
    <col min="7693" max="7943" width="9.140625" style="5"/>
    <col min="7944" max="7945" width="9.85546875" style="5" bestFit="1" customWidth="1"/>
    <col min="7946" max="7946" width="12" style="5" bestFit="1" customWidth="1"/>
    <col min="7947" max="7947" width="10.28515625" style="5" bestFit="1" customWidth="1"/>
    <col min="7948" max="7948" width="12.28515625" style="5" bestFit="1" customWidth="1"/>
    <col min="7949" max="8199" width="9.140625" style="5"/>
    <col min="8200" max="8201" width="9.85546875" style="5" bestFit="1" customWidth="1"/>
    <col min="8202" max="8202" width="12" style="5" bestFit="1" customWidth="1"/>
    <col min="8203" max="8203" width="10.28515625" style="5" bestFit="1" customWidth="1"/>
    <col min="8204" max="8204" width="12.28515625" style="5" bestFit="1" customWidth="1"/>
    <col min="8205" max="8455" width="9.140625" style="5"/>
    <col min="8456" max="8457" width="9.85546875" style="5" bestFit="1" customWidth="1"/>
    <col min="8458" max="8458" width="12" style="5" bestFit="1" customWidth="1"/>
    <col min="8459" max="8459" width="10.28515625" style="5" bestFit="1" customWidth="1"/>
    <col min="8460" max="8460" width="12.28515625" style="5" bestFit="1" customWidth="1"/>
    <col min="8461" max="8711" width="9.140625" style="5"/>
    <col min="8712" max="8713" width="9.85546875" style="5" bestFit="1" customWidth="1"/>
    <col min="8714" max="8714" width="12" style="5" bestFit="1" customWidth="1"/>
    <col min="8715" max="8715" width="10.28515625" style="5" bestFit="1" customWidth="1"/>
    <col min="8716" max="8716" width="12.28515625" style="5" bestFit="1" customWidth="1"/>
    <col min="8717" max="8967" width="9.140625" style="5"/>
    <col min="8968" max="8969" width="9.85546875" style="5" bestFit="1" customWidth="1"/>
    <col min="8970" max="8970" width="12" style="5" bestFit="1" customWidth="1"/>
    <col min="8971" max="8971" width="10.28515625" style="5" bestFit="1" customWidth="1"/>
    <col min="8972" max="8972" width="12.28515625" style="5" bestFit="1" customWidth="1"/>
    <col min="8973" max="9223" width="9.140625" style="5"/>
    <col min="9224" max="9225" width="9.85546875" style="5" bestFit="1" customWidth="1"/>
    <col min="9226" max="9226" width="12" style="5" bestFit="1" customWidth="1"/>
    <col min="9227" max="9227" width="10.28515625" style="5" bestFit="1" customWidth="1"/>
    <col min="9228" max="9228" width="12.28515625" style="5" bestFit="1" customWidth="1"/>
    <col min="9229" max="9479" width="9.140625" style="5"/>
    <col min="9480" max="9481" width="9.85546875" style="5" bestFit="1" customWidth="1"/>
    <col min="9482" max="9482" width="12" style="5" bestFit="1" customWidth="1"/>
    <col min="9483" max="9483" width="10.28515625" style="5" bestFit="1" customWidth="1"/>
    <col min="9484" max="9484" width="12.28515625" style="5" bestFit="1" customWidth="1"/>
    <col min="9485" max="9735" width="9.140625" style="5"/>
    <col min="9736" max="9737" width="9.85546875" style="5" bestFit="1" customWidth="1"/>
    <col min="9738" max="9738" width="12" style="5" bestFit="1" customWidth="1"/>
    <col min="9739" max="9739" width="10.28515625" style="5" bestFit="1" customWidth="1"/>
    <col min="9740" max="9740" width="12.28515625" style="5" bestFit="1" customWidth="1"/>
    <col min="9741" max="9991" width="9.140625" style="5"/>
    <col min="9992" max="9993" width="9.85546875" style="5" bestFit="1" customWidth="1"/>
    <col min="9994" max="9994" width="12" style="5" bestFit="1" customWidth="1"/>
    <col min="9995" max="9995" width="10.28515625" style="5" bestFit="1" customWidth="1"/>
    <col min="9996" max="9996" width="12.28515625" style="5" bestFit="1" customWidth="1"/>
    <col min="9997" max="10247" width="9.140625" style="5"/>
    <col min="10248" max="10249" width="9.85546875" style="5" bestFit="1" customWidth="1"/>
    <col min="10250" max="10250" width="12" style="5" bestFit="1" customWidth="1"/>
    <col min="10251" max="10251" width="10.28515625" style="5" bestFit="1" customWidth="1"/>
    <col min="10252" max="10252" width="12.28515625" style="5" bestFit="1" customWidth="1"/>
    <col min="10253" max="10503" width="9.140625" style="5"/>
    <col min="10504" max="10505" width="9.85546875" style="5" bestFit="1" customWidth="1"/>
    <col min="10506" max="10506" width="12" style="5" bestFit="1" customWidth="1"/>
    <col min="10507" max="10507" width="10.28515625" style="5" bestFit="1" customWidth="1"/>
    <col min="10508" max="10508" width="12.28515625" style="5" bestFit="1" customWidth="1"/>
    <col min="10509" max="10759" width="9.140625" style="5"/>
    <col min="10760" max="10761" width="9.85546875" style="5" bestFit="1" customWidth="1"/>
    <col min="10762" max="10762" width="12" style="5" bestFit="1" customWidth="1"/>
    <col min="10763" max="10763" width="10.28515625" style="5" bestFit="1" customWidth="1"/>
    <col min="10764" max="10764" width="12.28515625" style="5" bestFit="1" customWidth="1"/>
    <col min="10765" max="11015" width="9.140625" style="5"/>
    <col min="11016" max="11017" width="9.85546875" style="5" bestFit="1" customWidth="1"/>
    <col min="11018" max="11018" width="12" style="5" bestFit="1" customWidth="1"/>
    <col min="11019" max="11019" width="10.28515625" style="5" bestFit="1" customWidth="1"/>
    <col min="11020" max="11020" width="12.28515625" style="5" bestFit="1" customWidth="1"/>
    <col min="11021" max="11271" width="9.140625" style="5"/>
    <col min="11272" max="11273" width="9.85546875" style="5" bestFit="1" customWidth="1"/>
    <col min="11274" max="11274" width="12" style="5" bestFit="1" customWidth="1"/>
    <col min="11275" max="11275" width="10.28515625" style="5" bestFit="1" customWidth="1"/>
    <col min="11276" max="11276" width="12.28515625" style="5" bestFit="1" customWidth="1"/>
    <col min="11277" max="11527" width="9.140625" style="5"/>
    <col min="11528" max="11529" width="9.85546875" style="5" bestFit="1" customWidth="1"/>
    <col min="11530" max="11530" width="12" style="5" bestFit="1" customWidth="1"/>
    <col min="11531" max="11531" width="10.28515625" style="5" bestFit="1" customWidth="1"/>
    <col min="11532" max="11532" width="12.28515625" style="5" bestFit="1" customWidth="1"/>
    <col min="11533" max="11783" width="9.140625" style="5"/>
    <col min="11784" max="11785" width="9.85546875" style="5" bestFit="1" customWidth="1"/>
    <col min="11786" max="11786" width="12" style="5" bestFit="1" customWidth="1"/>
    <col min="11787" max="11787" width="10.28515625" style="5" bestFit="1" customWidth="1"/>
    <col min="11788" max="11788" width="12.28515625" style="5" bestFit="1" customWidth="1"/>
    <col min="11789" max="12039" width="9.140625" style="5"/>
    <col min="12040" max="12041" width="9.85546875" style="5" bestFit="1" customWidth="1"/>
    <col min="12042" max="12042" width="12" style="5" bestFit="1" customWidth="1"/>
    <col min="12043" max="12043" width="10.28515625" style="5" bestFit="1" customWidth="1"/>
    <col min="12044" max="12044" width="12.28515625" style="5" bestFit="1" customWidth="1"/>
    <col min="12045" max="12295" width="9.140625" style="5"/>
    <col min="12296" max="12297" width="9.85546875" style="5" bestFit="1" customWidth="1"/>
    <col min="12298" max="12298" width="12" style="5" bestFit="1" customWidth="1"/>
    <col min="12299" max="12299" width="10.28515625" style="5" bestFit="1" customWidth="1"/>
    <col min="12300" max="12300" width="12.28515625" style="5" bestFit="1" customWidth="1"/>
    <col min="12301" max="12551" width="9.140625" style="5"/>
    <col min="12552" max="12553" width="9.85546875" style="5" bestFit="1" customWidth="1"/>
    <col min="12554" max="12554" width="12" style="5" bestFit="1" customWidth="1"/>
    <col min="12555" max="12555" width="10.28515625" style="5" bestFit="1" customWidth="1"/>
    <col min="12556" max="12556" width="12.28515625" style="5" bestFit="1" customWidth="1"/>
    <col min="12557" max="12807" width="9.140625" style="5"/>
    <col min="12808" max="12809" width="9.85546875" style="5" bestFit="1" customWidth="1"/>
    <col min="12810" max="12810" width="12" style="5" bestFit="1" customWidth="1"/>
    <col min="12811" max="12811" width="10.28515625" style="5" bestFit="1" customWidth="1"/>
    <col min="12812" max="12812" width="12.28515625" style="5" bestFit="1" customWidth="1"/>
    <col min="12813" max="13063" width="9.140625" style="5"/>
    <col min="13064" max="13065" width="9.85546875" style="5" bestFit="1" customWidth="1"/>
    <col min="13066" max="13066" width="12" style="5" bestFit="1" customWidth="1"/>
    <col min="13067" max="13067" width="10.28515625" style="5" bestFit="1" customWidth="1"/>
    <col min="13068" max="13068" width="12.28515625" style="5" bestFit="1" customWidth="1"/>
    <col min="13069" max="13319" width="9.140625" style="5"/>
    <col min="13320" max="13321" width="9.85546875" style="5" bestFit="1" customWidth="1"/>
    <col min="13322" max="13322" width="12" style="5" bestFit="1" customWidth="1"/>
    <col min="13323" max="13323" width="10.28515625" style="5" bestFit="1" customWidth="1"/>
    <col min="13324" max="13324" width="12.28515625" style="5" bestFit="1" customWidth="1"/>
    <col min="13325" max="13575" width="9.140625" style="5"/>
    <col min="13576" max="13577" width="9.85546875" style="5" bestFit="1" customWidth="1"/>
    <col min="13578" max="13578" width="12" style="5" bestFit="1" customWidth="1"/>
    <col min="13579" max="13579" width="10.28515625" style="5" bestFit="1" customWidth="1"/>
    <col min="13580" max="13580" width="12.28515625" style="5" bestFit="1" customWidth="1"/>
    <col min="13581" max="13831" width="9.140625" style="5"/>
    <col min="13832" max="13833" width="9.85546875" style="5" bestFit="1" customWidth="1"/>
    <col min="13834" max="13834" width="12" style="5" bestFit="1" customWidth="1"/>
    <col min="13835" max="13835" width="10.28515625" style="5" bestFit="1" customWidth="1"/>
    <col min="13836" max="13836" width="12.28515625" style="5" bestFit="1" customWidth="1"/>
    <col min="13837" max="14087" width="9.140625" style="5"/>
    <col min="14088" max="14089" width="9.85546875" style="5" bestFit="1" customWidth="1"/>
    <col min="14090" max="14090" width="12" style="5" bestFit="1" customWidth="1"/>
    <col min="14091" max="14091" width="10.28515625" style="5" bestFit="1" customWidth="1"/>
    <col min="14092" max="14092" width="12.28515625" style="5" bestFit="1" customWidth="1"/>
    <col min="14093" max="14343" width="9.140625" style="5"/>
    <col min="14344" max="14345" width="9.85546875" style="5" bestFit="1" customWidth="1"/>
    <col min="14346" max="14346" width="12" style="5" bestFit="1" customWidth="1"/>
    <col min="14347" max="14347" width="10.28515625" style="5" bestFit="1" customWidth="1"/>
    <col min="14348" max="14348" width="12.28515625" style="5" bestFit="1" customWidth="1"/>
    <col min="14349" max="14599" width="9.140625" style="5"/>
    <col min="14600" max="14601" width="9.85546875" style="5" bestFit="1" customWidth="1"/>
    <col min="14602" max="14602" width="12" style="5" bestFit="1" customWidth="1"/>
    <col min="14603" max="14603" width="10.28515625" style="5" bestFit="1" customWidth="1"/>
    <col min="14604" max="14604" width="12.28515625" style="5" bestFit="1" customWidth="1"/>
    <col min="14605" max="14855" width="9.140625" style="5"/>
    <col min="14856" max="14857" width="9.85546875" style="5" bestFit="1" customWidth="1"/>
    <col min="14858" max="14858" width="12" style="5" bestFit="1" customWidth="1"/>
    <col min="14859" max="14859" width="10.28515625" style="5" bestFit="1" customWidth="1"/>
    <col min="14860" max="14860" width="12.28515625" style="5" bestFit="1" customWidth="1"/>
    <col min="14861" max="15111" width="9.140625" style="5"/>
    <col min="15112" max="15113" width="9.85546875" style="5" bestFit="1" customWidth="1"/>
    <col min="15114" max="15114" width="12" style="5" bestFit="1" customWidth="1"/>
    <col min="15115" max="15115" width="10.28515625" style="5" bestFit="1" customWidth="1"/>
    <col min="15116" max="15116" width="12.28515625" style="5" bestFit="1" customWidth="1"/>
    <col min="15117" max="15367" width="9.140625" style="5"/>
    <col min="15368" max="15369" width="9.85546875" style="5" bestFit="1" customWidth="1"/>
    <col min="15370" max="15370" width="12" style="5" bestFit="1" customWidth="1"/>
    <col min="15371" max="15371" width="10.28515625" style="5" bestFit="1" customWidth="1"/>
    <col min="15372" max="15372" width="12.28515625" style="5" bestFit="1" customWidth="1"/>
    <col min="15373" max="15623" width="9.140625" style="5"/>
    <col min="15624" max="15625" width="9.85546875" style="5" bestFit="1" customWidth="1"/>
    <col min="15626" max="15626" width="12" style="5" bestFit="1" customWidth="1"/>
    <col min="15627" max="15627" width="10.28515625" style="5" bestFit="1" customWidth="1"/>
    <col min="15628" max="15628" width="12.28515625" style="5" bestFit="1" customWidth="1"/>
    <col min="15629" max="15879" width="9.140625" style="5"/>
    <col min="15880" max="15881" width="9.85546875" style="5" bestFit="1" customWidth="1"/>
    <col min="15882" max="15882" width="12" style="5" bestFit="1" customWidth="1"/>
    <col min="15883" max="15883" width="10.28515625" style="5" bestFit="1" customWidth="1"/>
    <col min="15884" max="15884" width="12.28515625" style="5" bestFit="1" customWidth="1"/>
    <col min="15885" max="16135" width="9.140625" style="5"/>
    <col min="16136" max="16137" width="9.85546875" style="5" bestFit="1" customWidth="1"/>
    <col min="16138" max="16138" width="12" style="5" bestFit="1" customWidth="1"/>
    <col min="16139" max="16139" width="10.28515625" style="5" bestFit="1" customWidth="1"/>
    <col min="16140" max="16140" width="12.28515625" style="5" bestFit="1" customWidth="1"/>
    <col min="16141" max="16384" width="9.140625" style="5"/>
  </cols>
  <sheetData>
    <row r="1" spans="1:9" ht="12.75" customHeight="1" x14ac:dyDescent="0.2">
      <c r="A1" s="178" t="s">
        <v>90</v>
      </c>
      <c r="B1" s="179"/>
      <c r="C1" s="179"/>
      <c r="D1" s="179"/>
      <c r="E1" s="179"/>
      <c r="F1" s="179"/>
      <c r="G1" s="179"/>
      <c r="H1" s="179"/>
      <c r="I1" s="179"/>
    </row>
    <row r="2" spans="1:9" ht="12.75" customHeight="1" x14ac:dyDescent="0.2">
      <c r="A2" s="180" t="s">
        <v>325</v>
      </c>
      <c r="B2" s="181"/>
      <c r="C2" s="181"/>
      <c r="D2" s="181"/>
      <c r="E2" s="181"/>
      <c r="F2" s="181"/>
      <c r="G2" s="181"/>
      <c r="H2" s="181"/>
      <c r="I2" s="181"/>
    </row>
    <row r="3" spans="1:9" x14ac:dyDescent="0.2">
      <c r="A3" s="185" t="s">
        <v>141</v>
      </c>
      <c r="B3" s="196"/>
      <c r="C3" s="196"/>
      <c r="D3" s="196"/>
      <c r="E3" s="196"/>
      <c r="F3" s="196"/>
      <c r="G3" s="196"/>
      <c r="H3" s="196"/>
      <c r="I3" s="196"/>
    </row>
    <row r="4" spans="1:9" x14ac:dyDescent="0.2">
      <c r="A4" s="182" t="s">
        <v>313</v>
      </c>
      <c r="B4" s="183"/>
      <c r="C4" s="183"/>
      <c r="D4" s="183"/>
      <c r="E4" s="183"/>
      <c r="F4" s="183"/>
      <c r="G4" s="183"/>
      <c r="H4" s="183"/>
      <c r="I4" s="184"/>
    </row>
    <row r="5" spans="1:9" ht="57" thickBot="1" x14ac:dyDescent="0.25">
      <c r="A5" s="175" t="s">
        <v>91</v>
      </c>
      <c r="B5" s="192"/>
      <c r="C5" s="192"/>
      <c r="D5" s="192"/>
      <c r="E5" s="192"/>
      <c r="F5" s="192"/>
      <c r="G5" s="7" t="s">
        <v>92</v>
      </c>
      <c r="H5" s="15" t="s">
        <v>93</v>
      </c>
      <c r="I5" s="15" t="s">
        <v>94</v>
      </c>
    </row>
    <row r="6" spans="1:9" x14ac:dyDescent="0.2">
      <c r="A6" s="177">
        <v>1</v>
      </c>
      <c r="B6" s="192"/>
      <c r="C6" s="192"/>
      <c r="D6" s="192"/>
      <c r="E6" s="192"/>
      <c r="F6" s="192"/>
      <c r="G6" s="6">
        <v>2</v>
      </c>
      <c r="H6" s="14" t="s">
        <v>95</v>
      </c>
      <c r="I6" s="14" t="s">
        <v>96</v>
      </c>
    </row>
    <row r="7" spans="1:9" x14ac:dyDescent="0.2">
      <c r="A7" s="187" t="s">
        <v>97</v>
      </c>
      <c r="B7" s="187"/>
      <c r="C7" s="187"/>
      <c r="D7" s="187"/>
      <c r="E7" s="187"/>
      <c r="F7" s="187"/>
      <c r="G7" s="195"/>
      <c r="H7" s="195"/>
      <c r="I7" s="195"/>
    </row>
    <row r="8" spans="1:9" x14ac:dyDescent="0.2">
      <c r="A8" s="189" t="s">
        <v>98</v>
      </c>
      <c r="B8" s="193"/>
      <c r="C8" s="193"/>
      <c r="D8" s="193"/>
      <c r="E8" s="193"/>
      <c r="F8" s="193"/>
      <c r="G8" s="3">
        <v>1</v>
      </c>
      <c r="H8" s="10">
        <v>0</v>
      </c>
      <c r="I8" s="10">
        <v>0</v>
      </c>
    </row>
    <row r="9" spans="1:9" x14ac:dyDescent="0.2">
      <c r="A9" s="189" t="s">
        <v>99</v>
      </c>
      <c r="B9" s="193"/>
      <c r="C9" s="193"/>
      <c r="D9" s="193"/>
      <c r="E9" s="193"/>
      <c r="F9" s="193"/>
      <c r="G9" s="3">
        <v>2</v>
      </c>
      <c r="H9" s="10">
        <v>0</v>
      </c>
      <c r="I9" s="10">
        <v>0</v>
      </c>
    </row>
    <row r="10" spans="1:9" x14ac:dyDescent="0.2">
      <c r="A10" s="189" t="s">
        <v>100</v>
      </c>
      <c r="B10" s="193"/>
      <c r="C10" s="193"/>
      <c r="D10" s="193"/>
      <c r="E10" s="193"/>
      <c r="F10" s="193"/>
      <c r="G10" s="3">
        <v>3</v>
      </c>
      <c r="H10" s="10">
        <v>0</v>
      </c>
      <c r="I10" s="10">
        <v>0</v>
      </c>
    </row>
    <row r="11" spans="1:9" x14ac:dyDescent="0.2">
      <c r="A11" s="189" t="s">
        <v>101</v>
      </c>
      <c r="B11" s="193"/>
      <c r="C11" s="193"/>
      <c r="D11" s="193"/>
      <c r="E11" s="193"/>
      <c r="F11" s="193"/>
      <c r="G11" s="3">
        <v>4</v>
      </c>
      <c r="H11" s="10">
        <v>0</v>
      </c>
      <c r="I11" s="10">
        <v>0</v>
      </c>
    </row>
    <row r="12" spans="1:9" ht="19.899999999999999" customHeight="1" x14ac:dyDescent="0.2">
      <c r="A12" s="190" t="s">
        <v>102</v>
      </c>
      <c r="B12" s="194"/>
      <c r="C12" s="194"/>
      <c r="D12" s="194"/>
      <c r="E12" s="194"/>
      <c r="F12" s="194"/>
      <c r="G12" s="1">
        <v>5</v>
      </c>
      <c r="H12" s="8">
        <f>SUM(H8:H11)</f>
        <v>0</v>
      </c>
      <c r="I12" s="8">
        <f>SUM(I8:I11)</f>
        <v>0</v>
      </c>
    </row>
    <row r="13" spans="1:9" x14ac:dyDescent="0.2">
      <c r="A13" s="189" t="s">
        <v>103</v>
      </c>
      <c r="B13" s="193"/>
      <c r="C13" s="193"/>
      <c r="D13" s="193"/>
      <c r="E13" s="193"/>
      <c r="F13" s="193"/>
      <c r="G13" s="3">
        <v>6</v>
      </c>
      <c r="H13" s="10">
        <v>0</v>
      </c>
      <c r="I13" s="10">
        <v>0</v>
      </c>
    </row>
    <row r="14" spans="1:9" x14ac:dyDescent="0.2">
      <c r="A14" s="189" t="s">
        <v>104</v>
      </c>
      <c r="B14" s="193"/>
      <c r="C14" s="193"/>
      <c r="D14" s="193"/>
      <c r="E14" s="193"/>
      <c r="F14" s="193"/>
      <c r="G14" s="3">
        <v>7</v>
      </c>
      <c r="H14" s="10">
        <v>0</v>
      </c>
      <c r="I14" s="10">
        <v>0</v>
      </c>
    </row>
    <row r="15" spans="1:9" x14ac:dyDescent="0.2">
      <c r="A15" s="189" t="s">
        <v>105</v>
      </c>
      <c r="B15" s="193"/>
      <c r="C15" s="193"/>
      <c r="D15" s="193"/>
      <c r="E15" s="193"/>
      <c r="F15" s="193"/>
      <c r="G15" s="3">
        <v>8</v>
      </c>
      <c r="H15" s="10">
        <v>0</v>
      </c>
      <c r="I15" s="10">
        <v>0</v>
      </c>
    </row>
    <row r="16" spans="1:9" x14ac:dyDescent="0.2">
      <c r="A16" s="189" t="s">
        <v>106</v>
      </c>
      <c r="B16" s="193"/>
      <c r="C16" s="193"/>
      <c r="D16" s="193"/>
      <c r="E16" s="193"/>
      <c r="F16" s="193"/>
      <c r="G16" s="3">
        <v>9</v>
      </c>
      <c r="H16" s="10">
        <v>0</v>
      </c>
      <c r="I16" s="10">
        <v>0</v>
      </c>
    </row>
    <row r="17" spans="1:9" x14ac:dyDescent="0.2">
      <c r="A17" s="189" t="s">
        <v>107</v>
      </c>
      <c r="B17" s="193"/>
      <c r="C17" s="193"/>
      <c r="D17" s="193"/>
      <c r="E17" s="193"/>
      <c r="F17" s="193"/>
      <c r="G17" s="3">
        <v>10</v>
      </c>
      <c r="H17" s="10">
        <v>0</v>
      </c>
      <c r="I17" s="10">
        <v>0</v>
      </c>
    </row>
    <row r="18" spans="1:9" x14ac:dyDescent="0.2">
      <c r="A18" s="189" t="s">
        <v>108</v>
      </c>
      <c r="B18" s="193"/>
      <c r="C18" s="193"/>
      <c r="D18" s="193"/>
      <c r="E18" s="193"/>
      <c r="F18" s="193"/>
      <c r="G18" s="3">
        <v>11</v>
      </c>
      <c r="H18" s="10">
        <v>0</v>
      </c>
      <c r="I18" s="10">
        <v>0</v>
      </c>
    </row>
    <row r="19" spans="1:9" x14ac:dyDescent="0.2">
      <c r="A19" s="190" t="s">
        <v>109</v>
      </c>
      <c r="B19" s="194"/>
      <c r="C19" s="194"/>
      <c r="D19" s="194"/>
      <c r="E19" s="194"/>
      <c r="F19" s="194"/>
      <c r="G19" s="1">
        <v>12</v>
      </c>
      <c r="H19" s="8">
        <f>SUM(H13:H18)</f>
        <v>0</v>
      </c>
      <c r="I19" s="8">
        <f>SUM(I13:I18)</f>
        <v>0</v>
      </c>
    </row>
    <row r="20" spans="1:9" x14ac:dyDescent="0.2">
      <c r="A20" s="187" t="s">
        <v>110</v>
      </c>
      <c r="B20" s="187"/>
      <c r="C20" s="187"/>
      <c r="D20" s="187"/>
      <c r="E20" s="187"/>
      <c r="F20" s="187"/>
      <c r="G20" s="195"/>
      <c r="H20" s="195"/>
      <c r="I20" s="195"/>
    </row>
    <row r="21" spans="1:9" x14ac:dyDescent="0.2">
      <c r="A21" s="189" t="s">
        <v>111</v>
      </c>
      <c r="B21" s="193"/>
      <c r="C21" s="193"/>
      <c r="D21" s="193"/>
      <c r="E21" s="193"/>
      <c r="F21" s="193"/>
      <c r="G21" s="3">
        <v>13</v>
      </c>
      <c r="H21" s="10">
        <v>0</v>
      </c>
      <c r="I21" s="10">
        <v>0</v>
      </c>
    </row>
    <row r="22" spans="1:9" x14ac:dyDescent="0.2">
      <c r="A22" s="189" t="s">
        <v>112</v>
      </c>
      <c r="B22" s="193"/>
      <c r="C22" s="193"/>
      <c r="D22" s="193"/>
      <c r="E22" s="193"/>
      <c r="F22" s="193"/>
      <c r="G22" s="3">
        <v>14</v>
      </c>
      <c r="H22" s="10">
        <v>0</v>
      </c>
      <c r="I22" s="10">
        <v>0</v>
      </c>
    </row>
    <row r="23" spans="1:9" x14ac:dyDescent="0.2">
      <c r="A23" s="189" t="s">
        <v>113</v>
      </c>
      <c r="B23" s="193"/>
      <c r="C23" s="193"/>
      <c r="D23" s="193"/>
      <c r="E23" s="193"/>
      <c r="F23" s="193"/>
      <c r="G23" s="3">
        <v>15</v>
      </c>
      <c r="H23" s="10">
        <v>0</v>
      </c>
      <c r="I23" s="10">
        <v>0</v>
      </c>
    </row>
    <row r="24" spans="1:9" x14ac:dyDescent="0.2">
      <c r="A24" s="189" t="s">
        <v>114</v>
      </c>
      <c r="B24" s="193"/>
      <c r="C24" s="193"/>
      <c r="D24" s="193"/>
      <c r="E24" s="193"/>
      <c r="F24" s="193"/>
      <c r="G24" s="3">
        <v>16</v>
      </c>
      <c r="H24" s="10">
        <v>0</v>
      </c>
      <c r="I24" s="10">
        <v>0</v>
      </c>
    </row>
    <row r="25" spans="1:9" x14ac:dyDescent="0.2">
      <c r="A25" s="191" t="s">
        <v>115</v>
      </c>
      <c r="B25" s="194"/>
      <c r="C25" s="194"/>
      <c r="D25" s="194"/>
      <c r="E25" s="194"/>
      <c r="F25" s="194"/>
      <c r="G25" s="4">
        <v>17</v>
      </c>
      <c r="H25" s="11">
        <f>H26+H27</f>
        <v>0</v>
      </c>
      <c r="I25" s="11">
        <f>I26+I27</f>
        <v>0</v>
      </c>
    </row>
    <row r="26" spans="1:9" x14ac:dyDescent="0.2">
      <c r="A26" s="189" t="s">
        <v>116</v>
      </c>
      <c r="B26" s="193"/>
      <c r="C26" s="193"/>
      <c r="D26" s="193"/>
      <c r="E26" s="193"/>
      <c r="F26" s="193"/>
      <c r="G26" s="3">
        <v>18</v>
      </c>
      <c r="H26" s="10">
        <v>0</v>
      </c>
      <c r="I26" s="10">
        <v>0</v>
      </c>
    </row>
    <row r="27" spans="1:9" x14ac:dyDescent="0.2">
      <c r="A27" s="189" t="s">
        <v>117</v>
      </c>
      <c r="B27" s="193"/>
      <c r="C27" s="193"/>
      <c r="D27" s="193"/>
      <c r="E27" s="193"/>
      <c r="F27" s="193"/>
      <c r="G27" s="3">
        <v>19</v>
      </c>
      <c r="H27" s="10">
        <v>0</v>
      </c>
      <c r="I27" s="10">
        <v>0</v>
      </c>
    </row>
    <row r="28" spans="1:9" ht="27.6" customHeight="1" x14ac:dyDescent="0.2">
      <c r="A28" s="190" t="s">
        <v>118</v>
      </c>
      <c r="B28" s="194"/>
      <c r="C28" s="194"/>
      <c r="D28" s="194"/>
      <c r="E28" s="194"/>
      <c r="F28" s="194"/>
      <c r="G28" s="1">
        <v>20</v>
      </c>
      <c r="H28" s="8">
        <f>SUM(H21:H25)</f>
        <v>0</v>
      </c>
      <c r="I28" s="8">
        <f>SUM(I21:I25)</f>
        <v>0</v>
      </c>
    </row>
    <row r="29" spans="1:9" x14ac:dyDescent="0.2">
      <c r="A29" s="189" t="s">
        <v>119</v>
      </c>
      <c r="B29" s="193"/>
      <c r="C29" s="193"/>
      <c r="D29" s="193"/>
      <c r="E29" s="193"/>
      <c r="F29" s="193"/>
      <c r="G29" s="3">
        <v>21</v>
      </c>
      <c r="H29" s="10">
        <v>0</v>
      </c>
      <c r="I29" s="10">
        <v>0</v>
      </c>
    </row>
    <row r="30" spans="1:9" x14ac:dyDescent="0.2">
      <c r="A30" s="189" t="s">
        <v>120</v>
      </c>
      <c r="B30" s="193"/>
      <c r="C30" s="193"/>
      <c r="D30" s="193"/>
      <c r="E30" s="193"/>
      <c r="F30" s="193"/>
      <c r="G30" s="3">
        <v>22</v>
      </c>
      <c r="H30" s="10">
        <v>0</v>
      </c>
      <c r="I30" s="10">
        <v>0</v>
      </c>
    </row>
    <row r="31" spans="1:9" x14ac:dyDescent="0.2">
      <c r="A31" s="191" t="s">
        <v>121</v>
      </c>
      <c r="B31" s="194"/>
      <c r="C31" s="194"/>
      <c r="D31" s="194"/>
      <c r="E31" s="194"/>
      <c r="F31" s="194"/>
      <c r="G31" s="4">
        <v>23</v>
      </c>
      <c r="H31" s="11">
        <f>H32+H33</f>
        <v>0</v>
      </c>
      <c r="I31" s="11">
        <f>I32+I33</f>
        <v>0</v>
      </c>
    </row>
    <row r="32" spans="1:9" x14ac:dyDescent="0.2">
      <c r="A32" s="189" t="s">
        <v>122</v>
      </c>
      <c r="B32" s="193"/>
      <c r="C32" s="193"/>
      <c r="D32" s="193"/>
      <c r="E32" s="193"/>
      <c r="F32" s="193"/>
      <c r="G32" s="3">
        <v>24</v>
      </c>
      <c r="H32" s="10">
        <v>0</v>
      </c>
      <c r="I32" s="10">
        <v>0</v>
      </c>
    </row>
    <row r="33" spans="1:9" x14ac:dyDescent="0.2">
      <c r="A33" s="189" t="s">
        <v>123</v>
      </c>
      <c r="B33" s="193"/>
      <c r="C33" s="193"/>
      <c r="D33" s="193"/>
      <c r="E33" s="193"/>
      <c r="F33" s="193"/>
      <c r="G33" s="3">
        <v>25</v>
      </c>
      <c r="H33" s="10">
        <v>0</v>
      </c>
      <c r="I33" s="10">
        <v>0</v>
      </c>
    </row>
    <row r="34" spans="1:9" ht="26.45" customHeight="1" x14ac:dyDescent="0.2">
      <c r="A34" s="190" t="s">
        <v>124</v>
      </c>
      <c r="B34" s="194"/>
      <c r="C34" s="194"/>
      <c r="D34" s="194"/>
      <c r="E34" s="194"/>
      <c r="F34" s="194"/>
      <c r="G34" s="1">
        <v>26</v>
      </c>
      <c r="H34" s="8">
        <f>H29+H30+H31</f>
        <v>0</v>
      </c>
      <c r="I34" s="8">
        <f>I29+I30+I31</f>
        <v>0</v>
      </c>
    </row>
    <row r="35" spans="1:9" x14ac:dyDescent="0.2">
      <c r="A35" s="187" t="s">
        <v>125</v>
      </c>
      <c r="B35" s="187"/>
      <c r="C35" s="187"/>
      <c r="D35" s="187"/>
      <c r="E35" s="187"/>
      <c r="F35" s="187"/>
      <c r="G35" s="195"/>
      <c r="H35" s="195"/>
      <c r="I35" s="195"/>
    </row>
    <row r="36" spans="1:9" x14ac:dyDescent="0.2">
      <c r="A36" s="189" t="s">
        <v>126</v>
      </c>
      <c r="B36" s="193"/>
      <c r="C36" s="193"/>
      <c r="D36" s="193"/>
      <c r="E36" s="193"/>
      <c r="F36" s="193"/>
      <c r="G36" s="3">
        <v>27</v>
      </c>
      <c r="H36" s="10">
        <v>0</v>
      </c>
      <c r="I36" s="10">
        <v>0</v>
      </c>
    </row>
    <row r="37" spans="1:9" x14ac:dyDescent="0.2">
      <c r="A37" s="189" t="s">
        <v>127</v>
      </c>
      <c r="B37" s="193"/>
      <c r="C37" s="193"/>
      <c r="D37" s="193"/>
      <c r="E37" s="193"/>
      <c r="F37" s="193"/>
      <c r="G37" s="3">
        <v>28</v>
      </c>
      <c r="H37" s="10">
        <v>0</v>
      </c>
      <c r="I37" s="10">
        <v>0</v>
      </c>
    </row>
    <row r="38" spans="1:9" x14ac:dyDescent="0.2">
      <c r="A38" s="189" t="s">
        <v>128</v>
      </c>
      <c r="B38" s="193"/>
      <c r="C38" s="193"/>
      <c r="D38" s="193"/>
      <c r="E38" s="193"/>
      <c r="F38" s="193"/>
      <c r="G38" s="3">
        <v>29</v>
      </c>
      <c r="H38" s="10">
        <v>0</v>
      </c>
      <c r="I38" s="10">
        <v>0</v>
      </c>
    </row>
    <row r="39" spans="1:9" ht="27" customHeight="1" x14ac:dyDescent="0.2">
      <c r="A39" s="190" t="s">
        <v>129</v>
      </c>
      <c r="B39" s="194"/>
      <c r="C39" s="194"/>
      <c r="D39" s="194"/>
      <c r="E39" s="194"/>
      <c r="F39" s="194"/>
      <c r="G39" s="1">
        <v>30</v>
      </c>
      <c r="H39" s="8">
        <f>H36+H37+H38</f>
        <v>0</v>
      </c>
      <c r="I39" s="8">
        <f>I36+I37+I38</f>
        <v>0</v>
      </c>
    </row>
    <row r="40" spans="1:9" x14ac:dyDescent="0.2">
      <c r="A40" s="189" t="s">
        <v>130</v>
      </c>
      <c r="B40" s="193"/>
      <c r="C40" s="193"/>
      <c r="D40" s="193"/>
      <c r="E40" s="193"/>
      <c r="F40" s="193"/>
      <c r="G40" s="3">
        <v>31</v>
      </c>
      <c r="H40" s="10">
        <v>0</v>
      </c>
      <c r="I40" s="10">
        <v>0</v>
      </c>
    </row>
    <row r="41" spans="1:9" x14ac:dyDescent="0.2">
      <c r="A41" s="189" t="s">
        <v>131</v>
      </c>
      <c r="B41" s="193"/>
      <c r="C41" s="193"/>
      <c r="D41" s="193"/>
      <c r="E41" s="193"/>
      <c r="F41" s="193"/>
      <c r="G41" s="3">
        <v>32</v>
      </c>
      <c r="H41" s="10">
        <v>0</v>
      </c>
      <c r="I41" s="10">
        <v>0</v>
      </c>
    </row>
    <row r="42" spans="1:9" x14ac:dyDescent="0.2">
      <c r="A42" s="189" t="s">
        <v>132</v>
      </c>
      <c r="B42" s="193"/>
      <c r="C42" s="193"/>
      <c r="D42" s="193"/>
      <c r="E42" s="193"/>
      <c r="F42" s="193"/>
      <c r="G42" s="3">
        <v>33</v>
      </c>
      <c r="H42" s="10">
        <v>0</v>
      </c>
      <c r="I42" s="10">
        <v>0</v>
      </c>
    </row>
    <row r="43" spans="1:9" x14ac:dyDescent="0.2">
      <c r="A43" s="189" t="s">
        <v>133</v>
      </c>
      <c r="B43" s="193"/>
      <c r="C43" s="193"/>
      <c r="D43" s="193"/>
      <c r="E43" s="193"/>
      <c r="F43" s="193"/>
      <c r="G43" s="3">
        <v>34</v>
      </c>
      <c r="H43" s="10">
        <v>0</v>
      </c>
      <c r="I43" s="10">
        <v>0</v>
      </c>
    </row>
    <row r="44" spans="1:9" x14ac:dyDescent="0.2">
      <c r="A44" s="189" t="s">
        <v>134</v>
      </c>
      <c r="B44" s="193"/>
      <c r="C44" s="193"/>
      <c r="D44" s="193"/>
      <c r="E44" s="193"/>
      <c r="F44" s="193"/>
      <c r="G44" s="3">
        <v>35</v>
      </c>
      <c r="H44" s="10">
        <v>0</v>
      </c>
      <c r="I44" s="10">
        <v>0</v>
      </c>
    </row>
    <row r="45" spans="1:9" ht="27.6" customHeight="1" x14ac:dyDescent="0.2">
      <c r="A45" s="190" t="s">
        <v>135</v>
      </c>
      <c r="B45" s="194"/>
      <c r="C45" s="194"/>
      <c r="D45" s="194"/>
      <c r="E45" s="194"/>
      <c r="F45" s="194"/>
      <c r="G45" s="1">
        <v>36</v>
      </c>
      <c r="H45" s="8">
        <f>H40+H41+H42+H43+H44</f>
        <v>0</v>
      </c>
      <c r="I45" s="8">
        <f>I40+I41+I42+I43+I44</f>
        <v>0</v>
      </c>
    </row>
    <row r="46" spans="1:9" x14ac:dyDescent="0.2">
      <c r="A46" s="187" t="s">
        <v>136</v>
      </c>
      <c r="B46" s="193"/>
      <c r="C46" s="193"/>
      <c r="D46" s="193"/>
      <c r="E46" s="193"/>
      <c r="F46" s="193"/>
      <c r="G46" s="2">
        <v>37</v>
      </c>
      <c r="H46" s="10">
        <v>0</v>
      </c>
      <c r="I46" s="10">
        <v>0</v>
      </c>
    </row>
    <row r="47" spans="1:9" x14ac:dyDescent="0.2">
      <c r="A47" s="187" t="s">
        <v>137</v>
      </c>
      <c r="B47" s="193"/>
      <c r="C47" s="193"/>
      <c r="D47" s="193"/>
      <c r="E47" s="193"/>
      <c r="F47" s="193"/>
      <c r="G47" s="2">
        <v>38</v>
      </c>
      <c r="H47" s="10">
        <v>0</v>
      </c>
      <c r="I47" s="10">
        <v>0</v>
      </c>
    </row>
    <row r="48" spans="1:9" x14ac:dyDescent="0.2">
      <c r="A48" s="187" t="s">
        <v>138</v>
      </c>
      <c r="B48" s="193"/>
      <c r="C48" s="193"/>
      <c r="D48" s="193"/>
      <c r="E48" s="193"/>
      <c r="F48" s="193"/>
      <c r="G48" s="2">
        <v>39</v>
      </c>
      <c r="H48" s="10">
        <v>0</v>
      </c>
      <c r="I48" s="10">
        <v>0</v>
      </c>
    </row>
    <row r="49" spans="1:9" ht="15.6" customHeight="1" x14ac:dyDescent="0.2">
      <c r="A49" s="190" t="s">
        <v>139</v>
      </c>
      <c r="B49" s="194"/>
      <c r="C49" s="194"/>
      <c r="D49" s="194"/>
      <c r="E49" s="194"/>
      <c r="F49" s="194"/>
      <c r="G49" s="1">
        <v>40</v>
      </c>
      <c r="H49" s="8">
        <f>H46+H47-H48</f>
        <v>0</v>
      </c>
      <c r="I49" s="8">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
  <sheetViews>
    <sheetView showGridLines="0" view="pageBreakPreview" topLeftCell="A12" zoomScaleNormal="100" zoomScaleSheetLayoutView="100" workbookViewId="0">
      <selection activeCell="N33" sqref="N33"/>
    </sheetView>
  </sheetViews>
  <sheetFormatPr defaultColWidth="9.5703125" defaultRowHeight="12.75" x14ac:dyDescent="0.2"/>
  <cols>
    <col min="1" max="1" width="18.7109375" style="5" customWidth="1"/>
    <col min="2" max="2" width="18.28515625" style="5" customWidth="1"/>
    <col min="3" max="3" width="5" style="5" bestFit="1" customWidth="1"/>
    <col min="4" max="4" width="13.85546875" style="5" customWidth="1"/>
    <col min="5" max="5" width="12.5703125" style="5" customWidth="1"/>
    <col min="6" max="6" width="11.7109375" style="5" customWidth="1"/>
    <col min="7" max="7" width="9.140625" style="5" bestFit="1" customWidth="1"/>
    <col min="8" max="8" width="8.7109375" style="5" bestFit="1" customWidth="1"/>
    <col min="9" max="9" width="11.28515625" style="5" bestFit="1" customWidth="1"/>
    <col min="10" max="10" width="12.85546875" style="5" customWidth="1"/>
    <col min="11" max="11" width="12.28515625" style="5" customWidth="1"/>
    <col min="12" max="12" width="12" style="5" customWidth="1"/>
    <col min="13" max="14" width="12.140625" style="5" customWidth="1"/>
    <col min="15" max="16384" width="9.5703125" style="5"/>
  </cols>
  <sheetData>
    <row r="1" spans="1:14" ht="15.75" x14ac:dyDescent="0.2">
      <c r="A1" s="167" t="s">
        <v>269</v>
      </c>
      <c r="B1" s="167"/>
      <c r="C1" s="167"/>
      <c r="D1" s="167"/>
      <c r="E1" s="167"/>
      <c r="F1" s="167"/>
      <c r="G1" s="167"/>
      <c r="H1" s="167"/>
      <c r="I1" s="167"/>
      <c r="J1" s="167"/>
      <c r="K1" s="167"/>
      <c r="L1" s="167"/>
      <c r="M1" s="167"/>
      <c r="N1" s="167"/>
    </row>
    <row r="2" spans="1:14" ht="14.25" x14ac:dyDescent="0.2">
      <c r="A2" s="200"/>
      <c r="B2" s="200"/>
      <c r="C2" s="65"/>
      <c r="D2" s="65"/>
      <c r="E2" s="201" t="s">
        <v>270</v>
      </c>
      <c r="F2" s="201"/>
      <c r="G2" s="98" t="s">
        <v>324</v>
      </c>
      <c r="H2" s="66" t="s">
        <v>271</v>
      </c>
      <c r="I2" s="98">
        <v>46112</v>
      </c>
      <c r="J2" s="65"/>
      <c r="K2" s="67"/>
      <c r="L2" s="67"/>
      <c r="M2" s="202" t="s">
        <v>141</v>
      </c>
      <c r="N2" s="202"/>
    </row>
    <row r="3" spans="1:14" ht="12.75" customHeight="1" x14ac:dyDescent="0.2">
      <c r="A3" s="198" t="s">
        <v>142</v>
      </c>
      <c r="B3" s="198"/>
      <c r="C3" s="198" t="s">
        <v>143</v>
      </c>
      <c r="D3" s="197" t="s">
        <v>267</v>
      </c>
      <c r="E3" s="197"/>
      <c r="F3" s="197"/>
      <c r="G3" s="197"/>
      <c r="H3" s="197"/>
      <c r="I3" s="197"/>
      <c r="J3" s="197"/>
      <c r="K3" s="197"/>
      <c r="L3" s="197"/>
      <c r="M3" s="197" t="s">
        <v>272</v>
      </c>
      <c r="N3" s="197" t="s">
        <v>273</v>
      </c>
    </row>
    <row r="4" spans="1:14" ht="12.75" customHeight="1" x14ac:dyDescent="0.2">
      <c r="A4" s="198"/>
      <c r="B4" s="198"/>
      <c r="C4" s="198"/>
      <c r="D4" s="197"/>
      <c r="E4" s="197"/>
      <c r="F4" s="197"/>
      <c r="G4" s="197"/>
      <c r="H4" s="197"/>
      <c r="I4" s="197"/>
      <c r="J4" s="197"/>
      <c r="K4" s="197"/>
      <c r="L4" s="197"/>
      <c r="M4" s="197"/>
      <c r="N4" s="197"/>
    </row>
    <row r="5" spans="1:14" ht="171" customHeight="1" x14ac:dyDescent="0.2">
      <c r="A5" s="198"/>
      <c r="B5" s="198"/>
      <c r="C5" s="198"/>
      <c r="D5" s="69" t="s">
        <v>274</v>
      </c>
      <c r="E5" s="69" t="s">
        <v>275</v>
      </c>
      <c r="F5" s="69" t="s">
        <v>276</v>
      </c>
      <c r="G5" s="69" t="s">
        <v>277</v>
      </c>
      <c r="H5" s="69" t="s">
        <v>278</v>
      </c>
      <c r="I5" s="69" t="s">
        <v>279</v>
      </c>
      <c r="J5" s="69" t="s">
        <v>280</v>
      </c>
      <c r="K5" s="71" t="s">
        <v>281</v>
      </c>
      <c r="L5" s="71" t="s">
        <v>282</v>
      </c>
      <c r="M5" s="197"/>
      <c r="N5" s="197"/>
    </row>
    <row r="6" spans="1:14" ht="14.25" customHeight="1" x14ac:dyDescent="0.2">
      <c r="A6" s="198">
        <v>1</v>
      </c>
      <c r="B6" s="198"/>
      <c r="C6" s="69">
        <v>2</v>
      </c>
      <c r="D6" s="69">
        <v>3</v>
      </c>
      <c r="E6" s="69">
        <v>4</v>
      </c>
      <c r="F6" s="69">
        <v>5</v>
      </c>
      <c r="G6" s="69">
        <v>6</v>
      </c>
      <c r="H6" s="69">
        <v>7</v>
      </c>
      <c r="I6" s="69">
        <v>8</v>
      </c>
      <c r="J6" s="69">
        <v>9</v>
      </c>
      <c r="K6" s="69">
        <v>10</v>
      </c>
      <c r="L6" s="69">
        <v>11</v>
      </c>
      <c r="M6" s="69">
        <v>12</v>
      </c>
      <c r="N6" s="69">
        <v>13</v>
      </c>
    </row>
    <row r="7" spans="1:14" ht="15" x14ac:dyDescent="0.2">
      <c r="A7" s="199" t="s">
        <v>283</v>
      </c>
      <c r="B7" s="199"/>
      <c r="C7" s="72">
        <v>1</v>
      </c>
      <c r="D7" s="99">
        <v>3076315</v>
      </c>
      <c r="E7" s="99">
        <v>1840833</v>
      </c>
      <c r="F7" s="99">
        <v>-11769</v>
      </c>
      <c r="G7" s="99">
        <v>163048</v>
      </c>
      <c r="H7" s="99">
        <v>816509</v>
      </c>
      <c r="I7" s="99">
        <v>98000</v>
      </c>
      <c r="J7" s="99">
        <v>-22115</v>
      </c>
      <c r="K7" s="99">
        <v>-82843</v>
      </c>
      <c r="L7" s="99">
        <v>197253</v>
      </c>
      <c r="M7" s="99">
        <v>0</v>
      </c>
      <c r="N7" s="99">
        <f>SUM(D7:M7)</f>
        <v>6075231</v>
      </c>
    </row>
    <row r="8" spans="1:14" ht="15" x14ac:dyDescent="0.2">
      <c r="A8" s="203" t="s">
        <v>284</v>
      </c>
      <c r="B8" s="203"/>
      <c r="C8" s="73">
        <v>2</v>
      </c>
      <c r="D8" s="99">
        <v>0</v>
      </c>
      <c r="E8" s="99">
        <v>0</v>
      </c>
      <c r="F8" s="99">
        <v>0</v>
      </c>
      <c r="G8" s="99">
        <v>0</v>
      </c>
      <c r="H8" s="99">
        <v>0</v>
      </c>
      <c r="I8" s="99">
        <v>0</v>
      </c>
      <c r="J8" s="99">
        <v>0</v>
      </c>
      <c r="K8" s="99">
        <v>0</v>
      </c>
      <c r="L8" s="99">
        <v>0</v>
      </c>
      <c r="M8" s="99">
        <v>0</v>
      </c>
      <c r="N8" s="99">
        <f t="shared" ref="N8:N13" si="0">SUM(D8:M8)</f>
        <v>0</v>
      </c>
    </row>
    <row r="9" spans="1:14" ht="15" x14ac:dyDescent="0.2">
      <c r="A9" s="203" t="s">
        <v>285</v>
      </c>
      <c r="B9" s="203"/>
      <c r="C9" s="73">
        <v>3</v>
      </c>
      <c r="D9" s="99">
        <v>0</v>
      </c>
      <c r="E9" s="99">
        <v>0</v>
      </c>
      <c r="F9" s="99">
        <v>0</v>
      </c>
      <c r="G9" s="99">
        <v>0</v>
      </c>
      <c r="H9" s="99">
        <v>0</v>
      </c>
      <c r="I9" s="99">
        <v>0</v>
      </c>
      <c r="J9" s="99">
        <v>0</v>
      </c>
      <c r="K9" s="99">
        <v>0</v>
      </c>
      <c r="L9" s="99">
        <v>0</v>
      </c>
      <c r="M9" s="99">
        <v>0</v>
      </c>
      <c r="N9" s="99">
        <f t="shared" si="0"/>
        <v>0</v>
      </c>
    </row>
    <row r="10" spans="1:14" ht="38.25" customHeight="1" x14ac:dyDescent="0.2">
      <c r="A10" s="204" t="s">
        <v>316</v>
      </c>
      <c r="B10" s="204"/>
      <c r="C10" s="74">
        <v>4</v>
      </c>
      <c r="D10" s="100">
        <f>+D7+D8+D9</f>
        <v>3076315</v>
      </c>
      <c r="E10" s="100">
        <f t="shared" ref="E10:M10" si="1">+E7+E8+E9</f>
        <v>1840833</v>
      </c>
      <c r="F10" s="100">
        <f t="shared" si="1"/>
        <v>-11769</v>
      </c>
      <c r="G10" s="100">
        <f t="shared" si="1"/>
        <v>163048</v>
      </c>
      <c r="H10" s="100">
        <f t="shared" si="1"/>
        <v>816509</v>
      </c>
      <c r="I10" s="100">
        <f t="shared" si="1"/>
        <v>98000</v>
      </c>
      <c r="J10" s="100">
        <f t="shared" si="1"/>
        <v>-22115</v>
      </c>
      <c r="K10" s="100">
        <f t="shared" si="1"/>
        <v>-82843</v>
      </c>
      <c r="L10" s="100">
        <f t="shared" si="1"/>
        <v>197253</v>
      </c>
      <c r="M10" s="100">
        <f t="shared" si="1"/>
        <v>0</v>
      </c>
      <c r="N10" s="100">
        <f>SUM(D10:M10)</f>
        <v>6075231</v>
      </c>
    </row>
    <row r="11" spans="1:14" ht="15" x14ac:dyDescent="0.2">
      <c r="A11" s="203" t="s">
        <v>287</v>
      </c>
      <c r="B11" s="203"/>
      <c r="C11" s="73">
        <v>5</v>
      </c>
      <c r="D11" s="99">
        <v>0</v>
      </c>
      <c r="E11" s="99">
        <v>0</v>
      </c>
      <c r="F11" s="99">
        <v>0</v>
      </c>
      <c r="G11" s="99">
        <v>0</v>
      </c>
      <c r="H11" s="99">
        <v>0</v>
      </c>
      <c r="I11" s="99">
        <v>0</v>
      </c>
      <c r="J11" s="99">
        <v>0</v>
      </c>
      <c r="K11" s="99">
        <v>0</v>
      </c>
      <c r="L11" s="99">
        <v>556306</v>
      </c>
      <c r="M11" s="99">
        <v>0</v>
      </c>
      <c r="N11" s="99">
        <f t="shared" si="0"/>
        <v>556306</v>
      </c>
    </row>
    <row r="12" spans="1:14" ht="50.25" customHeight="1" x14ac:dyDescent="0.2">
      <c r="A12" s="203" t="s">
        <v>288</v>
      </c>
      <c r="B12" s="203"/>
      <c r="C12" s="73">
        <v>6</v>
      </c>
      <c r="D12" s="99">
        <v>0</v>
      </c>
      <c r="E12" s="99">
        <v>0</v>
      </c>
      <c r="F12" s="99">
        <v>0</v>
      </c>
      <c r="G12" s="99">
        <v>3836</v>
      </c>
      <c r="H12" s="99">
        <v>-2066</v>
      </c>
      <c r="I12" s="99">
        <v>0</v>
      </c>
      <c r="J12" s="99">
        <v>-154</v>
      </c>
      <c r="K12" s="99">
        <v>0</v>
      </c>
      <c r="L12" s="99">
        <v>0</v>
      </c>
      <c r="M12" s="99">
        <v>0</v>
      </c>
      <c r="N12" s="99">
        <f t="shared" si="0"/>
        <v>1616</v>
      </c>
    </row>
    <row r="13" spans="1:14" ht="15" x14ac:dyDescent="0.2">
      <c r="A13" s="203" t="s">
        <v>289</v>
      </c>
      <c r="B13" s="203"/>
      <c r="C13" s="73">
        <v>7</v>
      </c>
      <c r="D13" s="99">
        <v>0</v>
      </c>
      <c r="E13" s="99">
        <v>0</v>
      </c>
      <c r="F13" s="99">
        <v>0</v>
      </c>
      <c r="G13" s="99">
        <v>0</v>
      </c>
      <c r="H13" s="99">
        <v>0</v>
      </c>
      <c r="I13" s="99">
        <v>0</v>
      </c>
      <c r="J13" s="99">
        <v>0</v>
      </c>
      <c r="K13" s="99">
        <v>0</v>
      </c>
      <c r="L13" s="99">
        <v>0</v>
      </c>
      <c r="M13" s="99">
        <v>0</v>
      </c>
      <c r="N13" s="99">
        <f t="shared" si="0"/>
        <v>0</v>
      </c>
    </row>
    <row r="14" spans="1:14" ht="42" customHeight="1" x14ac:dyDescent="0.2">
      <c r="A14" s="205" t="s">
        <v>290</v>
      </c>
      <c r="B14" s="205"/>
      <c r="C14" s="74">
        <v>8</v>
      </c>
      <c r="D14" s="100">
        <f t="shared" ref="D14:M14" si="2">SUM(D11:D13)</f>
        <v>0</v>
      </c>
      <c r="E14" s="100">
        <f t="shared" si="2"/>
        <v>0</v>
      </c>
      <c r="F14" s="100">
        <f t="shared" si="2"/>
        <v>0</v>
      </c>
      <c r="G14" s="100">
        <f t="shared" si="2"/>
        <v>3836</v>
      </c>
      <c r="H14" s="100">
        <f t="shared" si="2"/>
        <v>-2066</v>
      </c>
      <c r="I14" s="100">
        <f t="shared" si="2"/>
        <v>0</v>
      </c>
      <c r="J14" s="100">
        <f t="shared" si="2"/>
        <v>-154</v>
      </c>
      <c r="K14" s="100">
        <f t="shared" si="2"/>
        <v>0</v>
      </c>
      <c r="L14" s="100">
        <f t="shared" si="2"/>
        <v>556306</v>
      </c>
      <c r="M14" s="100">
        <f t="shared" si="2"/>
        <v>0</v>
      </c>
      <c r="N14" s="100">
        <f>SUM(D14:M14)</f>
        <v>557922</v>
      </c>
    </row>
    <row r="15" spans="1:14" ht="15" x14ac:dyDescent="0.2">
      <c r="A15" s="203" t="s">
        <v>291</v>
      </c>
      <c r="B15" s="203"/>
      <c r="C15" s="73">
        <v>9</v>
      </c>
      <c r="D15" s="99">
        <v>0</v>
      </c>
      <c r="E15" s="99">
        <v>0</v>
      </c>
      <c r="F15" s="99">
        <v>0</v>
      </c>
      <c r="G15" s="99">
        <v>0</v>
      </c>
      <c r="H15" s="99">
        <v>0</v>
      </c>
      <c r="I15" s="99">
        <v>0</v>
      </c>
      <c r="J15" s="99">
        <v>0</v>
      </c>
      <c r="K15" s="99">
        <v>0</v>
      </c>
      <c r="L15" s="99">
        <v>0</v>
      </c>
      <c r="M15" s="99">
        <v>0</v>
      </c>
      <c r="N15" s="99">
        <f t="shared" ref="N15:N18" si="3">SUM(D15:M15)</f>
        <v>0</v>
      </c>
    </row>
    <row r="16" spans="1:14" ht="15" x14ac:dyDescent="0.2">
      <c r="A16" s="203" t="s">
        <v>292</v>
      </c>
      <c r="B16" s="203"/>
      <c r="C16" s="73">
        <v>10</v>
      </c>
      <c r="D16" s="99">
        <v>0</v>
      </c>
      <c r="E16" s="99">
        <v>0</v>
      </c>
      <c r="F16" s="99">
        <v>0</v>
      </c>
      <c r="G16" s="99">
        <v>0</v>
      </c>
      <c r="H16" s="99">
        <v>0</v>
      </c>
      <c r="I16" s="99">
        <v>0</v>
      </c>
      <c r="J16" s="99">
        <v>0</v>
      </c>
      <c r="K16" s="99">
        <v>0</v>
      </c>
      <c r="L16" s="99">
        <v>0</v>
      </c>
      <c r="M16" s="99">
        <v>0</v>
      </c>
      <c r="N16" s="99">
        <f t="shared" si="3"/>
        <v>0</v>
      </c>
    </row>
    <row r="17" spans="1:14" ht="15" x14ac:dyDescent="0.2">
      <c r="A17" s="203" t="s">
        <v>293</v>
      </c>
      <c r="B17" s="203"/>
      <c r="C17" s="73">
        <v>11</v>
      </c>
      <c r="D17" s="99">
        <v>0</v>
      </c>
      <c r="E17" s="99">
        <v>114</v>
      </c>
      <c r="F17" s="99">
        <v>7191</v>
      </c>
      <c r="G17" s="99">
        <v>0</v>
      </c>
      <c r="H17" s="99">
        <v>-127137</v>
      </c>
      <c r="I17" s="99">
        <v>0</v>
      </c>
      <c r="J17" s="99">
        <v>0</v>
      </c>
      <c r="K17" s="99">
        <v>-9613</v>
      </c>
      <c r="L17" s="99">
        <v>0</v>
      </c>
      <c r="M17" s="99">
        <v>0</v>
      </c>
      <c r="N17" s="99">
        <f t="shared" si="3"/>
        <v>-129445</v>
      </c>
    </row>
    <row r="18" spans="1:14" ht="15" x14ac:dyDescent="0.2">
      <c r="A18" s="203" t="s">
        <v>294</v>
      </c>
      <c r="B18" s="203"/>
      <c r="C18" s="73">
        <v>12</v>
      </c>
      <c r="D18" s="99">
        <v>0</v>
      </c>
      <c r="E18" s="99">
        <v>0</v>
      </c>
      <c r="F18" s="99">
        <v>0</v>
      </c>
      <c r="G18" s="99">
        <v>0</v>
      </c>
      <c r="H18" s="99">
        <v>0</v>
      </c>
      <c r="I18" s="99">
        <v>0</v>
      </c>
      <c r="J18" s="99">
        <v>0</v>
      </c>
      <c r="K18" s="99">
        <v>197253</v>
      </c>
      <c r="L18" s="99">
        <v>-197253</v>
      </c>
      <c r="M18" s="99">
        <v>0</v>
      </c>
      <c r="N18" s="99">
        <f t="shared" si="3"/>
        <v>0</v>
      </c>
    </row>
    <row r="19" spans="1:14" ht="15" x14ac:dyDescent="0.2">
      <c r="A19" s="205" t="s">
        <v>295</v>
      </c>
      <c r="B19" s="205"/>
      <c r="C19" s="74">
        <v>13</v>
      </c>
      <c r="D19" s="100">
        <f>+D10+D14+D15+D16+D17+D18</f>
        <v>3076315</v>
      </c>
      <c r="E19" s="100">
        <f t="shared" ref="E19:N19" si="4">+E10+E14+E15+E16+E17+E18</f>
        <v>1840947</v>
      </c>
      <c r="F19" s="100">
        <f t="shared" si="4"/>
        <v>-4578</v>
      </c>
      <c r="G19" s="100">
        <f t="shared" si="4"/>
        <v>166884</v>
      </c>
      <c r="H19" s="100">
        <f t="shared" si="4"/>
        <v>687306</v>
      </c>
      <c r="I19" s="100">
        <f t="shared" si="4"/>
        <v>98000</v>
      </c>
      <c r="J19" s="100">
        <f t="shared" si="4"/>
        <v>-22269</v>
      </c>
      <c r="K19" s="100">
        <f t="shared" si="4"/>
        <v>104797</v>
      </c>
      <c r="L19" s="100">
        <f t="shared" si="4"/>
        <v>556306</v>
      </c>
      <c r="M19" s="100">
        <f t="shared" si="4"/>
        <v>0</v>
      </c>
      <c r="N19" s="100">
        <f t="shared" si="4"/>
        <v>6503708</v>
      </c>
    </row>
    <row r="20" spans="1:14" ht="39.75" customHeight="1" x14ac:dyDescent="0.2">
      <c r="A20" s="199" t="s">
        <v>315</v>
      </c>
      <c r="B20" s="199"/>
      <c r="C20" s="70">
        <v>14</v>
      </c>
      <c r="D20" s="99">
        <v>3076315</v>
      </c>
      <c r="E20" s="99">
        <v>1840947</v>
      </c>
      <c r="F20" s="99">
        <v>-4578</v>
      </c>
      <c r="G20" s="99">
        <v>166884</v>
      </c>
      <c r="H20" s="99">
        <v>687306</v>
      </c>
      <c r="I20" s="99">
        <v>98000</v>
      </c>
      <c r="J20" s="99">
        <v>-22269</v>
      </c>
      <c r="K20" s="99">
        <v>104797</v>
      </c>
      <c r="L20" s="99">
        <v>556306</v>
      </c>
      <c r="M20" s="99">
        <v>0</v>
      </c>
      <c r="N20" s="99">
        <f t="shared" ref="N20:N22" si="5">SUM(D20:M20)</f>
        <v>6503708</v>
      </c>
    </row>
    <row r="21" spans="1:14" ht="15" x14ac:dyDescent="0.2">
      <c r="A21" s="203" t="s">
        <v>284</v>
      </c>
      <c r="B21" s="203"/>
      <c r="C21" s="73">
        <v>15</v>
      </c>
      <c r="D21" s="99">
        <v>0</v>
      </c>
      <c r="E21" s="99">
        <v>0</v>
      </c>
      <c r="F21" s="99">
        <v>0</v>
      </c>
      <c r="G21" s="99">
        <v>0</v>
      </c>
      <c r="H21" s="99">
        <v>0</v>
      </c>
      <c r="I21" s="99">
        <v>0</v>
      </c>
      <c r="J21" s="99">
        <v>0</v>
      </c>
      <c r="K21" s="99">
        <v>0</v>
      </c>
      <c r="L21" s="99">
        <v>0</v>
      </c>
      <c r="M21" s="99">
        <v>0</v>
      </c>
      <c r="N21" s="99">
        <f t="shared" si="5"/>
        <v>0</v>
      </c>
    </row>
    <row r="22" spans="1:14" ht="15" x14ac:dyDescent="0.2">
      <c r="A22" s="203" t="s">
        <v>285</v>
      </c>
      <c r="B22" s="203"/>
      <c r="C22" s="73">
        <v>16</v>
      </c>
      <c r="D22" s="99">
        <v>0</v>
      </c>
      <c r="E22" s="99">
        <v>0</v>
      </c>
      <c r="F22" s="99">
        <v>0</v>
      </c>
      <c r="G22" s="99">
        <v>0</v>
      </c>
      <c r="H22" s="99">
        <v>0</v>
      </c>
      <c r="I22" s="99">
        <v>0</v>
      </c>
      <c r="J22" s="99">
        <v>0</v>
      </c>
      <c r="K22" s="99">
        <v>0</v>
      </c>
      <c r="L22" s="99">
        <v>0</v>
      </c>
      <c r="M22" s="99">
        <v>0</v>
      </c>
      <c r="N22" s="99">
        <f t="shared" si="5"/>
        <v>0</v>
      </c>
    </row>
    <row r="23" spans="1:14" ht="15" x14ac:dyDescent="0.2">
      <c r="A23" s="205" t="s">
        <v>286</v>
      </c>
      <c r="B23" s="205"/>
      <c r="C23" s="75">
        <v>17</v>
      </c>
      <c r="D23" s="100">
        <f t="shared" ref="D23:M23" si="6">SUM(D20:D22)</f>
        <v>3076315</v>
      </c>
      <c r="E23" s="100">
        <f t="shared" si="6"/>
        <v>1840947</v>
      </c>
      <c r="F23" s="100">
        <f t="shared" si="6"/>
        <v>-4578</v>
      </c>
      <c r="G23" s="100">
        <f t="shared" si="6"/>
        <v>166884</v>
      </c>
      <c r="H23" s="100">
        <f t="shared" si="6"/>
        <v>687306</v>
      </c>
      <c r="I23" s="100">
        <f t="shared" si="6"/>
        <v>98000</v>
      </c>
      <c r="J23" s="100">
        <f t="shared" si="6"/>
        <v>-22269</v>
      </c>
      <c r="K23" s="100">
        <f t="shared" si="6"/>
        <v>104797</v>
      </c>
      <c r="L23" s="100">
        <f t="shared" si="6"/>
        <v>556306</v>
      </c>
      <c r="M23" s="100">
        <f t="shared" si="6"/>
        <v>0</v>
      </c>
      <c r="N23" s="100">
        <f>SUM(D23:M23)</f>
        <v>6503708</v>
      </c>
    </row>
    <row r="24" spans="1:14" ht="15" x14ac:dyDescent="0.2">
      <c r="A24" s="203" t="s">
        <v>287</v>
      </c>
      <c r="B24" s="203"/>
      <c r="C24" s="69">
        <v>18</v>
      </c>
      <c r="D24" s="99">
        <v>0</v>
      </c>
      <c r="E24" s="99">
        <v>0</v>
      </c>
      <c r="F24" s="99">
        <v>0</v>
      </c>
      <c r="G24" s="99">
        <v>0</v>
      </c>
      <c r="H24" s="99">
        <v>0</v>
      </c>
      <c r="I24" s="99">
        <v>0</v>
      </c>
      <c r="J24" s="99">
        <v>0</v>
      </c>
      <c r="K24" s="99">
        <v>0</v>
      </c>
      <c r="L24" s="99">
        <v>238484</v>
      </c>
      <c r="M24" s="99">
        <v>0</v>
      </c>
      <c r="N24" s="99">
        <f t="shared" ref="N24:N26" si="7">SUM(D24:M24)</f>
        <v>238484</v>
      </c>
    </row>
    <row r="25" spans="1:14" ht="58.15" customHeight="1" x14ac:dyDescent="0.2">
      <c r="A25" s="203" t="s">
        <v>288</v>
      </c>
      <c r="B25" s="203"/>
      <c r="C25" s="69">
        <v>19</v>
      </c>
      <c r="D25" s="99">
        <v>0</v>
      </c>
      <c r="E25" s="99">
        <v>0</v>
      </c>
      <c r="F25" s="99">
        <v>0</v>
      </c>
      <c r="G25" s="99">
        <v>-3568</v>
      </c>
      <c r="H25" s="99">
        <v>0</v>
      </c>
      <c r="I25" s="99">
        <v>0</v>
      </c>
      <c r="J25" s="99">
        <v>0</v>
      </c>
      <c r="K25" s="99">
        <v>0</v>
      </c>
      <c r="L25" s="99">
        <v>0</v>
      </c>
      <c r="M25" s="99">
        <v>0</v>
      </c>
      <c r="N25" s="99">
        <f t="shared" si="7"/>
        <v>-3568</v>
      </c>
    </row>
    <row r="26" spans="1:14" ht="28.5" customHeight="1" x14ac:dyDescent="0.2">
      <c r="A26" s="203" t="s">
        <v>289</v>
      </c>
      <c r="B26" s="203"/>
      <c r="C26" s="69">
        <v>20</v>
      </c>
      <c r="D26" s="99">
        <v>0</v>
      </c>
      <c r="E26" s="99">
        <v>0</v>
      </c>
      <c r="F26" s="99">
        <v>0</v>
      </c>
      <c r="G26" s="99">
        <v>0</v>
      </c>
      <c r="H26" s="99">
        <v>0</v>
      </c>
      <c r="I26" s="99">
        <v>0</v>
      </c>
      <c r="J26" s="99">
        <v>0</v>
      </c>
      <c r="K26" s="99">
        <v>0</v>
      </c>
      <c r="L26" s="99">
        <v>0</v>
      </c>
      <c r="M26" s="99">
        <v>0</v>
      </c>
      <c r="N26" s="99">
        <f t="shared" si="7"/>
        <v>0</v>
      </c>
    </row>
    <row r="27" spans="1:14" ht="15" x14ac:dyDescent="0.2">
      <c r="A27" s="205" t="s">
        <v>296</v>
      </c>
      <c r="B27" s="205"/>
      <c r="C27" s="75">
        <v>21</v>
      </c>
      <c r="D27" s="100">
        <f t="shared" ref="D27:M27" si="8">SUM(D24:D26)</f>
        <v>0</v>
      </c>
      <c r="E27" s="100">
        <f t="shared" si="8"/>
        <v>0</v>
      </c>
      <c r="F27" s="100">
        <f t="shared" si="8"/>
        <v>0</v>
      </c>
      <c r="G27" s="100">
        <f t="shared" si="8"/>
        <v>-3568</v>
      </c>
      <c r="H27" s="100">
        <f t="shared" si="8"/>
        <v>0</v>
      </c>
      <c r="I27" s="100">
        <f t="shared" si="8"/>
        <v>0</v>
      </c>
      <c r="J27" s="100">
        <f t="shared" si="8"/>
        <v>0</v>
      </c>
      <c r="K27" s="100">
        <f t="shared" si="8"/>
        <v>0</v>
      </c>
      <c r="L27" s="100">
        <f t="shared" si="8"/>
        <v>238484</v>
      </c>
      <c r="M27" s="100">
        <f t="shared" si="8"/>
        <v>0</v>
      </c>
      <c r="N27" s="100">
        <f>SUM(D27:M27)</f>
        <v>234916</v>
      </c>
    </row>
    <row r="28" spans="1:14" ht="15" x14ac:dyDescent="0.2">
      <c r="A28" s="203" t="s">
        <v>291</v>
      </c>
      <c r="B28" s="203"/>
      <c r="C28" s="69">
        <v>22</v>
      </c>
      <c r="D28" s="99">
        <v>0</v>
      </c>
      <c r="E28" s="99">
        <v>0</v>
      </c>
      <c r="F28" s="99">
        <v>0</v>
      </c>
      <c r="G28" s="99">
        <v>0</v>
      </c>
      <c r="H28" s="99">
        <v>0</v>
      </c>
      <c r="I28" s="99">
        <v>0</v>
      </c>
      <c r="J28" s="99">
        <v>0</v>
      </c>
      <c r="K28" s="99">
        <v>0</v>
      </c>
      <c r="L28" s="99">
        <v>0</v>
      </c>
      <c r="M28" s="99">
        <v>0</v>
      </c>
      <c r="N28" s="99">
        <f t="shared" ref="N28:N31" si="9">SUM(D28:M28)</f>
        <v>0</v>
      </c>
    </row>
    <row r="29" spans="1:14" ht="15" x14ac:dyDescent="0.2">
      <c r="A29" s="203" t="s">
        <v>292</v>
      </c>
      <c r="B29" s="203"/>
      <c r="C29" s="69">
        <v>23</v>
      </c>
      <c r="D29" s="99">
        <v>0</v>
      </c>
      <c r="E29" s="99">
        <v>0</v>
      </c>
      <c r="F29" s="99">
        <v>0</v>
      </c>
      <c r="G29" s="99">
        <v>0</v>
      </c>
      <c r="H29" s="99">
        <v>0</v>
      </c>
      <c r="I29" s="99">
        <v>0</v>
      </c>
      <c r="J29" s="99">
        <v>0</v>
      </c>
      <c r="K29" s="99">
        <v>0</v>
      </c>
      <c r="L29" s="99">
        <v>0</v>
      </c>
      <c r="M29" s="99">
        <v>0</v>
      </c>
      <c r="N29" s="99">
        <f t="shared" si="9"/>
        <v>0</v>
      </c>
    </row>
    <row r="30" spans="1:14" ht="40.9" customHeight="1" x14ac:dyDescent="0.2">
      <c r="A30" s="203" t="s">
        <v>293</v>
      </c>
      <c r="B30" s="203"/>
      <c r="C30" s="69">
        <v>24</v>
      </c>
      <c r="D30" s="99">
        <v>0</v>
      </c>
      <c r="E30" s="99">
        <v>0</v>
      </c>
      <c r="F30" s="99">
        <v>0</v>
      </c>
      <c r="G30" s="99">
        <v>0</v>
      </c>
      <c r="H30" s="99">
        <v>0</v>
      </c>
      <c r="I30" s="99">
        <v>0</v>
      </c>
      <c r="J30" s="99">
        <v>0</v>
      </c>
      <c r="K30" s="99">
        <v>0</v>
      </c>
      <c r="L30" s="99">
        <v>0</v>
      </c>
      <c r="M30" s="99">
        <v>0</v>
      </c>
      <c r="N30" s="99">
        <f t="shared" si="9"/>
        <v>0</v>
      </c>
    </row>
    <row r="31" spans="1:14" ht="15" x14ac:dyDescent="0.2">
      <c r="A31" s="203" t="s">
        <v>294</v>
      </c>
      <c r="B31" s="203"/>
      <c r="C31" s="69">
        <v>25</v>
      </c>
      <c r="D31" s="99">
        <v>0</v>
      </c>
      <c r="E31" s="99">
        <v>0</v>
      </c>
      <c r="F31" s="99">
        <v>0</v>
      </c>
      <c r="G31" s="99">
        <v>0</v>
      </c>
      <c r="H31" s="99">
        <v>0</v>
      </c>
      <c r="I31" s="99">
        <v>0</v>
      </c>
      <c r="J31" s="99">
        <v>0</v>
      </c>
      <c r="K31" s="99">
        <v>556306</v>
      </c>
      <c r="L31" s="99">
        <v>-556306</v>
      </c>
      <c r="M31" s="99">
        <v>0</v>
      </c>
      <c r="N31" s="99">
        <f t="shared" si="9"/>
        <v>0</v>
      </c>
    </row>
    <row r="32" spans="1:14" ht="15" x14ac:dyDescent="0.2">
      <c r="A32" s="205" t="s">
        <v>295</v>
      </c>
      <c r="B32" s="205"/>
      <c r="C32" s="75">
        <v>26</v>
      </c>
      <c r="D32" s="100">
        <f>+D23+D27+D31+D28+D29+D30</f>
        <v>3076315</v>
      </c>
      <c r="E32" s="100">
        <f t="shared" ref="E32:N32" si="10">+E23+E27+E31+E28+E29+E30</f>
        <v>1840947</v>
      </c>
      <c r="F32" s="100">
        <f t="shared" si="10"/>
        <v>-4578</v>
      </c>
      <c r="G32" s="100">
        <f t="shared" si="10"/>
        <v>163316</v>
      </c>
      <c r="H32" s="100">
        <f t="shared" si="10"/>
        <v>687306</v>
      </c>
      <c r="I32" s="100">
        <f t="shared" si="10"/>
        <v>98000</v>
      </c>
      <c r="J32" s="100">
        <f t="shared" si="10"/>
        <v>-22269</v>
      </c>
      <c r="K32" s="100">
        <f t="shared" si="10"/>
        <v>661103</v>
      </c>
      <c r="L32" s="100">
        <f t="shared" si="10"/>
        <v>238484</v>
      </c>
      <c r="M32" s="100">
        <f t="shared" si="10"/>
        <v>0</v>
      </c>
      <c r="N32" s="100">
        <f t="shared" si="10"/>
        <v>6738624</v>
      </c>
    </row>
    <row r="33" spans="1:14" ht="14.25" x14ac:dyDescent="0.2">
      <c r="A33" s="65"/>
      <c r="B33" s="65"/>
      <c r="C33" s="65"/>
      <c r="D33" s="65"/>
      <c r="E33" s="65"/>
      <c r="F33" s="65"/>
      <c r="G33" s="65"/>
      <c r="H33" s="65"/>
      <c r="I33" s="65"/>
      <c r="J33" s="65"/>
      <c r="K33" s="65"/>
      <c r="L33" s="65"/>
      <c r="M33" s="65"/>
      <c r="N33" s="16"/>
    </row>
    <row r="34" spans="1:14" ht="15" x14ac:dyDescent="0.2">
      <c r="A34" s="68"/>
      <c r="B34"/>
      <c r="C34"/>
      <c r="D34"/>
      <c r="E34"/>
      <c r="F34"/>
      <c r="G34"/>
      <c r="H34"/>
      <c r="I34"/>
      <c r="J34"/>
      <c r="K34"/>
      <c r="L34"/>
      <c r="M34"/>
      <c r="N34"/>
    </row>
  </sheetData>
  <mergeCells count="36">
    <mergeCell ref="A31:B31"/>
    <mergeCell ref="A32:B32"/>
    <mergeCell ref="A27:B27"/>
    <mergeCell ref="A28:B28"/>
    <mergeCell ref="A29:B29"/>
    <mergeCell ref="A21:B21"/>
    <mergeCell ref="A22:B22"/>
    <mergeCell ref="A23:B23"/>
    <mergeCell ref="A1:N1"/>
    <mergeCell ref="A30:B30"/>
    <mergeCell ref="A24:B24"/>
    <mergeCell ref="A25:B25"/>
    <mergeCell ref="A26:B26"/>
    <mergeCell ref="A19:B19"/>
    <mergeCell ref="A20:B20"/>
    <mergeCell ref="A15:B15"/>
    <mergeCell ref="A16:B16"/>
    <mergeCell ref="A17:B17"/>
    <mergeCell ref="A12:B12"/>
    <mergeCell ref="A13:B13"/>
    <mergeCell ref="A14:B14"/>
    <mergeCell ref="A11:B11"/>
    <mergeCell ref="A18:B18"/>
    <mergeCell ref="A8:B8"/>
    <mergeCell ref="A9:B9"/>
    <mergeCell ref="A10:B10"/>
    <mergeCell ref="N3:N5"/>
    <mergeCell ref="A6:B6"/>
    <mergeCell ref="A7:B7"/>
    <mergeCell ref="A2:B2"/>
    <mergeCell ref="E2:F2"/>
    <mergeCell ref="M2:N2"/>
    <mergeCell ref="A3:B5"/>
    <mergeCell ref="C3:C5"/>
    <mergeCell ref="D3:L4"/>
    <mergeCell ref="M3:M5"/>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IN65449 SJ65449 ACF65449 AMB65449 AVX65449 BFT65449 BPP65449 BZL65449 CJH65449 CTD65449 DCZ65449 DMV65449 DWR65449 EGN65449 EQJ65449 FAF65449 FKB65449 FTX65449 GDT65449 GNP65449 GXL65449 HHH65449 HRD65449 IAZ65449 IKV65449 IUR65449 JEN65449 JOJ65449 JYF65449 KIB65449 KRX65449 LBT65449 LLP65449 LVL65449 MFH65449 MPD65449 MYZ65449 NIV65449 NSR65449 OCN65449 OMJ65449 OWF65449 PGB65449 PPX65449 PZT65449 QJP65449 QTL65449 RDH65449 RND65449 RWZ65449 SGV65449 SQR65449 TAN65449 TKJ65449 TUF65449 UEB65449 UNX65449 UXT65449 VHP65449 VRL65449 WBH65449 WLD65449 WUZ65449 IN130985 SJ130985 ACF130985 AMB130985 AVX130985 BFT130985 BPP130985 BZL130985 CJH130985 CTD130985 DCZ130985 DMV130985 DWR130985 EGN130985 EQJ130985 FAF130985 FKB130985 FTX130985 GDT130985 GNP130985 GXL130985 HHH130985 HRD130985 IAZ130985 IKV130985 IUR130985 JEN130985 JOJ130985 JYF130985 KIB130985 KRX130985 LBT130985 LLP130985 LVL130985 MFH130985 MPD130985 MYZ130985 NIV130985 NSR130985 OCN130985 OMJ130985 OWF130985 PGB130985 PPX130985 PZT130985 QJP130985 QTL130985 RDH130985 RND130985 RWZ130985 SGV130985 SQR130985 TAN130985 TKJ130985 TUF130985 UEB130985 UNX130985 UXT130985 VHP130985 VRL130985 WBH130985 WLD130985 WUZ130985 IN196521 SJ196521 ACF196521 AMB196521 AVX196521 BFT196521 BPP196521 BZL196521 CJH196521 CTD196521 DCZ196521 DMV196521 DWR196521 EGN196521 EQJ196521 FAF196521 FKB196521 FTX196521 GDT196521 GNP196521 GXL196521 HHH196521 HRD196521 IAZ196521 IKV196521 IUR196521 JEN196521 JOJ196521 JYF196521 KIB196521 KRX196521 LBT196521 LLP196521 LVL196521 MFH196521 MPD196521 MYZ196521 NIV196521 NSR196521 OCN196521 OMJ196521 OWF196521 PGB196521 PPX196521 PZT196521 QJP196521 QTL196521 RDH196521 RND196521 RWZ196521 SGV196521 SQR196521 TAN196521 TKJ196521 TUF196521 UEB196521 UNX196521 UXT196521 VHP196521 VRL196521 WBH196521 WLD196521 WUZ196521 IN262057 SJ262057 ACF262057 AMB262057 AVX262057 BFT262057 BPP262057 BZL262057 CJH262057 CTD262057 DCZ262057 DMV262057 DWR262057 EGN262057 EQJ262057 FAF262057 FKB262057 FTX262057 GDT262057 GNP262057 GXL262057 HHH262057 HRD262057 IAZ262057 IKV262057 IUR262057 JEN262057 JOJ262057 JYF262057 KIB262057 KRX262057 LBT262057 LLP262057 LVL262057 MFH262057 MPD262057 MYZ262057 NIV262057 NSR262057 OCN262057 OMJ262057 OWF262057 PGB262057 PPX262057 PZT262057 QJP262057 QTL262057 RDH262057 RND262057 RWZ262057 SGV262057 SQR262057 TAN262057 TKJ262057 TUF262057 UEB262057 UNX262057 UXT262057 VHP262057 VRL262057 WBH262057 WLD262057 WUZ262057 IN327593 SJ327593 ACF327593 AMB327593 AVX327593 BFT327593 BPP327593 BZL327593 CJH327593 CTD327593 DCZ327593 DMV327593 DWR327593 EGN327593 EQJ327593 FAF327593 FKB327593 FTX327593 GDT327593 GNP327593 GXL327593 HHH327593 HRD327593 IAZ327593 IKV327593 IUR327593 JEN327593 JOJ327593 JYF327593 KIB327593 KRX327593 LBT327593 LLP327593 LVL327593 MFH327593 MPD327593 MYZ327593 NIV327593 NSR327593 OCN327593 OMJ327593 OWF327593 PGB327593 PPX327593 PZT327593 QJP327593 QTL327593 RDH327593 RND327593 RWZ327593 SGV327593 SQR327593 TAN327593 TKJ327593 TUF327593 UEB327593 UNX327593 UXT327593 VHP327593 VRL327593 WBH327593 WLD327593 WUZ327593 IN393129 SJ393129 ACF393129 AMB393129 AVX393129 BFT393129 BPP393129 BZL393129 CJH393129 CTD393129 DCZ393129 DMV393129 DWR393129 EGN393129 EQJ393129 FAF393129 FKB393129 FTX393129 GDT393129 GNP393129 GXL393129 HHH393129 HRD393129 IAZ393129 IKV393129 IUR393129 JEN393129 JOJ393129 JYF393129 KIB393129 KRX393129 LBT393129 LLP393129 LVL393129 MFH393129 MPD393129 MYZ393129 NIV393129 NSR393129 OCN393129 OMJ393129 OWF393129 PGB393129 PPX393129 PZT393129 QJP393129 QTL393129 RDH393129 RND393129 RWZ393129 SGV393129 SQR393129 TAN393129 TKJ393129 TUF393129 UEB393129 UNX393129 UXT393129 VHP393129 VRL393129 WBH393129 WLD393129 WUZ393129 IN458665 SJ458665 ACF458665 AMB458665 AVX458665 BFT458665 BPP458665 BZL458665 CJH458665 CTD458665 DCZ458665 DMV458665 DWR458665 EGN458665 EQJ458665 FAF458665 FKB458665 FTX458665 GDT458665 GNP458665 GXL458665 HHH458665 HRD458665 IAZ458665 IKV458665 IUR458665 JEN458665 JOJ458665 JYF458665 KIB458665 KRX458665 LBT458665 LLP458665 LVL458665 MFH458665 MPD458665 MYZ458665 NIV458665 NSR458665 OCN458665 OMJ458665 OWF458665 PGB458665 PPX458665 PZT458665 QJP458665 QTL458665 RDH458665 RND458665 RWZ458665 SGV458665 SQR458665 TAN458665 TKJ458665 TUF458665 UEB458665 UNX458665 UXT458665 VHP458665 VRL458665 WBH458665 WLD458665 WUZ458665 IN524201 SJ524201 ACF524201 AMB524201 AVX524201 BFT524201 BPP524201 BZL524201 CJH524201 CTD524201 DCZ524201 DMV524201 DWR524201 EGN524201 EQJ524201 FAF524201 FKB524201 FTX524201 GDT524201 GNP524201 GXL524201 HHH524201 HRD524201 IAZ524201 IKV524201 IUR524201 JEN524201 JOJ524201 JYF524201 KIB524201 KRX524201 LBT524201 LLP524201 LVL524201 MFH524201 MPD524201 MYZ524201 NIV524201 NSR524201 OCN524201 OMJ524201 OWF524201 PGB524201 PPX524201 PZT524201 QJP524201 QTL524201 RDH524201 RND524201 RWZ524201 SGV524201 SQR524201 TAN524201 TKJ524201 TUF524201 UEB524201 UNX524201 UXT524201 VHP524201 VRL524201 WBH524201 WLD524201 WUZ524201 IN589737 SJ589737 ACF589737 AMB589737 AVX589737 BFT589737 BPP589737 BZL589737 CJH589737 CTD589737 DCZ589737 DMV589737 DWR589737 EGN589737 EQJ589737 FAF589737 FKB589737 FTX589737 GDT589737 GNP589737 GXL589737 HHH589737 HRD589737 IAZ589737 IKV589737 IUR589737 JEN589737 JOJ589737 JYF589737 KIB589737 KRX589737 LBT589737 LLP589737 LVL589737 MFH589737 MPD589737 MYZ589737 NIV589737 NSR589737 OCN589737 OMJ589737 OWF589737 PGB589737 PPX589737 PZT589737 QJP589737 QTL589737 RDH589737 RND589737 RWZ589737 SGV589737 SQR589737 TAN589737 TKJ589737 TUF589737 UEB589737 UNX589737 UXT589737 VHP589737 VRL589737 WBH589737 WLD589737 WUZ589737 IN655273 SJ655273 ACF655273 AMB655273 AVX655273 BFT655273 BPP655273 BZL655273 CJH655273 CTD655273 DCZ655273 DMV655273 DWR655273 EGN655273 EQJ655273 FAF655273 FKB655273 FTX655273 GDT655273 GNP655273 GXL655273 HHH655273 HRD655273 IAZ655273 IKV655273 IUR655273 JEN655273 JOJ655273 JYF655273 KIB655273 KRX655273 LBT655273 LLP655273 LVL655273 MFH655273 MPD655273 MYZ655273 NIV655273 NSR655273 OCN655273 OMJ655273 OWF655273 PGB655273 PPX655273 PZT655273 QJP655273 QTL655273 RDH655273 RND655273 RWZ655273 SGV655273 SQR655273 TAN655273 TKJ655273 TUF655273 UEB655273 UNX655273 UXT655273 VHP655273 VRL655273 WBH655273 WLD655273 WUZ655273 IN720809 SJ720809 ACF720809 AMB720809 AVX720809 BFT720809 BPP720809 BZL720809 CJH720809 CTD720809 DCZ720809 DMV720809 DWR720809 EGN720809 EQJ720809 FAF720809 FKB720809 FTX720809 GDT720809 GNP720809 GXL720809 HHH720809 HRD720809 IAZ720809 IKV720809 IUR720809 JEN720809 JOJ720809 JYF720809 KIB720809 KRX720809 LBT720809 LLP720809 LVL720809 MFH720809 MPD720809 MYZ720809 NIV720809 NSR720809 OCN720809 OMJ720809 OWF720809 PGB720809 PPX720809 PZT720809 QJP720809 QTL720809 RDH720809 RND720809 RWZ720809 SGV720809 SQR720809 TAN720809 TKJ720809 TUF720809 UEB720809 UNX720809 UXT720809 VHP720809 VRL720809 WBH720809 WLD720809 WUZ720809 IN786345 SJ786345 ACF786345 AMB786345 AVX786345 BFT786345 BPP786345 BZL786345 CJH786345 CTD786345 DCZ786345 DMV786345 DWR786345 EGN786345 EQJ786345 FAF786345 FKB786345 FTX786345 GDT786345 GNP786345 GXL786345 HHH786345 HRD786345 IAZ786345 IKV786345 IUR786345 JEN786345 JOJ786345 JYF786345 KIB786345 KRX786345 LBT786345 LLP786345 LVL786345 MFH786345 MPD786345 MYZ786345 NIV786345 NSR786345 OCN786345 OMJ786345 OWF786345 PGB786345 PPX786345 PZT786345 QJP786345 QTL786345 RDH786345 RND786345 RWZ786345 SGV786345 SQR786345 TAN786345 TKJ786345 TUF786345 UEB786345 UNX786345 UXT786345 VHP786345 VRL786345 WBH786345 WLD786345 WUZ786345 IN851881 SJ851881 ACF851881 AMB851881 AVX851881 BFT851881 BPP851881 BZL851881 CJH851881 CTD851881 DCZ851881 DMV851881 DWR851881 EGN851881 EQJ851881 FAF851881 FKB851881 FTX851881 GDT851881 GNP851881 GXL851881 HHH851881 HRD851881 IAZ851881 IKV851881 IUR851881 JEN851881 JOJ851881 JYF851881 KIB851881 KRX851881 LBT851881 LLP851881 LVL851881 MFH851881 MPD851881 MYZ851881 NIV851881 NSR851881 OCN851881 OMJ851881 OWF851881 PGB851881 PPX851881 PZT851881 QJP851881 QTL851881 RDH851881 RND851881 RWZ851881 SGV851881 SQR851881 TAN851881 TKJ851881 TUF851881 UEB851881 UNX851881 UXT851881 VHP851881 VRL851881 WBH851881 WLD851881 WUZ851881 IN917417 SJ917417 ACF917417 AMB917417 AVX917417 BFT917417 BPP917417 BZL917417 CJH917417 CTD917417 DCZ917417 DMV917417 DWR917417 EGN917417 EQJ917417 FAF917417 FKB917417 FTX917417 GDT917417 GNP917417 GXL917417 HHH917417 HRD917417 IAZ917417 IKV917417 IUR917417 JEN917417 JOJ917417 JYF917417 KIB917417 KRX917417 LBT917417 LLP917417 LVL917417 MFH917417 MPD917417 MYZ917417 NIV917417 NSR917417 OCN917417 OMJ917417 OWF917417 PGB917417 PPX917417 PZT917417 QJP917417 QTL917417 RDH917417 RND917417 RWZ917417 SGV917417 SQR917417 TAN917417 TKJ917417 TUF917417 UEB917417 UNX917417 UXT917417 VHP917417 VRL917417 WBH917417 WLD917417 WUZ917417 IN982953 SJ982953 ACF982953 AMB982953 AVX982953 BFT982953 BPP982953 BZL982953 CJH982953 CTD982953 DCZ982953 DMV982953 DWR982953 EGN982953 EQJ982953 FAF982953 FKB982953 FTX982953 GDT982953 GNP982953 GXL982953 HHH982953 HRD982953 IAZ982953 IKV982953 IUR982953 JEN982953 JOJ982953 JYF982953 KIB982953 KRX982953 LBT982953 LLP982953 LVL982953 MFH982953 MPD982953 MYZ982953 NIV982953 NSR982953 OCN982953 OMJ982953 OWF982953 PGB982953 PPX982953 PZT982953 QJP982953 QTL982953 RDH982953 RND982953 RWZ982953 SGV982953 SQR982953 TAN982953 TKJ982953 TUF982953 UEB982953 UNX982953 UXT982953 VHP982953 VRL982953 WBH982953 WLD982953 WUZ982953 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P65449 SL65449 ACH65449 AMD65449 AVZ65449 BFV65449 BPR65449 BZN65449 CJJ65449 CTF65449 DDB65449 DMX65449 DWT65449 EGP65449 EQL65449 FAH65449 FKD65449 FTZ65449 GDV65449 GNR65449 GXN65449 HHJ65449 HRF65449 IBB65449 IKX65449 IUT65449 JEP65449 JOL65449 JYH65449 KID65449 KRZ65449 LBV65449 LLR65449 LVN65449 MFJ65449 MPF65449 MZB65449 NIX65449 NST65449 OCP65449 OML65449 OWH65449 PGD65449 PPZ65449 PZV65449 QJR65449 QTN65449 RDJ65449 RNF65449 RXB65449 SGX65449 SQT65449 TAP65449 TKL65449 TUH65449 UED65449 UNZ65449 UXV65449 VHR65449 VRN65449 WBJ65449 WLF65449 WVB65449 IP130985 SL130985 ACH130985 AMD130985 AVZ130985 BFV130985 BPR130985 BZN130985 CJJ130985 CTF130985 DDB130985 DMX130985 DWT130985 EGP130985 EQL130985 FAH130985 FKD130985 FTZ130985 GDV130985 GNR130985 GXN130985 HHJ130985 HRF130985 IBB130985 IKX130985 IUT130985 JEP130985 JOL130985 JYH130985 KID130985 KRZ130985 LBV130985 LLR130985 LVN130985 MFJ130985 MPF130985 MZB130985 NIX130985 NST130985 OCP130985 OML130985 OWH130985 PGD130985 PPZ130985 PZV130985 QJR130985 QTN130985 RDJ130985 RNF130985 RXB130985 SGX130985 SQT130985 TAP130985 TKL130985 TUH130985 UED130985 UNZ130985 UXV130985 VHR130985 VRN130985 WBJ130985 WLF130985 WVB130985 IP196521 SL196521 ACH196521 AMD196521 AVZ196521 BFV196521 BPR196521 BZN196521 CJJ196521 CTF196521 DDB196521 DMX196521 DWT196521 EGP196521 EQL196521 FAH196521 FKD196521 FTZ196521 GDV196521 GNR196521 GXN196521 HHJ196521 HRF196521 IBB196521 IKX196521 IUT196521 JEP196521 JOL196521 JYH196521 KID196521 KRZ196521 LBV196521 LLR196521 LVN196521 MFJ196521 MPF196521 MZB196521 NIX196521 NST196521 OCP196521 OML196521 OWH196521 PGD196521 PPZ196521 PZV196521 QJR196521 QTN196521 RDJ196521 RNF196521 RXB196521 SGX196521 SQT196521 TAP196521 TKL196521 TUH196521 UED196521 UNZ196521 UXV196521 VHR196521 VRN196521 WBJ196521 WLF196521 WVB196521 IP262057 SL262057 ACH262057 AMD262057 AVZ262057 BFV262057 BPR262057 BZN262057 CJJ262057 CTF262057 DDB262057 DMX262057 DWT262057 EGP262057 EQL262057 FAH262057 FKD262057 FTZ262057 GDV262057 GNR262057 GXN262057 HHJ262057 HRF262057 IBB262057 IKX262057 IUT262057 JEP262057 JOL262057 JYH262057 KID262057 KRZ262057 LBV262057 LLR262057 LVN262057 MFJ262057 MPF262057 MZB262057 NIX262057 NST262057 OCP262057 OML262057 OWH262057 PGD262057 PPZ262057 PZV262057 QJR262057 QTN262057 RDJ262057 RNF262057 RXB262057 SGX262057 SQT262057 TAP262057 TKL262057 TUH262057 UED262057 UNZ262057 UXV262057 VHR262057 VRN262057 WBJ262057 WLF262057 WVB262057 IP327593 SL327593 ACH327593 AMD327593 AVZ327593 BFV327593 BPR327593 BZN327593 CJJ327593 CTF327593 DDB327593 DMX327593 DWT327593 EGP327593 EQL327593 FAH327593 FKD327593 FTZ327593 GDV327593 GNR327593 GXN327593 HHJ327593 HRF327593 IBB327593 IKX327593 IUT327593 JEP327593 JOL327593 JYH327593 KID327593 KRZ327593 LBV327593 LLR327593 LVN327593 MFJ327593 MPF327593 MZB327593 NIX327593 NST327593 OCP327593 OML327593 OWH327593 PGD327593 PPZ327593 PZV327593 QJR327593 QTN327593 RDJ327593 RNF327593 RXB327593 SGX327593 SQT327593 TAP327593 TKL327593 TUH327593 UED327593 UNZ327593 UXV327593 VHR327593 VRN327593 WBJ327593 WLF327593 WVB327593 IP393129 SL393129 ACH393129 AMD393129 AVZ393129 BFV393129 BPR393129 BZN393129 CJJ393129 CTF393129 DDB393129 DMX393129 DWT393129 EGP393129 EQL393129 FAH393129 FKD393129 FTZ393129 GDV393129 GNR393129 GXN393129 HHJ393129 HRF393129 IBB393129 IKX393129 IUT393129 JEP393129 JOL393129 JYH393129 KID393129 KRZ393129 LBV393129 LLR393129 LVN393129 MFJ393129 MPF393129 MZB393129 NIX393129 NST393129 OCP393129 OML393129 OWH393129 PGD393129 PPZ393129 PZV393129 QJR393129 QTN393129 RDJ393129 RNF393129 RXB393129 SGX393129 SQT393129 TAP393129 TKL393129 TUH393129 UED393129 UNZ393129 UXV393129 VHR393129 VRN393129 WBJ393129 WLF393129 WVB393129 IP458665 SL458665 ACH458665 AMD458665 AVZ458665 BFV458665 BPR458665 BZN458665 CJJ458665 CTF458665 DDB458665 DMX458665 DWT458665 EGP458665 EQL458665 FAH458665 FKD458665 FTZ458665 GDV458665 GNR458665 GXN458665 HHJ458665 HRF458665 IBB458665 IKX458665 IUT458665 JEP458665 JOL458665 JYH458665 KID458665 KRZ458665 LBV458665 LLR458665 LVN458665 MFJ458665 MPF458665 MZB458665 NIX458665 NST458665 OCP458665 OML458665 OWH458665 PGD458665 PPZ458665 PZV458665 QJR458665 QTN458665 RDJ458665 RNF458665 RXB458665 SGX458665 SQT458665 TAP458665 TKL458665 TUH458665 UED458665 UNZ458665 UXV458665 VHR458665 VRN458665 WBJ458665 WLF458665 WVB458665 IP524201 SL524201 ACH524201 AMD524201 AVZ524201 BFV524201 BPR524201 BZN524201 CJJ524201 CTF524201 DDB524201 DMX524201 DWT524201 EGP524201 EQL524201 FAH524201 FKD524201 FTZ524201 GDV524201 GNR524201 GXN524201 HHJ524201 HRF524201 IBB524201 IKX524201 IUT524201 JEP524201 JOL524201 JYH524201 KID524201 KRZ524201 LBV524201 LLR524201 LVN524201 MFJ524201 MPF524201 MZB524201 NIX524201 NST524201 OCP524201 OML524201 OWH524201 PGD524201 PPZ524201 PZV524201 QJR524201 QTN524201 RDJ524201 RNF524201 RXB524201 SGX524201 SQT524201 TAP524201 TKL524201 TUH524201 UED524201 UNZ524201 UXV524201 VHR524201 VRN524201 WBJ524201 WLF524201 WVB524201 IP589737 SL589737 ACH589737 AMD589737 AVZ589737 BFV589737 BPR589737 BZN589737 CJJ589737 CTF589737 DDB589737 DMX589737 DWT589737 EGP589737 EQL589737 FAH589737 FKD589737 FTZ589737 GDV589737 GNR589737 GXN589737 HHJ589737 HRF589737 IBB589737 IKX589737 IUT589737 JEP589737 JOL589737 JYH589737 KID589737 KRZ589737 LBV589737 LLR589737 LVN589737 MFJ589737 MPF589737 MZB589737 NIX589737 NST589737 OCP589737 OML589737 OWH589737 PGD589737 PPZ589737 PZV589737 QJR589737 QTN589737 RDJ589737 RNF589737 RXB589737 SGX589737 SQT589737 TAP589737 TKL589737 TUH589737 UED589737 UNZ589737 UXV589737 VHR589737 VRN589737 WBJ589737 WLF589737 WVB589737 IP655273 SL655273 ACH655273 AMD655273 AVZ655273 BFV655273 BPR655273 BZN655273 CJJ655273 CTF655273 DDB655273 DMX655273 DWT655273 EGP655273 EQL655273 FAH655273 FKD655273 FTZ655273 GDV655273 GNR655273 GXN655273 HHJ655273 HRF655273 IBB655273 IKX655273 IUT655273 JEP655273 JOL655273 JYH655273 KID655273 KRZ655273 LBV655273 LLR655273 LVN655273 MFJ655273 MPF655273 MZB655273 NIX655273 NST655273 OCP655273 OML655273 OWH655273 PGD655273 PPZ655273 PZV655273 QJR655273 QTN655273 RDJ655273 RNF655273 RXB655273 SGX655273 SQT655273 TAP655273 TKL655273 TUH655273 UED655273 UNZ655273 UXV655273 VHR655273 VRN655273 WBJ655273 WLF655273 WVB655273 IP720809 SL720809 ACH720809 AMD720809 AVZ720809 BFV720809 BPR720809 BZN720809 CJJ720809 CTF720809 DDB720809 DMX720809 DWT720809 EGP720809 EQL720809 FAH720809 FKD720809 FTZ720809 GDV720809 GNR720809 GXN720809 HHJ720809 HRF720809 IBB720809 IKX720809 IUT720809 JEP720809 JOL720809 JYH720809 KID720809 KRZ720809 LBV720809 LLR720809 LVN720809 MFJ720809 MPF720809 MZB720809 NIX720809 NST720809 OCP720809 OML720809 OWH720809 PGD720809 PPZ720809 PZV720809 QJR720809 QTN720809 RDJ720809 RNF720809 RXB720809 SGX720809 SQT720809 TAP720809 TKL720809 TUH720809 UED720809 UNZ720809 UXV720809 VHR720809 VRN720809 WBJ720809 WLF720809 WVB720809 IP786345 SL786345 ACH786345 AMD786345 AVZ786345 BFV786345 BPR786345 BZN786345 CJJ786345 CTF786345 DDB786345 DMX786345 DWT786345 EGP786345 EQL786345 FAH786345 FKD786345 FTZ786345 GDV786345 GNR786345 GXN786345 HHJ786345 HRF786345 IBB786345 IKX786345 IUT786345 JEP786345 JOL786345 JYH786345 KID786345 KRZ786345 LBV786345 LLR786345 LVN786345 MFJ786345 MPF786345 MZB786345 NIX786345 NST786345 OCP786345 OML786345 OWH786345 PGD786345 PPZ786345 PZV786345 QJR786345 QTN786345 RDJ786345 RNF786345 RXB786345 SGX786345 SQT786345 TAP786345 TKL786345 TUH786345 UED786345 UNZ786345 UXV786345 VHR786345 VRN786345 WBJ786345 WLF786345 WVB786345 IP851881 SL851881 ACH851881 AMD851881 AVZ851881 BFV851881 BPR851881 BZN851881 CJJ851881 CTF851881 DDB851881 DMX851881 DWT851881 EGP851881 EQL851881 FAH851881 FKD851881 FTZ851881 GDV851881 GNR851881 GXN851881 HHJ851881 HRF851881 IBB851881 IKX851881 IUT851881 JEP851881 JOL851881 JYH851881 KID851881 KRZ851881 LBV851881 LLR851881 LVN851881 MFJ851881 MPF851881 MZB851881 NIX851881 NST851881 OCP851881 OML851881 OWH851881 PGD851881 PPZ851881 PZV851881 QJR851881 QTN851881 RDJ851881 RNF851881 RXB851881 SGX851881 SQT851881 TAP851881 TKL851881 TUH851881 UED851881 UNZ851881 UXV851881 VHR851881 VRN851881 WBJ851881 WLF851881 WVB851881 IP917417 SL917417 ACH917417 AMD917417 AVZ917417 BFV917417 BPR917417 BZN917417 CJJ917417 CTF917417 DDB917417 DMX917417 DWT917417 EGP917417 EQL917417 FAH917417 FKD917417 FTZ917417 GDV917417 GNR917417 GXN917417 HHJ917417 HRF917417 IBB917417 IKX917417 IUT917417 JEP917417 JOL917417 JYH917417 KID917417 KRZ917417 LBV917417 LLR917417 LVN917417 MFJ917417 MPF917417 MZB917417 NIX917417 NST917417 OCP917417 OML917417 OWH917417 PGD917417 PPZ917417 PZV917417 QJR917417 QTN917417 RDJ917417 RNF917417 RXB917417 SGX917417 SQT917417 TAP917417 TKL917417 TUH917417 UED917417 UNZ917417 UXV917417 VHR917417 VRN917417 WBJ917417 WLF917417 WVB917417 IP982953 SL982953 ACH982953 AMD982953 AVZ982953 BFV982953 BPR982953 BZN982953 CJJ982953 CTF982953 DDB982953 DMX982953 DWT982953 EGP982953 EQL982953 FAH982953 FKD982953 FTZ982953 GDV982953 GNR982953 GXN982953 HHJ982953 HRF982953 IBB982953 IKX982953 IUT982953 JEP982953 JOL982953 JYH982953 KID982953 KRZ982953 LBV982953 LLR982953 LVN982953 MFJ982953 MPF982953 MZB982953 NIX982953 NST982953 OCP982953 OML982953 OWH982953 PGD982953 PPZ982953 PZV982953 QJR982953 QTN982953 RDJ982953 RNF982953 RXB982953 SGX982953 SQT982953 TAP982953 TKL982953 TUH982953 UED982953 UNZ982953 UXV982953 VHR982953 VRN982953 WBJ982953 WLF982953 WVB982953" xr:uid="{00000000-0002-0000-0500-000000000000}">
      <formula1>39448</formula1>
    </dataValidation>
    <dataValidation type="whole" operator="greaterThanOrEqual" allowBlank="1" showInputMessage="1" showErrorMessage="1" errorTitle="Incorrect entry" error="You can enter only positive whole numbers." sqref="IS65461:IT65461 SO65461:SP65461 ACK65461:ACL65461 AMG65461:AMH65461 AWC65461:AWD65461 BFY65461:BFZ65461 BPU65461:BPV65461 BZQ65461:BZR65461 CJM65461:CJN65461 CTI65461:CTJ65461 DDE65461:DDF65461 DNA65461:DNB65461 DWW65461:DWX65461 EGS65461:EGT65461 EQO65461:EQP65461 FAK65461:FAL65461 FKG65461:FKH65461 FUC65461:FUD65461 GDY65461:GDZ65461 GNU65461:GNV65461 GXQ65461:GXR65461 HHM65461:HHN65461 HRI65461:HRJ65461 IBE65461:IBF65461 ILA65461:ILB65461 IUW65461:IUX65461 JES65461:JET65461 JOO65461:JOP65461 JYK65461:JYL65461 KIG65461:KIH65461 KSC65461:KSD65461 LBY65461:LBZ65461 LLU65461:LLV65461 LVQ65461:LVR65461 MFM65461:MFN65461 MPI65461:MPJ65461 MZE65461:MZF65461 NJA65461:NJB65461 NSW65461:NSX65461 OCS65461:OCT65461 OMO65461:OMP65461 OWK65461:OWL65461 PGG65461:PGH65461 PQC65461:PQD65461 PZY65461:PZZ65461 QJU65461:QJV65461 QTQ65461:QTR65461 RDM65461:RDN65461 RNI65461:RNJ65461 RXE65461:RXF65461 SHA65461:SHB65461 SQW65461:SQX65461 TAS65461:TAT65461 TKO65461:TKP65461 TUK65461:TUL65461 UEG65461:UEH65461 UOC65461:UOD65461 UXY65461:UXZ65461 VHU65461:VHV65461 VRQ65461:VRR65461 WBM65461:WBN65461 WLI65461:WLJ65461 WVE65461:WVF65461 IS130997:IT130997 SO130997:SP130997 ACK130997:ACL130997 AMG130997:AMH130997 AWC130997:AWD130997 BFY130997:BFZ130997 BPU130997:BPV130997 BZQ130997:BZR130997 CJM130997:CJN130997 CTI130997:CTJ130997 DDE130997:DDF130997 DNA130997:DNB130997 DWW130997:DWX130997 EGS130997:EGT130997 EQO130997:EQP130997 FAK130997:FAL130997 FKG130997:FKH130997 FUC130997:FUD130997 GDY130997:GDZ130997 GNU130997:GNV130997 GXQ130997:GXR130997 HHM130997:HHN130997 HRI130997:HRJ130997 IBE130997:IBF130997 ILA130997:ILB130997 IUW130997:IUX130997 JES130997:JET130997 JOO130997:JOP130997 JYK130997:JYL130997 KIG130997:KIH130997 KSC130997:KSD130997 LBY130997:LBZ130997 LLU130997:LLV130997 LVQ130997:LVR130997 MFM130997:MFN130997 MPI130997:MPJ130997 MZE130997:MZF130997 NJA130997:NJB130997 NSW130997:NSX130997 OCS130997:OCT130997 OMO130997:OMP130997 OWK130997:OWL130997 PGG130997:PGH130997 PQC130997:PQD130997 PZY130997:PZZ130997 QJU130997:QJV130997 QTQ130997:QTR130997 RDM130997:RDN130997 RNI130997:RNJ130997 RXE130997:RXF130997 SHA130997:SHB130997 SQW130997:SQX130997 TAS130997:TAT130997 TKO130997:TKP130997 TUK130997:TUL130997 UEG130997:UEH130997 UOC130997:UOD130997 UXY130997:UXZ130997 VHU130997:VHV130997 VRQ130997:VRR130997 WBM130997:WBN130997 WLI130997:WLJ130997 WVE130997:WVF130997 IS196533:IT196533 SO196533:SP196533 ACK196533:ACL196533 AMG196533:AMH196533 AWC196533:AWD196533 BFY196533:BFZ196533 BPU196533:BPV196533 BZQ196533:BZR196533 CJM196533:CJN196533 CTI196533:CTJ196533 DDE196533:DDF196533 DNA196533:DNB196533 DWW196533:DWX196533 EGS196533:EGT196533 EQO196533:EQP196533 FAK196533:FAL196533 FKG196533:FKH196533 FUC196533:FUD196533 GDY196533:GDZ196533 GNU196533:GNV196533 GXQ196533:GXR196533 HHM196533:HHN196533 HRI196533:HRJ196533 IBE196533:IBF196533 ILA196533:ILB196533 IUW196533:IUX196533 JES196533:JET196533 JOO196533:JOP196533 JYK196533:JYL196533 KIG196533:KIH196533 KSC196533:KSD196533 LBY196533:LBZ196533 LLU196533:LLV196533 LVQ196533:LVR196533 MFM196533:MFN196533 MPI196533:MPJ196533 MZE196533:MZF196533 NJA196533:NJB196533 NSW196533:NSX196533 OCS196533:OCT196533 OMO196533:OMP196533 OWK196533:OWL196533 PGG196533:PGH196533 PQC196533:PQD196533 PZY196533:PZZ196533 QJU196533:QJV196533 QTQ196533:QTR196533 RDM196533:RDN196533 RNI196533:RNJ196533 RXE196533:RXF196533 SHA196533:SHB196533 SQW196533:SQX196533 TAS196533:TAT196533 TKO196533:TKP196533 TUK196533:TUL196533 UEG196533:UEH196533 UOC196533:UOD196533 UXY196533:UXZ196533 VHU196533:VHV196533 VRQ196533:VRR196533 WBM196533:WBN196533 WLI196533:WLJ196533 WVE196533:WVF196533 IS262069:IT262069 SO262069:SP262069 ACK262069:ACL262069 AMG262069:AMH262069 AWC262069:AWD262069 BFY262069:BFZ262069 BPU262069:BPV262069 BZQ262069:BZR262069 CJM262069:CJN262069 CTI262069:CTJ262069 DDE262069:DDF262069 DNA262069:DNB262069 DWW262069:DWX262069 EGS262069:EGT262069 EQO262069:EQP262069 FAK262069:FAL262069 FKG262069:FKH262069 FUC262069:FUD262069 GDY262069:GDZ262069 GNU262069:GNV262069 GXQ262069:GXR262069 HHM262069:HHN262069 HRI262069:HRJ262069 IBE262069:IBF262069 ILA262069:ILB262069 IUW262069:IUX262069 JES262069:JET262069 JOO262069:JOP262069 JYK262069:JYL262069 KIG262069:KIH262069 KSC262069:KSD262069 LBY262069:LBZ262069 LLU262069:LLV262069 LVQ262069:LVR262069 MFM262069:MFN262069 MPI262069:MPJ262069 MZE262069:MZF262069 NJA262069:NJB262069 NSW262069:NSX262069 OCS262069:OCT262069 OMO262069:OMP262069 OWK262069:OWL262069 PGG262069:PGH262069 PQC262069:PQD262069 PZY262069:PZZ262069 QJU262069:QJV262069 QTQ262069:QTR262069 RDM262069:RDN262069 RNI262069:RNJ262069 RXE262069:RXF262069 SHA262069:SHB262069 SQW262069:SQX262069 TAS262069:TAT262069 TKO262069:TKP262069 TUK262069:TUL262069 UEG262069:UEH262069 UOC262069:UOD262069 UXY262069:UXZ262069 VHU262069:VHV262069 VRQ262069:VRR262069 WBM262069:WBN262069 WLI262069:WLJ262069 WVE262069:WVF262069 IS327605:IT327605 SO327605:SP327605 ACK327605:ACL327605 AMG327605:AMH327605 AWC327605:AWD327605 BFY327605:BFZ327605 BPU327605:BPV327605 BZQ327605:BZR327605 CJM327605:CJN327605 CTI327605:CTJ327605 DDE327605:DDF327605 DNA327605:DNB327605 DWW327605:DWX327605 EGS327605:EGT327605 EQO327605:EQP327605 FAK327605:FAL327605 FKG327605:FKH327605 FUC327605:FUD327605 GDY327605:GDZ327605 GNU327605:GNV327605 GXQ327605:GXR327605 HHM327605:HHN327605 HRI327605:HRJ327605 IBE327605:IBF327605 ILA327605:ILB327605 IUW327605:IUX327605 JES327605:JET327605 JOO327605:JOP327605 JYK327605:JYL327605 KIG327605:KIH327605 KSC327605:KSD327605 LBY327605:LBZ327605 LLU327605:LLV327605 LVQ327605:LVR327605 MFM327605:MFN327605 MPI327605:MPJ327605 MZE327605:MZF327605 NJA327605:NJB327605 NSW327605:NSX327605 OCS327605:OCT327605 OMO327605:OMP327605 OWK327605:OWL327605 PGG327605:PGH327605 PQC327605:PQD327605 PZY327605:PZZ327605 QJU327605:QJV327605 QTQ327605:QTR327605 RDM327605:RDN327605 RNI327605:RNJ327605 RXE327605:RXF327605 SHA327605:SHB327605 SQW327605:SQX327605 TAS327605:TAT327605 TKO327605:TKP327605 TUK327605:TUL327605 UEG327605:UEH327605 UOC327605:UOD327605 UXY327605:UXZ327605 VHU327605:VHV327605 VRQ327605:VRR327605 WBM327605:WBN327605 WLI327605:WLJ327605 WVE327605:WVF327605 IS393141:IT393141 SO393141:SP393141 ACK393141:ACL393141 AMG393141:AMH393141 AWC393141:AWD393141 BFY393141:BFZ393141 BPU393141:BPV393141 BZQ393141:BZR393141 CJM393141:CJN393141 CTI393141:CTJ393141 DDE393141:DDF393141 DNA393141:DNB393141 DWW393141:DWX393141 EGS393141:EGT393141 EQO393141:EQP393141 FAK393141:FAL393141 FKG393141:FKH393141 FUC393141:FUD393141 GDY393141:GDZ393141 GNU393141:GNV393141 GXQ393141:GXR393141 HHM393141:HHN393141 HRI393141:HRJ393141 IBE393141:IBF393141 ILA393141:ILB393141 IUW393141:IUX393141 JES393141:JET393141 JOO393141:JOP393141 JYK393141:JYL393141 KIG393141:KIH393141 KSC393141:KSD393141 LBY393141:LBZ393141 LLU393141:LLV393141 LVQ393141:LVR393141 MFM393141:MFN393141 MPI393141:MPJ393141 MZE393141:MZF393141 NJA393141:NJB393141 NSW393141:NSX393141 OCS393141:OCT393141 OMO393141:OMP393141 OWK393141:OWL393141 PGG393141:PGH393141 PQC393141:PQD393141 PZY393141:PZZ393141 QJU393141:QJV393141 QTQ393141:QTR393141 RDM393141:RDN393141 RNI393141:RNJ393141 RXE393141:RXF393141 SHA393141:SHB393141 SQW393141:SQX393141 TAS393141:TAT393141 TKO393141:TKP393141 TUK393141:TUL393141 UEG393141:UEH393141 UOC393141:UOD393141 UXY393141:UXZ393141 VHU393141:VHV393141 VRQ393141:VRR393141 WBM393141:WBN393141 WLI393141:WLJ393141 WVE393141:WVF393141 IS458677:IT458677 SO458677:SP458677 ACK458677:ACL458677 AMG458677:AMH458677 AWC458677:AWD458677 BFY458677:BFZ458677 BPU458677:BPV458677 BZQ458677:BZR458677 CJM458677:CJN458677 CTI458677:CTJ458677 DDE458677:DDF458677 DNA458677:DNB458677 DWW458677:DWX458677 EGS458677:EGT458677 EQO458677:EQP458677 FAK458677:FAL458677 FKG458677:FKH458677 FUC458677:FUD458677 GDY458677:GDZ458677 GNU458677:GNV458677 GXQ458677:GXR458677 HHM458677:HHN458677 HRI458677:HRJ458677 IBE458677:IBF458677 ILA458677:ILB458677 IUW458677:IUX458677 JES458677:JET458677 JOO458677:JOP458677 JYK458677:JYL458677 KIG458677:KIH458677 KSC458677:KSD458677 LBY458677:LBZ458677 LLU458677:LLV458677 LVQ458677:LVR458677 MFM458677:MFN458677 MPI458677:MPJ458677 MZE458677:MZF458677 NJA458677:NJB458677 NSW458677:NSX458677 OCS458677:OCT458677 OMO458677:OMP458677 OWK458677:OWL458677 PGG458677:PGH458677 PQC458677:PQD458677 PZY458677:PZZ458677 QJU458677:QJV458677 QTQ458677:QTR458677 RDM458677:RDN458677 RNI458677:RNJ458677 RXE458677:RXF458677 SHA458677:SHB458677 SQW458677:SQX458677 TAS458677:TAT458677 TKO458677:TKP458677 TUK458677:TUL458677 UEG458677:UEH458677 UOC458677:UOD458677 UXY458677:UXZ458677 VHU458677:VHV458677 VRQ458677:VRR458677 WBM458677:WBN458677 WLI458677:WLJ458677 WVE458677:WVF458677 IS524213:IT524213 SO524213:SP524213 ACK524213:ACL524213 AMG524213:AMH524213 AWC524213:AWD524213 BFY524213:BFZ524213 BPU524213:BPV524213 BZQ524213:BZR524213 CJM524213:CJN524213 CTI524213:CTJ524213 DDE524213:DDF524213 DNA524213:DNB524213 DWW524213:DWX524213 EGS524213:EGT524213 EQO524213:EQP524213 FAK524213:FAL524213 FKG524213:FKH524213 FUC524213:FUD524213 GDY524213:GDZ524213 GNU524213:GNV524213 GXQ524213:GXR524213 HHM524213:HHN524213 HRI524213:HRJ524213 IBE524213:IBF524213 ILA524213:ILB524213 IUW524213:IUX524213 JES524213:JET524213 JOO524213:JOP524213 JYK524213:JYL524213 KIG524213:KIH524213 KSC524213:KSD524213 LBY524213:LBZ524213 LLU524213:LLV524213 LVQ524213:LVR524213 MFM524213:MFN524213 MPI524213:MPJ524213 MZE524213:MZF524213 NJA524213:NJB524213 NSW524213:NSX524213 OCS524213:OCT524213 OMO524213:OMP524213 OWK524213:OWL524213 PGG524213:PGH524213 PQC524213:PQD524213 PZY524213:PZZ524213 QJU524213:QJV524213 QTQ524213:QTR524213 RDM524213:RDN524213 RNI524213:RNJ524213 RXE524213:RXF524213 SHA524213:SHB524213 SQW524213:SQX524213 TAS524213:TAT524213 TKO524213:TKP524213 TUK524213:TUL524213 UEG524213:UEH524213 UOC524213:UOD524213 UXY524213:UXZ524213 VHU524213:VHV524213 VRQ524213:VRR524213 WBM524213:WBN524213 WLI524213:WLJ524213 WVE524213:WVF524213 IS589749:IT589749 SO589749:SP589749 ACK589749:ACL589749 AMG589749:AMH589749 AWC589749:AWD589749 BFY589749:BFZ589749 BPU589749:BPV589749 BZQ589749:BZR589749 CJM589749:CJN589749 CTI589749:CTJ589749 DDE589749:DDF589749 DNA589749:DNB589749 DWW589749:DWX589749 EGS589749:EGT589749 EQO589749:EQP589749 FAK589749:FAL589749 FKG589749:FKH589749 FUC589749:FUD589749 GDY589749:GDZ589749 GNU589749:GNV589749 GXQ589749:GXR589749 HHM589749:HHN589749 HRI589749:HRJ589749 IBE589749:IBF589749 ILA589749:ILB589749 IUW589749:IUX589749 JES589749:JET589749 JOO589749:JOP589749 JYK589749:JYL589749 KIG589749:KIH589749 KSC589749:KSD589749 LBY589749:LBZ589749 LLU589749:LLV589749 LVQ589749:LVR589749 MFM589749:MFN589749 MPI589749:MPJ589749 MZE589749:MZF589749 NJA589749:NJB589749 NSW589749:NSX589749 OCS589749:OCT589749 OMO589749:OMP589749 OWK589749:OWL589749 PGG589749:PGH589749 PQC589749:PQD589749 PZY589749:PZZ589749 QJU589749:QJV589749 QTQ589749:QTR589749 RDM589749:RDN589749 RNI589749:RNJ589749 RXE589749:RXF589749 SHA589749:SHB589749 SQW589749:SQX589749 TAS589749:TAT589749 TKO589749:TKP589749 TUK589749:TUL589749 UEG589749:UEH589749 UOC589749:UOD589749 UXY589749:UXZ589749 VHU589749:VHV589749 VRQ589749:VRR589749 WBM589749:WBN589749 WLI589749:WLJ589749 WVE589749:WVF589749 IS655285:IT655285 SO655285:SP655285 ACK655285:ACL655285 AMG655285:AMH655285 AWC655285:AWD655285 BFY655285:BFZ655285 BPU655285:BPV655285 BZQ655285:BZR655285 CJM655285:CJN655285 CTI655285:CTJ655285 DDE655285:DDF655285 DNA655285:DNB655285 DWW655285:DWX655285 EGS655285:EGT655285 EQO655285:EQP655285 FAK655285:FAL655285 FKG655285:FKH655285 FUC655285:FUD655285 GDY655285:GDZ655285 GNU655285:GNV655285 GXQ655285:GXR655285 HHM655285:HHN655285 HRI655285:HRJ655285 IBE655285:IBF655285 ILA655285:ILB655285 IUW655285:IUX655285 JES655285:JET655285 JOO655285:JOP655285 JYK655285:JYL655285 KIG655285:KIH655285 KSC655285:KSD655285 LBY655285:LBZ655285 LLU655285:LLV655285 LVQ655285:LVR655285 MFM655285:MFN655285 MPI655285:MPJ655285 MZE655285:MZF655285 NJA655285:NJB655285 NSW655285:NSX655285 OCS655285:OCT655285 OMO655285:OMP655285 OWK655285:OWL655285 PGG655285:PGH655285 PQC655285:PQD655285 PZY655285:PZZ655285 QJU655285:QJV655285 QTQ655285:QTR655285 RDM655285:RDN655285 RNI655285:RNJ655285 RXE655285:RXF655285 SHA655285:SHB655285 SQW655285:SQX655285 TAS655285:TAT655285 TKO655285:TKP655285 TUK655285:TUL655285 UEG655285:UEH655285 UOC655285:UOD655285 UXY655285:UXZ655285 VHU655285:VHV655285 VRQ655285:VRR655285 WBM655285:WBN655285 WLI655285:WLJ655285 WVE655285:WVF655285 IS720821:IT720821 SO720821:SP720821 ACK720821:ACL720821 AMG720821:AMH720821 AWC720821:AWD720821 BFY720821:BFZ720821 BPU720821:BPV720821 BZQ720821:BZR720821 CJM720821:CJN720821 CTI720821:CTJ720821 DDE720821:DDF720821 DNA720821:DNB720821 DWW720821:DWX720821 EGS720821:EGT720821 EQO720821:EQP720821 FAK720821:FAL720821 FKG720821:FKH720821 FUC720821:FUD720821 GDY720821:GDZ720821 GNU720821:GNV720821 GXQ720821:GXR720821 HHM720821:HHN720821 HRI720821:HRJ720821 IBE720821:IBF720821 ILA720821:ILB720821 IUW720821:IUX720821 JES720821:JET720821 JOO720821:JOP720821 JYK720821:JYL720821 KIG720821:KIH720821 KSC720821:KSD720821 LBY720821:LBZ720821 LLU720821:LLV720821 LVQ720821:LVR720821 MFM720821:MFN720821 MPI720821:MPJ720821 MZE720821:MZF720821 NJA720821:NJB720821 NSW720821:NSX720821 OCS720821:OCT720821 OMO720821:OMP720821 OWK720821:OWL720821 PGG720821:PGH720821 PQC720821:PQD720821 PZY720821:PZZ720821 QJU720821:QJV720821 QTQ720821:QTR720821 RDM720821:RDN720821 RNI720821:RNJ720821 RXE720821:RXF720821 SHA720821:SHB720821 SQW720821:SQX720821 TAS720821:TAT720821 TKO720821:TKP720821 TUK720821:TUL720821 UEG720821:UEH720821 UOC720821:UOD720821 UXY720821:UXZ720821 VHU720821:VHV720821 VRQ720821:VRR720821 WBM720821:WBN720821 WLI720821:WLJ720821 WVE720821:WVF720821 IS786357:IT786357 SO786357:SP786357 ACK786357:ACL786357 AMG786357:AMH786357 AWC786357:AWD786357 BFY786357:BFZ786357 BPU786357:BPV786357 BZQ786357:BZR786357 CJM786357:CJN786357 CTI786357:CTJ786357 DDE786357:DDF786357 DNA786357:DNB786357 DWW786357:DWX786357 EGS786357:EGT786357 EQO786357:EQP786357 FAK786357:FAL786357 FKG786357:FKH786357 FUC786357:FUD786357 GDY786357:GDZ786357 GNU786357:GNV786357 GXQ786357:GXR786357 HHM786357:HHN786357 HRI786357:HRJ786357 IBE786357:IBF786357 ILA786357:ILB786357 IUW786357:IUX786357 JES786357:JET786357 JOO786357:JOP786357 JYK786357:JYL786357 KIG786357:KIH786357 KSC786357:KSD786357 LBY786357:LBZ786357 LLU786357:LLV786357 LVQ786357:LVR786357 MFM786357:MFN786357 MPI786357:MPJ786357 MZE786357:MZF786357 NJA786357:NJB786357 NSW786357:NSX786357 OCS786357:OCT786357 OMO786357:OMP786357 OWK786357:OWL786357 PGG786357:PGH786357 PQC786357:PQD786357 PZY786357:PZZ786357 QJU786357:QJV786357 QTQ786357:QTR786357 RDM786357:RDN786357 RNI786357:RNJ786357 RXE786357:RXF786357 SHA786357:SHB786357 SQW786357:SQX786357 TAS786357:TAT786357 TKO786357:TKP786357 TUK786357:TUL786357 UEG786357:UEH786357 UOC786357:UOD786357 UXY786357:UXZ786357 VHU786357:VHV786357 VRQ786357:VRR786357 WBM786357:WBN786357 WLI786357:WLJ786357 WVE786357:WVF786357 IS851893:IT851893 SO851893:SP851893 ACK851893:ACL851893 AMG851893:AMH851893 AWC851893:AWD851893 BFY851893:BFZ851893 BPU851893:BPV851893 BZQ851893:BZR851893 CJM851893:CJN851893 CTI851893:CTJ851893 DDE851893:DDF851893 DNA851893:DNB851893 DWW851893:DWX851893 EGS851893:EGT851893 EQO851893:EQP851893 FAK851893:FAL851893 FKG851893:FKH851893 FUC851893:FUD851893 GDY851893:GDZ851893 GNU851893:GNV851893 GXQ851893:GXR851893 HHM851893:HHN851893 HRI851893:HRJ851893 IBE851893:IBF851893 ILA851893:ILB851893 IUW851893:IUX851893 JES851893:JET851893 JOO851893:JOP851893 JYK851893:JYL851893 KIG851893:KIH851893 KSC851893:KSD851893 LBY851893:LBZ851893 LLU851893:LLV851893 LVQ851893:LVR851893 MFM851893:MFN851893 MPI851893:MPJ851893 MZE851893:MZF851893 NJA851893:NJB851893 NSW851893:NSX851893 OCS851893:OCT851893 OMO851893:OMP851893 OWK851893:OWL851893 PGG851893:PGH851893 PQC851893:PQD851893 PZY851893:PZZ851893 QJU851893:QJV851893 QTQ851893:QTR851893 RDM851893:RDN851893 RNI851893:RNJ851893 RXE851893:RXF851893 SHA851893:SHB851893 SQW851893:SQX851893 TAS851893:TAT851893 TKO851893:TKP851893 TUK851893:TUL851893 UEG851893:UEH851893 UOC851893:UOD851893 UXY851893:UXZ851893 VHU851893:VHV851893 VRQ851893:VRR851893 WBM851893:WBN851893 WLI851893:WLJ851893 WVE851893:WVF851893 IS917429:IT917429 SO917429:SP917429 ACK917429:ACL917429 AMG917429:AMH917429 AWC917429:AWD917429 BFY917429:BFZ917429 BPU917429:BPV917429 BZQ917429:BZR917429 CJM917429:CJN917429 CTI917429:CTJ917429 DDE917429:DDF917429 DNA917429:DNB917429 DWW917429:DWX917429 EGS917429:EGT917429 EQO917429:EQP917429 FAK917429:FAL917429 FKG917429:FKH917429 FUC917429:FUD917429 GDY917429:GDZ917429 GNU917429:GNV917429 GXQ917429:GXR917429 HHM917429:HHN917429 HRI917429:HRJ917429 IBE917429:IBF917429 ILA917429:ILB917429 IUW917429:IUX917429 JES917429:JET917429 JOO917429:JOP917429 JYK917429:JYL917429 KIG917429:KIH917429 KSC917429:KSD917429 LBY917429:LBZ917429 LLU917429:LLV917429 LVQ917429:LVR917429 MFM917429:MFN917429 MPI917429:MPJ917429 MZE917429:MZF917429 NJA917429:NJB917429 NSW917429:NSX917429 OCS917429:OCT917429 OMO917429:OMP917429 OWK917429:OWL917429 PGG917429:PGH917429 PQC917429:PQD917429 PZY917429:PZZ917429 QJU917429:QJV917429 QTQ917429:QTR917429 RDM917429:RDN917429 RNI917429:RNJ917429 RXE917429:RXF917429 SHA917429:SHB917429 SQW917429:SQX917429 TAS917429:TAT917429 TKO917429:TKP917429 TUK917429:TUL917429 UEG917429:UEH917429 UOC917429:UOD917429 UXY917429:UXZ917429 VHU917429:VHV917429 VRQ917429:VRR917429 WBM917429:WBN917429 WLI917429:WLJ917429 WVE917429:WVF917429 IS982965:IT982965 SO982965:SP982965 ACK982965:ACL982965 AMG982965:AMH982965 AWC982965:AWD982965 BFY982965:BFZ982965 BPU982965:BPV982965 BZQ982965:BZR982965 CJM982965:CJN982965 CTI982965:CTJ982965 DDE982965:DDF982965 DNA982965:DNB982965 DWW982965:DWX982965 EGS982965:EGT982965 EQO982965:EQP982965 FAK982965:FAL982965 FKG982965:FKH982965 FUC982965:FUD982965 GDY982965:GDZ982965 GNU982965:GNV982965 GXQ982965:GXR982965 HHM982965:HHN982965 HRI982965:HRJ982965 IBE982965:IBF982965 ILA982965:ILB982965 IUW982965:IUX982965 JES982965:JET982965 JOO982965:JOP982965 JYK982965:JYL982965 KIG982965:KIH982965 KSC982965:KSD982965 LBY982965:LBZ982965 LLU982965:LLV982965 LVQ982965:LVR982965 MFM982965:MFN982965 MPI982965:MPJ982965 MZE982965:MZF982965 NJA982965:NJB982965 NSW982965:NSX982965 OCS982965:OCT982965 OMO982965:OMP982965 OWK982965:OWL982965 PGG982965:PGH982965 PQC982965:PQD982965 PZY982965:PZZ982965 QJU982965:QJV982965 QTQ982965:QTR982965 RDM982965:RDN982965 RNI982965:RNJ982965 RXE982965:RXF982965 SHA982965:SHB982965 SQW982965:SQX982965 TAS982965:TAT982965 TKO982965:TKP982965 TUK982965:TUL982965 UEG982965:UEH982965 UOC982965:UOD982965 UXY982965:UXZ982965 VHU982965:VHV982965 VRQ982965:VRR982965 WBM982965:WBN982965 WLI982965:WLJ982965 WVE982965:WVF982965 IS65468:IT65469 SO65468:SP65469 ACK65468:ACL65469 AMG65468:AMH65469 AWC65468:AWD65469 BFY65468:BFZ65469 BPU65468:BPV65469 BZQ65468:BZR65469 CJM65468:CJN65469 CTI65468:CTJ65469 DDE65468:DDF65469 DNA65468:DNB65469 DWW65468:DWX65469 EGS65468:EGT65469 EQO65468:EQP65469 FAK65468:FAL65469 FKG65468:FKH65469 FUC65468:FUD65469 GDY65468:GDZ65469 GNU65468:GNV65469 GXQ65468:GXR65469 HHM65468:HHN65469 HRI65468:HRJ65469 IBE65468:IBF65469 ILA65468:ILB65469 IUW65468:IUX65469 JES65468:JET65469 JOO65468:JOP65469 JYK65468:JYL65469 KIG65468:KIH65469 KSC65468:KSD65469 LBY65468:LBZ65469 LLU65468:LLV65469 LVQ65468:LVR65469 MFM65468:MFN65469 MPI65468:MPJ65469 MZE65468:MZF65469 NJA65468:NJB65469 NSW65468:NSX65469 OCS65468:OCT65469 OMO65468:OMP65469 OWK65468:OWL65469 PGG65468:PGH65469 PQC65468:PQD65469 PZY65468:PZZ65469 QJU65468:QJV65469 QTQ65468:QTR65469 RDM65468:RDN65469 RNI65468:RNJ65469 RXE65468:RXF65469 SHA65468:SHB65469 SQW65468:SQX65469 TAS65468:TAT65469 TKO65468:TKP65469 TUK65468:TUL65469 UEG65468:UEH65469 UOC65468:UOD65469 UXY65468:UXZ65469 VHU65468:VHV65469 VRQ65468:VRR65469 WBM65468:WBN65469 WLI65468:WLJ65469 WVE65468:WVF65469 IS131004:IT131005 SO131004:SP131005 ACK131004:ACL131005 AMG131004:AMH131005 AWC131004:AWD131005 BFY131004:BFZ131005 BPU131004:BPV131005 BZQ131004:BZR131005 CJM131004:CJN131005 CTI131004:CTJ131005 DDE131004:DDF131005 DNA131004:DNB131005 DWW131004:DWX131005 EGS131004:EGT131005 EQO131004:EQP131005 FAK131004:FAL131005 FKG131004:FKH131005 FUC131004:FUD131005 GDY131004:GDZ131005 GNU131004:GNV131005 GXQ131004:GXR131005 HHM131004:HHN131005 HRI131004:HRJ131005 IBE131004:IBF131005 ILA131004:ILB131005 IUW131004:IUX131005 JES131004:JET131005 JOO131004:JOP131005 JYK131004:JYL131005 KIG131004:KIH131005 KSC131004:KSD131005 LBY131004:LBZ131005 LLU131004:LLV131005 LVQ131004:LVR131005 MFM131004:MFN131005 MPI131004:MPJ131005 MZE131004:MZF131005 NJA131004:NJB131005 NSW131004:NSX131005 OCS131004:OCT131005 OMO131004:OMP131005 OWK131004:OWL131005 PGG131004:PGH131005 PQC131004:PQD131005 PZY131004:PZZ131005 QJU131004:QJV131005 QTQ131004:QTR131005 RDM131004:RDN131005 RNI131004:RNJ131005 RXE131004:RXF131005 SHA131004:SHB131005 SQW131004:SQX131005 TAS131004:TAT131005 TKO131004:TKP131005 TUK131004:TUL131005 UEG131004:UEH131005 UOC131004:UOD131005 UXY131004:UXZ131005 VHU131004:VHV131005 VRQ131004:VRR131005 WBM131004:WBN131005 WLI131004:WLJ131005 WVE131004:WVF131005 IS196540:IT196541 SO196540:SP196541 ACK196540:ACL196541 AMG196540:AMH196541 AWC196540:AWD196541 BFY196540:BFZ196541 BPU196540:BPV196541 BZQ196540:BZR196541 CJM196540:CJN196541 CTI196540:CTJ196541 DDE196540:DDF196541 DNA196540:DNB196541 DWW196540:DWX196541 EGS196540:EGT196541 EQO196540:EQP196541 FAK196540:FAL196541 FKG196540:FKH196541 FUC196540:FUD196541 GDY196540:GDZ196541 GNU196540:GNV196541 GXQ196540:GXR196541 HHM196540:HHN196541 HRI196540:HRJ196541 IBE196540:IBF196541 ILA196540:ILB196541 IUW196540:IUX196541 JES196540:JET196541 JOO196540:JOP196541 JYK196540:JYL196541 KIG196540:KIH196541 KSC196540:KSD196541 LBY196540:LBZ196541 LLU196540:LLV196541 LVQ196540:LVR196541 MFM196540:MFN196541 MPI196540:MPJ196541 MZE196540:MZF196541 NJA196540:NJB196541 NSW196540:NSX196541 OCS196540:OCT196541 OMO196540:OMP196541 OWK196540:OWL196541 PGG196540:PGH196541 PQC196540:PQD196541 PZY196540:PZZ196541 QJU196540:QJV196541 QTQ196540:QTR196541 RDM196540:RDN196541 RNI196540:RNJ196541 RXE196540:RXF196541 SHA196540:SHB196541 SQW196540:SQX196541 TAS196540:TAT196541 TKO196540:TKP196541 TUK196540:TUL196541 UEG196540:UEH196541 UOC196540:UOD196541 UXY196540:UXZ196541 VHU196540:VHV196541 VRQ196540:VRR196541 WBM196540:WBN196541 WLI196540:WLJ196541 WVE196540:WVF196541 IS262076:IT262077 SO262076:SP262077 ACK262076:ACL262077 AMG262076:AMH262077 AWC262076:AWD262077 BFY262076:BFZ262077 BPU262076:BPV262077 BZQ262076:BZR262077 CJM262076:CJN262077 CTI262076:CTJ262077 DDE262076:DDF262077 DNA262076:DNB262077 DWW262076:DWX262077 EGS262076:EGT262077 EQO262076:EQP262077 FAK262076:FAL262077 FKG262076:FKH262077 FUC262076:FUD262077 GDY262076:GDZ262077 GNU262076:GNV262077 GXQ262076:GXR262077 HHM262076:HHN262077 HRI262076:HRJ262077 IBE262076:IBF262077 ILA262076:ILB262077 IUW262076:IUX262077 JES262076:JET262077 JOO262076:JOP262077 JYK262076:JYL262077 KIG262076:KIH262077 KSC262076:KSD262077 LBY262076:LBZ262077 LLU262076:LLV262077 LVQ262076:LVR262077 MFM262076:MFN262077 MPI262076:MPJ262077 MZE262076:MZF262077 NJA262076:NJB262077 NSW262076:NSX262077 OCS262076:OCT262077 OMO262076:OMP262077 OWK262076:OWL262077 PGG262076:PGH262077 PQC262076:PQD262077 PZY262076:PZZ262077 QJU262076:QJV262077 QTQ262076:QTR262077 RDM262076:RDN262077 RNI262076:RNJ262077 RXE262076:RXF262077 SHA262076:SHB262077 SQW262076:SQX262077 TAS262076:TAT262077 TKO262076:TKP262077 TUK262076:TUL262077 UEG262076:UEH262077 UOC262076:UOD262077 UXY262076:UXZ262077 VHU262076:VHV262077 VRQ262076:VRR262077 WBM262076:WBN262077 WLI262076:WLJ262077 WVE262076:WVF262077 IS327612:IT327613 SO327612:SP327613 ACK327612:ACL327613 AMG327612:AMH327613 AWC327612:AWD327613 BFY327612:BFZ327613 BPU327612:BPV327613 BZQ327612:BZR327613 CJM327612:CJN327613 CTI327612:CTJ327613 DDE327612:DDF327613 DNA327612:DNB327613 DWW327612:DWX327613 EGS327612:EGT327613 EQO327612:EQP327613 FAK327612:FAL327613 FKG327612:FKH327613 FUC327612:FUD327613 GDY327612:GDZ327613 GNU327612:GNV327613 GXQ327612:GXR327613 HHM327612:HHN327613 HRI327612:HRJ327613 IBE327612:IBF327613 ILA327612:ILB327613 IUW327612:IUX327613 JES327612:JET327613 JOO327612:JOP327613 JYK327612:JYL327613 KIG327612:KIH327613 KSC327612:KSD327613 LBY327612:LBZ327613 LLU327612:LLV327613 LVQ327612:LVR327613 MFM327612:MFN327613 MPI327612:MPJ327613 MZE327612:MZF327613 NJA327612:NJB327613 NSW327612:NSX327613 OCS327612:OCT327613 OMO327612:OMP327613 OWK327612:OWL327613 PGG327612:PGH327613 PQC327612:PQD327613 PZY327612:PZZ327613 QJU327612:QJV327613 QTQ327612:QTR327613 RDM327612:RDN327613 RNI327612:RNJ327613 RXE327612:RXF327613 SHA327612:SHB327613 SQW327612:SQX327613 TAS327612:TAT327613 TKO327612:TKP327613 TUK327612:TUL327613 UEG327612:UEH327613 UOC327612:UOD327613 UXY327612:UXZ327613 VHU327612:VHV327613 VRQ327612:VRR327613 WBM327612:WBN327613 WLI327612:WLJ327613 WVE327612:WVF327613 IS393148:IT393149 SO393148:SP393149 ACK393148:ACL393149 AMG393148:AMH393149 AWC393148:AWD393149 BFY393148:BFZ393149 BPU393148:BPV393149 BZQ393148:BZR393149 CJM393148:CJN393149 CTI393148:CTJ393149 DDE393148:DDF393149 DNA393148:DNB393149 DWW393148:DWX393149 EGS393148:EGT393149 EQO393148:EQP393149 FAK393148:FAL393149 FKG393148:FKH393149 FUC393148:FUD393149 GDY393148:GDZ393149 GNU393148:GNV393149 GXQ393148:GXR393149 HHM393148:HHN393149 HRI393148:HRJ393149 IBE393148:IBF393149 ILA393148:ILB393149 IUW393148:IUX393149 JES393148:JET393149 JOO393148:JOP393149 JYK393148:JYL393149 KIG393148:KIH393149 KSC393148:KSD393149 LBY393148:LBZ393149 LLU393148:LLV393149 LVQ393148:LVR393149 MFM393148:MFN393149 MPI393148:MPJ393149 MZE393148:MZF393149 NJA393148:NJB393149 NSW393148:NSX393149 OCS393148:OCT393149 OMO393148:OMP393149 OWK393148:OWL393149 PGG393148:PGH393149 PQC393148:PQD393149 PZY393148:PZZ393149 QJU393148:QJV393149 QTQ393148:QTR393149 RDM393148:RDN393149 RNI393148:RNJ393149 RXE393148:RXF393149 SHA393148:SHB393149 SQW393148:SQX393149 TAS393148:TAT393149 TKO393148:TKP393149 TUK393148:TUL393149 UEG393148:UEH393149 UOC393148:UOD393149 UXY393148:UXZ393149 VHU393148:VHV393149 VRQ393148:VRR393149 WBM393148:WBN393149 WLI393148:WLJ393149 WVE393148:WVF393149 IS458684:IT458685 SO458684:SP458685 ACK458684:ACL458685 AMG458684:AMH458685 AWC458684:AWD458685 BFY458684:BFZ458685 BPU458684:BPV458685 BZQ458684:BZR458685 CJM458684:CJN458685 CTI458684:CTJ458685 DDE458684:DDF458685 DNA458684:DNB458685 DWW458684:DWX458685 EGS458684:EGT458685 EQO458684:EQP458685 FAK458684:FAL458685 FKG458684:FKH458685 FUC458684:FUD458685 GDY458684:GDZ458685 GNU458684:GNV458685 GXQ458684:GXR458685 HHM458684:HHN458685 HRI458684:HRJ458685 IBE458684:IBF458685 ILA458684:ILB458685 IUW458684:IUX458685 JES458684:JET458685 JOO458684:JOP458685 JYK458684:JYL458685 KIG458684:KIH458685 KSC458684:KSD458685 LBY458684:LBZ458685 LLU458684:LLV458685 LVQ458684:LVR458685 MFM458684:MFN458685 MPI458684:MPJ458685 MZE458684:MZF458685 NJA458684:NJB458685 NSW458684:NSX458685 OCS458684:OCT458685 OMO458684:OMP458685 OWK458684:OWL458685 PGG458684:PGH458685 PQC458684:PQD458685 PZY458684:PZZ458685 QJU458684:QJV458685 QTQ458684:QTR458685 RDM458684:RDN458685 RNI458684:RNJ458685 RXE458684:RXF458685 SHA458684:SHB458685 SQW458684:SQX458685 TAS458684:TAT458685 TKO458684:TKP458685 TUK458684:TUL458685 UEG458684:UEH458685 UOC458684:UOD458685 UXY458684:UXZ458685 VHU458684:VHV458685 VRQ458684:VRR458685 WBM458684:WBN458685 WLI458684:WLJ458685 WVE458684:WVF458685 IS524220:IT524221 SO524220:SP524221 ACK524220:ACL524221 AMG524220:AMH524221 AWC524220:AWD524221 BFY524220:BFZ524221 BPU524220:BPV524221 BZQ524220:BZR524221 CJM524220:CJN524221 CTI524220:CTJ524221 DDE524220:DDF524221 DNA524220:DNB524221 DWW524220:DWX524221 EGS524220:EGT524221 EQO524220:EQP524221 FAK524220:FAL524221 FKG524220:FKH524221 FUC524220:FUD524221 GDY524220:GDZ524221 GNU524220:GNV524221 GXQ524220:GXR524221 HHM524220:HHN524221 HRI524220:HRJ524221 IBE524220:IBF524221 ILA524220:ILB524221 IUW524220:IUX524221 JES524220:JET524221 JOO524220:JOP524221 JYK524220:JYL524221 KIG524220:KIH524221 KSC524220:KSD524221 LBY524220:LBZ524221 LLU524220:LLV524221 LVQ524220:LVR524221 MFM524220:MFN524221 MPI524220:MPJ524221 MZE524220:MZF524221 NJA524220:NJB524221 NSW524220:NSX524221 OCS524220:OCT524221 OMO524220:OMP524221 OWK524220:OWL524221 PGG524220:PGH524221 PQC524220:PQD524221 PZY524220:PZZ524221 QJU524220:QJV524221 QTQ524220:QTR524221 RDM524220:RDN524221 RNI524220:RNJ524221 RXE524220:RXF524221 SHA524220:SHB524221 SQW524220:SQX524221 TAS524220:TAT524221 TKO524220:TKP524221 TUK524220:TUL524221 UEG524220:UEH524221 UOC524220:UOD524221 UXY524220:UXZ524221 VHU524220:VHV524221 VRQ524220:VRR524221 WBM524220:WBN524221 WLI524220:WLJ524221 WVE524220:WVF524221 IS589756:IT589757 SO589756:SP589757 ACK589756:ACL589757 AMG589756:AMH589757 AWC589756:AWD589757 BFY589756:BFZ589757 BPU589756:BPV589757 BZQ589756:BZR589757 CJM589756:CJN589757 CTI589756:CTJ589757 DDE589756:DDF589757 DNA589756:DNB589757 DWW589756:DWX589757 EGS589756:EGT589757 EQO589756:EQP589757 FAK589756:FAL589757 FKG589756:FKH589757 FUC589756:FUD589757 GDY589756:GDZ589757 GNU589756:GNV589757 GXQ589756:GXR589757 HHM589756:HHN589757 HRI589756:HRJ589757 IBE589756:IBF589757 ILA589756:ILB589757 IUW589756:IUX589757 JES589756:JET589757 JOO589756:JOP589757 JYK589756:JYL589757 KIG589756:KIH589757 KSC589756:KSD589757 LBY589756:LBZ589757 LLU589756:LLV589757 LVQ589756:LVR589757 MFM589756:MFN589757 MPI589756:MPJ589757 MZE589756:MZF589757 NJA589756:NJB589757 NSW589756:NSX589757 OCS589756:OCT589757 OMO589756:OMP589757 OWK589756:OWL589757 PGG589756:PGH589757 PQC589756:PQD589757 PZY589756:PZZ589757 QJU589756:QJV589757 QTQ589756:QTR589757 RDM589756:RDN589757 RNI589756:RNJ589757 RXE589756:RXF589757 SHA589756:SHB589757 SQW589756:SQX589757 TAS589756:TAT589757 TKO589756:TKP589757 TUK589756:TUL589757 UEG589756:UEH589757 UOC589756:UOD589757 UXY589756:UXZ589757 VHU589756:VHV589757 VRQ589756:VRR589757 WBM589756:WBN589757 WLI589756:WLJ589757 WVE589756:WVF589757 IS655292:IT655293 SO655292:SP655293 ACK655292:ACL655293 AMG655292:AMH655293 AWC655292:AWD655293 BFY655292:BFZ655293 BPU655292:BPV655293 BZQ655292:BZR655293 CJM655292:CJN655293 CTI655292:CTJ655293 DDE655292:DDF655293 DNA655292:DNB655293 DWW655292:DWX655293 EGS655292:EGT655293 EQO655292:EQP655293 FAK655292:FAL655293 FKG655292:FKH655293 FUC655292:FUD655293 GDY655292:GDZ655293 GNU655292:GNV655293 GXQ655292:GXR655293 HHM655292:HHN655293 HRI655292:HRJ655293 IBE655292:IBF655293 ILA655292:ILB655293 IUW655292:IUX655293 JES655292:JET655293 JOO655292:JOP655293 JYK655292:JYL655293 KIG655292:KIH655293 KSC655292:KSD655293 LBY655292:LBZ655293 LLU655292:LLV655293 LVQ655292:LVR655293 MFM655292:MFN655293 MPI655292:MPJ655293 MZE655292:MZF655293 NJA655292:NJB655293 NSW655292:NSX655293 OCS655292:OCT655293 OMO655292:OMP655293 OWK655292:OWL655293 PGG655292:PGH655293 PQC655292:PQD655293 PZY655292:PZZ655293 QJU655292:QJV655293 QTQ655292:QTR655293 RDM655292:RDN655293 RNI655292:RNJ655293 RXE655292:RXF655293 SHA655292:SHB655293 SQW655292:SQX655293 TAS655292:TAT655293 TKO655292:TKP655293 TUK655292:TUL655293 UEG655292:UEH655293 UOC655292:UOD655293 UXY655292:UXZ655293 VHU655292:VHV655293 VRQ655292:VRR655293 WBM655292:WBN655293 WLI655292:WLJ655293 WVE655292:WVF655293 IS720828:IT720829 SO720828:SP720829 ACK720828:ACL720829 AMG720828:AMH720829 AWC720828:AWD720829 BFY720828:BFZ720829 BPU720828:BPV720829 BZQ720828:BZR720829 CJM720828:CJN720829 CTI720828:CTJ720829 DDE720828:DDF720829 DNA720828:DNB720829 DWW720828:DWX720829 EGS720828:EGT720829 EQO720828:EQP720829 FAK720828:FAL720829 FKG720828:FKH720829 FUC720828:FUD720829 GDY720828:GDZ720829 GNU720828:GNV720829 GXQ720828:GXR720829 HHM720828:HHN720829 HRI720828:HRJ720829 IBE720828:IBF720829 ILA720828:ILB720829 IUW720828:IUX720829 JES720828:JET720829 JOO720828:JOP720829 JYK720828:JYL720829 KIG720828:KIH720829 KSC720828:KSD720829 LBY720828:LBZ720829 LLU720828:LLV720829 LVQ720828:LVR720829 MFM720828:MFN720829 MPI720828:MPJ720829 MZE720828:MZF720829 NJA720828:NJB720829 NSW720828:NSX720829 OCS720828:OCT720829 OMO720828:OMP720829 OWK720828:OWL720829 PGG720828:PGH720829 PQC720828:PQD720829 PZY720828:PZZ720829 QJU720828:QJV720829 QTQ720828:QTR720829 RDM720828:RDN720829 RNI720828:RNJ720829 RXE720828:RXF720829 SHA720828:SHB720829 SQW720828:SQX720829 TAS720828:TAT720829 TKO720828:TKP720829 TUK720828:TUL720829 UEG720828:UEH720829 UOC720828:UOD720829 UXY720828:UXZ720829 VHU720828:VHV720829 VRQ720828:VRR720829 WBM720828:WBN720829 WLI720828:WLJ720829 WVE720828:WVF720829 IS786364:IT786365 SO786364:SP786365 ACK786364:ACL786365 AMG786364:AMH786365 AWC786364:AWD786365 BFY786364:BFZ786365 BPU786364:BPV786365 BZQ786364:BZR786365 CJM786364:CJN786365 CTI786364:CTJ786365 DDE786364:DDF786365 DNA786364:DNB786365 DWW786364:DWX786365 EGS786364:EGT786365 EQO786364:EQP786365 FAK786364:FAL786365 FKG786364:FKH786365 FUC786364:FUD786365 GDY786364:GDZ786365 GNU786364:GNV786365 GXQ786364:GXR786365 HHM786364:HHN786365 HRI786364:HRJ786365 IBE786364:IBF786365 ILA786364:ILB786365 IUW786364:IUX786365 JES786364:JET786365 JOO786364:JOP786365 JYK786364:JYL786365 KIG786364:KIH786365 KSC786364:KSD786365 LBY786364:LBZ786365 LLU786364:LLV786365 LVQ786364:LVR786365 MFM786364:MFN786365 MPI786364:MPJ786365 MZE786364:MZF786365 NJA786364:NJB786365 NSW786364:NSX786365 OCS786364:OCT786365 OMO786364:OMP786365 OWK786364:OWL786365 PGG786364:PGH786365 PQC786364:PQD786365 PZY786364:PZZ786365 QJU786364:QJV786365 QTQ786364:QTR786365 RDM786364:RDN786365 RNI786364:RNJ786365 RXE786364:RXF786365 SHA786364:SHB786365 SQW786364:SQX786365 TAS786364:TAT786365 TKO786364:TKP786365 TUK786364:TUL786365 UEG786364:UEH786365 UOC786364:UOD786365 UXY786364:UXZ786365 VHU786364:VHV786365 VRQ786364:VRR786365 WBM786364:WBN786365 WLI786364:WLJ786365 WVE786364:WVF786365 IS851900:IT851901 SO851900:SP851901 ACK851900:ACL851901 AMG851900:AMH851901 AWC851900:AWD851901 BFY851900:BFZ851901 BPU851900:BPV851901 BZQ851900:BZR851901 CJM851900:CJN851901 CTI851900:CTJ851901 DDE851900:DDF851901 DNA851900:DNB851901 DWW851900:DWX851901 EGS851900:EGT851901 EQO851900:EQP851901 FAK851900:FAL851901 FKG851900:FKH851901 FUC851900:FUD851901 GDY851900:GDZ851901 GNU851900:GNV851901 GXQ851900:GXR851901 HHM851900:HHN851901 HRI851900:HRJ851901 IBE851900:IBF851901 ILA851900:ILB851901 IUW851900:IUX851901 JES851900:JET851901 JOO851900:JOP851901 JYK851900:JYL851901 KIG851900:KIH851901 KSC851900:KSD851901 LBY851900:LBZ851901 LLU851900:LLV851901 LVQ851900:LVR851901 MFM851900:MFN851901 MPI851900:MPJ851901 MZE851900:MZF851901 NJA851900:NJB851901 NSW851900:NSX851901 OCS851900:OCT851901 OMO851900:OMP851901 OWK851900:OWL851901 PGG851900:PGH851901 PQC851900:PQD851901 PZY851900:PZZ851901 QJU851900:QJV851901 QTQ851900:QTR851901 RDM851900:RDN851901 RNI851900:RNJ851901 RXE851900:RXF851901 SHA851900:SHB851901 SQW851900:SQX851901 TAS851900:TAT851901 TKO851900:TKP851901 TUK851900:TUL851901 UEG851900:UEH851901 UOC851900:UOD851901 UXY851900:UXZ851901 VHU851900:VHV851901 VRQ851900:VRR851901 WBM851900:WBN851901 WLI851900:WLJ851901 WVE851900:WVF851901 IS917436:IT917437 SO917436:SP917437 ACK917436:ACL917437 AMG917436:AMH917437 AWC917436:AWD917437 BFY917436:BFZ917437 BPU917436:BPV917437 BZQ917436:BZR917437 CJM917436:CJN917437 CTI917436:CTJ917437 DDE917436:DDF917437 DNA917436:DNB917437 DWW917436:DWX917437 EGS917436:EGT917437 EQO917436:EQP917437 FAK917436:FAL917437 FKG917436:FKH917437 FUC917436:FUD917437 GDY917436:GDZ917437 GNU917436:GNV917437 GXQ917436:GXR917437 HHM917436:HHN917437 HRI917436:HRJ917437 IBE917436:IBF917437 ILA917436:ILB917437 IUW917436:IUX917437 JES917436:JET917437 JOO917436:JOP917437 JYK917436:JYL917437 KIG917436:KIH917437 KSC917436:KSD917437 LBY917436:LBZ917437 LLU917436:LLV917437 LVQ917436:LVR917437 MFM917436:MFN917437 MPI917436:MPJ917437 MZE917436:MZF917437 NJA917436:NJB917437 NSW917436:NSX917437 OCS917436:OCT917437 OMO917436:OMP917437 OWK917436:OWL917437 PGG917436:PGH917437 PQC917436:PQD917437 PZY917436:PZZ917437 QJU917436:QJV917437 QTQ917436:QTR917437 RDM917436:RDN917437 RNI917436:RNJ917437 RXE917436:RXF917437 SHA917436:SHB917437 SQW917436:SQX917437 TAS917436:TAT917437 TKO917436:TKP917437 TUK917436:TUL917437 UEG917436:UEH917437 UOC917436:UOD917437 UXY917436:UXZ917437 VHU917436:VHV917437 VRQ917436:VRR917437 WBM917436:WBN917437 WLI917436:WLJ917437 WVE917436:WVF917437 IS982972:IT982973 SO982972:SP982973 ACK982972:ACL982973 AMG982972:AMH982973 AWC982972:AWD982973 BFY982972:BFZ982973 BPU982972:BPV982973 BZQ982972:BZR982973 CJM982972:CJN982973 CTI982972:CTJ982973 DDE982972:DDF982973 DNA982972:DNB982973 DWW982972:DWX982973 EGS982972:EGT982973 EQO982972:EQP982973 FAK982972:FAL982973 FKG982972:FKH982973 FUC982972:FUD982973 GDY982972:GDZ982973 GNU982972:GNV982973 GXQ982972:GXR982973 HHM982972:HHN982973 HRI982972:HRJ982973 IBE982972:IBF982973 ILA982972:ILB982973 IUW982972:IUX982973 JES982972:JET982973 JOO982972:JOP982973 JYK982972:JYL982973 KIG982972:KIH982973 KSC982972:KSD982973 LBY982972:LBZ982973 LLU982972:LLV982973 LVQ982972:LVR982973 MFM982972:MFN982973 MPI982972:MPJ982973 MZE982972:MZF982973 NJA982972:NJB982973 NSW982972:NSX982973 OCS982972:OCT982973 OMO982972:OMP982973 OWK982972:OWL982973 PGG982972:PGH982973 PQC982972:PQD982973 PZY982972:PZZ982973 QJU982972:QJV982973 QTQ982972:QTR982973 RDM982972:RDN982973 RNI982972:RNJ982973 RXE982972:RXF982973 SHA982972:SHB982973 SQW982972:SQX982973 TAS982972:TAT982973 TKO982972:TKP982973 TUK982972:TUL982973 UEG982972:UEH982973 UOC982972:UOD982973 UXY982972:UXZ982973 VHU982972:VHV982973 VRQ982972:VRR982973 WBM982972:WBN982973 WLI982972:WLJ982973 WVE982972:WVF982973" xr:uid="{00000000-0002-0000-0500-000001000000}">
      <formula1>0</formula1>
    </dataValidation>
    <dataValidation type="whole" operator="notEqual" allowBlank="1" showInputMessage="1" showErrorMessage="1" errorTitle="Incorrect entry" error="You can enter only whole numbers." sqref="IS65452:IT65460 SO65452:SP65460 ACK65452:ACL65460 AMG65452:AMH65460 AWC65452:AWD65460 BFY65452:BFZ65460 BPU65452:BPV65460 BZQ65452:BZR65460 CJM65452:CJN65460 CTI65452:CTJ65460 DDE65452:DDF65460 DNA65452:DNB65460 DWW65452:DWX65460 EGS65452:EGT65460 EQO65452:EQP65460 FAK65452:FAL65460 FKG65452:FKH65460 FUC65452:FUD65460 GDY65452:GDZ65460 GNU65452:GNV65460 GXQ65452:GXR65460 HHM65452:HHN65460 HRI65452:HRJ65460 IBE65452:IBF65460 ILA65452:ILB65460 IUW65452:IUX65460 JES65452:JET65460 JOO65452:JOP65460 JYK65452:JYL65460 KIG65452:KIH65460 KSC65452:KSD65460 LBY65452:LBZ65460 LLU65452:LLV65460 LVQ65452:LVR65460 MFM65452:MFN65460 MPI65452:MPJ65460 MZE65452:MZF65460 NJA65452:NJB65460 NSW65452:NSX65460 OCS65452:OCT65460 OMO65452:OMP65460 OWK65452:OWL65460 PGG65452:PGH65460 PQC65452:PQD65460 PZY65452:PZZ65460 QJU65452:QJV65460 QTQ65452:QTR65460 RDM65452:RDN65460 RNI65452:RNJ65460 RXE65452:RXF65460 SHA65452:SHB65460 SQW65452:SQX65460 TAS65452:TAT65460 TKO65452:TKP65460 TUK65452:TUL65460 UEG65452:UEH65460 UOC65452:UOD65460 UXY65452:UXZ65460 VHU65452:VHV65460 VRQ65452:VRR65460 WBM65452:WBN65460 WLI65452:WLJ65460 WVE65452:WVF65460 IS130988:IT130996 SO130988:SP130996 ACK130988:ACL130996 AMG130988:AMH130996 AWC130988:AWD130996 BFY130988:BFZ130996 BPU130988:BPV130996 BZQ130988:BZR130996 CJM130988:CJN130996 CTI130988:CTJ130996 DDE130988:DDF130996 DNA130988:DNB130996 DWW130988:DWX130996 EGS130988:EGT130996 EQO130988:EQP130996 FAK130988:FAL130996 FKG130988:FKH130996 FUC130988:FUD130996 GDY130988:GDZ130996 GNU130988:GNV130996 GXQ130988:GXR130996 HHM130988:HHN130996 HRI130988:HRJ130996 IBE130988:IBF130996 ILA130988:ILB130996 IUW130988:IUX130996 JES130988:JET130996 JOO130988:JOP130996 JYK130988:JYL130996 KIG130988:KIH130996 KSC130988:KSD130996 LBY130988:LBZ130996 LLU130988:LLV130996 LVQ130988:LVR130996 MFM130988:MFN130996 MPI130988:MPJ130996 MZE130988:MZF130996 NJA130988:NJB130996 NSW130988:NSX130996 OCS130988:OCT130996 OMO130988:OMP130996 OWK130988:OWL130996 PGG130988:PGH130996 PQC130988:PQD130996 PZY130988:PZZ130996 QJU130988:QJV130996 QTQ130988:QTR130996 RDM130988:RDN130996 RNI130988:RNJ130996 RXE130988:RXF130996 SHA130988:SHB130996 SQW130988:SQX130996 TAS130988:TAT130996 TKO130988:TKP130996 TUK130988:TUL130996 UEG130988:UEH130996 UOC130988:UOD130996 UXY130988:UXZ130996 VHU130988:VHV130996 VRQ130988:VRR130996 WBM130988:WBN130996 WLI130988:WLJ130996 WVE130988:WVF130996 IS196524:IT196532 SO196524:SP196532 ACK196524:ACL196532 AMG196524:AMH196532 AWC196524:AWD196532 BFY196524:BFZ196532 BPU196524:BPV196532 BZQ196524:BZR196532 CJM196524:CJN196532 CTI196524:CTJ196532 DDE196524:DDF196532 DNA196524:DNB196532 DWW196524:DWX196532 EGS196524:EGT196532 EQO196524:EQP196532 FAK196524:FAL196532 FKG196524:FKH196532 FUC196524:FUD196532 GDY196524:GDZ196532 GNU196524:GNV196532 GXQ196524:GXR196532 HHM196524:HHN196532 HRI196524:HRJ196532 IBE196524:IBF196532 ILA196524:ILB196532 IUW196524:IUX196532 JES196524:JET196532 JOO196524:JOP196532 JYK196524:JYL196532 KIG196524:KIH196532 KSC196524:KSD196532 LBY196524:LBZ196532 LLU196524:LLV196532 LVQ196524:LVR196532 MFM196524:MFN196532 MPI196524:MPJ196532 MZE196524:MZF196532 NJA196524:NJB196532 NSW196524:NSX196532 OCS196524:OCT196532 OMO196524:OMP196532 OWK196524:OWL196532 PGG196524:PGH196532 PQC196524:PQD196532 PZY196524:PZZ196532 QJU196524:QJV196532 QTQ196524:QTR196532 RDM196524:RDN196532 RNI196524:RNJ196532 RXE196524:RXF196532 SHA196524:SHB196532 SQW196524:SQX196532 TAS196524:TAT196532 TKO196524:TKP196532 TUK196524:TUL196532 UEG196524:UEH196532 UOC196524:UOD196532 UXY196524:UXZ196532 VHU196524:VHV196532 VRQ196524:VRR196532 WBM196524:WBN196532 WLI196524:WLJ196532 WVE196524:WVF196532 IS262060:IT262068 SO262060:SP262068 ACK262060:ACL262068 AMG262060:AMH262068 AWC262060:AWD262068 BFY262060:BFZ262068 BPU262060:BPV262068 BZQ262060:BZR262068 CJM262060:CJN262068 CTI262060:CTJ262068 DDE262060:DDF262068 DNA262060:DNB262068 DWW262060:DWX262068 EGS262060:EGT262068 EQO262060:EQP262068 FAK262060:FAL262068 FKG262060:FKH262068 FUC262060:FUD262068 GDY262060:GDZ262068 GNU262060:GNV262068 GXQ262060:GXR262068 HHM262060:HHN262068 HRI262060:HRJ262068 IBE262060:IBF262068 ILA262060:ILB262068 IUW262060:IUX262068 JES262060:JET262068 JOO262060:JOP262068 JYK262060:JYL262068 KIG262060:KIH262068 KSC262060:KSD262068 LBY262060:LBZ262068 LLU262060:LLV262068 LVQ262060:LVR262068 MFM262060:MFN262068 MPI262060:MPJ262068 MZE262060:MZF262068 NJA262060:NJB262068 NSW262060:NSX262068 OCS262060:OCT262068 OMO262060:OMP262068 OWK262060:OWL262068 PGG262060:PGH262068 PQC262060:PQD262068 PZY262060:PZZ262068 QJU262060:QJV262068 QTQ262060:QTR262068 RDM262060:RDN262068 RNI262060:RNJ262068 RXE262060:RXF262068 SHA262060:SHB262068 SQW262060:SQX262068 TAS262060:TAT262068 TKO262060:TKP262068 TUK262060:TUL262068 UEG262060:UEH262068 UOC262060:UOD262068 UXY262060:UXZ262068 VHU262060:VHV262068 VRQ262060:VRR262068 WBM262060:WBN262068 WLI262060:WLJ262068 WVE262060:WVF262068 IS327596:IT327604 SO327596:SP327604 ACK327596:ACL327604 AMG327596:AMH327604 AWC327596:AWD327604 BFY327596:BFZ327604 BPU327596:BPV327604 BZQ327596:BZR327604 CJM327596:CJN327604 CTI327596:CTJ327604 DDE327596:DDF327604 DNA327596:DNB327604 DWW327596:DWX327604 EGS327596:EGT327604 EQO327596:EQP327604 FAK327596:FAL327604 FKG327596:FKH327604 FUC327596:FUD327604 GDY327596:GDZ327604 GNU327596:GNV327604 GXQ327596:GXR327604 HHM327596:HHN327604 HRI327596:HRJ327604 IBE327596:IBF327604 ILA327596:ILB327604 IUW327596:IUX327604 JES327596:JET327604 JOO327596:JOP327604 JYK327596:JYL327604 KIG327596:KIH327604 KSC327596:KSD327604 LBY327596:LBZ327604 LLU327596:LLV327604 LVQ327596:LVR327604 MFM327596:MFN327604 MPI327596:MPJ327604 MZE327596:MZF327604 NJA327596:NJB327604 NSW327596:NSX327604 OCS327596:OCT327604 OMO327596:OMP327604 OWK327596:OWL327604 PGG327596:PGH327604 PQC327596:PQD327604 PZY327596:PZZ327604 QJU327596:QJV327604 QTQ327596:QTR327604 RDM327596:RDN327604 RNI327596:RNJ327604 RXE327596:RXF327604 SHA327596:SHB327604 SQW327596:SQX327604 TAS327596:TAT327604 TKO327596:TKP327604 TUK327596:TUL327604 UEG327596:UEH327604 UOC327596:UOD327604 UXY327596:UXZ327604 VHU327596:VHV327604 VRQ327596:VRR327604 WBM327596:WBN327604 WLI327596:WLJ327604 WVE327596:WVF327604 IS393132:IT393140 SO393132:SP393140 ACK393132:ACL393140 AMG393132:AMH393140 AWC393132:AWD393140 BFY393132:BFZ393140 BPU393132:BPV393140 BZQ393132:BZR393140 CJM393132:CJN393140 CTI393132:CTJ393140 DDE393132:DDF393140 DNA393132:DNB393140 DWW393132:DWX393140 EGS393132:EGT393140 EQO393132:EQP393140 FAK393132:FAL393140 FKG393132:FKH393140 FUC393132:FUD393140 GDY393132:GDZ393140 GNU393132:GNV393140 GXQ393132:GXR393140 HHM393132:HHN393140 HRI393132:HRJ393140 IBE393132:IBF393140 ILA393132:ILB393140 IUW393132:IUX393140 JES393132:JET393140 JOO393132:JOP393140 JYK393132:JYL393140 KIG393132:KIH393140 KSC393132:KSD393140 LBY393132:LBZ393140 LLU393132:LLV393140 LVQ393132:LVR393140 MFM393132:MFN393140 MPI393132:MPJ393140 MZE393132:MZF393140 NJA393132:NJB393140 NSW393132:NSX393140 OCS393132:OCT393140 OMO393132:OMP393140 OWK393132:OWL393140 PGG393132:PGH393140 PQC393132:PQD393140 PZY393132:PZZ393140 QJU393132:QJV393140 QTQ393132:QTR393140 RDM393132:RDN393140 RNI393132:RNJ393140 RXE393132:RXF393140 SHA393132:SHB393140 SQW393132:SQX393140 TAS393132:TAT393140 TKO393132:TKP393140 TUK393132:TUL393140 UEG393132:UEH393140 UOC393132:UOD393140 UXY393132:UXZ393140 VHU393132:VHV393140 VRQ393132:VRR393140 WBM393132:WBN393140 WLI393132:WLJ393140 WVE393132:WVF393140 IS458668:IT458676 SO458668:SP458676 ACK458668:ACL458676 AMG458668:AMH458676 AWC458668:AWD458676 BFY458668:BFZ458676 BPU458668:BPV458676 BZQ458668:BZR458676 CJM458668:CJN458676 CTI458668:CTJ458676 DDE458668:DDF458676 DNA458668:DNB458676 DWW458668:DWX458676 EGS458668:EGT458676 EQO458668:EQP458676 FAK458668:FAL458676 FKG458668:FKH458676 FUC458668:FUD458676 GDY458668:GDZ458676 GNU458668:GNV458676 GXQ458668:GXR458676 HHM458668:HHN458676 HRI458668:HRJ458676 IBE458668:IBF458676 ILA458668:ILB458676 IUW458668:IUX458676 JES458668:JET458676 JOO458668:JOP458676 JYK458668:JYL458676 KIG458668:KIH458676 KSC458668:KSD458676 LBY458668:LBZ458676 LLU458668:LLV458676 LVQ458668:LVR458676 MFM458668:MFN458676 MPI458668:MPJ458676 MZE458668:MZF458676 NJA458668:NJB458676 NSW458668:NSX458676 OCS458668:OCT458676 OMO458668:OMP458676 OWK458668:OWL458676 PGG458668:PGH458676 PQC458668:PQD458676 PZY458668:PZZ458676 QJU458668:QJV458676 QTQ458668:QTR458676 RDM458668:RDN458676 RNI458668:RNJ458676 RXE458668:RXF458676 SHA458668:SHB458676 SQW458668:SQX458676 TAS458668:TAT458676 TKO458668:TKP458676 TUK458668:TUL458676 UEG458668:UEH458676 UOC458668:UOD458676 UXY458668:UXZ458676 VHU458668:VHV458676 VRQ458668:VRR458676 WBM458668:WBN458676 WLI458668:WLJ458676 WVE458668:WVF458676 IS524204:IT524212 SO524204:SP524212 ACK524204:ACL524212 AMG524204:AMH524212 AWC524204:AWD524212 BFY524204:BFZ524212 BPU524204:BPV524212 BZQ524204:BZR524212 CJM524204:CJN524212 CTI524204:CTJ524212 DDE524204:DDF524212 DNA524204:DNB524212 DWW524204:DWX524212 EGS524204:EGT524212 EQO524204:EQP524212 FAK524204:FAL524212 FKG524204:FKH524212 FUC524204:FUD524212 GDY524204:GDZ524212 GNU524204:GNV524212 GXQ524204:GXR524212 HHM524204:HHN524212 HRI524204:HRJ524212 IBE524204:IBF524212 ILA524204:ILB524212 IUW524204:IUX524212 JES524204:JET524212 JOO524204:JOP524212 JYK524204:JYL524212 KIG524204:KIH524212 KSC524204:KSD524212 LBY524204:LBZ524212 LLU524204:LLV524212 LVQ524204:LVR524212 MFM524204:MFN524212 MPI524204:MPJ524212 MZE524204:MZF524212 NJA524204:NJB524212 NSW524204:NSX524212 OCS524204:OCT524212 OMO524204:OMP524212 OWK524204:OWL524212 PGG524204:PGH524212 PQC524204:PQD524212 PZY524204:PZZ524212 QJU524204:QJV524212 QTQ524204:QTR524212 RDM524204:RDN524212 RNI524204:RNJ524212 RXE524204:RXF524212 SHA524204:SHB524212 SQW524204:SQX524212 TAS524204:TAT524212 TKO524204:TKP524212 TUK524204:TUL524212 UEG524204:UEH524212 UOC524204:UOD524212 UXY524204:UXZ524212 VHU524204:VHV524212 VRQ524204:VRR524212 WBM524204:WBN524212 WLI524204:WLJ524212 WVE524204:WVF524212 IS589740:IT589748 SO589740:SP589748 ACK589740:ACL589748 AMG589740:AMH589748 AWC589740:AWD589748 BFY589740:BFZ589748 BPU589740:BPV589748 BZQ589740:BZR589748 CJM589740:CJN589748 CTI589740:CTJ589748 DDE589740:DDF589748 DNA589740:DNB589748 DWW589740:DWX589748 EGS589740:EGT589748 EQO589740:EQP589748 FAK589740:FAL589748 FKG589740:FKH589748 FUC589740:FUD589748 GDY589740:GDZ589748 GNU589740:GNV589748 GXQ589740:GXR589748 HHM589740:HHN589748 HRI589740:HRJ589748 IBE589740:IBF589748 ILA589740:ILB589748 IUW589740:IUX589748 JES589740:JET589748 JOO589740:JOP589748 JYK589740:JYL589748 KIG589740:KIH589748 KSC589740:KSD589748 LBY589740:LBZ589748 LLU589740:LLV589748 LVQ589740:LVR589748 MFM589740:MFN589748 MPI589740:MPJ589748 MZE589740:MZF589748 NJA589740:NJB589748 NSW589740:NSX589748 OCS589740:OCT589748 OMO589740:OMP589748 OWK589740:OWL589748 PGG589740:PGH589748 PQC589740:PQD589748 PZY589740:PZZ589748 QJU589740:QJV589748 QTQ589740:QTR589748 RDM589740:RDN589748 RNI589740:RNJ589748 RXE589740:RXF589748 SHA589740:SHB589748 SQW589740:SQX589748 TAS589740:TAT589748 TKO589740:TKP589748 TUK589740:TUL589748 UEG589740:UEH589748 UOC589740:UOD589748 UXY589740:UXZ589748 VHU589740:VHV589748 VRQ589740:VRR589748 WBM589740:WBN589748 WLI589740:WLJ589748 WVE589740:WVF589748 IS655276:IT655284 SO655276:SP655284 ACK655276:ACL655284 AMG655276:AMH655284 AWC655276:AWD655284 BFY655276:BFZ655284 BPU655276:BPV655284 BZQ655276:BZR655284 CJM655276:CJN655284 CTI655276:CTJ655284 DDE655276:DDF655284 DNA655276:DNB655284 DWW655276:DWX655284 EGS655276:EGT655284 EQO655276:EQP655284 FAK655276:FAL655284 FKG655276:FKH655284 FUC655276:FUD655284 GDY655276:GDZ655284 GNU655276:GNV655284 GXQ655276:GXR655284 HHM655276:HHN655284 HRI655276:HRJ655284 IBE655276:IBF655284 ILA655276:ILB655284 IUW655276:IUX655284 JES655276:JET655284 JOO655276:JOP655284 JYK655276:JYL655284 KIG655276:KIH655284 KSC655276:KSD655284 LBY655276:LBZ655284 LLU655276:LLV655284 LVQ655276:LVR655284 MFM655276:MFN655284 MPI655276:MPJ655284 MZE655276:MZF655284 NJA655276:NJB655284 NSW655276:NSX655284 OCS655276:OCT655284 OMO655276:OMP655284 OWK655276:OWL655284 PGG655276:PGH655284 PQC655276:PQD655284 PZY655276:PZZ655284 QJU655276:QJV655284 QTQ655276:QTR655284 RDM655276:RDN655284 RNI655276:RNJ655284 RXE655276:RXF655284 SHA655276:SHB655284 SQW655276:SQX655284 TAS655276:TAT655284 TKO655276:TKP655284 TUK655276:TUL655284 UEG655276:UEH655284 UOC655276:UOD655284 UXY655276:UXZ655284 VHU655276:VHV655284 VRQ655276:VRR655284 WBM655276:WBN655284 WLI655276:WLJ655284 WVE655276:WVF655284 IS720812:IT720820 SO720812:SP720820 ACK720812:ACL720820 AMG720812:AMH720820 AWC720812:AWD720820 BFY720812:BFZ720820 BPU720812:BPV720820 BZQ720812:BZR720820 CJM720812:CJN720820 CTI720812:CTJ720820 DDE720812:DDF720820 DNA720812:DNB720820 DWW720812:DWX720820 EGS720812:EGT720820 EQO720812:EQP720820 FAK720812:FAL720820 FKG720812:FKH720820 FUC720812:FUD720820 GDY720812:GDZ720820 GNU720812:GNV720820 GXQ720812:GXR720820 HHM720812:HHN720820 HRI720812:HRJ720820 IBE720812:IBF720820 ILA720812:ILB720820 IUW720812:IUX720820 JES720812:JET720820 JOO720812:JOP720820 JYK720812:JYL720820 KIG720812:KIH720820 KSC720812:KSD720820 LBY720812:LBZ720820 LLU720812:LLV720820 LVQ720812:LVR720820 MFM720812:MFN720820 MPI720812:MPJ720820 MZE720812:MZF720820 NJA720812:NJB720820 NSW720812:NSX720820 OCS720812:OCT720820 OMO720812:OMP720820 OWK720812:OWL720820 PGG720812:PGH720820 PQC720812:PQD720820 PZY720812:PZZ720820 QJU720812:QJV720820 QTQ720812:QTR720820 RDM720812:RDN720820 RNI720812:RNJ720820 RXE720812:RXF720820 SHA720812:SHB720820 SQW720812:SQX720820 TAS720812:TAT720820 TKO720812:TKP720820 TUK720812:TUL720820 UEG720812:UEH720820 UOC720812:UOD720820 UXY720812:UXZ720820 VHU720812:VHV720820 VRQ720812:VRR720820 WBM720812:WBN720820 WLI720812:WLJ720820 WVE720812:WVF720820 IS786348:IT786356 SO786348:SP786356 ACK786348:ACL786356 AMG786348:AMH786356 AWC786348:AWD786356 BFY786348:BFZ786356 BPU786348:BPV786356 BZQ786348:BZR786356 CJM786348:CJN786356 CTI786348:CTJ786356 DDE786348:DDF786356 DNA786348:DNB786356 DWW786348:DWX786356 EGS786348:EGT786356 EQO786348:EQP786356 FAK786348:FAL786356 FKG786348:FKH786356 FUC786348:FUD786356 GDY786348:GDZ786356 GNU786348:GNV786356 GXQ786348:GXR786356 HHM786348:HHN786356 HRI786348:HRJ786356 IBE786348:IBF786356 ILA786348:ILB786356 IUW786348:IUX786356 JES786348:JET786356 JOO786348:JOP786356 JYK786348:JYL786356 KIG786348:KIH786356 KSC786348:KSD786356 LBY786348:LBZ786356 LLU786348:LLV786356 LVQ786348:LVR786356 MFM786348:MFN786356 MPI786348:MPJ786356 MZE786348:MZF786356 NJA786348:NJB786356 NSW786348:NSX786356 OCS786348:OCT786356 OMO786348:OMP786356 OWK786348:OWL786356 PGG786348:PGH786356 PQC786348:PQD786356 PZY786348:PZZ786356 QJU786348:QJV786356 QTQ786348:QTR786356 RDM786348:RDN786356 RNI786348:RNJ786356 RXE786348:RXF786356 SHA786348:SHB786356 SQW786348:SQX786356 TAS786348:TAT786356 TKO786348:TKP786356 TUK786348:TUL786356 UEG786348:UEH786356 UOC786348:UOD786356 UXY786348:UXZ786356 VHU786348:VHV786356 VRQ786348:VRR786356 WBM786348:WBN786356 WLI786348:WLJ786356 WVE786348:WVF786356 IS851884:IT851892 SO851884:SP851892 ACK851884:ACL851892 AMG851884:AMH851892 AWC851884:AWD851892 BFY851884:BFZ851892 BPU851884:BPV851892 BZQ851884:BZR851892 CJM851884:CJN851892 CTI851884:CTJ851892 DDE851884:DDF851892 DNA851884:DNB851892 DWW851884:DWX851892 EGS851884:EGT851892 EQO851884:EQP851892 FAK851884:FAL851892 FKG851884:FKH851892 FUC851884:FUD851892 GDY851884:GDZ851892 GNU851884:GNV851892 GXQ851884:GXR851892 HHM851884:HHN851892 HRI851884:HRJ851892 IBE851884:IBF851892 ILA851884:ILB851892 IUW851884:IUX851892 JES851884:JET851892 JOO851884:JOP851892 JYK851884:JYL851892 KIG851884:KIH851892 KSC851884:KSD851892 LBY851884:LBZ851892 LLU851884:LLV851892 LVQ851884:LVR851892 MFM851884:MFN851892 MPI851884:MPJ851892 MZE851884:MZF851892 NJA851884:NJB851892 NSW851884:NSX851892 OCS851884:OCT851892 OMO851884:OMP851892 OWK851884:OWL851892 PGG851884:PGH851892 PQC851884:PQD851892 PZY851884:PZZ851892 QJU851884:QJV851892 QTQ851884:QTR851892 RDM851884:RDN851892 RNI851884:RNJ851892 RXE851884:RXF851892 SHA851884:SHB851892 SQW851884:SQX851892 TAS851884:TAT851892 TKO851884:TKP851892 TUK851884:TUL851892 UEG851884:UEH851892 UOC851884:UOD851892 UXY851884:UXZ851892 VHU851884:VHV851892 VRQ851884:VRR851892 WBM851884:WBN851892 WLI851884:WLJ851892 WVE851884:WVF851892 IS917420:IT917428 SO917420:SP917428 ACK917420:ACL917428 AMG917420:AMH917428 AWC917420:AWD917428 BFY917420:BFZ917428 BPU917420:BPV917428 BZQ917420:BZR917428 CJM917420:CJN917428 CTI917420:CTJ917428 DDE917420:DDF917428 DNA917420:DNB917428 DWW917420:DWX917428 EGS917420:EGT917428 EQO917420:EQP917428 FAK917420:FAL917428 FKG917420:FKH917428 FUC917420:FUD917428 GDY917420:GDZ917428 GNU917420:GNV917428 GXQ917420:GXR917428 HHM917420:HHN917428 HRI917420:HRJ917428 IBE917420:IBF917428 ILA917420:ILB917428 IUW917420:IUX917428 JES917420:JET917428 JOO917420:JOP917428 JYK917420:JYL917428 KIG917420:KIH917428 KSC917420:KSD917428 LBY917420:LBZ917428 LLU917420:LLV917428 LVQ917420:LVR917428 MFM917420:MFN917428 MPI917420:MPJ917428 MZE917420:MZF917428 NJA917420:NJB917428 NSW917420:NSX917428 OCS917420:OCT917428 OMO917420:OMP917428 OWK917420:OWL917428 PGG917420:PGH917428 PQC917420:PQD917428 PZY917420:PZZ917428 QJU917420:QJV917428 QTQ917420:QTR917428 RDM917420:RDN917428 RNI917420:RNJ917428 RXE917420:RXF917428 SHA917420:SHB917428 SQW917420:SQX917428 TAS917420:TAT917428 TKO917420:TKP917428 TUK917420:TUL917428 UEG917420:UEH917428 UOC917420:UOD917428 UXY917420:UXZ917428 VHU917420:VHV917428 VRQ917420:VRR917428 WBM917420:WBN917428 WLI917420:WLJ917428 WVE917420:WVF917428 IS982956:IT982964 SO982956:SP982964 ACK982956:ACL982964 AMG982956:AMH982964 AWC982956:AWD982964 BFY982956:BFZ982964 BPU982956:BPV982964 BZQ982956:BZR982964 CJM982956:CJN982964 CTI982956:CTJ982964 DDE982956:DDF982964 DNA982956:DNB982964 DWW982956:DWX982964 EGS982956:EGT982964 EQO982956:EQP982964 FAK982956:FAL982964 FKG982956:FKH982964 FUC982956:FUD982964 GDY982956:GDZ982964 GNU982956:GNV982964 GXQ982956:GXR982964 HHM982956:HHN982964 HRI982956:HRJ982964 IBE982956:IBF982964 ILA982956:ILB982964 IUW982956:IUX982964 JES982956:JET982964 JOO982956:JOP982964 JYK982956:JYL982964 KIG982956:KIH982964 KSC982956:KSD982964 LBY982956:LBZ982964 LLU982956:LLV982964 LVQ982956:LVR982964 MFM982956:MFN982964 MPI982956:MPJ982964 MZE982956:MZF982964 NJA982956:NJB982964 NSW982956:NSX982964 OCS982956:OCT982964 OMO982956:OMP982964 OWK982956:OWL982964 PGG982956:PGH982964 PQC982956:PQD982964 PZY982956:PZZ982964 QJU982956:QJV982964 QTQ982956:QTR982964 RDM982956:RDN982964 RNI982956:RNJ982964 RXE982956:RXF982964 SHA982956:SHB982964 SQW982956:SQX982964 TAS982956:TAT982964 TKO982956:TKP982964 TUK982956:TUL982964 UEG982956:UEH982964 UOC982956:UOD982964 UXY982956:UXZ982964 VHU982956:VHV982964 VRQ982956:VRR982964 WBM982956:WBN982964 WLI982956:WLJ982964 WVE982956:WVF982964 IS65462:IT65467 SO65462:SP65467 ACK65462:ACL65467 AMG65462:AMH65467 AWC65462:AWD65467 BFY65462:BFZ65467 BPU65462:BPV65467 BZQ65462:BZR65467 CJM65462:CJN65467 CTI65462:CTJ65467 DDE65462:DDF65467 DNA65462:DNB65467 DWW65462:DWX65467 EGS65462:EGT65467 EQO65462:EQP65467 FAK65462:FAL65467 FKG65462:FKH65467 FUC65462:FUD65467 GDY65462:GDZ65467 GNU65462:GNV65467 GXQ65462:GXR65467 HHM65462:HHN65467 HRI65462:HRJ65467 IBE65462:IBF65467 ILA65462:ILB65467 IUW65462:IUX65467 JES65462:JET65467 JOO65462:JOP65467 JYK65462:JYL65467 KIG65462:KIH65467 KSC65462:KSD65467 LBY65462:LBZ65467 LLU65462:LLV65467 LVQ65462:LVR65467 MFM65462:MFN65467 MPI65462:MPJ65467 MZE65462:MZF65467 NJA65462:NJB65467 NSW65462:NSX65467 OCS65462:OCT65467 OMO65462:OMP65467 OWK65462:OWL65467 PGG65462:PGH65467 PQC65462:PQD65467 PZY65462:PZZ65467 QJU65462:QJV65467 QTQ65462:QTR65467 RDM65462:RDN65467 RNI65462:RNJ65467 RXE65462:RXF65467 SHA65462:SHB65467 SQW65462:SQX65467 TAS65462:TAT65467 TKO65462:TKP65467 TUK65462:TUL65467 UEG65462:UEH65467 UOC65462:UOD65467 UXY65462:UXZ65467 VHU65462:VHV65467 VRQ65462:VRR65467 WBM65462:WBN65467 WLI65462:WLJ65467 WVE65462:WVF65467 IS130998:IT131003 SO130998:SP131003 ACK130998:ACL131003 AMG130998:AMH131003 AWC130998:AWD131003 BFY130998:BFZ131003 BPU130998:BPV131003 BZQ130998:BZR131003 CJM130998:CJN131003 CTI130998:CTJ131003 DDE130998:DDF131003 DNA130998:DNB131003 DWW130998:DWX131003 EGS130998:EGT131003 EQO130998:EQP131003 FAK130998:FAL131003 FKG130998:FKH131003 FUC130998:FUD131003 GDY130998:GDZ131003 GNU130998:GNV131003 GXQ130998:GXR131003 HHM130998:HHN131003 HRI130998:HRJ131003 IBE130998:IBF131003 ILA130998:ILB131003 IUW130998:IUX131003 JES130998:JET131003 JOO130998:JOP131003 JYK130998:JYL131003 KIG130998:KIH131003 KSC130998:KSD131003 LBY130998:LBZ131003 LLU130998:LLV131003 LVQ130998:LVR131003 MFM130998:MFN131003 MPI130998:MPJ131003 MZE130998:MZF131003 NJA130998:NJB131003 NSW130998:NSX131003 OCS130998:OCT131003 OMO130998:OMP131003 OWK130998:OWL131003 PGG130998:PGH131003 PQC130998:PQD131003 PZY130998:PZZ131003 QJU130998:QJV131003 QTQ130998:QTR131003 RDM130998:RDN131003 RNI130998:RNJ131003 RXE130998:RXF131003 SHA130998:SHB131003 SQW130998:SQX131003 TAS130998:TAT131003 TKO130998:TKP131003 TUK130998:TUL131003 UEG130998:UEH131003 UOC130998:UOD131003 UXY130998:UXZ131003 VHU130998:VHV131003 VRQ130998:VRR131003 WBM130998:WBN131003 WLI130998:WLJ131003 WVE130998:WVF131003 IS196534:IT196539 SO196534:SP196539 ACK196534:ACL196539 AMG196534:AMH196539 AWC196534:AWD196539 BFY196534:BFZ196539 BPU196534:BPV196539 BZQ196534:BZR196539 CJM196534:CJN196539 CTI196534:CTJ196539 DDE196534:DDF196539 DNA196534:DNB196539 DWW196534:DWX196539 EGS196534:EGT196539 EQO196534:EQP196539 FAK196534:FAL196539 FKG196534:FKH196539 FUC196534:FUD196539 GDY196534:GDZ196539 GNU196534:GNV196539 GXQ196534:GXR196539 HHM196534:HHN196539 HRI196534:HRJ196539 IBE196534:IBF196539 ILA196534:ILB196539 IUW196534:IUX196539 JES196534:JET196539 JOO196534:JOP196539 JYK196534:JYL196539 KIG196534:KIH196539 KSC196534:KSD196539 LBY196534:LBZ196539 LLU196534:LLV196539 LVQ196534:LVR196539 MFM196534:MFN196539 MPI196534:MPJ196539 MZE196534:MZF196539 NJA196534:NJB196539 NSW196534:NSX196539 OCS196534:OCT196539 OMO196534:OMP196539 OWK196534:OWL196539 PGG196534:PGH196539 PQC196534:PQD196539 PZY196534:PZZ196539 QJU196534:QJV196539 QTQ196534:QTR196539 RDM196534:RDN196539 RNI196534:RNJ196539 RXE196534:RXF196539 SHA196534:SHB196539 SQW196534:SQX196539 TAS196534:TAT196539 TKO196534:TKP196539 TUK196534:TUL196539 UEG196534:UEH196539 UOC196534:UOD196539 UXY196534:UXZ196539 VHU196534:VHV196539 VRQ196534:VRR196539 WBM196534:WBN196539 WLI196534:WLJ196539 WVE196534:WVF196539 IS262070:IT262075 SO262070:SP262075 ACK262070:ACL262075 AMG262070:AMH262075 AWC262070:AWD262075 BFY262070:BFZ262075 BPU262070:BPV262075 BZQ262070:BZR262075 CJM262070:CJN262075 CTI262070:CTJ262075 DDE262070:DDF262075 DNA262070:DNB262075 DWW262070:DWX262075 EGS262070:EGT262075 EQO262070:EQP262075 FAK262070:FAL262075 FKG262070:FKH262075 FUC262070:FUD262075 GDY262070:GDZ262075 GNU262070:GNV262075 GXQ262070:GXR262075 HHM262070:HHN262075 HRI262070:HRJ262075 IBE262070:IBF262075 ILA262070:ILB262075 IUW262070:IUX262075 JES262070:JET262075 JOO262070:JOP262075 JYK262070:JYL262075 KIG262070:KIH262075 KSC262070:KSD262075 LBY262070:LBZ262075 LLU262070:LLV262075 LVQ262070:LVR262075 MFM262070:MFN262075 MPI262070:MPJ262075 MZE262070:MZF262075 NJA262070:NJB262075 NSW262070:NSX262075 OCS262070:OCT262075 OMO262070:OMP262075 OWK262070:OWL262075 PGG262070:PGH262075 PQC262070:PQD262075 PZY262070:PZZ262075 QJU262070:QJV262075 QTQ262070:QTR262075 RDM262070:RDN262075 RNI262070:RNJ262075 RXE262070:RXF262075 SHA262070:SHB262075 SQW262070:SQX262075 TAS262070:TAT262075 TKO262070:TKP262075 TUK262070:TUL262075 UEG262070:UEH262075 UOC262070:UOD262075 UXY262070:UXZ262075 VHU262070:VHV262075 VRQ262070:VRR262075 WBM262070:WBN262075 WLI262070:WLJ262075 WVE262070:WVF262075 IS327606:IT327611 SO327606:SP327611 ACK327606:ACL327611 AMG327606:AMH327611 AWC327606:AWD327611 BFY327606:BFZ327611 BPU327606:BPV327611 BZQ327606:BZR327611 CJM327606:CJN327611 CTI327606:CTJ327611 DDE327606:DDF327611 DNA327606:DNB327611 DWW327606:DWX327611 EGS327606:EGT327611 EQO327606:EQP327611 FAK327606:FAL327611 FKG327606:FKH327611 FUC327606:FUD327611 GDY327606:GDZ327611 GNU327606:GNV327611 GXQ327606:GXR327611 HHM327606:HHN327611 HRI327606:HRJ327611 IBE327606:IBF327611 ILA327606:ILB327611 IUW327606:IUX327611 JES327606:JET327611 JOO327606:JOP327611 JYK327606:JYL327611 KIG327606:KIH327611 KSC327606:KSD327611 LBY327606:LBZ327611 LLU327606:LLV327611 LVQ327606:LVR327611 MFM327606:MFN327611 MPI327606:MPJ327611 MZE327606:MZF327611 NJA327606:NJB327611 NSW327606:NSX327611 OCS327606:OCT327611 OMO327606:OMP327611 OWK327606:OWL327611 PGG327606:PGH327611 PQC327606:PQD327611 PZY327606:PZZ327611 QJU327606:QJV327611 QTQ327606:QTR327611 RDM327606:RDN327611 RNI327606:RNJ327611 RXE327606:RXF327611 SHA327606:SHB327611 SQW327606:SQX327611 TAS327606:TAT327611 TKO327606:TKP327611 TUK327606:TUL327611 UEG327606:UEH327611 UOC327606:UOD327611 UXY327606:UXZ327611 VHU327606:VHV327611 VRQ327606:VRR327611 WBM327606:WBN327611 WLI327606:WLJ327611 WVE327606:WVF327611 IS393142:IT393147 SO393142:SP393147 ACK393142:ACL393147 AMG393142:AMH393147 AWC393142:AWD393147 BFY393142:BFZ393147 BPU393142:BPV393147 BZQ393142:BZR393147 CJM393142:CJN393147 CTI393142:CTJ393147 DDE393142:DDF393147 DNA393142:DNB393147 DWW393142:DWX393147 EGS393142:EGT393147 EQO393142:EQP393147 FAK393142:FAL393147 FKG393142:FKH393147 FUC393142:FUD393147 GDY393142:GDZ393147 GNU393142:GNV393147 GXQ393142:GXR393147 HHM393142:HHN393147 HRI393142:HRJ393147 IBE393142:IBF393147 ILA393142:ILB393147 IUW393142:IUX393147 JES393142:JET393147 JOO393142:JOP393147 JYK393142:JYL393147 KIG393142:KIH393147 KSC393142:KSD393147 LBY393142:LBZ393147 LLU393142:LLV393147 LVQ393142:LVR393147 MFM393142:MFN393147 MPI393142:MPJ393147 MZE393142:MZF393147 NJA393142:NJB393147 NSW393142:NSX393147 OCS393142:OCT393147 OMO393142:OMP393147 OWK393142:OWL393147 PGG393142:PGH393147 PQC393142:PQD393147 PZY393142:PZZ393147 QJU393142:QJV393147 QTQ393142:QTR393147 RDM393142:RDN393147 RNI393142:RNJ393147 RXE393142:RXF393147 SHA393142:SHB393147 SQW393142:SQX393147 TAS393142:TAT393147 TKO393142:TKP393147 TUK393142:TUL393147 UEG393142:UEH393147 UOC393142:UOD393147 UXY393142:UXZ393147 VHU393142:VHV393147 VRQ393142:VRR393147 WBM393142:WBN393147 WLI393142:WLJ393147 WVE393142:WVF393147 IS458678:IT458683 SO458678:SP458683 ACK458678:ACL458683 AMG458678:AMH458683 AWC458678:AWD458683 BFY458678:BFZ458683 BPU458678:BPV458683 BZQ458678:BZR458683 CJM458678:CJN458683 CTI458678:CTJ458683 DDE458678:DDF458683 DNA458678:DNB458683 DWW458678:DWX458683 EGS458678:EGT458683 EQO458678:EQP458683 FAK458678:FAL458683 FKG458678:FKH458683 FUC458678:FUD458683 GDY458678:GDZ458683 GNU458678:GNV458683 GXQ458678:GXR458683 HHM458678:HHN458683 HRI458678:HRJ458683 IBE458678:IBF458683 ILA458678:ILB458683 IUW458678:IUX458683 JES458678:JET458683 JOO458678:JOP458683 JYK458678:JYL458683 KIG458678:KIH458683 KSC458678:KSD458683 LBY458678:LBZ458683 LLU458678:LLV458683 LVQ458678:LVR458683 MFM458678:MFN458683 MPI458678:MPJ458683 MZE458678:MZF458683 NJA458678:NJB458683 NSW458678:NSX458683 OCS458678:OCT458683 OMO458678:OMP458683 OWK458678:OWL458683 PGG458678:PGH458683 PQC458678:PQD458683 PZY458678:PZZ458683 QJU458678:QJV458683 QTQ458678:QTR458683 RDM458678:RDN458683 RNI458678:RNJ458683 RXE458678:RXF458683 SHA458678:SHB458683 SQW458678:SQX458683 TAS458678:TAT458683 TKO458678:TKP458683 TUK458678:TUL458683 UEG458678:UEH458683 UOC458678:UOD458683 UXY458678:UXZ458683 VHU458678:VHV458683 VRQ458678:VRR458683 WBM458678:WBN458683 WLI458678:WLJ458683 WVE458678:WVF458683 IS524214:IT524219 SO524214:SP524219 ACK524214:ACL524219 AMG524214:AMH524219 AWC524214:AWD524219 BFY524214:BFZ524219 BPU524214:BPV524219 BZQ524214:BZR524219 CJM524214:CJN524219 CTI524214:CTJ524219 DDE524214:DDF524219 DNA524214:DNB524219 DWW524214:DWX524219 EGS524214:EGT524219 EQO524214:EQP524219 FAK524214:FAL524219 FKG524214:FKH524219 FUC524214:FUD524219 GDY524214:GDZ524219 GNU524214:GNV524219 GXQ524214:GXR524219 HHM524214:HHN524219 HRI524214:HRJ524219 IBE524214:IBF524219 ILA524214:ILB524219 IUW524214:IUX524219 JES524214:JET524219 JOO524214:JOP524219 JYK524214:JYL524219 KIG524214:KIH524219 KSC524214:KSD524219 LBY524214:LBZ524219 LLU524214:LLV524219 LVQ524214:LVR524219 MFM524214:MFN524219 MPI524214:MPJ524219 MZE524214:MZF524219 NJA524214:NJB524219 NSW524214:NSX524219 OCS524214:OCT524219 OMO524214:OMP524219 OWK524214:OWL524219 PGG524214:PGH524219 PQC524214:PQD524219 PZY524214:PZZ524219 QJU524214:QJV524219 QTQ524214:QTR524219 RDM524214:RDN524219 RNI524214:RNJ524219 RXE524214:RXF524219 SHA524214:SHB524219 SQW524214:SQX524219 TAS524214:TAT524219 TKO524214:TKP524219 TUK524214:TUL524219 UEG524214:UEH524219 UOC524214:UOD524219 UXY524214:UXZ524219 VHU524214:VHV524219 VRQ524214:VRR524219 WBM524214:WBN524219 WLI524214:WLJ524219 WVE524214:WVF524219 IS589750:IT589755 SO589750:SP589755 ACK589750:ACL589755 AMG589750:AMH589755 AWC589750:AWD589755 BFY589750:BFZ589755 BPU589750:BPV589755 BZQ589750:BZR589755 CJM589750:CJN589755 CTI589750:CTJ589755 DDE589750:DDF589755 DNA589750:DNB589755 DWW589750:DWX589755 EGS589750:EGT589755 EQO589750:EQP589755 FAK589750:FAL589755 FKG589750:FKH589755 FUC589750:FUD589755 GDY589750:GDZ589755 GNU589750:GNV589755 GXQ589750:GXR589755 HHM589750:HHN589755 HRI589750:HRJ589755 IBE589750:IBF589755 ILA589750:ILB589755 IUW589750:IUX589755 JES589750:JET589755 JOO589750:JOP589755 JYK589750:JYL589755 KIG589750:KIH589755 KSC589750:KSD589755 LBY589750:LBZ589755 LLU589750:LLV589755 LVQ589750:LVR589755 MFM589750:MFN589755 MPI589750:MPJ589755 MZE589750:MZF589755 NJA589750:NJB589755 NSW589750:NSX589755 OCS589750:OCT589755 OMO589750:OMP589755 OWK589750:OWL589755 PGG589750:PGH589755 PQC589750:PQD589755 PZY589750:PZZ589755 QJU589750:QJV589755 QTQ589750:QTR589755 RDM589750:RDN589755 RNI589750:RNJ589755 RXE589750:RXF589755 SHA589750:SHB589755 SQW589750:SQX589755 TAS589750:TAT589755 TKO589750:TKP589755 TUK589750:TUL589755 UEG589750:UEH589755 UOC589750:UOD589755 UXY589750:UXZ589755 VHU589750:VHV589755 VRQ589750:VRR589755 WBM589750:WBN589755 WLI589750:WLJ589755 WVE589750:WVF589755 IS655286:IT655291 SO655286:SP655291 ACK655286:ACL655291 AMG655286:AMH655291 AWC655286:AWD655291 BFY655286:BFZ655291 BPU655286:BPV655291 BZQ655286:BZR655291 CJM655286:CJN655291 CTI655286:CTJ655291 DDE655286:DDF655291 DNA655286:DNB655291 DWW655286:DWX655291 EGS655286:EGT655291 EQO655286:EQP655291 FAK655286:FAL655291 FKG655286:FKH655291 FUC655286:FUD655291 GDY655286:GDZ655291 GNU655286:GNV655291 GXQ655286:GXR655291 HHM655286:HHN655291 HRI655286:HRJ655291 IBE655286:IBF655291 ILA655286:ILB655291 IUW655286:IUX655291 JES655286:JET655291 JOO655286:JOP655291 JYK655286:JYL655291 KIG655286:KIH655291 KSC655286:KSD655291 LBY655286:LBZ655291 LLU655286:LLV655291 LVQ655286:LVR655291 MFM655286:MFN655291 MPI655286:MPJ655291 MZE655286:MZF655291 NJA655286:NJB655291 NSW655286:NSX655291 OCS655286:OCT655291 OMO655286:OMP655291 OWK655286:OWL655291 PGG655286:PGH655291 PQC655286:PQD655291 PZY655286:PZZ655291 QJU655286:QJV655291 QTQ655286:QTR655291 RDM655286:RDN655291 RNI655286:RNJ655291 RXE655286:RXF655291 SHA655286:SHB655291 SQW655286:SQX655291 TAS655286:TAT655291 TKO655286:TKP655291 TUK655286:TUL655291 UEG655286:UEH655291 UOC655286:UOD655291 UXY655286:UXZ655291 VHU655286:VHV655291 VRQ655286:VRR655291 WBM655286:WBN655291 WLI655286:WLJ655291 WVE655286:WVF655291 IS720822:IT720827 SO720822:SP720827 ACK720822:ACL720827 AMG720822:AMH720827 AWC720822:AWD720827 BFY720822:BFZ720827 BPU720822:BPV720827 BZQ720822:BZR720827 CJM720822:CJN720827 CTI720822:CTJ720827 DDE720822:DDF720827 DNA720822:DNB720827 DWW720822:DWX720827 EGS720822:EGT720827 EQO720822:EQP720827 FAK720822:FAL720827 FKG720822:FKH720827 FUC720822:FUD720827 GDY720822:GDZ720827 GNU720822:GNV720827 GXQ720822:GXR720827 HHM720822:HHN720827 HRI720822:HRJ720827 IBE720822:IBF720827 ILA720822:ILB720827 IUW720822:IUX720827 JES720822:JET720827 JOO720822:JOP720827 JYK720822:JYL720827 KIG720822:KIH720827 KSC720822:KSD720827 LBY720822:LBZ720827 LLU720822:LLV720827 LVQ720822:LVR720827 MFM720822:MFN720827 MPI720822:MPJ720827 MZE720822:MZF720827 NJA720822:NJB720827 NSW720822:NSX720827 OCS720822:OCT720827 OMO720822:OMP720827 OWK720822:OWL720827 PGG720822:PGH720827 PQC720822:PQD720827 PZY720822:PZZ720827 QJU720822:QJV720827 QTQ720822:QTR720827 RDM720822:RDN720827 RNI720822:RNJ720827 RXE720822:RXF720827 SHA720822:SHB720827 SQW720822:SQX720827 TAS720822:TAT720827 TKO720822:TKP720827 TUK720822:TUL720827 UEG720822:UEH720827 UOC720822:UOD720827 UXY720822:UXZ720827 VHU720822:VHV720827 VRQ720822:VRR720827 WBM720822:WBN720827 WLI720822:WLJ720827 WVE720822:WVF720827 IS786358:IT786363 SO786358:SP786363 ACK786358:ACL786363 AMG786358:AMH786363 AWC786358:AWD786363 BFY786358:BFZ786363 BPU786358:BPV786363 BZQ786358:BZR786363 CJM786358:CJN786363 CTI786358:CTJ786363 DDE786358:DDF786363 DNA786358:DNB786363 DWW786358:DWX786363 EGS786358:EGT786363 EQO786358:EQP786363 FAK786358:FAL786363 FKG786358:FKH786363 FUC786358:FUD786363 GDY786358:GDZ786363 GNU786358:GNV786363 GXQ786358:GXR786363 HHM786358:HHN786363 HRI786358:HRJ786363 IBE786358:IBF786363 ILA786358:ILB786363 IUW786358:IUX786363 JES786358:JET786363 JOO786358:JOP786363 JYK786358:JYL786363 KIG786358:KIH786363 KSC786358:KSD786363 LBY786358:LBZ786363 LLU786358:LLV786363 LVQ786358:LVR786363 MFM786358:MFN786363 MPI786358:MPJ786363 MZE786358:MZF786363 NJA786358:NJB786363 NSW786358:NSX786363 OCS786358:OCT786363 OMO786358:OMP786363 OWK786358:OWL786363 PGG786358:PGH786363 PQC786358:PQD786363 PZY786358:PZZ786363 QJU786358:QJV786363 QTQ786358:QTR786363 RDM786358:RDN786363 RNI786358:RNJ786363 RXE786358:RXF786363 SHA786358:SHB786363 SQW786358:SQX786363 TAS786358:TAT786363 TKO786358:TKP786363 TUK786358:TUL786363 UEG786358:UEH786363 UOC786358:UOD786363 UXY786358:UXZ786363 VHU786358:VHV786363 VRQ786358:VRR786363 WBM786358:WBN786363 WLI786358:WLJ786363 WVE786358:WVF786363 IS851894:IT851899 SO851894:SP851899 ACK851894:ACL851899 AMG851894:AMH851899 AWC851894:AWD851899 BFY851894:BFZ851899 BPU851894:BPV851899 BZQ851894:BZR851899 CJM851894:CJN851899 CTI851894:CTJ851899 DDE851894:DDF851899 DNA851894:DNB851899 DWW851894:DWX851899 EGS851894:EGT851899 EQO851894:EQP851899 FAK851894:FAL851899 FKG851894:FKH851899 FUC851894:FUD851899 GDY851894:GDZ851899 GNU851894:GNV851899 GXQ851894:GXR851899 HHM851894:HHN851899 HRI851894:HRJ851899 IBE851894:IBF851899 ILA851894:ILB851899 IUW851894:IUX851899 JES851894:JET851899 JOO851894:JOP851899 JYK851894:JYL851899 KIG851894:KIH851899 KSC851894:KSD851899 LBY851894:LBZ851899 LLU851894:LLV851899 LVQ851894:LVR851899 MFM851894:MFN851899 MPI851894:MPJ851899 MZE851894:MZF851899 NJA851894:NJB851899 NSW851894:NSX851899 OCS851894:OCT851899 OMO851894:OMP851899 OWK851894:OWL851899 PGG851894:PGH851899 PQC851894:PQD851899 PZY851894:PZZ851899 QJU851894:QJV851899 QTQ851894:QTR851899 RDM851894:RDN851899 RNI851894:RNJ851899 RXE851894:RXF851899 SHA851894:SHB851899 SQW851894:SQX851899 TAS851894:TAT851899 TKO851894:TKP851899 TUK851894:TUL851899 UEG851894:UEH851899 UOC851894:UOD851899 UXY851894:UXZ851899 VHU851894:VHV851899 VRQ851894:VRR851899 WBM851894:WBN851899 WLI851894:WLJ851899 WVE851894:WVF851899 IS917430:IT917435 SO917430:SP917435 ACK917430:ACL917435 AMG917430:AMH917435 AWC917430:AWD917435 BFY917430:BFZ917435 BPU917430:BPV917435 BZQ917430:BZR917435 CJM917430:CJN917435 CTI917430:CTJ917435 DDE917430:DDF917435 DNA917430:DNB917435 DWW917430:DWX917435 EGS917430:EGT917435 EQO917430:EQP917435 FAK917430:FAL917435 FKG917430:FKH917435 FUC917430:FUD917435 GDY917430:GDZ917435 GNU917430:GNV917435 GXQ917430:GXR917435 HHM917430:HHN917435 HRI917430:HRJ917435 IBE917430:IBF917435 ILA917430:ILB917435 IUW917430:IUX917435 JES917430:JET917435 JOO917430:JOP917435 JYK917430:JYL917435 KIG917430:KIH917435 KSC917430:KSD917435 LBY917430:LBZ917435 LLU917430:LLV917435 LVQ917430:LVR917435 MFM917430:MFN917435 MPI917430:MPJ917435 MZE917430:MZF917435 NJA917430:NJB917435 NSW917430:NSX917435 OCS917430:OCT917435 OMO917430:OMP917435 OWK917430:OWL917435 PGG917430:PGH917435 PQC917430:PQD917435 PZY917430:PZZ917435 QJU917430:QJV917435 QTQ917430:QTR917435 RDM917430:RDN917435 RNI917430:RNJ917435 RXE917430:RXF917435 SHA917430:SHB917435 SQW917430:SQX917435 TAS917430:TAT917435 TKO917430:TKP917435 TUK917430:TUL917435 UEG917430:UEH917435 UOC917430:UOD917435 UXY917430:UXZ917435 VHU917430:VHV917435 VRQ917430:VRR917435 WBM917430:WBN917435 WLI917430:WLJ917435 WVE917430:WVF917435 IS982966:IT982971 SO982966:SP982971 ACK982966:ACL982971 AMG982966:AMH982971 AWC982966:AWD982971 BFY982966:BFZ982971 BPU982966:BPV982971 BZQ982966:BZR982971 CJM982966:CJN982971 CTI982966:CTJ982971 DDE982966:DDF982971 DNA982966:DNB982971 DWW982966:DWX982971 EGS982966:EGT982971 EQO982966:EQP982971 FAK982966:FAL982971 FKG982966:FKH982971 FUC982966:FUD982971 GDY982966:GDZ982971 GNU982966:GNV982971 GXQ982966:GXR982971 HHM982966:HHN982971 HRI982966:HRJ982971 IBE982966:IBF982971 ILA982966:ILB982971 IUW982966:IUX982971 JES982966:JET982971 JOO982966:JOP982971 JYK982966:JYL982971 KIG982966:KIH982971 KSC982966:KSD982971 LBY982966:LBZ982971 LLU982966:LLV982971 LVQ982966:LVR982971 MFM982966:MFN982971 MPI982966:MPJ982971 MZE982966:MZF982971 NJA982966:NJB982971 NSW982966:NSX982971 OCS982966:OCT982971 OMO982966:OMP982971 OWK982966:OWL982971 PGG982966:PGH982971 PQC982966:PQD982971 PZY982966:PZZ982971 QJU982966:QJV982971 QTQ982966:QTR982971 RDM982966:RDN982971 RNI982966:RNJ982971 RXE982966:RXF982971 SHA982966:SHB982971 SQW982966:SQX982971 TAS982966:TAT982971 TKO982966:TKP982971 TUK982966:TUL982971 UEG982966:UEH982971 UOC982966:UOD982971 UXY982966:UXZ982971 VHU982966:VHV982971 VRQ982966:VRR982971 WBM982966:WBN982971 WLI982966:WLJ982971 WVE982966:WVF982971" xr:uid="{00000000-0002-0000-0500-000002000000}">
      <formula1>999999999999</formula1>
    </dataValidation>
    <dataValidation type="whole" operator="notEqual" allowBlank="1" showInputMessage="1" showErrorMessage="1" errorTitle="Incorrect entry" error="You can enter only whole numbers." sqref="IS65470:IT65471 SO65470:SP65471 ACK65470:ACL65471 AMG65470:AMH65471 AWC65470:AWD65471 BFY65470:BFZ65471 BPU65470:BPV65471 BZQ65470:BZR65471 CJM65470:CJN65471 CTI65470:CTJ65471 DDE65470:DDF65471 DNA65470:DNB65471 DWW65470:DWX65471 EGS65470:EGT65471 EQO65470:EQP65471 FAK65470:FAL65471 FKG65470:FKH65471 FUC65470:FUD65471 GDY65470:GDZ65471 GNU65470:GNV65471 GXQ65470:GXR65471 HHM65470:HHN65471 HRI65470:HRJ65471 IBE65470:IBF65471 ILA65470:ILB65471 IUW65470:IUX65471 JES65470:JET65471 JOO65470:JOP65471 JYK65470:JYL65471 KIG65470:KIH65471 KSC65470:KSD65471 LBY65470:LBZ65471 LLU65470:LLV65471 LVQ65470:LVR65471 MFM65470:MFN65471 MPI65470:MPJ65471 MZE65470:MZF65471 NJA65470:NJB65471 NSW65470:NSX65471 OCS65470:OCT65471 OMO65470:OMP65471 OWK65470:OWL65471 PGG65470:PGH65471 PQC65470:PQD65471 PZY65470:PZZ65471 QJU65470:QJV65471 QTQ65470:QTR65471 RDM65470:RDN65471 RNI65470:RNJ65471 RXE65470:RXF65471 SHA65470:SHB65471 SQW65470:SQX65471 TAS65470:TAT65471 TKO65470:TKP65471 TUK65470:TUL65471 UEG65470:UEH65471 UOC65470:UOD65471 UXY65470:UXZ65471 VHU65470:VHV65471 VRQ65470:VRR65471 WBM65470:WBN65471 WLI65470:WLJ65471 WVE65470:WVF65471 IS131006:IT131007 SO131006:SP131007 ACK131006:ACL131007 AMG131006:AMH131007 AWC131006:AWD131007 BFY131006:BFZ131007 BPU131006:BPV131007 BZQ131006:BZR131007 CJM131006:CJN131007 CTI131006:CTJ131007 DDE131006:DDF131007 DNA131006:DNB131007 DWW131006:DWX131007 EGS131006:EGT131007 EQO131006:EQP131007 FAK131006:FAL131007 FKG131006:FKH131007 FUC131006:FUD131007 GDY131006:GDZ131007 GNU131006:GNV131007 GXQ131006:GXR131007 HHM131006:HHN131007 HRI131006:HRJ131007 IBE131006:IBF131007 ILA131006:ILB131007 IUW131006:IUX131007 JES131006:JET131007 JOO131006:JOP131007 JYK131006:JYL131007 KIG131006:KIH131007 KSC131006:KSD131007 LBY131006:LBZ131007 LLU131006:LLV131007 LVQ131006:LVR131007 MFM131006:MFN131007 MPI131006:MPJ131007 MZE131006:MZF131007 NJA131006:NJB131007 NSW131006:NSX131007 OCS131006:OCT131007 OMO131006:OMP131007 OWK131006:OWL131007 PGG131006:PGH131007 PQC131006:PQD131007 PZY131006:PZZ131007 QJU131006:QJV131007 QTQ131006:QTR131007 RDM131006:RDN131007 RNI131006:RNJ131007 RXE131006:RXF131007 SHA131006:SHB131007 SQW131006:SQX131007 TAS131006:TAT131007 TKO131006:TKP131007 TUK131006:TUL131007 UEG131006:UEH131007 UOC131006:UOD131007 UXY131006:UXZ131007 VHU131006:VHV131007 VRQ131006:VRR131007 WBM131006:WBN131007 WLI131006:WLJ131007 WVE131006:WVF131007 IS196542:IT196543 SO196542:SP196543 ACK196542:ACL196543 AMG196542:AMH196543 AWC196542:AWD196543 BFY196542:BFZ196543 BPU196542:BPV196543 BZQ196542:BZR196543 CJM196542:CJN196543 CTI196542:CTJ196543 DDE196542:DDF196543 DNA196542:DNB196543 DWW196542:DWX196543 EGS196542:EGT196543 EQO196542:EQP196543 FAK196542:FAL196543 FKG196542:FKH196543 FUC196542:FUD196543 GDY196542:GDZ196543 GNU196542:GNV196543 GXQ196542:GXR196543 HHM196542:HHN196543 HRI196542:HRJ196543 IBE196542:IBF196543 ILA196542:ILB196543 IUW196542:IUX196543 JES196542:JET196543 JOO196542:JOP196543 JYK196542:JYL196543 KIG196542:KIH196543 KSC196542:KSD196543 LBY196542:LBZ196543 LLU196542:LLV196543 LVQ196542:LVR196543 MFM196542:MFN196543 MPI196542:MPJ196543 MZE196542:MZF196543 NJA196542:NJB196543 NSW196542:NSX196543 OCS196542:OCT196543 OMO196542:OMP196543 OWK196542:OWL196543 PGG196542:PGH196543 PQC196542:PQD196543 PZY196542:PZZ196543 QJU196542:QJV196543 QTQ196542:QTR196543 RDM196542:RDN196543 RNI196542:RNJ196543 RXE196542:RXF196543 SHA196542:SHB196543 SQW196542:SQX196543 TAS196542:TAT196543 TKO196542:TKP196543 TUK196542:TUL196543 UEG196542:UEH196543 UOC196542:UOD196543 UXY196542:UXZ196543 VHU196542:VHV196543 VRQ196542:VRR196543 WBM196542:WBN196543 WLI196542:WLJ196543 WVE196542:WVF196543 IS262078:IT262079 SO262078:SP262079 ACK262078:ACL262079 AMG262078:AMH262079 AWC262078:AWD262079 BFY262078:BFZ262079 BPU262078:BPV262079 BZQ262078:BZR262079 CJM262078:CJN262079 CTI262078:CTJ262079 DDE262078:DDF262079 DNA262078:DNB262079 DWW262078:DWX262079 EGS262078:EGT262079 EQO262078:EQP262079 FAK262078:FAL262079 FKG262078:FKH262079 FUC262078:FUD262079 GDY262078:GDZ262079 GNU262078:GNV262079 GXQ262078:GXR262079 HHM262078:HHN262079 HRI262078:HRJ262079 IBE262078:IBF262079 ILA262078:ILB262079 IUW262078:IUX262079 JES262078:JET262079 JOO262078:JOP262079 JYK262078:JYL262079 KIG262078:KIH262079 KSC262078:KSD262079 LBY262078:LBZ262079 LLU262078:LLV262079 LVQ262078:LVR262079 MFM262078:MFN262079 MPI262078:MPJ262079 MZE262078:MZF262079 NJA262078:NJB262079 NSW262078:NSX262079 OCS262078:OCT262079 OMO262078:OMP262079 OWK262078:OWL262079 PGG262078:PGH262079 PQC262078:PQD262079 PZY262078:PZZ262079 QJU262078:QJV262079 QTQ262078:QTR262079 RDM262078:RDN262079 RNI262078:RNJ262079 RXE262078:RXF262079 SHA262078:SHB262079 SQW262078:SQX262079 TAS262078:TAT262079 TKO262078:TKP262079 TUK262078:TUL262079 UEG262078:UEH262079 UOC262078:UOD262079 UXY262078:UXZ262079 VHU262078:VHV262079 VRQ262078:VRR262079 WBM262078:WBN262079 WLI262078:WLJ262079 WVE262078:WVF262079 IS327614:IT327615 SO327614:SP327615 ACK327614:ACL327615 AMG327614:AMH327615 AWC327614:AWD327615 BFY327614:BFZ327615 BPU327614:BPV327615 BZQ327614:BZR327615 CJM327614:CJN327615 CTI327614:CTJ327615 DDE327614:DDF327615 DNA327614:DNB327615 DWW327614:DWX327615 EGS327614:EGT327615 EQO327614:EQP327615 FAK327614:FAL327615 FKG327614:FKH327615 FUC327614:FUD327615 GDY327614:GDZ327615 GNU327614:GNV327615 GXQ327614:GXR327615 HHM327614:HHN327615 HRI327614:HRJ327615 IBE327614:IBF327615 ILA327614:ILB327615 IUW327614:IUX327615 JES327614:JET327615 JOO327614:JOP327615 JYK327614:JYL327615 KIG327614:KIH327615 KSC327614:KSD327615 LBY327614:LBZ327615 LLU327614:LLV327615 LVQ327614:LVR327615 MFM327614:MFN327615 MPI327614:MPJ327615 MZE327614:MZF327615 NJA327614:NJB327615 NSW327614:NSX327615 OCS327614:OCT327615 OMO327614:OMP327615 OWK327614:OWL327615 PGG327614:PGH327615 PQC327614:PQD327615 PZY327614:PZZ327615 QJU327614:QJV327615 QTQ327614:QTR327615 RDM327614:RDN327615 RNI327614:RNJ327615 RXE327614:RXF327615 SHA327614:SHB327615 SQW327614:SQX327615 TAS327614:TAT327615 TKO327614:TKP327615 TUK327614:TUL327615 UEG327614:UEH327615 UOC327614:UOD327615 UXY327614:UXZ327615 VHU327614:VHV327615 VRQ327614:VRR327615 WBM327614:WBN327615 WLI327614:WLJ327615 WVE327614:WVF327615 IS393150:IT393151 SO393150:SP393151 ACK393150:ACL393151 AMG393150:AMH393151 AWC393150:AWD393151 BFY393150:BFZ393151 BPU393150:BPV393151 BZQ393150:BZR393151 CJM393150:CJN393151 CTI393150:CTJ393151 DDE393150:DDF393151 DNA393150:DNB393151 DWW393150:DWX393151 EGS393150:EGT393151 EQO393150:EQP393151 FAK393150:FAL393151 FKG393150:FKH393151 FUC393150:FUD393151 GDY393150:GDZ393151 GNU393150:GNV393151 GXQ393150:GXR393151 HHM393150:HHN393151 HRI393150:HRJ393151 IBE393150:IBF393151 ILA393150:ILB393151 IUW393150:IUX393151 JES393150:JET393151 JOO393150:JOP393151 JYK393150:JYL393151 KIG393150:KIH393151 KSC393150:KSD393151 LBY393150:LBZ393151 LLU393150:LLV393151 LVQ393150:LVR393151 MFM393150:MFN393151 MPI393150:MPJ393151 MZE393150:MZF393151 NJA393150:NJB393151 NSW393150:NSX393151 OCS393150:OCT393151 OMO393150:OMP393151 OWK393150:OWL393151 PGG393150:PGH393151 PQC393150:PQD393151 PZY393150:PZZ393151 QJU393150:QJV393151 QTQ393150:QTR393151 RDM393150:RDN393151 RNI393150:RNJ393151 RXE393150:RXF393151 SHA393150:SHB393151 SQW393150:SQX393151 TAS393150:TAT393151 TKO393150:TKP393151 TUK393150:TUL393151 UEG393150:UEH393151 UOC393150:UOD393151 UXY393150:UXZ393151 VHU393150:VHV393151 VRQ393150:VRR393151 WBM393150:WBN393151 WLI393150:WLJ393151 WVE393150:WVF393151 IS458686:IT458687 SO458686:SP458687 ACK458686:ACL458687 AMG458686:AMH458687 AWC458686:AWD458687 BFY458686:BFZ458687 BPU458686:BPV458687 BZQ458686:BZR458687 CJM458686:CJN458687 CTI458686:CTJ458687 DDE458686:DDF458687 DNA458686:DNB458687 DWW458686:DWX458687 EGS458686:EGT458687 EQO458686:EQP458687 FAK458686:FAL458687 FKG458686:FKH458687 FUC458686:FUD458687 GDY458686:GDZ458687 GNU458686:GNV458687 GXQ458686:GXR458687 HHM458686:HHN458687 HRI458686:HRJ458687 IBE458686:IBF458687 ILA458686:ILB458687 IUW458686:IUX458687 JES458686:JET458687 JOO458686:JOP458687 JYK458686:JYL458687 KIG458686:KIH458687 KSC458686:KSD458687 LBY458686:LBZ458687 LLU458686:LLV458687 LVQ458686:LVR458687 MFM458686:MFN458687 MPI458686:MPJ458687 MZE458686:MZF458687 NJA458686:NJB458687 NSW458686:NSX458687 OCS458686:OCT458687 OMO458686:OMP458687 OWK458686:OWL458687 PGG458686:PGH458687 PQC458686:PQD458687 PZY458686:PZZ458687 QJU458686:QJV458687 QTQ458686:QTR458687 RDM458686:RDN458687 RNI458686:RNJ458687 RXE458686:RXF458687 SHA458686:SHB458687 SQW458686:SQX458687 TAS458686:TAT458687 TKO458686:TKP458687 TUK458686:TUL458687 UEG458686:UEH458687 UOC458686:UOD458687 UXY458686:UXZ458687 VHU458686:VHV458687 VRQ458686:VRR458687 WBM458686:WBN458687 WLI458686:WLJ458687 WVE458686:WVF458687 IS524222:IT524223 SO524222:SP524223 ACK524222:ACL524223 AMG524222:AMH524223 AWC524222:AWD524223 BFY524222:BFZ524223 BPU524222:BPV524223 BZQ524222:BZR524223 CJM524222:CJN524223 CTI524222:CTJ524223 DDE524222:DDF524223 DNA524222:DNB524223 DWW524222:DWX524223 EGS524222:EGT524223 EQO524222:EQP524223 FAK524222:FAL524223 FKG524222:FKH524223 FUC524222:FUD524223 GDY524222:GDZ524223 GNU524222:GNV524223 GXQ524222:GXR524223 HHM524222:HHN524223 HRI524222:HRJ524223 IBE524222:IBF524223 ILA524222:ILB524223 IUW524222:IUX524223 JES524222:JET524223 JOO524222:JOP524223 JYK524222:JYL524223 KIG524222:KIH524223 KSC524222:KSD524223 LBY524222:LBZ524223 LLU524222:LLV524223 LVQ524222:LVR524223 MFM524222:MFN524223 MPI524222:MPJ524223 MZE524222:MZF524223 NJA524222:NJB524223 NSW524222:NSX524223 OCS524222:OCT524223 OMO524222:OMP524223 OWK524222:OWL524223 PGG524222:PGH524223 PQC524222:PQD524223 PZY524222:PZZ524223 QJU524222:QJV524223 QTQ524222:QTR524223 RDM524222:RDN524223 RNI524222:RNJ524223 RXE524222:RXF524223 SHA524222:SHB524223 SQW524222:SQX524223 TAS524222:TAT524223 TKO524222:TKP524223 TUK524222:TUL524223 UEG524222:UEH524223 UOC524222:UOD524223 UXY524222:UXZ524223 VHU524222:VHV524223 VRQ524222:VRR524223 WBM524222:WBN524223 WLI524222:WLJ524223 WVE524222:WVF524223 IS589758:IT589759 SO589758:SP589759 ACK589758:ACL589759 AMG589758:AMH589759 AWC589758:AWD589759 BFY589758:BFZ589759 BPU589758:BPV589759 BZQ589758:BZR589759 CJM589758:CJN589759 CTI589758:CTJ589759 DDE589758:DDF589759 DNA589758:DNB589759 DWW589758:DWX589759 EGS589758:EGT589759 EQO589758:EQP589759 FAK589758:FAL589759 FKG589758:FKH589759 FUC589758:FUD589759 GDY589758:GDZ589759 GNU589758:GNV589759 GXQ589758:GXR589759 HHM589758:HHN589759 HRI589758:HRJ589759 IBE589758:IBF589759 ILA589758:ILB589759 IUW589758:IUX589759 JES589758:JET589759 JOO589758:JOP589759 JYK589758:JYL589759 KIG589758:KIH589759 KSC589758:KSD589759 LBY589758:LBZ589759 LLU589758:LLV589759 LVQ589758:LVR589759 MFM589758:MFN589759 MPI589758:MPJ589759 MZE589758:MZF589759 NJA589758:NJB589759 NSW589758:NSX589759 OCS589758:OCT589759 OMO589758:OMP589759 OWK589758:OWL589759 PGG589758:PGH589759 PQC589758:PQD589759 PZY589758:PZZ589759 QJU589758:QJV589759 QTQ589758:QTR589759 RDM589758:RDN589759 RNI589758:RNJ589759 RXE589758:RXF589759 SHA589758:SHB589759 SQW589758:SQX589759 TAS589758:TAT589759 TKO589758:TKP589759 TUK589758:TUL589759 UEG589758:UEH589759 UOC589758:UOD589759 UXY589758:UXZ589759 VHU589758:VHV589759 VRQ589758:VRR589759 WBM589758:WBN589759 WLI589758:WLJ589759 WVE589758:WVF589759 IS655294:IT655295 SO655294:SP655295 ACK655294:ACL655295 AMG655294:AMH655295 AWC655294:AWD655295 BFY655294:BFZ655295 BPU655294:BPV655295 BZQ655294:BZR655295 CJM655294:CJN655295 CTI655294:CTJ655295 DDE655294:DDF655295 DNA655294:DNB655295 DWW655294:DWX655295 EGS655294:EGT655295 EQO655294:EQP655295 FAK655294:FAL655295 FKG655294:FKH655295 FUC655294:FUD655295 GDY655294:GDZ655295 GNU655294:GNV655295 GXQ655294:GXR655295 HHM655294:HHN655295 HRI655294:HRJ655295 IBE655294:IBF655295 ILA655294:ILB655295 IUW655294:IUX655295 JES655294:JET655295 JOO655294:JOP655295 JYK655294:JYL655295 KIG655294:KIH655295 KSC655294:KSD655295 LBY655294:LBZ655295 LLU655294:LLV655295 LVQ655294:LVR655295 MFM655294:MFN655295 MPI655294:MPJ655295 MZE655294:MZF655295 NJA655294:NJB655295 NSW655294:NSX655295 OCS655294:OCT655295 OMO655294:OMP655295 OWK655294:OWL655295 PGG655294:PGH655295 PQC655294:PQD655295 PZY655294:PZZ655295 QJU655294:QJV655295 QTQ655294:QTR655295 RDM655294:RDN655295 RNI655294:RNJ655295 RXE655294:RXF655295 SHA655294:SHB655295 SQW655294:SQX655295 TAS655294:TAT655295 TKO655294:TKP655295 TUK655294:TUL655295 UEG655294:UEH655295 UOC655294:UOD655295 UXY655294:UXZ655295 VHU655294:VHV655295 VRQ655294:VRR655295 WBM655294:WBN655295 WLI655294:WLJ655295 WVE655294:WVF655295 IS720830:IT720831 SO720830:SP720831 ACK720830:ACL720831 AMG720830:AMH720831 AWC720830:AWD720831 BFY720830:BFZ720831 BPU720830:BPV720831 BZQ720830:BZR720831 CJM720830:CJN720831 CTI720830:CTJ720831 DDE720830:DDF720831 DNA720830:DNB720831 DWW720830:DWX720831 EGS720830:EGT720831 EQO720830:EQP720831 FAK720830:FAL720831 FKG720830:FKH720831 FUC720830:FUD720831 GDY720830:GDZ720831 GNU720830:GNV720831 GXQ720830:GXR720831 HHM720830:HHN720831 HRI720830:HRJ720831 IBE720830:IBF720831 ILA720830:ILB720831 IUW720830:IUX720831 JES720830:JET720831 JOO720830:JOP720831 JYK720830:JYL720831 KIG720830:KIH720831 KSC720830:KSD720831 LBY720830:LBZ720831 LLU720830:LLV720831 LVQ720830:LVR720831 MFM720830:MFN720831 MPI720830:MPJ720831 MZE720830:MZF720831 NJA720830:NJB720831 NSW720830:NSX720831 OCS720830:OCT720831 OMO720830:OMP720831 OWK720830:OWL720831 PGG720830:PGH720831 PQC720830:PQD720831 PZY720830:PZZ720831 QJU720830:QJV720831 QTQ720830:QTR720831 RDM720830:RDN720831 RNI720830:RNJ720831 RXE720830:RXF720831 SHA720830:SHB720831 SQW720830:SQX720831 TAS720830:TAT720831 TKO720830:TKP720831 TUK720830:TUL720831 UEG720830:UEH720831 UOC720830:UOD720831 UXY720830:UXZ720831 VHU720830:VHV720831 VRQ720830:VRR720831 WBM720830:WBN720831 WLI720830:WLJ720831 WVE720830:WVF720831 IS786366:IT786367 SO786366:SP786367 ACK786366:ACL786367 AMG786366:AMH786367 AWC786366:AWD786367 BFY786366:BFZ786367 BPU786366:BPV786367 BZQ786366:BZR786367 CJM786366:CJN786367 CTI786366:CTJ786367 DDE786366:DDF786367 DNA786366:DNB786367 DWW786366:DWX786367 EGS786366:EGT786367 EQO786366:EQP786367 FAK786366:FAL786367 FKG786366:FKH786367 FUC786366:FUD786367 GDY786366:GDZ786367 GNU786366:GNV786367 GXQ786366:GXR786367 HHM786366:HHN786367 HRI786366:HRJ786367 IBE786366:IBF786367 ILA786366:ILB786367 IUW786366:IUX786367 JES786366:JET786367 JOO786366:JOP786367 JYK786366:JYL786367 KIG786366:KIH786367 KSC786366:KSD786367 LBY786366:LBZ786367 LLU786366:LLV786367 LVQ786366:LVR786367 MFM786366:MFN786367 MPI786366:MPJ786367 MZE786366:MZF786367 NJA786366:NJB786367 NSW786366:NSX786367 OCS786366:OCT786367 OMO786366:OMP786367 OWK786366:OWL786367 PGG786366:PGH786367 PQC786366:PQD786367 PZY786366:PZZ786367 QJU786366:QJV786367 QTQ786366:QTR786367 RDM786366:RDN786367 RNI786366:RNJ786367 RXE786366:RXF786367 SHA786366:SHB786367 SQW786366:SQX786367 TAS786366:TAT786367 TKO786366:TKP786367 TUK786366:TUL786367 UEG786366:UEH786367 UOC786366:UOD786367 UXY786366:UXZ786367 VHU786366:VHV786367 VRQ786366:VRR786367 WBM786366:WBN786367 WLI786366:WLJ786367 WVE786366:WVF786367 IS851902:IT851903 SO851902:SP851903 ACK851902:ACL851903 AMG851902:AMH851903 AWC851902:AWD851903 BFY851902:BFZ851903 BPU851902:BPV851903 BZQ851902:BZR851903 CJM851902:CJN851903 CTI851902:CTJ851903 DDE851902:DDF851903 DNA851902:DNB851903 DWW851902:DWX851903 EGS851902:EGT851903 EQO851902:EQP851903 FAK851902:FAL851903 FKG851902:FKH851903 FUC851902:FUD851903 GDY851902:GDZ851903 GNU851902:GNV851903 GXQ851902:GXR851903 HHM851902:HHN851903 HRI851902:HRJ851903 IBE851902:IBF851903 ILA851902:ILB851903 IUW851902:IUX851903 JES851902:JET851903 JOO851902:JOP851903 JYK851902:JYL851903 KIG851902:KIH851903 KSC851902:KSD851903 LBY851902:LBZ851903 LLU851902:LLV851903 LVQ851902:LVR851903 MFM851902:MFN851903 MPI851902:MPJ851903 MZE851902:MZF851903 NJA851902:NJB851903 NSW851902:NSX851903 OCS851902:OCT851903 OMO851902:OMP851903 OWK851902:OWL851903 PGG851902:PGH851903 PQC851902:PQD851903 PZY851902:PZZ851903 QJU851902:QJV851903 QTQ851902:QTR851903 RDM851902:RDN851903 RNI851902:RNJ851903 RXE851902:RXF851903 SHA851902:SHB851903 SQW851902:SQX851903 TAS851902:TAT851903 TKO851902:TKP851903 TUK851902:TUL851903 UEG851902:UEH851903 UOC851902:UOD851903 UXY851902:UXZ851903 VHU851902:VHV851903 VRQ851902:VRR851903 WBM851902:WBN851903 WLI851902:WLJ851903 WVE851902:WVF851903 IS917438:IT917439 SO917438:SP917439 ACK917438:ACL917439 AMG917438:AMH917439 AWC917438:AWD917439 BFY917438:BFZ917439 BPU917438:BPV917439 BZQ917438:BZR917439 CJM917438:CJN917439 CTI917438:CTJ917439 DDE917438:DDF917439 DNA917438:DNB917439 DWW917438:DWX917439 EGS917438:EGT917439 EQO917438:EQP917439 FAK917438:FAL917439 FKG917438:FKH917439 FUC917438:FUD917439 GDY917438:GDZ917439 GNU917438:GNV917439 GXQ917438:GXR917439 HHM917438:HHN917439 HRI917438:HRJ917439 IBE917438:IBF917439 ILA917438:ILB917439 IUW917438:IUX917439 JES917438:JET917439 JOO917438:JOP917439 JYK917438:JYL917439 KIG917438:KIH917439 KSC917438:KSD917439 LBY917438:LBZ917439 LLU917438:LLV917439 LVQ917438:LVR917439 MFM917438:MFN917439 MPI917438:MPJ917439 MZE917438:MZF917439 NJA917438:NJB917439 NSW917438:NSX917439 OCS917438:OCT917439 OMO917438:OMP917439 OWK917438:OWL917439 PGG917438:PGH917439 PQC917438:PQD917439 PZY917438:PZZ917439 QJU917438:QJV917439 QTQ917438:QTR917439 RDM917438:RDN917439 RNI917438:RNJ917439 RXE917438:RXF917439 SHA917438:SHB917439 SQW917438:SQX917439 TAS917438:TAT917439 TKO917438:TKP917439 TUK917438:TUL917439 UEG917438:UEH917439 UOC917438:UOD917439 UXY917438:UXZ917439 VHU917438:VHV917439 VRQ917438:VRR917439 WBM917438:WBN917439 WLI917438:WLJ917439 WVE917438:WVF917439 IS982974:IT982975 SO982974:SP982975 ACK982974:ACL982975 AMG982974:AMH982975 AWC982974:AWD982975 BFY982974:BFZ982975 BPU982974:BPV982975 BZQ982974:BZR982975 CJM982974:CJN982975 CTI982974:CTJ982975 DDE982974:DDF982975 DNA982974:DNB982975 DWW982974:DWX982975 EGS982974:EGT982975 EQO982974:EQP982975 FAK982974:FAL982975 FKG982974:FKH982975 FUC982974:FUD982975 GDY982974:GDZ982975 GNU982974:GNV982975 GXQ982974:GXR982975 HHM982974:HHN982975 HRI982974:HRJ982975 IBE982974:IBF982975 ILA982974:ILB982975 IUW982974:IUX982975 JES982974:JET982975 JOO982974:JOP982975 JYK982974:JYL982975 KIG982974:KIH982975 KSC982974:KSD982975 LBY982974:LBZ982975 LLU982974:LLV982975 LVQ982974:LVR982975 MFM982974:MFN982975 MPI982974:MPJ982975 MZE982974:MZF982975 NJA982974:NJB982975 NSW982974:NSX982975 OCS982974:OCT982975 OMO982974:OMP982975 OWK982974:OWL982975 PGG982974:PGH982975 PQC982974:PQD982975 PZY982974:PZZ982975 QJU982974:QJV982975 QTQ982974:QTR982975 RDM982974:RDN982975 RNI982974:RNJ982975 RXE982974:RXF982975 SHA982974:SHB982975 SQW982974:SQX982975 TAS982974:TAT982975 TKO982974:TKP982975 TUK982974:TUL982975 UEG982974:UEH982975 UOC982974:UOD982975 UXY982974:UXZ982975 VHU982974:VHV982975 VRQ982974:VRR982975 WBM982974:WBN982975 WLI982974:WLJ982975 WVE982974:WVF982975"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8"/>
  <sheetViews>
    <sheetView tabSelected="1" zoomScale="89" zoomScaleNormal="89" workbookViewId="0">
      <selection activeCell="I157" sqref="I157"/>
    </sheetView>
  </sheetViews>
  <sheetFormatPr defaultRowHeight="12.75" x14ac:dyDescent="0.2"/>
  <cols>
    <col min="3" max="3" width="18" customWidth="1"/>
    <col min="6" max="6" width="17.7109375" customWidth="1"/>
    <col min="9" max="9" width="113.42578125" customWidth="1"/>
  </cols>
  <sheetData>
    <row r="1" spans="1:9" x14ac:dyDescent="0.2">
      <c r="A1" s="206" t="s">
        <v>326</v>
      </c>
      <c r="B1" s="206"/>
      <c r="C1" s="206"/>
      <c r="D1" s="206"/>
      <c r="E1" s="206"/>
      <c r="F1" s="206"/>
      <c r="G1" s="206"/>
      <c r="H1" s="206"/>
      <c r="I1" s="206"/>
    </row>
    <row r="2" spans="1:9" x14ac:dyDescent="0.2">
      <c r="A2" s="206"/>
      <c r="B2" s="206"/>
      <c r="C2" s="206"/>
      <c r="D2" s="206"/>
      <c r="E2" s="206"/>
      <c r="F2" s="206"/>
      <c r="G2" s="206"/>
      <c r="H2" s="206"/>
      <c r="I2" s="206"/>
    </row>
    <row r="3" spans="1:9" x14ac:dyDescent="0.2">
      <c r="A3" s="206"/>
      <c r="B3" s="206"/>
      <c r="C3" s="206"/>
      <c r="D3" s="206"/>
      <c r="E3" s="206"/>
      <c r="F3" s="206"/>
      <c r="G3" s="206"/>
      <c r="H3" s="206"/>
      <c r="I3" s="206"/>
    </row>
    <row r="4" spans="1:9" x14ac:dyDescent="0.2">
      <c r="A4" s="206"/>
      <c r="B4" s="206"/>
      <c r="C4" s="206"/>
      <c r="D4" s="206"/>
      <c r="E4" s="206"/>
      <c r="F4" s="206"/>
      <c r="G4" s="206"/>
      <c r="H4" s="206"/>
      <c r="I4" s="206"/>
    </row>
    <row r="5" spans="1:9" x14ac:dyDescent="0.2">
      <c r="A5" s="206"/>
      <c r="B5" s="206"/>
      <c r="C5" s="206"/>
      <c r="D5" s="206"/>
      <c r="E5" s="206"/>
      <c r="F5" s="206"/>
      <c r="G5" s="206"/>
      <c r="H5" s="206"/>
      <c r="I5" s="206"/>
    </row>
    <row r="6" spans="1:9" x14ac:dyDescent="0.2">
      <c r="A6" s="206"/>
      <c r="B6" s="206"/>
      <c r="C6" s="206"/>
      <c r="D6" s="206"/>
      <c r="E6" s="206"/>
      <c r="F6" s="206"/>
      <c r="G6" s="206"/>
      <c r="H6" s="206"/>
      <c r="I6" s="206"/>
    </row>
    <row r="7" spans="1:9" x14ac:dyDescent="0.2">
      <c r="A7" s="206"/>
      <c r="B7" s="206"/>
      <c r="C7" s="206"/>
      <c r="D7" s="206"/>
      <c r="E7" s="206"/>
      <c r="F7" s="206"/>
      <c r="G7" s="206"/>
      <c r="H7" s="206"/>
      <c r="I7" s="206"/>
    </row>
    <row r="8" spans="1:9" x14ac:dyDescent="0.2">
      <c r="A8" s="206"/>
      <c r="B8" s="206"/>
      <c r="C8" s="206"/>
      <c r="D8" s="206"/>
      <c r="E8" s="206"/>
      <c r="F8" s="206"/>
      <c r="G8" s="206"/>
      <c r="H8" s="206"/>
      <c r="I8" s="206"/>
    </row>
    <row r="9" spans="1:9" x14ac:dyDescent="0.2">
      <c r="A9" s="206"/>
      <c r="B9" s="206"/>
      <c r="C9" s="206"/>
      <c r="D9" s="206"/>
      <c r="E9" s="206"/>
      <c r="F9" s="206"/>
      <c r="G9" s="206"/>
      <c r="H9" s="206"/>
      <c r="I9" s="206"/>
    </row>
    <row r="10" spans="1:9" x14ac:dyDescent="0.2">
      <c r="A10" s="206"/>
      <c r="B10" s="206"/>
      <c r="C10" s="206"/>
      <c r="D10" s="206"/>
      <c r="E10" s="206"/>
      <c r="F10" s="206"/>
      <c r="G10" s="206"/>
      <c r="H10" s="206"/>
      <c r="I10" s="206"/>
    </row>
    <row r="11" spans="1:9" x14ac:dyDescent="0.2">
      <c r="A11" s="206"/>
      <c r="B11" s="206"/>
      <c r="C11" s="206"/>
      <c r="D11" s="206"/>
      <c r="E11" s="206"/>
      <c r="F11" s="206"/>
      <c r="G11" s="206"/>
      <c r="H11" s="206"/>
      <c r="I11" s="206"/>
    </row>
    <row r="12" spans="1:9" x14ac:dyDescent="0.2">
      <c r="A12" s="206"/>
      <c r="B12" s="206"/>
      <c r="C12" s="206"/>
      <c r="D12" s="206"/>
      <c r="E12" s="206"/>
      <c r="F12" s="206"/>
      <c r="G12" s="206"/>
      <c r="H12" s="206"/>
      <c r="I12" s="206"/>
    </row>
    <row r="13" spans="1:9" x14ac:dyDescent="0.2">
      <c r="A13" s="206"/>
      <c r="B13" s="206"/>
      <c r="C13" s="206"/>
      <c r="D13" s="206"/>
      <c r="E13" s="206"/>
      <c r="F13" s="206"/>
      <c r="G13" s="206"/>
      <c r="H13" s="206"/>
      <c r="I13" s="206"/>
    </row>
    <row r="14" spans="1:9" x14ac:dyDescent="0.2">
      <c r="A14" s="206"/>
      <c r="B14" s="206"/>
      <c r="C14" s="206"/>
      <c r="D14" s="206"/>
      <c r="E14" s="206"/>
      <c r="F14" s="206"/>
      <c r="G14" s="206"/>
      <c r="H14" s="206"/>
      <c r="I14" s="206"/>
    </row>
    <row r="15" spans="1:9" x14ac:dyDescent="0.2">
      <c r="A15" s="206"/>
      <c r="B15" s="206"/>
      <c r="C15" s="206"/>
      <c r="D15" s="206"/>
      <c r="E15" s="206"/>
      <c r="F15" s="206"/>
      <c r="G15" s="206"/>
      <c r="H15" s="206"/>
      <c r="I15" s="206"/>
    </row>
    <row r="16" spans="1:9" x14ac:dyDescent="0.2">
      <c r="A16" s="206"/>
      <c r="B16" s="206"/>
      <c r="C16" s="206"/>
      <c r="D16" s="206"/>
      <c r="E16" s="206"/>
      <c r="F16" s="206"/>
      <c r="G16" s="206"/>
      <c r="H16" s="206"/>
      <c r="I16" s="206"/>
    </row>
    <row r="17" spans="1:9" x14ac:dyDescent="0.2">
      <c r="A17" s="206"/>
      <c r="B17" s="206"/>
      <c r="C17" s="206"/>
      <c r="D17" s="206"/>
      <c r="E17" s="206"/>
      <c r="F17" s="206"/>
      <c r="G17" s="206"/>
      <c r="H17" s="206"/>
      <c r="I17" s="206"/>
    </row>
    <row r="18" spans="1:9" x14ac:dyDescent="0.2">
      <c r="A18" s="206"/>
      <c r="B18" s="206"/>
      <c r="C18" s="206"/>
      <c r="D18" s="206"/>
      <c r="E18" s="206"/>
      <c r="F18" s="206"/>
      <c r="G18" s="206"/>
      <c r="H18" s="206"/>
      <c r="I18" s="206"/>
    </row>
    <row r="19" spans="1:9" x14ac:dyDescent="0.2">
      <c r="A19" s="206"/>
      <c r="B19" s="206"/>
      <c r="C19" s="206"/>
      <c r="D19" s="206"/>
      <c r="E19" s="206"/>
      <c r="F19" s="206"/>
      <c r="G19" s="206"/>
      <c r="H19" s="206"/>
      <c r="I19" s="206"/>
    </row>
    <row r="20" spans="1:9" x14ac:dyDescent="0.2">
      <c r="A20" s="206"/>
      <c r="B20" s="206"/>
      <c r="C20" s="206"/>
      <c r="D20" s="206"/>
      <c r="E20" s="206"/>
      <c r="F20" s="206"/>
      <c r="G20" s="206"/>
      <c r="H20" s="206"/>
      <c r="I20" s="206"/>
    </row>
    <row r="21" spans="1:9" x14ac:dyDescent="0.2">
      <c r="A21" s="206"/>
      <c r="B21" s="206"/>
      <c r="C21" s="206"/>
      <c r="D21" s="206"/>
      <c r="E21" s="206"/>
      <c r="F21" s="206"/>
      <c r="G21" s="206"/>
      <c r="H21" s="206"/>
      <c r="I21" s="206"/>
    </row>
    <row r="22" spans="1:9" x14ac:dyDescent="0.2">
      <c r="A22" s="206"/>
      <c r="B22" s="206"/>
      <c r="C22" s="206"/>
      <c r="D22" s="206"/>
      <c r="E22" s="206"/>
      <c r="F22" s="206"/>
      <c r="G22" s="206"/>
      <c r="H22" s="206"/>
      <c r="I22" s="206"/>
    </row>
    <row r="23" spans="1:9" x14ac:dyDescent="0.2">
      <c r="A23" s="206"/>
      <c r="B23" s="206"/>
      <c r="C23" s="206"/>
      <c r="D23" s="206"/>
      <c r="E23" s="206"/>
      <c r="F23" s="206"/>
      <c r="G23" s="206"/>
      <c r="H23" s="206"/>
      <c r="I23" s="206"/>
    </row>
    <row r="24" spans="1:9" x14ac:dyDescent="0.2">
      <c r="A24" s="206"/>
      <c r="B24" s="206"/>
      <c r="C24" s="206"/>
      <c r="D24" s="206"/>
      <c r="E24" s="206"/>
      <c r="F24" s="206"/>
      <c r="G24" s="206"/>
      <c r="H24" s="206"/>
      <c r="I24" s="206"/>
    </row>
    <row r="25" spans="1:9" x14ac:dyDescent="0.2">
      <c r="A25" s="206"/>
      <c r="B25" s="206"/>
      <c r="C25" s="206"/>
      <c r="D25" s="206"/>
      <c r="E25" s="206"/>
      <c r="F25" s="206"/>
      <c r="G25" s="206"/>
      <c r="H25" s="206"/>
      <c r="I25" s="206"/>
    </row>
    <row r="26" spans="1:9" x14ac:dyDescent="0.2">
      <c r="A26" s="206"/>
      <c r="B26" s="206"/>
      <c r="C26" s="206"/>
      <c r="D26" s="206"/>
      <c r="E26" s="206"/>
      <c r="F26" s="206"/>
      <c r="G26" s="206"/>
      <c r="H26" s="206"/>
      <c r="I26" s="206"/>
    </row>
    <row r="27" spans="1:9" x14ac:dyDescent="0.2">
      <c r="A27" s="206"/>
      <c r="B27" s="206"/>
      <c r="C27" s="206"/>
      <c r="D27" s="206"/>
      <c r="E27" s="206"/>
      <c r="F27" s="206"/>
      <c r="G27" s="206"/>
      <c r="H27" s="206"/>
      <c r="I27" s="206"/>
    </row>
    <row r="28" spans="1:9" x14ac:dyDescent="0.2">
      <c r="A28" s="206"/>
      <c r="B28" s="206"/>
      <c r="C28" s="206"/>
      <c r="D28" s="206"/>
      <c r="E28" s="206"/>
      <c r="F28" s="206"/>
      <c r="G28" s="206"/>
      <c r="H28" s="206"/>
      <c r="I28" s="206"/>
    </row>
    <row r="29" spans="1:9" x14ac:dyDescent="0.2">
      <c r="A29" s="206"/>
      <c r="B29" s="206"/>
      <c r="C29" s="206"/>
      <c r="D29" s="206"/>
      <c r="E29" s="206"/>
      <c r="F29" s="206"/>
      <c r="G29" s="206"/>
      <c r="H29" s="206"/>
      <c r="I29" s="206"/>
    </row>
    <row r="30" spans="1:9" x14ac:dyDescent="0.2">
      <c r="A30" s="206"/>
      <c r="B30" s="206"/>
      <c r="C30" s="206"/>
      <c r="D30" s="206"/>
      <c r="E30" s="206"/>
      <c r="F30" s="206"/>
      <c r="G30" s="206"/>
      <c r="H30" s="206"/>
      <c r="I30" s="206"/>
    </row>
    <row r="31" spans="1:9" x14ac:dyDescent="0.2">
      <c r="A31" s="206"/>
      <c r="B31" s="206"/>
      <c r="C31" s="206"/>
      <c r="D31" s="206"/>
      <c r="E31" s="206"/>
      <c r="F31" s="206"/>
      <c r="G31" s="206"/>
      <c r="H31" s="206"/>
      <c r="I31" s="206"/>
    </row>
    <row r="32" spans="1:9" x14ac:dyDescent="0.2">
      <c r="A32" s="206"/>
      <c r="B32" s="206"/>
      <c r="C32" s="206"/>
      <c r="D32" s="206"/>
      <c r="E32" s="206"/>
      <c r="F32" s="206"/>
      <c r="G32" s="206"/>
      <c r="H32" s="206"/>
      <c r="I32" s="206"/>
    </row>
    <row r="33" spans="1:9" x14ac:dyDescent="0.2">
      <c r="A33" s="206"/>
      <c r="B33" s="206"/>
      <c r="C33" s="206"/>
      <c r="D33" s="206"/>
      <c r="E33" s="206"/>
      <c r="F33" s="206"/>
      <c r="G33" s="206"/>
      <c r="H33" s="206"/>
      <c r="I33" s="206"/>
    </row>
    <row r="34" spans="1:9" x14ac:dyDescent="0.2">
      <c r="A34" s="206"/>
      <c r="B34" s="206"/>
      <c r="C34" s="206"/>
      <c r="D34" s="206"/>
      <c r="E34" s="206"/>
      <c r="F34" s="206"/>
      <c r="G34" s="206"/>
      <c r="H34" s="206"/>
      <c r="I34" s="206"/>
    </row>
    <row r="35" spans="1:9" x14ac:dyDescent="0.2">
      <c r="A35" s="206"/>
      <c r="B35" s="206"/>
      <c r="C35" s="206"/>
      <c r="D35" s="206"/>
      <c r="E35" s="206"/>
      <c r="F35" s="206"/>
      <c r="G35" s="206"/>
      <c r="H35" s="206"/>
      <c r="I35" s="206"/>
    </row>
    <row r="36" spans="1:9" x14ac:dyDescent="0.2">
      <c r="A36" s="206"/>
      <c r="B36" s="206"/>
      <c r="C36" s="206"/>
      <c r="D36" s="206"/>
      <c r="E36" s="206"/>
      <c r="F36" s="206"/>
      <c r="G36" s="206"/>
      <c r="H36" s="206"/>
      <c r="I36" s="206"/>
    </row>
    <row r="37" spans="1:9" x14ac:dyDescent="0.2">
      <c r="A37" s="206"/>
      <c r="B37" s="206"/>
      <c r="C37" s="206"/>
      <c r="D37" s="206"/>
      <c r="E37" s="206"/>
      <c r="F37" s="206"/>
      <c r="G37" s="206"/>
      <c r="H37" s="206"/>
      <c r="I37" s="206"/>
    </row>
    <row r="38" spans="1:9" x14ac:dyDescent="0.2">
      <c r="A38" s="206"/>
      <c r="B38" s="206"/>
      <c r="C38" s="206"/>
      <c r="D38" s="206"/>
      <c r="E38" s="206"/>
      <c r="F38" s="206"/>
      <c r="G38" s="206"/>
      <c r="H38" s="206"/>
      <c r="I38" s="206"/>
    </row>
    <row r="39" spans="1:9" ht="60" customHeight="1" x14ac:dyDescent="0.2">
      <c r="A39" s="206"/>
      <c r="B39" s="206"/>
      <c r="C39" s="206"/>
      <c r="D39" s="206"/>
      <c r="E39" s="206"/>
      <c r="F39" s="206"/>
      <c r="G39" s="206"/>
      <c r="H39" s="206"/>
      <c r="I39" s="206"/>
    </row>
    <row r="40" spans="1:9" ht="101.25" customHeight="1" x14ac:dyDescent="0.2">
      <c r="A40" s="206"/>
      <c r="B40" s="206"/>
      <c r="C40" s="206"/>
      <c r="D40" s="206"/>
      <c r="E40" s="206"/>
      <c r="F40" s="206"/>
      <c r="G40" s="206"/>
      <c r="H40" s="206"/>
      <c r="I40" s="206"/>
    </row>
    <row r="41" spans="1:9" x14ac:dyDescent="0.2">
      <c r="A41" s="206"/>
      <c r="B41" s="206"/>
      <c r="C41" s="206"/>
      <c r="D41" s="206"/>
      <c r="E41" s="206"/>
      <c r="F41" s="206"/>
      <c r="G41" s="206"/>
      <c r="H41" s="206"/>
      <c r="I41" s="206"/>
    </row>
    <row r="42" spans="1:9" x14ac:dyDescent="0.2">
      <c r="A42" s="206"/>
      <c r="B42" s="206"/>
      <c r="C42" s="206"/>
      <c r="D42" s="206"/>
      <c r="E42" s="206"/>
      <c r="F42" s="206"/>
      <c r="G42" s="206"/>
      <c r="H42" s="206"/>
      <c r="I42" s="206"/>
    </row>
    <row r="43" spans="1:9" x14ac:dyDescent="0.2">
      <c r="A43" s="206"/>
      <c r="B43" s="206"/>
      <c r="C43" s="206"/>
      <c r="D43" s="206"/>
      <c r="E43" s="206"/>
      <c r="F43" s="206"/>
      <c r="G43" s="206"/>
      <c r="H43" s="206"/>
      <c r="I43" s="206"/>
    </row>
    <row r="44" spans="1:9" x14ac:dyDescent="0.2">
      <c r="A44" s="206"/>
      <c r="B44" s="206"/>
      <c r="C44" s="206"/>
      <c r="D44" s="206"/>
      <c r="E44" s="206"/>
      <c r="F44" s="206"/>
      <c r="G44" s="206"/>
      <c r="H44" s="206"/>
      <c r="I44" s="206"/>
    </row>
    <row r="45" spans="1:9" x14ac:dyDescent="0.2">
      <c r="A45" s="206"/>
      <c r="B45" s="206"/>
      <c r="C45" s="206"/>
      <c r="D45" s="206"/>
      <c r="E45" s="206"/>
      <c r="F45" s="206"/>
      <c r="G45" s="206"/>
      <c r="H45" s="206"/>
      <c r="I45" s="206"/>
    </row>
    <row r="46" spans="1:9" x14ac:dyDescent="0.2">
      <c r="A46" s="206"/>
      <c r="B46" s="206"/>
      <c r="C46" s="206"/>
      <c r="D46" s="206"/>
      <c r="E46" s="206"/>
      <c r="F46" s="206"/>
      <c r="G46" s="206"/>
      <c r="H46" s="206"/>
      <c r="I46" s="206"/>
    </row>
    <row r="47" spans="1:9" x14ac:dyDescent="0.2">
      <c r="A47" s="206"/>
      <c r="B47" s="206"/>
      <c r="C47" s="206"/>
      <c r="D47" s="206"/>
      <c r="E47" s="206"/>
      <c r="F47" s="206"/>
      <c r="G47" s="206"/>
      <c r="H47" s="206"/>
      <c r="I47" s="206"/>
    </row>
    <row r="48" spans="1:9" x14ac:dyDescent="0.2">
      <c r="A48" s="206"/>
      <c r="B48" s="206"/>
      <c r="C48" s="206"/>
      <c r="D48" s="206"/>
      <c r="E48" s="206"/>
      <c r="F48" s="206"/>
      <c r="G48" s="206"/>
      <c r="H48" s="206"/>
      <c r="I48" s="206"/>
    </row>
    <row r="49" spans="1:9" x14ac:dyDescent="0.2">
      <c r="A49" s="206"/>
      <c r="B49" s="206"/>
      <c r="C49" s="206"/>
      <c r="D49" s="206"/>
      <c r="E49" s="206"/>
      <c r="F49" s="206"/>
      <c r="G49" s="206"/>
      <c r="H49" s="206"/>
      <c r="I49" s="206"/>
    </row>
    <row r="50" spans="1:9" x14ac:dyDescent="0.2">
      <c r="A50" s="206"/>
      <c r="B50" s="206"/>
      <c r="C50" s="206"/>
      <c r="D50" s="206"/>
      <c r="E50" s="206"/>
      <c r="F50" s="206"/>
      <c r="G50" s="206"/>
      <c r="H50" s="206"/>
      <c r="I50" s="206"/>
    </row>
    <row r="52" spans="1:9" x14ac:dyDescent="0.2">
      <c r="A52" s="207" t="s">
        <v>327</v>
      </c>
      <c r="B52" s="207"/>
      <c r="C52" s="207"/>
      <c r="D52" s="207"/>
      <c r="E52" s="207"/>
      <c r="F52" s="207"/>
      <c r="G52" s="207"/>
      <c r="H52" s="207"/>
      <c r="I52" s="207"/>
    </row>
    <row r="54" spans="1:9" x14ac:dyDescent="0.2">
      <c r="B54" s="268"/>
      <c r="C54" s="270" t="s">
        <v>328</v>
      </c>
      <c r="D54" s="209" t="s">
        <v>329</v>
      </c>
      <c r="E54" s="272"/>
      <c r="F54" s="270" t="s">
        <v>331</v>
      </c>
      <c r="G54" s="268" t="s">
        <v>332</v>
      </c>
      <c r="H54" s="209" t="s">
        <v>329</v>
      </c>
    </row>
    <row r="55" spans="1:9" ht="13.5" thickBot="1" x14ac:dyDescent="0.25">
      <c r="B55" s="269"/>
      <c r="C55" s="271"/>
      <c r="D55" s="210" t="s">
        <v>330</v>
      </c>
      <c r="E55" s="273"/>
      <c r="F55" s="271"/>
      <c r="G55" s="269"/>
      <c r="H55" s="210" t="s">
        <v>330</v>
      </c>
    </row>
    <row r="56" spans="1:9" ht="15" x14ac:dyDescent="0.25">
      <c r="B56" s="274" t="s">
        <v>147</v>
      </c>
      <c r="C56" s="274"/>
      <c r="D56" s="213"/>
      <c r="E56" s="212"/>
      <c r="F56" s="213"/>
      <c r="G56" s="212"/>
      <c r="H56" s="213"/>
    </row>
    <row r="57" spans="1:9" ht="15.75" thickBot="1" x14ac:dyDescent="0.3">
      <c r="B57" s="269" t="s">
        <v>333</v>
      </c>
      <c r="C57" s="269"/>
      <c r="D57" s="215">
        <v>4037959</v>
      </c>
      <c r="E57" s="216"/>
      <c r="F57" s="217" t="s">
        <v>334</v>
      </c>
      <c r="G57" s="218">
        <v>1</v>
      </c>
      <c r="H57" s="219">
        <v>4037959</v>
      </c>
    </row>
    <row r="58" spans="1:9" ht="15" x14ac:dyDescent="0.25">
      <c r="B58" s="212"/>
      <c r="C58" s="220"/>
      <c r="D58" s="221">
        <v>454925</v>
      </c>
      <c r="E58" s="222"/>
      <c r="F58" s="208" t="s">
        <v>335</v>
      </c>
      <c r="G58" s="223">
        <v>2</v>
      </c>
      <c r="H58" s="221">
        <v>454925</v>
      </c>
    </row>
    <row r="59" spans="1:9" ht="15" x14ac:dyDescent="0.25">
      <c r="B59" s="212"/>
      <c r="C59" s="220" t="s">
        <v>336</v>
      </c>
      <c r="D59" s="212"/>
      <c r="E59" s="212"/>
      <c r="F59" s="213"/>
      <c r="G59" s="223">
        <v>2</v>
      </c>
      <c r="H59" s="212"/>
    </row>
    <row r="60" spans="1:9" ht="15" x14ac:dyDescent="0.25">
      <c r="B60" s="212"/>
      <c r="C60" s="220" t="s">
        <v>337</v>
      </c>
      <c r="D60" s="212"/>
      <c r="E60" s="212"/>
      <c r="F60" s="213"/>
      <c r="G60" s="212"/>
      <c r="H60" s="212"/>
    </row>
    <row r="61" spans="1:9" ht="15.75" thickBot="1" x14ac:dyDescent="0.3">
      <c r="B61" s="212"/>
      <c r="C61" s="224"/>
      <c r="D61" s="225">
        <v>454925</v>
      </c>
      <c r="E61" s="226"/>
      <c r="F61" s="227"/>
      <c r="G61" s="214"/>
      <c r="H61" s="225">
        <v>454925</v>
      </c>
    </row>
    <row r="62" spans="1:9" ht="15" x14ac:dyDescent="0.25">
      <c r="B62" s="212"/>
      <c r="C62" s="220"/>
      <c r="D62" s="219">
        <v>1067615</v>
      </c>
      <c r="E62" s="211"/>
      <c r="F62" s="208" t="s">
        <v>338</v>
      </c>
      <c r="G62" s="228">
        <v>3</v>
      </c>
      <c r="H62" s="219">
        <v>1067615</v>
      </c>
    </row>
    <row r="63" spans="1:9" ht="24" x14ac:dyDescent="0.25">
      <c r="B63" s="212"/>
      <c r="C63" s="229" t="s">
        <v>339</v>
      </c>
      <c r="D63" s="221">
        <v>1011649</v>
      </c>
      <c r="E63" s="212"/>
      <c r="F63" s="229" t="s">
        <v>151</v>
      </c>
      <c r="G63" s="230">
        <v>4</v>
      </c>
      <c r="H63" s="221">
        <v>692239</v>
      </c>
    </row>
    <row r="64" spans="1:9" ht="24" x14ac:dyDescent="0.25">
      <c r="B64" s="212"/>
      <c r="C64" s="229" t="s">
        <v>340</v>
      </c>
      <c r="D64" s="221">
        <v>55966</v>
      </c>
      <c r="E64" s="212"/>
      <c r="F64" s="229" t="s">
        <v>152</v>
      </c>
      <c r="G64" s="230">
        <v>5</v>
      </c>
      <c r="H64" s="221">
        <v>179670</v>
      </c>
    </row>
    <row r="65" spans="2:8" ht="24" x14ac:dyDescent="0.25">
      <c r="B65" s="212"/>
      <c r="C65" s="213"/>
      <c r="D65" s="230" t="s">
        <v>341</v>
      </c>
      <c r="E65" s="212"/>
      <c r="F65" s="229" t="s">
        <v>153</v>
      </c>
      <c r="G65" s="230">
        <v>6</v>
      </c>
      <c r="H65" s="221">
        <v>194112</v>
      </c>
    </row>
    <row r="66" spans="2:8" ht="24" x14ac:dyDescent="0.25">
      <c r="B66" s="212"/>
      <c r="C66" s="213"/>
      <c r="D66" s="230" t="s">
        <v>341</v>
      </c>
      <c r="E66" s="212"/>
      <c r="F66" s="229" t="s">
        <v>154</v>
      </c>
      <c r="G66" s="230">
        <v>7</v>
      </c>
      <c r="H66" s="221">
        <v>1594</v>
      </c>
    </row>
    <row r="67" spans="2:8" ht="15.75" thickBot="1" x14ac:dyDescent="0.3">
      <c r="B67" s="212"/>
      <c r="C67" s="231"/>
      <c r="D67" s="225">
        <v>1067615</v>
      </c>
      <c r="E67" s="232"/>
      <c r="F67" s="231"/>
      <c r="G67" s="233"/>
      <c r="H67" s="225">
        <v>1067615</v>
      </c>
    </row>
    <row r="68" spans="2:8" ht="24" x14ac:dyDescent="0.25">
      <c r="B68" s="212"/>
      <c r="C68" s="213"/>
      <c r="D68" s="219">
        <v>2512726</v>
      </c>
      <c r="E68" s="212"/>
      <c r="F68" s="234" t="s">
        <v>342</v>
      </c>
      <c r="G68" s="235"/>
      <c r="H68" s="219">
        <v>2512726</v>
      </c>
    </row>
    <row r="69" spans="2:8" ht="48" x14ac:dyDescent="0.25">
      <c r="B69" s="212"/>
      <c r="C69" s="229" t="s">
        <v>343</v>
      </c>
      <c r="D69" s="230" t="s">
        <v>341</v>
      </c>
      <c r="E69" s="212"/>
      <c r="F69" s="229" t="s">
        <v>157</v>
      </c>
      <c r="G69" s="230">
        <v>10</v>
      </c>
      <c r="H69" s="221">
        <v>1408772</v>
      </c>
    </row>
    <row r="70" spans="2:8" ht="36" x14ac:dyDescent="0.25">
      <c r="B70" s="212"/>
      <c r="C70" s="229" t="s">
        <v>344</v>
      </c>
      <c r="D70" s="221">
        <v>1408772</v>
      </c>
      <c r="E70" s="212"/>
      <c r="F70" s="213"/>
      <c r="G70" s="235"/>
      <c r="H70" s="230" t="s">
        <v>341</v>
      </c>
    </row>
    <row r="71" spans="2:8" ht="15.75" thickBot="1" x14ac:dyDescent="0.3">
      <c r="B71" s="216"/>
      <c r="C71" s="236"/>
      <c r="D71" s="237">
        <v>1408772</v>
      </c>
      <c r="E71" s="216"/>
      <c r="F71" s="236"/>
      <c r="G71" s="238"/>
      <c r="H71" s="238"/>
    </row>
    <row r="72" spans="2:8" ht="36" x14ac:dyDescent="0.25">
      <c r="B72" s="212"/>
      <c r="C72" s="229" t="s">
        <v>345</v>
      </c>
      <c r="D72" s="221">
        <v>33166</v>
      </c>
      <c r="E72" s="239"/>
      <c r="F72" s="229" t="s">
        <v>346</v>
      </c>
      <c r="G72" s="230">
        <v>12</v>
      </c>
      <c r="H72" s="221">
        <v>50514</v>
      </c>
    </row>
    <row r="73" spans="2:8" ht="36" x14ac:dyDescent="0.25">
      <c r="B73" s="212"/>
      <c r="C73" s="229" t="s">
        <v>347</v>
      </c>
      <c r="D73" s="221">
        <v>17348</v>
      </c>
      <c r="E73" s="235"/>
      <c r="F73" s="229" t="s">
        <v>346</v>
      </c>
      <c r="G73" s="213"/>
      <c r="H73" s="230" t="s">
        <v>341</v>
      </c>
    </row>
    <row r="74" spans="2:8" ht="15.75" thickBot="1" x14ac:dyDescent="0.3">
      <c r="B74" s="212"/>
      <c r="C74" s="240"/>
      <c r="D74" s="241">
        <v>50514</v>
      </c>
      <c r="E74" s="235"/>
      <c r="F74" s="240"/>
      <c r="G74" s="213"/>
      <c r="H74" s="235"/>
    </row>
    <row r="75" spans="2:8" ht="60" x14ac:dyDescent="0.25">
      <c r="B75" s="212"/>
      <c r="C75" s="242" t="s">
        <v>348</v>
      </c>
      <c r="D75" s="243">
        <v>1053440</v>
      </c>
      <c r="E75" s="244"/>
      <c r="F75" s="242" t="s">
        <v>159</v>
      </c>
      <c r="G75" s="245">
        <v>11</v>
      </c>
      <c r="H75" s="243">
        <v>1053440</v>
      </c>
    </row>
    <row r="76" spans="2:8" ht="15" x14ac:dyDescent="0.25">
      <c r="B76" s="212"/>
      <c r="C76" s="240"/>
      <c r="D76" s="241">
        <v>1053440</v>
      </c>
      <c r="E76" s="235"/>
      <c r="F76" s="240"/>
      <c r="G76" s="213"/>
      <c r="H76" s="241">
        <v>1053440</v>
      </c>
    </row>
    <row r="77" spans="2:8" ht="15.75" thickBot="1" x14ac:dyDescent="0.3">
      <c r="B77" s="212"/>
      <c r="C77" s="213"/>
      <c r="D77" s="225">
        <v>2512726</v>
      </c>
      <c r="E77" s="212"/>
      <c r="F77" s="213"/>
      <c r="G77" s="212"/>
      <c r="H77" s="225">
        <v>2512726</v>
      </c>
    </row>
    <row r="78" spans="2:8" ht="15.75" thickBot="1" x14ac:dyDescent="0.3">
      <c r="B78" s="212"/>
      <c r="C78" s="246" t="s">
        <v>349</v>
      </c>
      <c r="D78" s="225">
        <v>2693</v>
      </c>
      <c r="E78" s="247"/>
      <c r="F78" s="248" t="s">
        <v>350</v>
      </c>
      <c r="G78" s="249">
        <v>13</v>
      </c>
      <c r="H78" s="225">
        <v>2693</v>
      </c>
    </row>
    <row r="79" spans="2:8" ht="13.5" thickBot="1" x14ac:dyDescent="0.25">
      <c r="B79" s="233"/>
      <c r="C79" s="231"/>
      <c r="D79" s="250"/>
      <c r="E79" s="232"/>
      <c r="F79" s="231"/>
      <c r="G79" s="233"/>
      <c r="H79" s="250"/>
    </row>
    <row r="80" spans="2:8" ht="15" x14ac:dyDescent="0.25">
      <c r="B80" s="212"/>
      <c r="C80" s="213"/>
      <c r="D80" s="235"/>
      <c r="E80" s="212"/>
      <c r="F80" s="213"/>
      <c r="G80" s="212"/>
      <c r="H80" s="235"/>
    </row>
    <row r="81" spans="2:8" ht="15" x14ac:dyDescent="0.25">
      <c r="B81" s="275" t="s">
        <v>351</v>
      </c>
      <c r="C81" s="275"/>
      <c r="D81" s="219">
        <v>4751791</v>
      </c>
      <c r="E81" s="212"/>
      <c r="F81" s="234" t="s">
        <v>352</v>
      </c>
      <c r="G81" s="230">
        <v>14</v>
      </c>
      <c r="H81" s="219">
        <v>4399681</v>
      </c>
    </row>
    <row r="82" spans="2:8" ht="15" x14ac:dyDescent="0.25">
      <c r="B82" s="212"/>
      <c r="C82" s="213"/>
      <c r="D82" s="251" t="s">
        <v>341</v>
      </c>
      <c r="E82" s="212"/>
      <c r="F82" s="234" t="s">
        <v>353</v>
      </c>
      <c r="G82" s="230">
        <v>15</v>
      </c>
      <c r="H82" s="219">
        <v>577374</v>
      </c>
    </row>
    <row r="83" spans="2:8" ht="24" x14ac:dyDescent="0.25">
      <c r="B83" s="212"/>
      <c r="C83" s="229" t="s">
        <v>354</v>
      </c>
      <c r="D83" s="221">
        <v>929484</v>
      </c>
      <c r="E83" s="212"/>
      <c r="F83" s="229" t="s">
        <v>355</v>
      </c>
      <c r="G83" s="230">
        <v>16</v>
      </c>
      <c r="H83" s="221">
        <v>429309</v>
      </c>
    </row>
    <row r="84" spans="2:8" ht="48" x14ac:dyDescent="0.25">
      <c r="B84" s="212"/>
      <c r="C84" s="213"/>
      <c r="D84" s="230" t="s">
        <v>341</v>
      </c>
      <c r="E84" s="212"/>
      <c r="F84" s="229" t="s">
        <v>164</v>
      </c>
      <c r="G84" s="230">
        <v>17</v>
      </c>
      <c r="H84" s="230">
        <v>208</v>
      </c>
    </row>
    <row r="85" spans="2:8" ht="48" x14ac:dyDescent="0.2">
      <c r="B85" s="235"/>
      <c r="C85" s="229" t="s">
        <v>170</v>
      </c>
      <c r="D85" s="230" t="s">
        <v>341</v>
      </c>
      <c r="E85" s="235"/>
      <c r="F85" s="229" t="s">
        <v>165</v>
      </c>
      <c r="G85" s="230">
        <v>18</v>
      </c>
      <c r="H85" s="221">
        <v>31598</v>
      </c>
    </row>
    <row r="86" spans="2:8" ht="48" x14ac:dyDescent="0.25">
      <c r="B86" s="212"/>
      <c r="C86" s="229" t="s">
        <v>348</v>
      </c>
      <c r="D86" s="230" t="s">
        <v>341</v>
      </c>
      <c r="E86" s="212"/>
      <c r="F86" s="229" t="s">
        <v>166</v>
      </c>
      <c r="G86" s="230">
        <v>19</v>
      </c>
      <c r="H86" s="230" t="s">
        <v>341</v>
      </c>
    </row>
    <row r="87" spans="2:8" ht="15" x14ac:dyDescent="0.25">
      <c r="B87" s="212"/>
      <c r="C87" s="213"/>
      <c r="D87" s="230" t="s">
        <v>341</v>
      </c>
      <c r="E87" s="212"/>
      <c r="F87" s="229" t="s">
        <v>167</v>
      </c>
      <c r="G87" s="230">
        <v>20</v>
      </c>
      <c r="H87" s="221">
        <v>116259</v>
      </c>
    </row>
    <row r="88" spans="2:8" ht="15.75" thickBot="1" x14ac:dyDescent="0.3">
      <c r="B88" s="212"/>
      <c r="C88" s="213"/>
      <c r="D88" s="252">
        <v>929484</v>
      </c>
      <c r="E88" s="212"/>
      <c r="F88" s="213"/>
      <c r="G88" s="212"/>
      <c r="H88" s="252">
        <v>577374</v>
      </c>
    </row>
    <row r="89" spans="2:8" ht="24" x14ac:dyDescent="0.25">
      <c r="B89" s="212"/>
      <c r="C89" s="242"/>
      <c r="D89" s="253">
        <v>3241020</v>
      </c>
      <c r="E89" s="244"/>
      <c r="F89" s="254" t="s">
        <v>356</v>
      </c>
      <c r="G89" s="245">
        <v>21</v>
      </c>
      <c r="H89" s="253">
        <v>3241020</v>
      </c>
    </row>
    <row r="90" spans="2:8" ht="24" x14ac:dyDescent="0.25">
      <c r="B90" s="212"/>
      <c r="C90" s="229" t="s">
        <v>357</v>
      </c>
      <c r="D90" s="221">
        <v>1599929</v>
      </c>
      <c r="E90" s="212"/>
      <c r="F90" s="229" t="s">
        <v>169</v>
      </c>
      <c r="G90" s="230">
        <v>22</v>
      </c>
      <c r="H90" s="221">
        <v>1599929</v>
      </c>
    </row>
    <row r="91" spans="2:8" ht="60" x14ac:dyDescent="0.25">
      <c r="B91" s="212"/>
      <c r="C91" s="229" t="s">
        <v>348</v>
      </c>
      <c r="D91" s="221">
        <v>825073</v>
      </c>
      <c r="E91" s="212"/>
      <c r="F91" s="229" t="s">
        <v>170</v>
      </c>
      <c r="G91" s="230">
        <v>23</v>
      </c>
      <c r="H91" s="221">
        <v>825073</v>
      </c>
    </row>
    <row r="92" spans="2:8" ht="48" x14ac:dyDescent="0.25">
      <c r="B92" s="212"/>
      <c r="C92" s="229" t="s">
        <v>358</v>
      </c>
      <c r="D92" s="221">
        <v>816018</v>
      </c>
      <c r="E92" s="212"/>
      <c r="F92" s="229" t="s">
        <v>171</v>
      </c>
      <c r="G92" s="230">
        <v>24</v>
      </c>
      <c r="H92" s="221">
        <v>816018</v>
      </c>
    </row>
    <row r="93" spans="2:8" ht="15.75" thickBot="1" x14ac:dyDescent="0.3">
      <c r="B93" s="212"/>
      <c r="C93" s="231"/>
      <c r="D93" s="225">
        <v>3241020</v>
      </c>
      <c r="E93" s="232"/>
      <c r="F93" s="231"/>
      <c r="G93" s="233"/>
      <c r="H93" s="225">
        <v>3241020</v>
      </c>
    </row>
    <row r="94" spans="2:8" ht="24" x14ac:dyDescent="0.25">
      <c r="B94" s="212"/>
      <c r="C94" s="229" t="s">
        <v>359</v>
      </c>
      <c r="D94" s="219">
        <v>581287</v>
      </c>
      <c r="E94" s="212"/>
      <c r="F94" s="234" t="s">
        <v>172</v>
      </c>
      <c r="G94" s="230">
        <v>25</v>
      </c>
      <c r="H94" s="219">
        <v>581287</v>
      </c>
    </row>
    <row r="95" spans="2:8" ht="13.5" thickBot="1" x14ac:dyDescent="0.25">
      <c r="B95" s="233"/>
      <c r="C95" s="231" t="s">
        <v>360</v>
      </c>
      <c r="D95" s="255" t="s">
        <v>341</v>
      </c>
      <c r="E95" s="232"/>
      <c r="F95" s="231"/>
      <c r="G95" s="233"/>
      <c r="H95" s="250"/>
    </row>
    <row r="96" spans="2:8" ht="36" x14ac:dyDescent="0.25">
      <c r="B96" s="212"/>
      <c r="C96" s="213"/>
      <c r="D96" s="219">
        <v>22613</v>
      </c>
      <c r="E96" s="212"/>
      <c r="F96" s="234" t="s">
        <v>173</v>
      </c>
      <c r="G96" s="230">
        <v>26</v>
      </c>
      <c r="H96" s="219">
        <v>374723</v>
      </c>
    </row>
    <row r="97" spans="2:8" ht="36" x14ac:dyDescent="0.25">
      <c r="B97" s="213"/>
      <c r="C97" s="212"/>
      <c r="D97" s="230" t="s">
        <v>341</v>
      </c>
      <c r="E97" s="213"/>
      <c r="F97" s="229" t="s">
        <v>173</v>
      </c>
      <c r="G97" s="235"/>
      <c r="H97" s="256">
        <v>374723</v>
      </c>
    </row>
    <row r="98" spans="2:8" ht="15" x14ac:dyDescent="0.25">
      <c r="B98" s="213"/>
      <c r="C98" s="257" t="s">
        <v>361</v>
      </c>
      <c r="D98" s="221">
        <v>22613</v>
      </c>
      <c r="E98" s="213"/>
      <c r="F98" s="212"/>
      <c r="G98" s="235"/>
      <c r="H98" s="213"/>
    </row>
    <row r="99" spans="2:8" ht="13.5" thickBot="1" x14ac:dyDescent="0.25">
      <c r="B99" s="231"/>
      <c r="C99" s="232"/>
      <c r="D99" s="258">
        <v>22613</v>
      </c>
      <c r="E99" s="231"/>
      <c r="F99" s="233"/>
      <c r="G99" s="250"/>
      <c r="H99" s="259">
        <v>374723</v>
      </c>
    </row>
    <row r="100" spans="2:8" ht="13.5" thickBot="1" x14ac:dyDescent="0.25">
      <c r="B100" s="233"/>
      <c r="C100" s="217" t="s">
        <v>362</v>
      </c>
      <c r="D100" s="260">
        <v>8812363</v>
      </c>
      <c r="E100" s="261"/>
      <c r="F100" s="217" t="s">
        <v>363</v>
      </c>
      <c r="G100" s="255">
        <v>27</v>
      </c>
      <c r="H100" s="260">
        <v>8812363</v>
      </c>
    </row>
    <row r="101" spans="2:8" ht="15" x14ac:dyDescent="0.25">
      <c r="B101" s="276" t="s">
        <v>364</v>
      </c>
      <c r="C101" s="276"/>
      <c r="D101" s="235"/>
      <c r="E101" s="212"/>
      <c r="F101" s="213"/>
      <c r="G101" s="212"/>
      <c r="H101" s="235"/>
    </row>
    <row r="102" spans="2:8" ht="15" x14ac:dyDescent="0.25">
      <c r="B102" s="212"/>
      <c r="C102" s="213"/>
      <c r="D102" s="235"/>
      <c r="E102" s="212"/>
      <c r="F102" s="213"/>
      <c r="G102" s="212"/>
      <c r="H102" s="235"/>
    </row>
    <row r="103" spans="2:8" ht="24" x14ac:dyDescent="0.25">
      <c r="B103" s="212"/>
      <c r="C103" s="213"/>
      <c r="D103" s="219">
        <v>6738624</v>
      </c>
      <c r="E103" s="212"/>
      <c r="F103" s="234" t="s">
        <v>365</v>
      </c>
      <c r="G103" s="230">
        <v>29</v>
      </c>
      <c r="H103" s="219">
        <v>6738624</v>
      </c>
    </row>
    <row r="104" spans="2:8" ht="15" x14ac:dyDescent="0.2">
      <c r="B104" s="235"/>
      <c r="C104" s="229" t="s">
        <v>366</v>
      </c>
      <c r="D104" s="221">
        <v>3076315</v>
      </c>
      <c r="E104" s="235"/>
      <c r="F104" s="229" t="s">
        <v>178</v>
      </c>
      <c r="G104" s="230">
        <v>30</v>
      </c>
      <c r="H104" s="221">
        <v>3076315</v>
      </c>
    </row>
    <row r="105" spans="2:8" ht="24" x14ac:dyDescent="0.2">
      <c r="B105" s="235"/>
      <c r="C105" s="229" t="s">
        <v>367</v>
      </c>
      <c r="D105" s="221">
        <v>1840947</v>
      </c>
      <c r="E105" s="235"/>
      <c r="F105" s="229" t="s">
        <v>179</v>
      </c>
      <c r="G105" s="230">
        <v>31</v>
      </c>
      <c r="H105" s="221">
        <v>1840947</v>
      </c>
    </row>
    <row r="106" spans="2:8" ht="24" x14ac:dyDescent="0.2">
      <c r="B106" s="235"/>
      <c r="C106" s="240"/>
      <c r="D106" s="262">
        <v>921775</v>
      </c>
      <c r="E106" s="235"/>
      <c r="F106" s="229" t="s">
        <v>368</v>
      </c>
      <c r="G106" s="230">
        <v>32</v>
      </c>
      <c r="H106" s="262">
        <v>846044</v>
      </c>
    </row>
    <row r="107" spans="2:8" ht="15" x14ac:dyDescent="0.2">
      <c r="B107" s="235"/>
      <c r="C107" s="229" t="s">
        <v>369</v>
      </c>
      <c r="D107" s="221">
        <v>18714</v>
      </c>
      <c r="E107" s="235"/>
      <c r="F107" s="229" t="s">
        <v>181</v>
      </c>
      <c r="G107" s="230">
        <v>33</v>
      </c>
      <c r="H107" s="221">
        <v>18714</v>
      </c>
    </row>
    <row r="108" spans="2:8" ht="24" x14ac:dyDescent="0.2">
      <c r="B108" s="235"/>
      <c r="C108" s="229" t="s">
        <v>370</v>
      </c>
      <c r="D108" s="221">
        <v>-23292</v>
      </c>
      <c r="E108" s="235"/>
      <c r="F108" s="229" t="s">
        <v>182</v>
      </c>
      <c r="G108" s="230">
        <v>34</v>
      </c>
      <c r="H108" s="221">
        <v>-23292</v>
      </c>
    </row>
    <row r="109" spans="2:8" ht="15" x14ac:dyDescent="0.2">
      <c r="B109" s="235"/>
      <c r="C109" s="229" t="s">
        <v>371</v>
      </c>
      <c r="D109" s="221">
        <v>163316</v>
      </c>
      <c r="E109" s="235"/>
      <c r="F109" s="229" t="s">
        <v>183</v>
      </c>
      <c r="G109" s="230">
        <v>35</v>
      </c>
      <c r="H109" s="221">
        <v>163316</v>
      </c>
    </row>
    <row r="110" spans="2:8" ht="15" x14ac:dyDescent="0.2">
      <c r="B110" s="235"/>
      <c r="C110" s="229" t="s">
        <v>278</v>
      </c>
      <c r="D110" s="221">
        <v>688741</v>
      </c>
      <c r="E110" s="235"/>
      <c r="F110" s="229" t="s">
        <v>184</v>
      </c>
      <c r="G110" s="230">
        <v>36</v>
      </c>
      <c r="H110" s="221">
        <v>687306</v>
      </c>
    </row>
    <row r="111" spans="2:8" ht="25.5" x14ac:dyDescent="0.2">
      <c r="B111" s="235"/>
      <c r="C111" s="263" t="s">
        <v>372</v>
      </c>
      <c r="D111" s="221">
        <v>-1435</v>
      </c>
      <c r="E111" s="235"/>
      <c r="F111" s="240"/>
      <c r="G111" s="235"/>
      <c r="H111" s="235"/>
    </row>
    <row r="112" spans="2:8" ht="15" x14ac:dyDescent="0.2">
      <c r="B112" s="235"/>
      <c r="C112" s="263"/>
      <c r="D112" s="241">
        <v>687306</v>
      </c>
      <c r="E112" s="235"/>
      <c r="F112" s="240"/>
      <c r="G112" s="235"/>
      <c r="H112" s="241">
        <v>687306</v>
      </c>
    </row>
    <row r="113" spans="2:8" ht="25.5" x14ac:dyDescent="0.2">
      <c r="B113" s="235"/>
      <c r="C113" s="264" t="s">
        <v>373</v>
      </c>
      <c r="D113" s="221">
        <v>98000</v>
      </c>
      <c r="E113" s="235"/>
      <c r="F113" s="229" t="s">
        <v>185</v>
      </c>
      <c r="G113" s="230">
        <v>37</v>
      </c>
      <c r="H113" s="221">
        <v>98000</v>
      </c>
    </row>
    <row r="114" spans="2:8" ht="84" x14ac:dyDescent="0.2">
      <c r="B114" s="235"/>
      <c r="C114" s="264" t="s">
        <v>374</v>
      </c>
      <c r="D114" s="221">
        <v>-22269</v>
      </c>
      <c r="E114" s="235"/>
      <c r="F114" s="229" t="s">
        <v>186</v>
      </c>
      <c r="G114" s="230">
        <v>38</v>
      </c>
      <c r="H114" s="221">
        <v>-22269</v>
      </c>
    </row>
    <row r="115" spans="2:8" ht="24" x14ac:dyDescent="0.2">
      <c r="B115" s="235"/>
      <c r="C115" s="229" t="s">
        <v>375</v>
      </c>
      <c r="D115" s="221">
        <v>899587</v>
      </c>
      <c r="E115" s="235"/>
      <c r="F115" s="229" t="s">
        <v>376</v>
      </c>
      <c r="G115" s="230">
        <v>39</v>
      </c>
      <c r="H115" s="221">
        <v>661103</v>
      </c>
    </row>
    <row r="116" spans="2:8" ht="24" x14ac:dyDescent="0.2">
      <c r="B116" s="235"/>
      <c r="C116" s="240"/>
      <c r="D116" s="230" t="s">
        <v>341</v>
      </c>
      <c r="E116" s="235"/>
      <c r="F116" s="229" t="s">
        <v>377</v>
      </c>
      <c r="G116" s="230">
        <v>40</v>
      </c>
      <c r="H116" s="221">
        <v>238484</v>
      </c>
    </row>
    <row r="117" spans="2:8" ht="15" x14ac:dyDescent="0.25">
      <c r="B117" s="212"/>
      <c r="C117" s="213"/>
      <c r="D117" s="241">
        <v>899587</v>
      </c>
      <c r="E117" s="212"/>
      <c r="F117" s="213"/>
      <c r="G117" s="212"/>
      <c r="H117" s="241">
        <v>899587</v>
      </c>
    </row>
    <row r="118" spans="2:8" ht="13.5" thickBot="1" x14ac:dyDescent="0.25">
      <c r="B118" s="233"/>
      <c r="C118" s="231"/>
      <c r="D118" s="225">
        <v>6738624</v>
      </c>
      <c r="E118" s="232"/>
      <c r="F118" s="231"/>
      <c r="G118" s="233"/>
      <c r="H118" s="225">
        <v>6738624</v>
      </c>
    </row>
    <row r="119" spans="2:8" ht="24" x14ac:dyDescent="0.25">
      <c r="B119" s="276" t="s">
        <v>378</v>
      </c>
      <c r="C119" s="276"/>
      <c r="D119" s="219">
        <v>63246</v>
      </c>
      <c r="E119" s="212"/>
      <c r="F119" s="234" t="s">
        <v>379</v>
      </c>
      <c r="G119" s="230">
        <v>47</v>
      </c>
      <c r="H119" s="219">
        <v>63246</v>
      </c>
    </row>
    <row r="120" spans="2:8" ht="15" x14ac:dyDescent="0.25">
      <c r="B120" s="212"/>
      <c r="C120" s="229" t="s">
        <v>380</v>
      </c>
      <c r="D120" s="230">
        <v>320</v>
      </c>
      <c r="E120" s="212"/>
      <c r="F120" s="229" t="s">
        <v>381</v>
      </c>
      <c r="G120" s="230">
        <v>42</v>
      </c>
      <c r="H120" s="221">
        <v>28013</v>
      </c>
    </row>
    <row r="121" spans="2:8" ht="24" x14ac:dyDescent="0.25">
      <c r="B121" s="212"/>
      <c r="C121" s="229" t="s">
        <v>382</v>
      </c>
      <c r="D121" s="221">
        <v>27693</v>
      </c>
      <c r="E121" s="212"/>
      <c r="F121" s="213"/>
      <c r="G121" s="212"/>
      <c r="H121" s="235"/>
    </row>
    <row r="122" spans="2:8" ht="15" x14ac:dyDescent="0.25">
      <c r="B122" s="212"/>
      <c r="C122" s="213"/>
      <c r="D122" s="241">
        <v>28013</v>
      </c>
      <c r="E122" s="212"/>
      <c r="F122" s="213"/>
      <c r="G122" s="212"/>
      <c r="H122" s="241">
        <v>28013</v>
      </c>
    </row>
    <row r="123" spans="2:8" ht="15" x14ac:dyDescent="0.25">
      <c r="B123" s="212"/>
      <c r="C123" s="213"/>
      <c r="D123" s="235"/>
      <c r="E123" s="212"/>
      <c r="F123" s="213"/>
      <c r="G123" s="212"/>
      <c r="H123" s="235"/>
    </row>
    <row r="124" spans="2:8" ht="24" x14ac:dyDescent="0.25">
      <c r="B124" s="212"/>
      <c r="C124" s="264" t="s">
        <v>383</v>
      </c>
      <c r="D124" s="221">
        <v>24243</v>
      </c>
      <c r="E124" s="212"/>
      <c r="F124" s="229" t="s">
        <v>384</v>
      </c>
      <c r="G124" s="230">
        <v>50</v>
      </c>
      <c r="H124" s="221">
        <v>35233</v>
      </c>
    </row>
    <row r="125" spans="2:8" ht="15" x14ac:dyDescent="0.25">
      <c r="B125" s="212"/>
      <c r="C125" s="213"/>
      <c r="D125" s="235"/>
      <c r="E125" s="212"/>
      <c r="F125" s="213"/>
      <c r="G125" s="212"/>
      <c r="H125" s="235"/>
    </row>
    <row r="126" spans="2:8" ht="24" x14ac:dyDescent="0.25">
      <c r="B126" s="212"/>
      <c r="C126" s="229" t="s">
        <v>385</v>
      </c>
      <c r="D126" s="230" t="s">
        <v>341</v>
      </c>
      <c r="E126" s="212"/>
      <c r="F126" s="229" t="s">
        <v>386</v>
      </c>
      <c r="G126" s="230">
        <v>51</v>
      </c>
      <c r="H126" s="230" t="s">
        <v>341</v>
      </c>
    </row>
    <row r="127" spans="2:8" ht="15" x14ac:dyDescent="0.25">
      <c r="B127" s="212"/>
      <c r="C127" s="213"/>
      <c r="D127" s="230" t="s">
        <v>341</v>
      </c>
      <c r="E127" s="212"/>
      <c r="F127" s="213"/>
      <c r="G127" s="212"/>
      <c r="H127" s="230" t="s">
        <v>341</v>
      </c>
    </row>
    <row r="128" spans="2:8" ht="15.75" thickBot="1" x14ac:dyDescent="0.3">
      <c r="B128" s="212"/>
      <c r="C128" s="231"/>
      <c r="D128" s="225">
        <v>63246</v>
      </c>
      <c r="E128" s="232"/>
      <c r="F128" s="231"/>
      <c r="G128" s="233"/>
      <c r="H128" s="225">
        <v>63246</v>
      </c>
    </row>
    <row r="129" spans="2:8" ht="13.5" thickBot="1" x14ac:dyDescent="0.25">
      <c r="B129" s="233"/>
      <c r="C129" s="231"/>
      <c r="D129" s="255" t="s">
        <v>341</v>
      </c>
      <c r="E129" s="232"/>
      <c r="F129" s="231"/>
      <c r="G129" s="233"/>
      <c r="H129" s="250"/>
    </row>
    <row r="130" spans="2:8" ht="24" x14ac:dyDescent="0.2">
      <c r="B130" s="276" t="s">
        <v>387</v>
      </c>
      <c r="C130" s="276"/>
      <c r="D130" s="219">
        <v>954469</v>
      </c>
      <c r="E130" s="235"/>
      <c r="F130" s="234" t="s">
        <v>388</v>
      </c>
      <c r="G130" s="265">
        <v>43</v>
      </c>
      <c r="H130" s="219">
        <v>678620</v>
      </c>
    </row>
    <row r="131" spans="2:8" ht="15" x14ac:dyDescent="0.25">
      <c r="B131" s="212"/>
      <c r="C131" s="213"/>
      <c r="D131" s="266" t="s">
        <v>341</v>
      </c>
      <c r="E131" s="240"/>
      <c r="F131" s="213"/>
      <c r="G131" s="212"/>
      <c r="H131" s="235"/>
    </row>
    <row r="132" spans="2:8" ht="24" x14ac:dyDescent="0.25">
      <c r="B132" s="212"/>
      <c r="C132" s="229" t="s">
        <v>389</v>
      </c>
      <c r="D132" s="221">
        <v>935713</v>
      </c>
      <c r="E132" s="240"/>
      <c r="F132" s="229" t="s">
        <v>390</v>
      </c>
      <c r="G132" s="230">
        <v>44</v>
      </c>
      <c r="H132" s="221">
        <v>5475</v>
      </c>
    </row>
    <row r="133" spans="2:8" ht="24" x14ac:dyDescent="0.25">
      <c r="B133" s="212"/>
      <c r="C133" s="229" t="s">
        <v>391</v>
      </c>
      <c r="D133" s="221">
        <v>18756</v>
      </c>
      <c r="E133" s="240"/>
      <c r="F133" s="229" t="s">
        <v>392</v>
      </c>
      <c r="G133" s="230">
        <v>45</v>
      </c>
      <c r="H133" s="221">
        <v>212847</v>
      </c>
    </row>
    <row r="134" spans="2:8" ht="24" x14ac:dyDescent="0.25">
      <c r="B134" s="212"/>
      <c r="C134" s="264"/>
      <c r="D134" s="235"/>
      <c r="E134" s="240"/>
      <c r="F134" s="229" t="s">
        <v>393</v>
      </c>
      <c r="G134" s="230">
        <v>46</v>
      </c>
      <c r="H134" s="221">
        <v>124322</v>
      </c>
    </row>
    <row r="135" spans="2:8" ht="24" x14ac:dyDescent="0.25">
      <c r="B135" s="212"/>
      <c r="C135" s="213"/>
      <c r="D135" s="230" t="s">
        <v>341</v>
      </c>
      <c r="E135" s="240"/>
      <c r="F135" s="229" t="s">
        <v>394</v>
      </c>
      <c r="G135" s="230">
        <v>47</v>
      </c>
      <c r="H135" s="221">
        <v>229400</v>
      </c>
    </row>
    <row r="136" spans="2:8" ht="24" x14ac:dyDescent="0.25">
      <c r="B136" s="212"/>
      <c r="C136" s="240"/>
      <c r="D136" s="235"/>
      <c r="E136" s="240"/>
      <c r="F136" s="229" t="s">
        <v>395</v>
      </c>
      <c r="G136" s="230">
        <v>48</v>
      </c>
      <c r="H136" s="230">
        <v>606</v>
      </c>
    </row>
    <row r="137" spans="2:8" ht="15" x14ac:dyDescent="0.25">
      <c r="B137" s="212"/>
      <c r="C137" s="240"/>
      <c r="D137" s="235"/>
      <c r="E137" s="240"/>
      <c r="F137" s="229" t="s">
        <v>396</v>
      </c>
      <c r="G137" s="230">
        <v>49</v>
      </c>
      <c r="H137" s="221">
        <v>105970</v>
      </c>
    </row>
    <row r="138" spans="2:8" ht="13.5" thickBot="1" x14ac:dyDescent="0.25">
      <c r="B138" s="233"/>
      <c r="C138" s="231"/>
      <c r="D138" s="225">
        <v>954469</v>
      </c>
      <c r="E138" s="232"/>
      <c r="F138" s="231"/>
      <c r="G138" s="233"/>
      <c r="H138" s="225">
        <v>678620</v>
      </c>
    </row>
    <row r="139" spans="2:8" ht="24" x14ac:dyDescent="0.25">
      <c r="B139" s="212"/>
      <c r="C139" s="229"/>
      <c r="D139" s="219">
        <v>1056024</v>
      </c>
      <c r="E139" s="240"/>
      <c r="F139" s="234" t="s">
        <v>397</v>
      </c>
      <c r="G139" s="265">
        <v>52</v>
      </c>
      <c r="H139" s="219">
        <v>1331873</v>
      </c>
    </row>
    <row r="140" spans="2:8" ht="15" x14ac:dyDescent="0.25">
      <c r="B140" s="212"/>
      <c r="C140" s="229" t="s">
        <v>398</v>
      </c>
      <c r="D140" s="221">
        <v>866193</v>
      </c>
      <c r="E140" s="240"/>
      <c r="F140" s="240"/>
      <c r="G140" s="213"/>
      <c r="H140" s="230" t="s">
        <v>341</v>
      </c>
    </row>
    <row r="141" spans="2:8" ht="15" x14ac:dyDescent="0.25">
      <c r="B141" s="212"/>
      <c r="C141" s="229" t="s">
        <v>399</v>
      </c>
      <c r="D141" s="221">
        <v>189831</v>
      </c>
      <c r="E141" s="240"/>
      <c r="F141" s="240"/>
      <c r="G141" s="213"/>
      <c r="H141" s="235"/>
    </row>
    <row r="142" spans="2:8" ht="13.5" thickBot="1" x14ac:dyDescent="0.25">
      <c r="B142" s="233"/>
      <c r="C142" s="231"/>
      <c r="D142" s="225">
        <v>1056024</v>
      </c>
      <c r="E142" s="231"/>
      <c r="F142" s="231"/>
      <c r="G142" s="233"/>
      <c r="H142" s="221">
        <v>1331873</v>
      </c>
    </row>
    <row r="143" spans="2:8" ht="24.75" thickBot="1" x14ac:dyDescent="0.25">
      <c r="B143" s="233"/>
      <c r="C143" s="217" t="s">
        <v>400</v>
      </c>
      <c r="D143" s="260">
        <v>8812363</v>
      </c>
      <c r="E143" s="261"/>
      <c r="F143" s="217" t="s">
        <v>400</v>
      </c>
      <c r="G143" s="250"/>
      <c r="H143" s="267">
        <v>8812363</v>
      </c>
    </row>
    <row r="145" spans="1:9" x14ac:dyDescent="0.2">
      <c r="A145" s="207" t="s">
        <v>401</v>
      </c>
      <c r="B145" s="207"/>
      <c r="C145" s="207"/>
      <c r="D145" s="207"/>
      <c r="E145" s="207"/>
      <c r="F145" s="207"/>
      <c r="G145" s="207"/>
      <c r="H145" s="207"/>
      <c r="I145" s="207"/>
    </row>
    <row r="147" spans="1:9" x14ac:dyDescent="0.2">
      <c r="B147" s="270"/>
      <c r="C147" s="270" t="s">
        <v>402</v>
      </c>
      <c r="D147" s="209" t="s">
        <v>329</v>
      </c>
      <c r="E147" s="272"/>
      <c r="F147" s="270" t="s">
        <v>403</v>
      </c>
      <c r="G147" s="268"/>
      <c r="H147" s="209" t="s">
        <v>329</v>
      </c>
    </row>
    <row r="148" spans="1:9" ht="13.5" thickBot="1" x14ac:dyDescent="0.25">
      <c r="B148" s="271"/>
      <c r="C148" s="271"/>
      <c r="D148" s="210" t="s">
        <v>330</v>
      </c>
      <c r="E148" s="273"/>
      <c r="F148" s="271"/>
      <c r="G148" s="269"/>
      <c r="H148" s="210" t="s">
        <v>330</v>
      </c>
    </row>
    <row r="149" spans="1:9" ht="24" x14ac:dyDescent="0.2">
      <c r="B149" s="276" t="s">
        <v>404</v>
      </c>
      <c r="C149" s="276"/>
      <c r="D149" s="219">
        <v>1396598</v>
      </c>
      <c r="E149" s="235"/>
      <c r="F149" s="229" t="s">
        <v>405</v>
      </c>
      <c r="G149" s="230">
        <v>1</v>
      </c>
      <c r="H149" s="219">
        <v>1396598</v>
      </c>
    </row>
    <row r="150" spans="1:9" ht="15" x14ac:dyDescent="0.25">
      <c r="B150" s="212"/>
      <c r="C150" s="229" t="s">
        <v>406</v>
      </c>
      <c r="D150" s="221">
        <v>1042203</v>
      </c>
      <c r="E150" s="235"/>
      <c r="F150" s="229" t="s">
        <v>407</v>
      </c>
      <c r="G150" s="230">
        <v>2</v>
      </c>
      <c r="H150" s="221">
        <v>1042203</v>
      </c>
    </row>
    <row r="151" spans="1:9" ht="24" x14ac:dyDescent="0.25">
      <c r="B151" s="212"/>
      <c r="C151" s="229" t="s">
        <v>408</v>
      </c>
      <c r="D151" s="221">
        <v>354395</v>
      </c>
      <c r="E151" s="235"/>
      <c r="F151" s="229" t="s">
        <v>409</v>
      </c>
      <c r="G151" s="230">
        <v>8</v>
      </c>
      <c r="H151" s="221">
        <v>354395</v>
      </c>
    </row>
    <row r="152" spans="1:9" ht="15" x14ac:dyDescent="0.25">
      <c r="B152" s="212"/>
      <c r="C152" s="229" t="s">
        <v>410</v>
      </c>
      <c r="D152" s="230" t="s">
        <v>341</v>
      </c>
      <c r="E152" s="235"/>
      <c r="F152" s="240"/>
      <c r="G152" s="212"/>
      <c r="H152" s="230" t="s">
        <v>341</v>
      </c>
    </row>
    <row r="153" spans="1:9" ht="15.75" thickBot="1" x14ac:dyDescent="0.25">
      <c r="B153" s="233"/>
      <c r="C153" s="240"/>
      <c r="D153" s="225">
        <v>1396598</v>
      </c>
      <c r="E153" s="235"/>
      <c r="F153" s="240"/>
      <c r="G153" s="231"/>
      <c r="H153" s="225">
        <v>1396598</v>
      </c>
    </row>
    <row r="154" spans="1:9" ht="24.75" thickBot="1" x14ac:dyDescent="0.25">
      <c r="B154" s="275" t="s">
        <v>411</v>
      </c>
      <c r="C154" s="275"/>
      <c r="D154" s="277">
        <v>1133849</v>
      </c>
      <c r="E154" s="244"/>
      <c r="F154" s="242" t="s">
        <v>412</v>
      </c>
      <c r="G154" s="278">
        <v>12</v>
      </c>
      <c r="H154" s="277">
        <v>1133849</v>
      </c>
    </row>
    <row r="155" spans="1:9" ht="15" x14ac:dyDescent="0.25">
      <c r="B155" s="212"/>
      <c r="C155" s="242" t="s">
        <v>413</v>
      </c>
      <c r="D155" s="279">
        <v>570724</v>
      </c>
      <c r="E155" s="244"/>
      <c r="F155" s="242" t="s">
        <v>414</v>
      </c>
      <c r="G155" s="280">
        <v>16</v>
      </c>
      <c r="H155" s="279">
        <v>540052</v>
      </c>
    </row>
    <row r="156" spans="1:9" ht="24" x14ac:dyDescent="0.25">
      <c r="B156" s="212"/>
      <c r="C156" s="229" t="s">
        <v>415</v>
      </c>
      <c r="D156" s="221">
        <v>-557629</v>
      </c>
      <c r="E156" s="235"/>
      <c r="F156" s="240"/>
      <c r="G156" s="213"/>
      <c r="H156" s="230" t="s">
        <v>341</v>
      </c>
    </row>
    <row r="157" spans="1:9" ht="15.75" thickBot="1" x14ac:dyDescent="0.3">
      <c r="B157" s="213"/>
      <c r="C157" s="231"/>
      <c r="D157" s="225">
        <v>13095</v>
      </c>
      <c r="E157" s="232"/>
      <c r="F157" s="231"/>
      <c r="G157" s="231"/>
      <c r="H157" s="225">
        <v>540052</v>
      </c>
    </row>
    <row r="158" spans="1:9" ht="15" x14ac:dyDescent="0.25">
      <c r="B158" s="212"/>
      <c r="C158" s="240"/>
      <c r="D158" s="277">
        <v>479802</v>
      </c>
      <c r="E158" s="235"/>
      <c r="F158" s="240"/>
      <c r="G158" s="213"/>
      <c r="H158" s="277">
        <v>510474</v>
      </c>
    </row>
    <row r="159" spans="1:9" ht="24" x14ac:dyDescent="0.25">
      <c r="B159" s="213"/>
      <c r="C159" s="229" t="s">
        <v>416</v>
      </c>
      <c r="D159" s="221">
        <v>479802</v>
      </c>
      <c r="E159" s="212"/>
      <c r="F159" s="229" t="s">
        <v>417</v>
      </c>
      <c r="G159" s="230">
        <v>13</v>
      </c>
      <c r="H159" s="221">
        <v>351620</v>
      </c>
    </row>
    <row r="160" spans="1:9" ht="24" x14ac:dyDescent="0.25">
      <c r="B160" s="212"/>
      <c r="C160" s="229" t="s">
        <v>418</v>
      </c>
      <c r="D160" s="221">
        <v>557629</v>
      </c>
      <c r="E160" s="212"/>
      <c r="F160" s="229" t="s">
        <v>232</v>
      </c>
      <c r="G160" s="230">
        <v>21</v>
      </c>
      <c r="H160" s="221">
        <v>148448</v>
      </c>
    </row>
    <row r="161" spans="2:8" ht="24" x14ac:dyDescent="0.25">
      <c r="B161" s="212"/>
      <c r="C161" s="213"/>
      <c r="D161" s="212"/>
      <c r="E161" s="212"/>
      <c r="F161" s="229" t="s">
        <v>419</v>
      </c>
      <c r="G161" s="230">
        <v>22</v>
      </c>
      <c r="H161" s="230" t="s">
        <v>341</v>
      </c>
    </row>
    <row r="162" spans="2:8" ht="24" x14ac:dyDescent="0.25">
      <c r="B162" s="212"/>
      <c r="C162" s="213"/>
      <c r="D162" s="230">
        <v>0</v>
      </c>
      <c r="E162" s="212"/>
      <c r="F162" s="229" t="s">
        <v>237</v>
      </c>
      <c r="G162" s="230">
        <v>26</v>
      </c>
      <c r="H162" s="230">
        <v>10406</v>
      </c>
    </row>
    <row r="163" spans="2:8" ht="15.75" thickBot="1" x14ac:dyDescent="0.3">
      <c r="B163" s="213"/>
      <c r="C163" s="231"/>
      <c r="D163" s="225">
        <v>1037431</v>
      </c>
      <c r="E163" s="232"/>
      <c r="F163" s="231"/>
      <c r="G163" s="231"/>
      <c r="H163" s="225">
        <v>510474</v>
      </c>
    </row>
    <row r="164" spans="2:8" ht="15" x14ac:dyDescent="0.25">
      <c r="B164" s="212"/>
      <c r="C164" s="257" t="s">
        <v>420</v>
      </c>
      <c r="D164" s="277">
        <v>83323</v>
      </c>
      <c r="E164" s="235"/>
      <c r="F164" s="257" t="s">
        <v>231</v>
      </c>
      <c r="G164" s="278">
        <v>21</v>
      </c>
      <c r="H164" s="277">
        <v>83323</v>
      </c>
    </row>
    <row r="165" spans="2:8" ht="13.5" thickBot="1" x14ac:dyDescent="0.25">
      <c r="B165" s="233"/>
      <c r="C165" s="231"/>
      <c r="D165" s="255" t="s">
        <v>341</v>
      </c>
      <c r="E165" s="232"/>
      <c r="F165" s="231"/>
      <c r="G165" s="231"/>
      <c r="H165" s="255" t="s">
        <v>341</v>
      </c>
    </row>
    <row r="166" spans="2:8" ht="15" x14ac:dyDescent="0.25">
      <c r="B166" s="276" t="s">
        <v>421</v>
      </c>
      <c r="C166" s="276"/>
      <c r="D166" s="277">
        <v>17680</v>
      </c>
      <c r="E166" s="212"/>
      <c r="F166" s="229" t="s">
        <v>422</v>
      </c>
      <c r="G166" s="212"/>
      <c r="H166" s="277">
        <v>17680</v>
      </c>
    </row>
    <row r="167" spans="2:8" ht="24" x14ac:dyDescent="0.25">
      <c r="B167" s="212"/>
      <c r="C167" s="229" t="s">
        <v>423</v>
      </c>
      <c r="D167" s="221">
        <v>16308</v>
      </c>
      <c r="E167" s="212"/>
      <c r="F167" s="229" t="s">
        <v>424</v>
      </c>
      <c r="G167" s="230">
        <v>27</v>
      </c>
      <c r="H167" s="221">
        <v>18679</v>
      </c>
    </row>
    <row r="168" spans="2:8" ht="24" x14ac:dyDescent="0.25">
      <c r="B168" s="212"/>
      <c r="C168" s="229" t="s">
        <v>425</v>
      </c>
      <c r="D168" s="230">
        <v>-802</v>
      </c>
      <c r="E168" s="212"/>
      <c r="F168" s="229" t="s">
        <v>426</v>
      </c>
      <c r="G168" s="230">
        <v>28</v>
      </c>
      <c r="H168" s="230">
        <v>-999</v>
      </c>
    </row>
    <row r="169" spans="2:8" ht="15" x14ac:dyDescent="0.25">
      <c r="B169" s="212"/>
      <c r="C169" s="229" t="s">
        <v>427</v>
      </c>
      <c r="D169" s="230" t="s">
        <v>341</v>
      </c>
      <c r="E169" s="212"/>
      <c r="F169" s="213"/>
      <c r="G169" s="212"/>
      <c r="H169" s="230" t="s">
        <v>341</v>
      </c>
    </row>
    <row r="170" spans="2:8" ht="60" x14ac:dyDescent="0.25">
      <c r="B170" s="212"/>
      <c r="C170" s="229" t="s">
        <v>428</v>
      </c>
      <c r="D170" s="221">
        <v>2373</v>
      </c>
      <c r="E170" s="212"/>
      <c r="F170" s="213"/>
      <c r="G170" s="212"/>
      <c r="H170" s="230" t="s">
        <v>341</v>
      </c>
    </row>
    <row r="171" spans="2:8" ht="24.75" thickBot="1" x14ac:dyDescent="0.25">
      <c r="B171" s="233"/>
      <c r="C171" s="231" t="s">
        <v>429</v>
      </c>
      <c r="D171" s="281">
        <v>-199</v>
      </c>
      <c r="E171" s="232"/>
      <c r="F171" s="231"/>
      <c r="G171" s="233"/>
      <c r="H171" s="281" t="s">
        <v>341</v>
      </c>
    </row>
    <row r="172" spans="2:8" ht="48" x14ac:dyDescent="0.25">
      <c r="B172" s="212"/>
      <c r="C172" s="240"/>
      <c r="D172" s="219">
        <v>16706</v>
      </c>
      <c r="E172" s="235"/>
      <c r="F172" s="234" t="s">
        <v>253</v>
      </c>
      <c r="G172" s="212"/>
      <c r="H172" s="219">
        <v>16706</v>
      </c>
    </row>
    <row r="173" spans="2:8" ht="15.75" thickBot="1" x14ac:dyDescent="0.25">
      <c r="B173" s="233"/>
      <c r="C173" s="240"/>
      <c r="D173" s="225">
        <v>16706</v>
      </c>
      <c r="E173" s="235"/>
      <c r="F173" s="240"/>
      <c r="G173" s="231"/>
      <c r="H173" s="225">
        <v>16706</v>
      </c>
    </row>
    <row r="174" spans="2:8" ht="24.75" thickBot="1" x14ac:dyDescent="0.25">
      <c r="B174" s="285" t="s">
        <v>430</v>
      </c>
      <c r="C174" s="285"/>
      <c r="D174" s="282">
        <v>297135</v>
      </c>
      <c r="E174" s="283"/>
      <c r="F174" s="248" t="s">
        <v>431</v>
      </c>
      <c r="G174" s="281">
        <v>43</v>
      </c>
      <c r="H174" s="282">
        <v>297135</v>
      </c>
    </row>
    <row r="175" spans="2:8" ht="13.5" thickBot="1" x14ac:dyDescent="0.25">
      <c r="B175" s="286" t="s">
        <v>432</v>
      </c>
      <c r="C175" s="286"/>
      <c r="D175" s="282">
        <v>58651</v>
      </c>
      <c r="E175" s="284"/>
      <c r="F175" s="217" t="s">
        <v>255</v>
      </c>
      <c r="G175" s="255">
        <v>44</v>
      </c>
      <c r="H175" s="282">
        <v>58651</v>
      </c>
    </row>
    <row r="176" spans="2:8" ht="24.75" thickBot="1" x14ac:dyDescent="0.25">
      <c r="B176" s="286" t="s">
        <v>433</v>
      </c>
      <c r="C176" s="286"/>
      <c r="D176" s="282">
        <v>238484</v>
      </c>
      <c r="E176" s="284"/>
      <c r="F176" s="217" t="s">
        <v>434</v>
      </c>
      <c r="G176" s="255">
        <v>45</v>
      </c>
      <c r="H176" s="282">
        <v>238484</v>
      </c>
    </row>
    <row r="177" spans="2:8" ht="36.75" thickBot="1" x14ac:dyDescent="0.25">
      <c r="B177" s="286" t="s">
        <v>435</v>
      </c>
      <c r="C177" s="286"/>
      <c r="D177" s="282">
        <v>-3568</v>
      </c>
      <c r="E177" s="284"/>
      <c r="F177" s="217" t="s">
        <v>436</v>
      </c>
      <c r="G177" s="255">
        <v>52</v>
      </c>
      <c r="H177" s="282">
        <v>-3568</v>
      </c>
    </row>
    <row r="178" spans="2:8" ht="36.75" thickBot="1" x14ac:dyDescent="0.25">
      <c r="B178" s="286" t="s">
        <v>437</v>
      </c>
      <c r="C178" s="286"/>
      <c r="D178" s="282">
        <v>234916</v>
      </c>
      <c r="E178" s="284"/>
      <c r="F178" s="217" t="s">
        <v>438</v>
      </c>
      <c r="G178" s="255">
        <v>53</v>
      </c>
      <c r="H178" s="282">
        <v>234916</v>
      </c>
    </row>
  </sheetData>
  <mergeCells count="27">
    <mergeCell ref="B176:C176"/>
    <mergeCell ref="B177:C177"/>
    <mergeCell ref="B178:C178"/>
    <mergeCell ref="B149:C149"/>
    <mergeCell ref="B154:C154"/>
    <mergeCell ref="B166:C166"/>
    <mergeCell ref="B174:C174"/>
    <mergeCell ref="B175:C175"/>
    <mergeCell ref="B130:C130"/>
    <mergeCell ref="A145:I145"/>
    <mergeCell ref="B147:B148"/>
    <mergeCell ref="C147:C148"/>
    <mergeCell ref="E147:E148"/>
    <mergeCell ref="F147:F148"/>
    <mergeCell ref="G147:G148"/>
    <mergeCell ref="B56:C56"/>
    <mergeCell ref="B57:C57"/>
    <mergeCell ref="B81:C81"/>
    <mergeCell ref="B101:C101"/>
    <mergeCell ref="B119:C119"/>
    <mergeCell ref="A1:I50"/>
    <mergeCell ref="A52:I52"/>
    <mergeCell ref="B54:B55"/>
    <mergeCell ref="C54:C55"/>
    <mergeCell ref="E54:E55"/>
    <mergeCell ref="F54:F55"/>
    <mergeCell ref="G54:G5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2090b57c-2e4d-4ed9-b313-510fc704fe75"/>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2023-04-18T08:56:05Z</cp:lastPrinted>
  <dcterms:created xsi:type="dcterms:W3CDTF">2008-10-17T11:51:54Z</dcterms:created>
  <dcterms:modified xsi:type="dcterms:W3CDTF">2026-04-21T08:48:39Z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