
<file path=[Content_Types].xml><?xml version="1.0" encoding="utf-8"?>
<Types xmlns="http://schemas.openxmlformats.org/package/2006/content-types">
  <Default Extension="bin" ContentType="application/vnd.openxmlformats-officedocument.spreadsheetml.printerSettings"/>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xl/tables/tableSingleCells1.xml" ContentType="application/vnd.openxmlformats-officedocument.spreadsheetml.tableSingleCell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tables/tableSingleCells6.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5"/>
  <workbookPr saveExternalLinkValues="0" codeName="ThisWorkbook" defaultThemeVersion="124226"/>
  <bookViews>
    <workbookView xWindow="28680" yWindow="-120" windowWidth="23250" windowHeight="13170" tabRatio="767" activeTab="5"/>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podaci'!$A$1:$J$61</definedName>
    <definedName name="_xlnm.Print_Area" localSheetId="5">PK!$A$1:$Z$63</definedName>
  </definedNames>
  <calcPr calcId="12451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97" i="19"/>
  <c r="H108" s="1"/>
  <c r="H109" s="1"/>
  <c r="I90"/>
  <c r="I108" s="1"/>
  <c r="H90"/>
  <c r="I97"/>
  <c r="H84"/>
  <c r="H89" l="1"/>
  <c r="H85" i="18"/>
  <c r="W10" i="22"/>
  <c r="X41" l="1"/>
  <c r="X42"/>
  <c r="X43"/>
  <c r="X44"/>
  <c r="X45"/>
  <c r="X46"/>
  <c r="X47"/>
  <c r="X48"/>
  <c r="X49"/>
  <c r="X50"/>
  <c r="X51"/>
  <c r="X52"/>
  <c r="X53"/>
  <c r="X54"/>
  <c r="X55"/>
  <c r="X56"/>
  <c r="X57"/>
  <c r="X58"/>
  <c r="X40"/>
  <c r="X38"/>
  <c r="X37"/>
  <c r="X36"/>
  <c r="X12"/>
  <c r="X13"/>
  <c r="X14"/>
  <c r="X15"/>
  <c r="X16"/>
  <c r="X17"/>
  <c r="X18"/>
  <c r="X19"/>
  <c r="X20"/>
  <c r="X21"/>
  <c r="X22"/>
  <c r="X23"/>
  <c r="X24"/>
  <c r="X25"/>
  <c r="X26"/>
  <c r="X27"/>
  <c r="X28"/>
  <c r="X29"/>
  <c r="X11"/>
  <c r="X8"/>
  <c r="X9"/>
  <c r="X7"/>
  <c r="I85" i="18"/>
  <c r="R32" i="22"/>
  <c r="U61"/>
  <c r="U62" s="1"/>
  <c r="U63"/>
  <c r="U39"/>
  <c r="U59" s="1"/>
  <c r="U32"/>
  <c r="U33" s="1"/>
  <c r="U34"/>
  <c r="U10"/>
  <c r="U30" s="1"/>
  <c r="T10"/>
  <c r="T30" s="1"/>
  <c r="X10" l="1"/>
  <c r="X30" s="1"/>
  <c r="X32"/>
  <c r="X33" s="1"/>
  <c r="X34"/>
  <c r="X39"/>
  <c r="X59" s="1"/>
  <c r="X61"/>
  <c r="X62" s="1"/>
  <c r="X63"/>
  <c r="I109" i="19" l="1"/>
  <c r="I89"/>
  <c r="S61" i="22"/>
  <c r="S62" s="1"/>
  <c r="T61"/>
  <c r="T62" s="1"/>
  <c r="S63"/>
  <c r="T63"/>
  <c r="S32"/>
  <c r="S33" s="1"/>
  <c r="T32"/>
  <c r="T33" s="1"/>
  <c r="S34"/>
  <c r="T34"/>
  <c r="Z54"/>
  <c r="S39"/>
  <c r="S59" s="1"/>
  <c r="T39"/>
  <c r="T59" s="1"/>
  <c r="Z25"/>
  <c r="S10"/>
  <c r="S30" s="1"/>
  <c r="I48" i="21"/>
  <c r="H48"/>
  <c r="I42"/>
  <c r="H42"/>
  <c r="I35"/>
  <c r="H35"/>
  <c r="I29"/>
  <c r="H29"/>
  <c r="I20"/>
  <c r="H20"/>
  <c r="I13"/>
  <c r="H13"/>
  <c r="H21" l="1"/>
  <c r="I21"/>
  <c r="I36"/>
  <c r="H36"/>
  <c r="H49"/>
  <c r="I49"/>
  <c r="I51" l="1"/>
  <c r="I53" s="1"/>
  <c r="H51"/>
  <c r="H53" s="1"/>
  <c r="I78" i="18"/>
  <c r="H78"/>
  <c r="Z58" i="22" l="1"/>
  <c r="Z57"/>
  <c r="Z56"/>
  <c r="Z55"/>
  <c r="Z53"/>
  <c r="Z52"/>
  <c r="Z51"/>
  <c r="Z50"/>
  <c r="Z49"/>
  <c r="Z48"/>
  <c r="Z47"/>
  <c r="Z46"/>
  <c r="Z45"/>
  <c r="Z44"/>
  <c r="Z43"/>
  <c r="Z42"/>
  <c r="Z41"/>
  <c r="Z38"/>
  <c r="Z36"/>
  <c r="Z27"/>
  <c r="Z12"/>
  <c r="Z13"/>
  <c r="Z14"/>
  <c r="Z15"/>
  <c r="Z16"/>
  <c r="Z17"/>
  <c r="Z18"/>
  <c r="Z19"/>
  <c r="Z20"/>
  <c r="Z21"/>
  <c r="Z22"/>
  <c r="Z23"/>
  <c r="Z24"/>
  <c r="Z26"/>
  <c r="Z28"/>
  <c r="Z29"/>
  <c r="Z11"/>
  <c r="Z8"/>
  <c r="Z9"/>
  <c r="Z7"/>
  <c r="I32"/>
  <c r="I33" s="1"/>
  <c r="J32"/>
  <c r="J33" s="1"/>
  <c r="K32"/>
  <c r="K33" s="1"/>
  <c r="L32"/>
  <c r="L33" s="1"/>
  <c r="M32"/>
  <c r="M33" s="1"/>
  <c r="N32"/>
  <c r="N33" s="1"/>
  <c r="O32"/>
  <c r="O33" s="1"/>
  <c r="P32"/>
  <c r="P33" s="1"/>
  <c r="Q32"/>
  <c r="Q33" s="1"/>
  <c r="R33"/>
  <c r="V32"/>
  <c r="V33" s="1"/>
  <c r="W32"/>
  <c r="W33" s="1"/>
  <c r="Y32"/>
  <c r="Y33" s="1"/>
  <c r="I34"/>
  <c r="J34"/>
  <c r="K34"/>
  <c r="L34"/>
  <c r="M34"/>
  <c r="N34"/>
  <c r="O34"/>
  <c r="P34"/>
  <c r="Q34"/>
  <c r="R34"/>
  <c r="V34"/>
  <c r="W34"/>
  <c r="Y34"/>
  <c r="H34"/>
  <c r="H32"/>
  <c r="H33" s="1"/>
  <c r="I61"/>
  <c r="I62" s="1"/>
  <c r="J61"/>
  <c r="J62" s="1"/>
  <c r="K61"/>
  <c r="K62" s="1"/>
  <c r="L61"/>
  <c r="L62" s="1"/>
  <c r="M61"/>
  <c r="M62" s="1"/>
  <c r="N61"/>
  <c r="N62" s="1"/>
  <c r="O61"/>
  <c r="O62" s="1"/>
  <c r="P61"/>
  <c r="P62" s="1"/>
  <c r="Q61"/>
  <c r="Q62" s="1"/>
  <c r="R61"/>
  <c r="R62" s="1"/>
  <c r="V61"/>
  <c r="V62" s="1"/>
  <c r="W61"/>
  <c r="W62" s="1"/>
  <c r="Y61"/>
  <c r="Y62" s="1"/>
  <c r="I63"/>
  <c r="J63"/>
  <c r="K63"/>
  <c r="L63"/>
  <c r="M63"/>
  <c r="N63"/>
  <c r="O63"/>
  <c r="P63"/>
  <c r="Q63"/>
  <c r="R63"/>
  <c r="V63"/>
  <c r="W63"/>
  <c r="Y63"/>
  <c r="H63"/>
  <c r="H61"/>
  <c r="H62" s="1"/>
  <c r="I39"/>
  <c r="I59" s="1"/>
  <c r="J39"/>
  <c r="J59" s="1"/>
  <c r="K39"/>
  <c r="K59" s="1"/>
  <c r="L39"/>
  <c r="L59" s="1"/>
  <c r="M39"/>
  <c r="M59" s="1"/>
  <c r="N39"/>
  <c r="N59" s="1"/>
  <c r="O39"/>
  <c r="O59" s="1"/>
  <c r="P39"/>
  <c r="P59" s="1"/>
  <c r="Q39"/>
  <c r="Q59" s="1"/>
  <c r="R39"/>
  <c r="R59" s="1"/>
  <c r="V39"/>
  <c r="V59" s="1"/>
  <c r="W39"/>
  <c r="W59" s="1"/>
  <c r="Y39"/>
  <c r="Y59" s="1"/>
  <c r="H39"/>
  <c r="H59" s="1"/>
  <c r="Z63" l="1"/>
  <c r="Z34"/>
  <c r="Z32"/>
  <c r="Z33" s="1"/>
  <c r="Z61"/>
  <c r="Z40"/>
  <c r="Z37"/>
  <c r="Z39" s="1"/>
  <c r="I10"/>
  <c r="I30" s="1"/>
  <c r="J10"/>
  <c r="J30" s="1"/>
  <c r="K10"/>
  <c r="K30" s="1"/>
  <c r="L10"/>
  <c r="L30" s="1"/>
  <c r="M10"/>
  <c r="M30" s="1"/>
  <c r="N10"/>
  <c r="N30" s="1"/>
  <c r="O10"/>
  <c r="O30" s="1"/>
  <c r="P10"/>
  <c r="P30" s="1"/>
  <c r="Q10"/>
  <c r="Q30" s="1"/>
  <c r="R10"/>
  <c r="R30" s="1"/>
  <c r="V10"/>
  <c r="V30" s="1"/>
  <c r="W30"/>
  <c r="Y10"/>
  <c r="Y30" s="1"/>
  <c r="Z10"/>
  <c r="Z30" s="1"/>
  <c r="H10"/>
  <c r="H30" s="1"/>
  <c r="Z62" l="1"/>
  <c r="Z59"/>
  <c r="I54" i="20"/>
  <c r="H54"/>
  <c r="I48"/>
  <c r="H48"/>
  <c r="I41"/>
  <c r="H41"/>
  <c r="I35"/>
  <c r="H35"/>
  <c r="I19"/>
  <c r="H19"/>
  <c r="H9"/>
  <c r="H18" s="1"/>
  <c r="I9"/>
  <c r="I18" s="1"/>
  <c r="I24" l="1"/>
  <c r="I27" s="1"/>
  <c r="I42"/>
  <c r="H55"/>
  <c r="I55"/>
  <c r="H42"/>
  <c r="H24"/>
  <c r="H27" s="1"/>
  <c r="I111" i="19"/>
  <c r="H111"/>
  <c r="I84"/>
  <c r="I69"/>
  <c r="H69"/>
  <c r="I47"/>
  <c r="H47"/>
  <c r="H36"/>
  <c r="I36"/>
  <c r="I28"/>
  <c r="H28"/>
  <c r="I25"/>
  <c r="H25"/>
  <c r="I19"/>
  <c r="H19"/>
  <c r="I15"/>
  <c r="H15"/>
  <c r="I7"/>
  <c r="H7"/>
  <c r="I118" i="18"/>
  <c r="H118"/>
  <c r="I106"/>
  <c r="H106"/>
  <c r="I99"/>
  <c r="H99"/>
  <c r="I92"/>
  <c r="H92"/>
  <c r="I95"/>
  <c r="H95"/>
  <c r="I60"/>
  <c r="H60"/>
  <c r="H53"/>
  <c r="I53"/>
  <c r="I45"/>
  <c r="H45"/>
  <c r="H17"/>
  <c r="H75" l="1"/>
  <c r="H134" s="1"/>
  <c r="I57" i="20"/>
  <c r="I59" s="1"/>
  <c r="H57"/>
  <c r="H59" s="1"/>
  <c r="H59" i="19"/>
  <c r="I59"/>
  <c r="I75" i="18"/>
  <c r="I134" s="1"/>
  <c r="H13" i="19"/>
  <c r="H60" s="1"/>
  <c r="H44" i="18"/>
  <c r="I13" i="19"/>
  <c r="I60" s="1"/>
  <c r="I44" i="18"/>
  <c r="I38"/>
  <c r="H38"/>
  <c r="I27"/>
  <c r="H27"/>
  <c r="I17"/>
  <c r="H10"/>
  <c r="I10"/>
  <c r="H9" l="1"/>
  <c r="H72" s="1"/>
  <c r="H61" i="19"/>
  <c r="H66" s="1"/>
  <c r="I63"/>
  <c r="I61"/>
  <c r="I67" s="1"/>
  <c r="I62"/>
  <c r="H63"/>
  <c r="H62"/>
  <c r="I9" i="18"/>
  <c r="I72" s="1"/>
  <c r="I66" i="19" l="1"/>
  <c r="H67"/>
  <c r="H65"/>
  <c r="I65"/>
</calcChain>
</file>

<file path=xl/sharedStrings.xml><?xml version="1.0" encoding="utf-8"?>
<sst xmlns="http://schemas.openxmlformats.org/spreadsheetml/2006/main" count="530" uniqueCount="466">
  <si>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</si>
  <si>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</si>
  <si>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</si>
  <si>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</si>
  <si>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</si>
  <si>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</si>
  <si>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</si>
  <si>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</si>
  <si>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</si>
  <si>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</si>
  <si>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</si>
  <si>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</si>
  <si>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</si>
  <si>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</si>
  <si>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</si>
  <si>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</si>
  <si>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</si>
  <si>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</si>
  <si>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</si>
  <si>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</si>
  <si>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</si>
  <si>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</si>
  <si>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</si>
  <si>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</si>
  <si>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</si>
  <si>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</si>
  <si>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</si>
  <si>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</si>
  <si>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</si>
  <si>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</si>
  <si>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</si>
  <si>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</si>
  <si>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</si>
  <si>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</si>
  <si>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</si>
  <si>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</si>
  <si>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</si>
  <si>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</si>
  <si>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</si>
  <si>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</si>
  <si>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</si>
  <si>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</si>
  <si>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</si>
  <si>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</si>
  <si>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</si>
  <si>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</si>
  <si>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</si>
  <si>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</si>
  <si>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</si>
  <si>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</si>
  <si>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</si>
  <si>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</si>
  <si>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</si>
  <si>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</si>
  <si>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</si>
  <si>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</si>
  <si>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</si>
  <si>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</si>
  <si>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</si>
  <si>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</si>
  <si>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</si>
  <si>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</si>
  <si>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</si>
  <si>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</si>
  <si>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</si>
  <si>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</si>
  <si>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</si>
  <si>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</si>
  <si>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</si>
  <si>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</si>
  <si>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</si>
  <si>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</si>
  <si>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</si>
  <si>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</si>
  <si>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</si>
  <si>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</si>
  <si>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</si>
  <si>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</si>
  <si>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</si>
  <si>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</si>
  <si>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</si>
  <si>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</si>
  <si>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</si>
  <si>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</si>
  <si>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</si>
  <si>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</si>
  <si>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</si>
  <si>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</si>
  <si>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</si>
  <si>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</si>
  <si>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</si>
  <si>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</si>
  <si>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</si>
  <si>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</si>
  <si>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</si>
  <si>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</si>
  <si>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</si>
  <si>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</si>
  <si>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</si>
  <si>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</si>
  <si>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</si>
  <si>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</si>
  <si>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</si>
  <si>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</si>
  <si>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</si>
  <si>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</si>
  <si>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</si>
  <si>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</si>
  <si>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</si>
  <si>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</si>
  <si>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</si>
  <si>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</si>
  <si>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</si>
  <si>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</si>
  <si>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</si>
  <si>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</si>
  <si>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</si>
  <si>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</si>
  <si>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</si>
  <si>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</si>
  <si>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</si>
  <si>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</si>
  <si>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</si>
  <si>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</si>
  <si>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</si>
  <si>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</si>
  <si>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</si>
  <si>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</si>
  <si>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</si>
  <si>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</si>
  <si>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</si>
  <si>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</si>
  <si>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</si>
  <si>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</si>
  <si>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</si>
  <si>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</si>
  <si>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</si>
  <si>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</si>
  <si>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</si>
  <si>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</si>
  <si>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</si>
  <si>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</si>
  <si>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</si>
  <si>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</si>
  <si>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</si>
  <si>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</si>
  <si>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</si>
  <si>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</si>
  <si>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</si>
  <si>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</si>
  <si>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</si>
  <si>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</si>
  <si>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</si>
  <si>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</si>
  <si>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</si>
  <si>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</si>
  <si>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</si>
  <si>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</si>
  <si>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</si>
  <si>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</si>
  <si>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</si>
  <si>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</si>
  <si>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</si>
  <si>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</si>
  <si>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</si>
  <si>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</si>
  <si>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</si>
  <si>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</si>
  <si>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</si>
  <si>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</si>
  <si>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</si>
  <si>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</si>
  <si>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</si>
  <si>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</si>
  <si>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</si>
  <si>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</si>
  <si>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</si>
  <si>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</si>
  <si>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</si>
  <si>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</si>
  <si>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</si>
  <si>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</si>
  <si>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</si>
  <si>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</si>
  <si>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</si>
  <si>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</si>
  <si>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</si>
  <si>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</si>
  <si>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</si>
  <si>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</si>
  <si>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</si>
  <si>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</si>
  <si>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</si>
  <si>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</si>
  <si>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</si>
  <si>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</si>
  <si>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</si>
  <si>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</si>
  <si>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</si>
  <si>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</si>
  <si>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</si>
  <si>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</si>
  <si>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</si>
  <si>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</si>
  <si>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</si>
  <si>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</si>
  <si>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</si>
  <si>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</si>
  <si>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</si>
  <si>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</si>
  <si>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</si>
  <si>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</si>
  <si>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</si>
  <si>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</si>
  <si>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</si>
  <si>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</si>
  <si>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</si>
  <si>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</si>
  <si>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</si>
  <si>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</si>
  <si>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</si>
  <si>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</si>
  <si>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</si>
  <si>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</si>
  <si>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</si>
  <si>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</si>
  <si>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</si>
  <si>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</si>
  <si>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</si>
  <si>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</si>
  <si>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</si>
  <si>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</si>
  <si>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</si>
  <si>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</si>
  <si>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</si>
  <si>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</si>
  <si>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</si>
  <si>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</si>
  <si>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</si>
  <si>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</si>
  <si>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</si>
  <si>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</si>
  <si>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</si>
  <si>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</si>
  <si>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</si>
  <si>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</si>
  <si>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</si>
  <si>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</si>
  <si>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</si>
  <si>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</si>
  <si>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</si>
  <si>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</si>
  <si>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</si>
  <si>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</si>
  <si>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</si>
  <si>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</si>
  <si>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</si>
  <si>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</si>
  <si>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</si>
  <si>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</si>
  <si>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</si>
  <si>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</si>
  <si>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</si>
  <si>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</si>
  <si>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</si>
  <si>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</si>
  <si>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</si>
  <si>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</si>
  <si>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</si>
  <si>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</si>
  <si>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</si>
  <si>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</si>
  <si>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</si>
  <si>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</si>
  <si>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</si>
  <si>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</si>
  <si>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</si>
  <si>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</si>
  <si>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</si>
  <si>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</si>
  <si>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</si>
  <si>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</si>
  <si>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</si>
  <si>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</si>
  <si>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</si>
  <si>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</si>
  <si>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</si>
  <si>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</si>
  <si>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</si>
  <si>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</si>
  <si>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</si>
  <si>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</si>
  <si>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</si>
  <si>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</si>
  <si>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</si>
  <si>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</si>
  <si>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</si>
  <si>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</si>
  <si>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</si>
  <si>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</si>
  <si>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</si>
  <si>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</si>
  <si>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</si>
  <si>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</si>
  <si>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</si>
  <si>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</si>
  <si>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</si>
  <si>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</si>
  <si>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</si>
  <si>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</si>
  <si>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</si>
  <si>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</si>
  <si>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</si>
  <si>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</si>
  <si>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</si>
  <si>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</si>
  <si>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</si>
  <si>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</si>
  <si>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</si>
  <si>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</si>
  <si>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</si>
  <si>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</si>
  <si>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</si>
  <si>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</si>
  <si>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</si>
  <si>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Polugodišnje 
razdoblje:</t>
  </si>
  <si>
    <t xml:space="preserve">Polugodišnji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</si>
  <si>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</si>
  <si>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</si>
  <si>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</si>
  <si>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</si>
  <si>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</si>
  <si>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</si>
  <si>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</si>
  <si>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</si>
  <si>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</si>
  <si>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</si>
  <si>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</si>
  <si>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</si>
  <si>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</si>
  <si>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</si>
  <si>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</si>
  <si>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</si>
  <si>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</si>
  <si>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</si>
  <si>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</si>
  <si>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</si>
  <si>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</si>
  <si>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</si>
  <si>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</si>
  <si>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</si>
  <si>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</si>
  <si>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</si>
  <si>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</si>
  <si>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</si>
  <si>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</si>
  <si>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</si>
  <si>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</si>
  <si>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</si>
  <si>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</si>
  <si>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</si>
  <si>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</si>
  <si>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</si>
  <si>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</si>
  <si>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</si>
  <si>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</si>
  <si>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</si>
  <si>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</si>
  <si>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</si>
  <si>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</si>
  <si>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</si>
  <si>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</si>
  <si>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</si>
  <si>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</si>
  <si>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</si>
  <si>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</si>
  <si>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</si>
  <si>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</si>
  <si>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</si>
  <si>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</si>
  <si>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</si>
  <si>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</si>
  <si>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</si>
  <si>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</si>
  <si>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</si>
  <si>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</si>
  <si>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</si>
  <si>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</si>
  <si>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</si>
  <si>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</si>
  <si>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</si>
  <si>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</si>
  <si>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</si>
  <si>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</si>
  <si>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</si>
  <si>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</si>
  <si>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</si>
  <si>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</si>
  <si>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</si>
  <si>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</si>
  <si>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</si>
  <si>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</si>
  <si>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10. Isplata udjela u dobiti/dividende</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</si>
  <si>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</si>
  <si>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</si>
  <si>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</si>
  <si>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</si>
  <si>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</si>
  <si>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</si>
  <si>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</si>
  <si>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</si>
  <si>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</si>
  <si>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</si>
  <si>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</si>
  <si>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</si>
  <si>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</si>
  <si>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</si>
  <si>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</si>
  <si>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</si>
  <si>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</si>
  <si>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</si>
  <si>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r>
      <t xml:space="preserve">C) NETO NOVČANI TOKOVI OD FINANCIJSKIH AKTIVNOSTI </t>
    </r>
    <r>
      <rPr>
        <sz val="9"/>
        <color indexed="18"/>
        <rFont val="Arial"/>
        <family val="2"/>
        <charset val="238"/>
      </rPr>
      <t>(AOP 033+039)</t>
    </r>
  </si>
  <si>
    <t>III. Stavke koje neće biti reklasificirane u dobit ili gubitak (AOP 081 do 085)</t>
  </si>
  <si>
    <t xml:space="preserve">     1. Fer vrijednost financijske imovine kroz ostalu sveobuhvatnu dobit (odnosno raspoložive za prodaju)</t>
  </si>
  <si>
    <t xml:space="preserve">     6. Tečajne razlike zbog preračuna u prezentacijsku valutu</t>
  </si>
  <si>
    <t>19 (3 do 6 - 7
 + 8 do 18)</t>
  </si>
  <si>
    <t>21 (19+20)</t>
  </si>
  <si>
    <t>Tečajne razlike zbog preračuna u prezentacijsku valutu</t>
  </si>
  <si>
    <t>V. REZERVE FER VRIJEDNOSTI I OSTALO (AOP 078 do 083)</t>
  </si>
  <si>
    <t>VI. ZADRŽANA DOBIT ILI PRENESENI GUBITAK (AOP 085-086)</t>
  </si>
  <si>
    <t>VII. DOBIT ILI GUBITAK POSLOVNE GODINE (AOP 088-089)</t>
  </si>
  <si>
    <r>
      <t xml:space="preserve">B)  REZERVIRANJA </t>
    </r>
    <r>
      <rPr>
        <sz val="9"/>
        <color indexed="62"/>
        <rFont val="Arial"/>
        <family val="2"/>
        <charset val="238"/>
      </rPr>
      <t>(AOP 092 do 097)</t>
    </r>
  </si>
  <si>
    <r>
      <t xml:space="preserve">C)  DUGOROČNE OBVEZE </t>
    </r>
    <r>
      <rPr>
        <sz val="9"/>
        <color indexed="62"/>
        <rFont val="Arial"/>
        <family val="2"/>
        <charset val="238"/>
      </rPr>
      <t>(AOP 099 do 109)</t>
    </r>
  </si>
  <si>
    <r>
      <t xml:space="preserve">D)  KRATKOROČNE OBVEZE </t>
    </r>
    <r>
      <rPr>
        <sz val="9"/>
        <color indexed="62"/>
        <rFont val="Arial"/>
        <family val="2"/>
        <charset val="238"/>
      </rPr>
      <t>(AOP 111 do 124)</t>
    </r>
  </si>
  <si>
    <r>
      <t xml:space="preserve">F) UKUPNO – PASIVA </t>
    </r>
    <r>
      <rPr>
        <sz val="9"/>
        <color indexed="62"/>
        <rFont val="Arial"/>
        <family val="2"/>
        <charset val="238"/>
      </rPr>
      <t>(AOP 067+091+098+110+125)</t>
    </r>
  </si>
  <si>
    <t xml:space="preserve">    2. Prihodi od prodaje</t>
  </si>
  <si>
    <t>u eurima</t>
  </si>
  <si>
    <r>
      <t>A)  KAPITAL I REZERVE</t>
    </r>
    <r>
      <rPr>
        <sz val="9"/>
        <color rgb="FF333399"/>
        <rFont val="Arial"/>
        <family val="2"/>
      </rPr>
      <t xml:space="preserve"> (AOP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</si>
  <si>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</si>
  <si>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</si>
  <si>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</si>
  <si>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</si>
  <si>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</si>
  <si>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</si>
  <si>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</si>
  <si>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</si>
  <si>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t>VI. SVEOBUHVATNA DOBIT ILI GUBITAK RAZDOBLJA (AOP 078+098)</t>
  </si>
  <si>
    <t>03275329</t>
  </si>
  <si>
    <t>HR</t>
  </si>
  <si>
    <t>080031193</t>
  </si>
  <si>
    <t>55860335630</t>
  </si>
  <si>
    <t>4969</t>
  </si>
  <si>
    <t>747800XOJ6N9WCK7MY40</t>
  </si>
  <si>
    <t>Obveznik: VODOPRIVREDA ZAGREB D.D.</t>
  </si>
  <si>
    <t>VODOPRIVREDA ZAGREB DD</t>
  </si>
  <si>
    <t>PETROVARADINSKA 110</t>
  </si>
  <si>
    <t>vodoprivreda07@vzg.hr</t>
  </si>
  <si>
    <t>www.vzg.hr</t>
  </si>
  <si>
    <t>Laginja Robert</t>
  </si>
  <si>
    <t>015631268</t>
  </si>
  <si>
    <t xml:space="preserve">stanje na dan30.06.2026 </t>
  </si>
  <si>
    <t>u razdoblju 01.01.2026. do 30.06.2026.</t>
  </si>
  <si>
    <t>u razdoblju  01.01.2026 do 30.06.2026</t>
  </si>
  <si>
    <t>Obveznik: VODOPRIVREDA ZAGREB DD</t>
  </si>
  <si>
    <t>Obveznik:VODOPRIVREDA ZAGREB DD</t>
  </si>
  <si>
    <r>
      <rPr>
        <sz val="10"/>
        <rFont val="Arial"/>
        <family val="2"/>
        <charset val="238"/>
      </rPr>
      <t>BILJEŠKE UZ FINANCIJSKE IZVJEŠTAJE - TFI
(koji se sastavljaju za tromjesečna razdoblja)
Naziv izdavatelja: VODOPRIVREDA ZAGREB D.D.
OIB: 55860335630
Izvještajno razdoblje: 01.01.2026.- 30.06.2026.
Vodoprivreda Zagreb dioničko društvo, skraćeno Vodoprivreda  Zagreb  d.d. („Društvo“) je subjekt od javnog interesa na adresi Petrovaradinska 110, Zagreb, Hrvatska. Država registracije je Hrvatska. Osnovne aktivnosti su usluge obrane od poplava , a glavno mjesto obavljanja djelatnosti je Hrvatska. Bavi se iskorištenjem i upotrebom voda, zaštitom od štetnog djelovanja i zagađivanja voda. U sklopu toga obavlja se djelatnost vodnog održavanja, obnavljanja, gradnje i čuvanja hidromelioracijskih objekata i zaštitnih vodoprivrednih objekata značajnih za slivno područje grada i drugih poslova kojima se osigurava vodni režim na slivnom području sukladno zakonu, aktima o osnivanju i Statutu Društva.
Financijski izvještaji društva Vodoprivreda Zagreb d.d. za razdoblje od 01.01.2026. do 30.06.2026. godine sastavljeni su u skladu sa Zakonom o računovodstvu Republike Hrvatske i Međunarodnim standardima financijskog izvještavanja (MSFI). U odnosu na 31.12.2025. nije bilo promjena ključnih računovodstvenih procjena i politika. 
Posljednji godišnji financijski izvještaji dostupni su na web stranici društva www.vzg.hr.
Prosječan broj zaposlenih u Društvu na temelju stanja inosi 219, a prosječan broj zaposlenih prema satima rada za kumulativno razdoblje I-VI 2026. iznosi 223. Većinu kvalifikacijske strukture čine radnici srednje stručne spreme i NK radnici.
Ukupni prihodi ostvareni u gore navedenorazdoblju 2026. godine iznose 4.886.990 eura. 
Poslovni prihodi ostvareni su u iznosu 4.803.463 eura, a većinom se odnose  na prihode od prodaje  i to:
- prihodi ostvareni od  Hrvatskih voda u visini od</t>
    </r>
    <r>
      <rPr>
        <sz val="10"/>
        <color rgb="FFFF0000"/>
        <rFont val="Arial"/>
        <family val="2"/>
        <charset val="238"/>
      </rPr>
      <t xml:space="preserve"> </t>
    </r>
    <r>
      <rPr>
        <sz val="10"/>
        <rFont val="Arial"/>
        <family val="2"/>
        <charset val="238"/>
      </rPr>
      <t>2.402.812 eura, a odnose se na prihod ostvaren temeljem Okvirnog sporazuma za radove preventivne, redovne i izvanredne obrane od poplava na branjenom području br. 14.,
- prihodi ostvareni na tržištu putem  javnog nadmetanja u visini od 1.742.440 eura,
- prihodi ostvareni od usluga zimske službe u iznosu od 292.688 eura, a
- ostali poslovni prihodi iznose 365.523</t>
    </r>
    <r>
      <rPr>
        <sz val="10"/>
        <color rgb="FFFF0000"/>
        <rFont val="Arial"/>
        <family val="2"/>
        <charset val="238"/>
      </rPr>
      <t xml:space="preserve"> </t>
    </r>
    <r>
      <rPr>
        <sz val="10"/>
        <rFont val="Arial"/>
        <family val="2"/>
        <charset val="238"/>
      </rPr>
      <t xml:space="preserve">eura.
Financijski prihodi iznose 74.033 eura.
Ukupni rashodi ostvareni u drugom tromjesječju 2026. godine iznose 6.509.130 eura.
Poslovni rashodi iznose 6.509.124 eura, od čega su:
- materijalni troškovi  2.870.472 eura
- troškovi za zaposlene  3.226.415  eura, a od toga su  troškovi osoblja 3.005.768, a naknade troškova radnicima i izdaci za ostala materijalna prava radnika 220.647 eura.    
- troškovi amortizacije iznose 280.994 eura.
- ostali poslovni rashodi iznose 131.243 eura, a najviše se odnose na premije osiguranja, propisane naknade  te drugo.
Razlika ukupnih prihoda i rashoda je gubitak razdoblja u iznosu od 1.622.140 eura
Ukupna imovina Društva (aktiva) prema stanju na dan 30.06.2026. iznosi 19.202.544 eura.
Dugotrajna nematerijalna, materijalna, financijska imovina i potraživanja iznose 8.215.247 eura. 
Kratkotrajna imovina iznosi 10.674.248 eura a sastoji se od:
- zaliha sirovina i materijala u iznosu od 334.763 eura, 
- potraživanja u iznosu od 2.233.557 eura,  
- kratkotrajna financijska imovina u  iznosu od 66.960  eura te
- novčana sredstva u banci i blagajni u iznosu od 8.038.968 eura
Aktivna vremenska razgraničenja iznose od 313.049 eura. 
Ukupna pasiva (izvori imovine) Društva iskazana sa stanjem 30.06.2026. g. iznosi 19.202.544 eura.         
Kapital i rezerve iznose 15.788.440 eura. 
Rezerviranja iznose 131.758 eura, a najvećim dijelom se odnose  na rezerviranja za mirovine i otpremnine  u iznosu od 118.922 eura.
Kratkoročne obveze iznose 3.080.299 eura.
Odgođeno plaćanje troškova i prihod budućeg razdoblja  iznosi  202.046 eura.
Kvartalni financijski izvještaji za drugo tromjesečje 2026. godine sastavljeni su u skladu sa Zakonom o računovodstvu i Međunarodnim standardima financijskog izvještavanja i pružaju istinit i objektivan prikaz financijskog stanja, rezultata poslovanja, promjene kapitala i novčanih tijekova Društva za to razdoblje.
Poslovanje trgovačkog društva Vodoprivreda Zagreb d.d. u drugom tromjesječju 2026. bilo je  usmjereno na aktivnosti realizacije ugovorenih radova temeljem okvirnog sporazuma s Hrvatskim vodama, te drugih ugovorenih radova. 
Nastojalo se ugovoriti dodatne radove s Hrvatskim vodama, kao i ostalim kupcima na tržištu putem javnih natječaja.
Prijedlog mjera za buduće pozitivno poslovanje mora biti usmjeren na aktivnosti koje treba poduzeti u cilju ekonomske, tehnološke i kadrovske stabilizacije Društva, a to je:
- dalje nastojati ugovoriti  poslove s Hrvatskim vodama, i ostalim kupcima putem
javnih natječaja, te tako povećavati prihode.
- ograničiti rast ukupnih rashoda kroz kontrolu i racionalizaciju svih troškova  poslovanja.
</t>
    </r>
    <r>
      <rPr>
        <sz val="8"/>
        <rFont val="Arial"/>
        <family val="2"/>
        <charset val="238"/>
      </rPr>
      <t xml:space="preserve">
</t>
    </r>
  </si>
</sst>
</file>

<file path=xl/styles.xml><?xml version="1.0" encoding="utf-8"?>
<styleSheet xmlns="http://schemas.openxmlformats.org/spreadsheetml/2006/main">
  <numFmts count="2">
    <numFmt numFmtId="164" formatCode="000"/>
    <numFmt numFmtId="165" formatCode="00"/>
  </numFmts>
  <fonts count="4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11"/>
      <color theme="0"/>
      <name val="Calibri"/>
      <family val="2"/>
      <charset val="238"/>
      <scheme val="minor"/>
    </font>
    <font>
      <b/>
      <sz val="8"/>
      <color theme="0"/>
      <name val="Arial"/>
      <family val="2"/>
      <charset val="238"/>
    </font>
    <font>
      <sz val="9"/>
      <color rgb="FF333399"/>
      <name val="Arial"/>
      <family val="2"/>
    </font>
    <font>
      <sz val="10"/>
      <color rgb="FFFF0000"/>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7">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22"/>
      </top>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248">
    <xf numFmtId="0" fontId="0" fillId="0" borderId="0" xfId="0"/>
    <xf numFmtId="4" fontId="11" fillId="0" borderId="0" xfId="3" applyNumberFormat="1" applyFont="1" applyProtection="1"/>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1" fillId="0" borderId="0" xfId="3" applyProtection="1"/>
    <xf numFmtId="164" fontId="4" fillId="0" borderId="10" xfId="0" applyNumberFormat="1" applyFont="1" applyFill="1" applyBorder="1" applyAlignment="1" applyProtection="1">
      <alignment horizontal="center" vertical="center"/>
    </xf>
    <xf numFmtId="0" fontId="11" fillId="10" borderId="0" xfId="3" applyFill="1" applyProtection="1"/>
    <xf numFmtId="0" fontId="0" fillId="0" borderId="0" xfId="0" applyProtection="1"/>
    <xf numFmtId="3" fontId="0" fillId="0" borderId="0" xfId="0" applyNumberFormat="1" applyProtection="1"/>
    <xf numFmtId="0" fontId="4" fillId="3" borderId="15" xfId="0" applyFont="1" applyFill="1" applyBorder="1" applyAlignment="1" applyProtection="1">
      <alignment horizontal="center" vertical="center" wrapText="1"/>
    </xf>
    <xf numFmtId="3" fontId="18" fillId="3" borderId="15" xfId="0" applyNumberFormat="1" applyFont="1" applyFill="1" applyBorder="1" applyAlignment="1" applyProtection="1">
      <alignment horizontal="center" vertical="center" wrapText="1"/>
    </xf>
    <xf numFmtId="0" fontId="18" fillId="3" borderId="15" xfId="0" applyFont="1" applyFill="1" applyBorder="1" applyAlignment="1" applyProtection="1">
      <alignment horizontal="center" vertical="center"/>
    </xf>
    <xf numFmtId="164" fontId="4" fillId="0" borderId="15" xfId="0" applyNumberFormat="1" applyFont="1" applyFill="1" applyBorder="1" applyAlignment="1" applyProtection="1">
      <alignment horizontal="center" vertical="center"/>
    </xf>
    <xf numFmtId="164" fontId="4" fillId="9" borderId="15" xfId="0" applyNumberFormat="1" applyFont="1" applyFill="1" applyBorder="1" applyAlignment="1" applyProtection="1">
      <alignment horizontal="center" vertical="center"/>
    </xf>
    <xf numFmtId="3" fontId="11" fillId="0" borderId="0" xfId="3" applyNumberFormat="1" applyProtection="1"/>
    <xf numFmtId="0" fontId="4" fillId="3" borderId="15" xfId="3"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164" fontId="4" fillId="10" borderId="15"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0" fontId="25" fillId="10" borderId="1" xfId="4" applyFont="1" applyFill="1" applyBorder="1"/>
    <xf numFmtId="0" fontId="1" fillId="10" borderId="9" xfId="4" applyFill="1" applyBorder="1"/>
    <xf numFmtId="0" fontId="1" fillId="0" borderId="0" xfId="4"/>
    <xf numFmtId="0" fontId="27" fillId="10" borderId="11" xfId="4" applyFont="1" applyFill="1" applyBorder="1" applyAlignment="1">
      <alignment horizontal="center" vertical="center"/>
    </xf>
    <xf numFmtId="0" fontId="27" fillId="10" borderId="0" xfId="4" applyFont="1" applyFill="1" applyBorder="1" applyAlignment="1">
      <alignment horizontal="center" vertical="center"/>
    </xf>
    <xf numFmtId="0" fontId="27" fillId="10" borderId="12" xfId="4" applyFont="1" applyFill="1" applyBorder="1" applyAlignment="1">
      <alignment horizontal="center" vertical="center"/>
    </xf>
    <xf numFmtId="0" fontId="5" fillId="10" borderId="0" xfId="4" applyFont="1" applyFill="1" applyBorder="1" applyAlignment="1">
      <alignment horizontal="center" vertical="center"/>
    </xf>
    <xf numFmtId="0" fontId="5" fillId="10" borderId="13" xfId="4" applyFont="1" applyFill="1" applyBorder="1" applyAlignment="1">
      <alignment vertical="center"/>
    </xf>
    <xf numFmtId="0" fontId="30" fillId="0" borderId="0" xfId="4" applyFont="1" applyFill="1"/>
    <xf numFmtId="0" fontId="4" fillId="10" borderId="11" xfId="4" applyFont="1" applyFill="1" applyBorder="1" applyAlignment="1">
      <alignment vertical="center" wrapText="1"/>
    </xf>
    <xf numFmtId="0" fontId="4" fillId="10" borderId="0" xfId="4" applyFont="1" applyFill="1" applyBorder="1" applyAlignment="1">
      <alignment horizontal="right" vertical="center" wrapText="1"/>
    </xf>
    <xf numFmtId="0" fontId="4" fillId="10" borderId="0" xfId="4" applyFont="1" applyFill="1" applyBorder="1" applyAlignment="1">
      <alignment vertical="center" wrapText="1"/>
    </xf>
    <xf numFmtId="14" fontId="4" fillId="12" borderId="0" xfId="4" applyNumberFormat="1" applyFont="1" applyFill="1" applyBorder="1" applyAlignment="1" applyProtection="1">
      <alignment horizontal="center" vertical="center"/>
      <protection locked="0"/>
    </xf>
    <xf numFmtId="0" fontId="5" fillId="10" borderId="12" xfId="4" applyFont="1" applyFill="1" applyBorder="1" applyAlignment="1">
      <alignment vertical="center"/>
    </xf>
    <xf numFmtId="14" fontId="4" fillId="13" borderId="0" xfId="4" applyNumberFormat="1" applyFont="1" applyFill="1" applyBorder="1" applyAlignment="1" applyProtection="1">
      <alignment horizontal="center" vertical="center"/>
      <protection locked="0"/>
    </xf>
    <xf numFmtId="0" fontId="1" fillId="14" borderId="0" xfId="4" applyFill="1"/>
    <xf numFmtId="1" fontId="4" fillId="11" borderId="14" xfId="4" applyNumberFormat="1" applyFont="1" applyFill="1" applyBorder="1" applyAlignment="1" applyProtection="1">
      <alignment horizontal="center" vertical="center"/>
      <protection locked="0"/>
    </xf>
    <xf numFmtId="1" fontId="4" fillId="12" borderId="0" xfId="4" applyNumberFormat="1" applyFont="1" applyFill="1" applyBorder="1" applyAlignment="1" applyProtection="1">
      <alignment horizontal="center" vertical="center"/>
      <protection locked="0"/>
    </xf>
    <xf numFmtId="1" fontId="5" fillId="10" borderId="0" xfId="4" applyNumberFormat="1" applyFont="1" applyFill="1" applyBorder="1" applyAlignment="1">
      <alignment horizontal="center" vertical="center"/>
    </xf>
    <xf numFmtId="1" fontId="5" fillId="10" borderId="12" xfId="4" applyNumberFormat="1" applyFont="1" applyFill="1" applyBorder="1" applyAlignment="1">
      <alignment vertical="center"/>
    </xf>
    <xf numFmtId="0" fontId="1" fillId="10" borderId="12" xfId="4" applyFill="1" applyBorder="1"/>
    <xf numFmtId="0" fontId="28" fillId="10" borderId="11" xfId="4" applyFont="1" applyFill="1" applyBorder="1" applyAlignment="1">
      <alignment wrapText="1"/>
    </xf>
    <xf numFmtId="0" fontId="28" fillId="10" borderId="12" xfId="4" applyFont="1" applyFill="1" applyBorder="1" applyAlignment="1">
      <alignment wrapText="1"/>
    </xf>
    <xf numFmtId="0" fontId="28" fillId="10" borderId="11" xfId="4" applyFont="1" applyFill="1" applyBorder="1"/>
    <xf numFmtId="0" fontId="28" fillId="10" borderId="0" xfId="4" applyFont="1" applyFill="1" applyBorder="1"/>
    <xf numFmtId="0" fontId="28" fillId="10" borderId="0" xfId="4" applyFont="1" applyFill="1" applyBorder="1" applyAlignment="1">
      <alignment wrapText="1"/>
    </xf>
    <xf numFmtId="0" fontId="28" fillId="10" borderId="12" xfId="4" applyFont="1" applyFill="1" applyBorder="1"/>
    <xf numFmtId="0" fontId="5" fillId="10" borderId="0" xfId="4" applyFont="1" applyFill="1" applyBorder="1" applyAlignment="1">
      <alignment horizontal="right" vertical="center" wrapText="1"/>
    </xf>
    <xf numFmtId="0" fontId="29" fillId="10" borderId="12" xfId="4" applyFont="1" applyFill="1" applyBorder="1" applyAlignment="1">
      <alignment vertical="center"/>
    </xf>
    <xf numFmtId="0" fontId="5" fillId="10" borderId="11" xfId="4" applyFont="1" applyFill="1" applyBorder="1" applyAlignment="1">
      <alignment horizontal="right" vertical="center" wrapText="1"/>
    </xf>
    <xf numFmtId="0" fontId="29" fillId="10" borderId="0" xfId="4" applyFont="1" applyFill="1" applyBorder="1" applyAlignment="1">
      <alignment vertical="center"/>
    </xf>
    <xf numFmtId="0" fontId="28" fillId="10" borderId="0" xfId="4" applyFont="1" applyFill="1" applyBorder="1" applyAlignment="1">
      <alignment vertical="top"/>
    </xf>
    <xf numFmtId="0" fontId="4" fillId="11" borderId="14" xfId="4" applyFont="1" applyFill="1" applyBorder="1" applyAlignment="1" applyProtection="1">
      <alignment horizontal="center" vertical="center"/>
      <protection locked="0"/>
    </xf>
    <xf numFmtId="0" fontId="4" fillId="10" borderId="0" xfId="4" applyFont="1" applyFill="1" applyBorder="1" applyAlignment="1">
      <alignment vertical="center"/>
    </xf>
    <xf numFmtId="0" fontId="31" fillId="10" borderId="0" xfId="4" applyFont="1" applyFill="1" applyBorder="1" applyAlignment="1"/>
    <xf numFmtId="0" fontId="32" fillId="10" borderId="0" xfId="4" applyFont="1" applyFill="1" applyBorder="1" applyAlignment="1">
      <alignment vertical="center"/>
    </xf>
    <xf numFmtId="0" fontId="33" fillId="10" borderId="12" xfId="4" applyFont="1" applyFill="1" applyBorder="1" applyAlignment="1">
      <alignment vertical="center"/>
    </xf>
    <xf numFmtId="0" fontId="4" fillId="10" borderId="0" xfId="4" applyFont="1" applyFill="1" applyBorder="1" applyAlignment="1">
      <alignment horizontal="center" vertical="center"/>
    </xf>
    <xf numFmtId="0" fontId="35" fillId="10" borderId="0" xfId="4" applyFont="1" applyFill="1" applyBorder="1" applyAlignment="1">
      <alignment vertical="center"/>
    </xf>
    <xf numFmtId="0" fontId="36" fillId="10" borderId="0" xfId="4" applyFont="1" applyFill="1" applyBorder="1" applyAlignment="1">
      <alignment vertical="center"/>
    </xf>
    <xf numFmtId="0" fontId="34" fillId="10" borderId="12" xfId="4" applyFont="1" applyFill="1" applyBorder="1" applyAlignment="1">
      <alignment vertical="center"/>
    </xf>
    <xf numFmtId="0" fontId="5" fillId="10" borderId="12" xfId="4" applyFont="1" applyFill="1" applyBorder="1" applyAlignment="1">
      <alignment horizontal="center" vertical="center"/>
    </xf>
    <xf numFmtId="0" fontId="28" fillId="10" borderId="12" xfId="4" applyFont="1" applyFill="1" applyBorder="1" applyAlignment="1">
      <alignment vertical="center"/>
    </xf>
    <xf numFmtId="0" fontId="28" fillId="10" borderId="11" xfId="4" applyFont="1" applyFill="1" applyBorder="1" applyAlignment="1">
      <alignment vertical="top"/>
    </xf>
    <xf numFmtId="0" fontId="31" fillId="10" borderId="12" xfId="4" applyFont="1" applyFill="1" applyBorder="1"/>
    <xf numFmtId="0" fontId="1" fillId="10" borderId="3" xfId="4" applyFill="1" applyBorder="1"/>
    <xf numFmtId="0" fontId="1" fillId="10" borderId="2" xfId="4" applyFill="1" applyBorder="1"/>
    <xf numFmtId="0" fontId="1" fillId="10" borderId="4" xfId="4" applyFill="1" applyBorder="1"/>
    <xf numFmtId="49" fontId="4" fillId="11" borderId="14" xfId="4" applyNumberFormat="1" applyFont="1" applyFill="1" applyBorder="1" applyAlignment="1" applyProtection="1">
      <alignment horizontal="center" vertical="center"/>
      <protection locked="0"/>
    </xf>
    <xf numFmtId="0" fontId="37" fillId="0" borderId="0" xfId="4" applyFont="1"/>
    <xf numFmtId="0" fontId="30" fillId="0" borderId="0" xfId="4" applyFont="1"/>
    <xf numFmtId="0" fontId="30" fillId="14" borderId="0" xfId="4" applyFont="1" applyFill="1"/>
    <xf numFmtId="0" fontId="18" fillId="3" borderId="15" xfId="3" applyFont="1" applyFill="1" applyBorder="1" applyAlignment="1" applyProtection="1">
      <alignment horizontal="center" vertical="center"/>
    </xf>
    <xf numFmtId="0" fontId="4" fillId="3" borderId="15"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16" xfId="0" applyNumberFormat="1" applyFont="1" applyFill="1" applyBorder="1" applyAlignment="1" applyProtection="1">
      <alignment horizontal="center" vertical="center"/>
    </xf>
    <xf numFmtId="0" fontId="2" fillId="0" borderId="0" xfId="3" applyFont="1" applyProtection="1"/>
    <xf numFmtId="4" fontId="18" fillId="3" borderId="15" xfId="3" applyNumberFormat="1" applyFont="1" applyFill="1" applyBorder="1" applyAlignment="1" applyProtection="1">
      <alignment horizontal="center" vertical="center" wrapText="1"/>
    </xf>
    <xf numFmtId="3" fontId="9" fillId="3" borderId="15" xfId="0" applyNumberFormat="1" applyFont="1" applyFill="1" applyBorder="1" applyAlignment="1" applyProtection="1">
      <alignment horizontal="center" vertical="center" wrapText="1"/>
    </xf>
    <xf numFmtId="49" fontId="9" fillId="3" borderId="15" xfId="0" applyNumberFormat="1" applyFont="1" applyFill="1" applyBorder="1" applyAlignment="1" applyProtection="1">
      <alignment horizontal="center" vertical="center"/>
    </xf>
    <xf numFmtId="3" fontId="9" fillId="3" borderId="15" xfId="0" applyNumberFormat="1" applyFont="1" applyFill="1" applyBorder="1" applyAlignment="1" applyProtection="1">
      <alignment horizontal="center" vertical="center"/>
    </xf>
    <xf numFmtId="165" fontId="18" fillId="0" borderId="15" xfId="0" applyNumberFormat="1" applyFont="1" applyFill="1" applyBorder="1" applyAlignment="1" applyProtection="1">
      <alignment horizontal="center" vertical="center"/>
    </xf>
    <xf numFmtId="165" fontId="18" fillId="9" borderId="15" xfId="0" applyNumberFormat="1" applyFont="1" applyFill="1" applyBorder="1" applyAlignment="1" applyProtection="1">
      <alignment horizontal="center" vertical="center"/>
    </xf>
    <xf numFmtId="3" fontId="38" fillId="3" borderId="15" xfId="0" applyNumberFormat="1" applyFont="1" applyFill="1" applyBorder="1" applyAlignment="1" applyProtection="1">
      <alignment horizontal="center" vertical="center" wrapText="1"/>
    </xf>
    <xf numFmtId="0" fontId="4" fillId="11" borderId="4" xfId="4" applyFont="1" applyFill="1" applyBorder="1" applyAlignment="1" applyProtection="1">
      <alignment horizontal="center" vertical="center"/>
      <protection locked="0"/>
    </xf>
    <xf numFmtId="0" fontId="28" fillId="10" borderId="0" xfId="4" applyFont="1" applyFill="1" applyBorder="1" applyProtection="1">
      <protection locked="0"/>
    </xf>
    <xf numFmtId="3" fontId="9" fillId="3" borderId="15" xfId="0" applyNumberFormat="1" applyFont="1" applyFill="1" applyBorder="1" applyAlignment="1" applyProtection="1">
      <alignment horizontal="center" vertical="center" wrapText="1"/>
    </xf>
    <xf numFmtId="0" fontId="28" fillId="10" borderId="11" xfId="4" applyFont="1" applyFill="1" applyBorder="1" applyProtection="1">
      <protection locked="0"/>
    </xf>
    <xf numFmtId="0" fontId="28" fillId="10" borderId="0" xfId="4" applyFont="1" applyFill="1" applyBorder="1" applyAlignment="1" applyProtection="1">
      <alignment vertical="top"/>
      <protection locked="0"/>
    </xf>
    <xf numFmtId="0" fontId="28" fillId="10" borderId="12" xfId="4" applyFont="1" applyFill="1" applyBorder="1" applyProtection="1">
      <protection locked="0"/>
    </xf>
    <xf numFmtId="0" fontId="28" fillId="10" borderId="0" xfId="4" applyFont="1" applyFill="1" applyBorder="1" applyAlignment="1" applyProtection="1">
      <alignment vertical="top" wrapText="1"/>
      <protection locked="0"/>
    </xf>
    <xf numFmtId="0" fontId="28" fillId="10" borderId="0" xfId="4" applyFont="1" applyFill="1" applyBorder="1" applyAlignment="1" applyProtection="1">
      <alignment wrapText="1"/>
      <protection locked="0"/>
    </xf>
    <xf numFmtId="0" fontId="28" fillId="10" borderId="11" xfId="4" applyFont="1" applyFill="1" applyBorder="1" applyAlignment="1" applyProtection="1">
      <alignment vertical="top"/>
      <protection locked="0"/>
    </xf>
    <xf numFmtId="4" fontId="5" fillId="0" borderId="15" xfId="0" applyNumberFormat="1" applyFont="1" applyFill="1" applyBorder="1" applyAlignment="1" applyProtection="1">
      <alignment horizontal="right" vertical="center" shrinkToFit="1"/>
      <protection locked="0"/>
    </xf>
    <xf numFmtId="4" fontId="17" fillId="9" borderId="15" xfId="0" applyNumberFormat="1" applyFont="1" applyFill="1" applyBorder="1" applyAlignment="1" applyProtection="1">
      <alignment horizontal="right" vertical="center" shrinkToFit="1"/>
      <protection locked="0"/>
    </xf>
    <xf numFmtId="4" fontId="17" fillId="10" borderId="15" xfId="0" applyNumberFormat="1" applyFont="1" applyFill="1" applyBorder="1" applyAlignment="1" applyProtection="1">
      <alignment horizontal="right" vertical="center" shrinkToFit="1"/>
      <protection locked="0"/>
    </xf>
    <xf numFmtId="4" fontId="17" fillId="9" borderId="15" xfId="0" applyNumberFormat="1" applyFont="1" applyFill="1" applyBorder="1" applyAlignment="1" applyProtection="1">
      <alignment vertical="center"/>
      <protection locked="0"/>
    </xf>
    <xf numFmtId="4" fontId="5" fillId="0" borderId="15" xfId="0" applyNumberFormat="1" applyFont="1" applyFill="1" applyBorder="1" applyAlignment="1" applyProtection="1">
      <alignment vertical="center"/>
      <protection locked="0"/>
    </xf>
    <xf numFmtId="4" fontId="5" fillId="0" borderId="15" xfId="0" applyNumberFormat="1" applyFont="1" applyFill="1" applyBorder="1" applyAlignment="1" applyProtection="1">
      <alignment horizontal="right" vertical="center"/>
      <protection locked="0"/>
    </xf>
    <xf numFmtId="4" fontId="17" fillId="9" borderId="15" xfId="0" applyNumberFormat="1" applyFont="1" applyFill="1" applyBorder="1" applyAlignment="1" applyProtection="1">
      <alignment horizontal="right" vertical="center"/>
      <protection locked="0"/>
    </xf>
    <xf numFmtId="4" fontId="17" fillId="9" borderId="15" xfId="0" applyNumberFormat="1" applyFont="1" applyFill="1" applyBorder="1" applyAlignment="1" applyProtection="1">
      <alignment vertical="center"/>
    </xf>
    <xf numFmtId="4" fontId="5" fillId="9" borderId="15" xfId="0" applyNumberFormat="1" applyFont="1" applyFill="1" applyBorder="1" applyAlignment="1" applyProtection="1">
      <alignment vertical="center"/>
      <protection locked="0"/>
    </xf>
    <xf numFmtId="4" fontId="17" fillId="0" borderId="15" xfId="0" applyNumberFormat="1" applyFont="1" applyFill="1" applyBorder="1" applyAlignment="1" applyProtection="1">
      <alignment vertical="center"/>
    </xf>
    <xf numFmtId="4" fontId="3" fillId="0" borderId="15" xfId="0" applyNumberFormat="1" applyFont="1" applyFill="1" applyBorder="1" applyAlignment="1" applyProtection="1">
      <alignment vertical="center" shrinkToFit="1"/>
      <protection locked="0"/>
    </xf>
    <xf numFmtId="4" fontId="23" fillId="0" borderId="15" xfId="0" applyNumberFormat="1" applyFont="1" applyFill="1" applyBorder="1" applyAlignment="1" applyProtection="1">
      <alignment vertical="center" shrinkToFit="1"/>
    </xf>
    <xf numFmtId="4" fontId="23" fillId="9" borderId="15" xfId="0" applyNumberFormat="1" applyFont="1" applyFill="1" applyBorder="1" applyAlignment="1" applyProtection="1">
      <alignment vertical="center" shrinkToFit="1"/>
    </xf>
    <xf numFmtId="4" fontId="3" fillId="8" borderId="15" xfId="0" applyNumberFormat="1" applyFont="1" applyFill="1" applyBorder="1" applyAlignment="1" applyProtection="1">
      <alignment vertical="center" shrinkToFit="1"/>
    </xf>
    <xf numFmtId="0" fontId="4" fillId="10" borderId="11" xfId="4" applyFont="1" applyFill="1" applyBorder="1" applyAlignment="1">
      <alignment horizontal="right" vertical="center" wrapText="1"/>
    </xf>
    <xf numFmtId="0" fontId="4" fillId="10" borderId="0" xfId="4" applyFont="1" applyFill="1" applyBorder="1" applyAlignment="1">
      <alignment horizontal="right" vertical="center" wrapText="1"/>
    </xf>
    <xf numFmtId="0" fontId="26" fillId="10" borderId="11" xfId="4" applyFont="1" applyFill="1" applyBorder="1" applyAlignment="1">
      <alignment horizontal="center" vertical="center" wrapText="1"/>
    </xf>
    <xf numFmtId="0" fontId="26" fillId="10" borderId="0" xfId="4" applyFont="1" applyFill="1" applyBorder="1" applyAlignment="1">
      <alignment horizontal="center" vertical="center" wrapText="1"/>
    </xf>
    <xf numFmtId="0" fontId="5" fillId="10" borderId="11" xfId="4" applyFont="1" applyFill="1" applyBorder="1" applyAlignment="1">
      <alignment horizontal="right" vertical="center"/>
    </xf>
    <xf numFmtId="0" fontId="5" fillId="10" borderId="0" xfId="4" applyFont="1" applyFill="1" applyBorder="1" applyAlignment="1">
      <alignment horizontal="right" vertical="center"/>
    </xf>
    <xf numFmtId="49" fontId="4" fillId="11" borderId="3" xfId="4" applyNumberFormat="1" applyFont="1" applyFill="1" applyBorder="1" applyAlignment="1" applyProtection="1">
      <alignment horizontal="center" vertical="center"/>
      <protection locked="0"/>
    </xf>
    <xf numFmtId="49" fontId="4" fillId="11" borderId="4" xfId="4" applyNumberFormat="1" applyFont="1" applyFill="1" applyBorder="1" applyAlignment="1" applyProtection="1">
      <alignment horizontal="center" vertical="center"/>
      <protection locked="0"/>
    </xf>
    <xf numFmtId="0" fontId="5" fillId="10" borderId="0" xfId="4" applyFont="1" applyFill="1" applyBorder="1" applyAlignment="1">
      <alignment horizontal="right" vertical="center" wrapText="1"/>
    </xf>
    <xf numFmtId="0" fontId="5" fillId="10" borderId="12" xfId="4" applyFont="1" applyFill="1" applyBorder="1" applyAlignment="1">
      <alignment horizontal="right" vertical="center" wrapText="1"/>
    </xf>
    <xf numFmtId="0" fontId="4" fillId="11" borderId="3" xfId="4" applyFont="1" applyFill="1" applyBorder="1" applyAlignment="1" applyProtection="1">
      <alignment horizontal="center" vertical="center"/>
      <protection locked="0"/>
    </xf>
    <xf numFmtId="0" fontId="4" fillId="11" borderId="4" xfId="4" applyFont="1" applyFill="1" applyBorder="1" applyAlignment="1" applyProtection="1">
      <alignment horizontal="center" vertical="center"/>
      <protection locked="0"/>
    </xf>
    <xf numFmtId="0" fontId="24" fillId="10" borderId="8" xfId="4" applyFont="1" applyFill="1" applyBorder="1" applyAlignment="1">
      <alignment vertical="center"/>
    </xf>
    <xf numFmtId="0" fontId="24" fillId="10" borderId="1" xfId="4" applyFont="1" applyFill="1" applyBorder="1" applyAlignment="1">
      <alignment vertical="center"/>
    </xf>
    <xf numFmtId="0" fontId="27" fillId="10" borderId="11" xfId="4" applyFont="1" applyFill="1" applyBorder="1" applyAlignment="1">
      <alignment horizontal="center" vertical="center"/>
    </xf>
    <xf numFmtId="0" fontId="27" fillId="10" borderId="0" xfId="4" applyFont="1" applyFill="1" applyBorder="1" applyAlignment="1">
      <alignment horizontal="center" vertical="center"/>
    </xf>
    <xf numFmtId="0" fontId="27" fillId="10" borderId="12" xfId="4" applyFont="1" applyFill="1" applyBorder="1" applyAlignment="1">
      <alignment horizontal="center" vertical="center"/>
    </xf>
    <xf numFmtId="0" fontId="4" fillId="10" borderId="11" xfId="4" applyFont="1" applyFill="1" applyBorder="1" applyAlignment="1">
      <alignment vertical="center" wrapText="1"/>
    </xf>
    <xf numFmtId="0" fontId="4" fillId="10" borderId="0" xfId="4" applyFont="1" applyFill="1" applyBorder="1" applyAlignment="1">
      <alignment vertical="center" wrapText="1"/>
    </xf>
    <xf numFmtId="14" fontId="4" fillId="11" borderId="3" xfId="4" applyNumberFormat="1" applyFont="1" applyFill="1" applyBorder="1" applyAlignment="1" applyProtection="1">
      <alignment horizontal="center" vertical="center"/>
      <protection locked="0"/>
    </xf>
    <xf numFmtId="14" fontId="4" fillId="11" borderId="4" xfId="4" applyNumberFormat="1" applyFont="1" applyFill="1" applyBorder="1" applyAlignment="1" applyProtection="1">
      <alignment horizontal="center" vertical="center"/>
      <protection locked="0"/>
    </xf>
    <xf numFmtId="0" fontId="4" fillId="0" borderId="11"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12" xfId="4" applyFont="1" applyFill="1" applyBorder="1" applyAlignment="1">
      <alignment horizontal="center" vertical="center" wrapText="1"/>
    </xf>
    <xf numFmtId="0" fontId="28" fillId="10" borderId="0" xfId="4" applyFont="1" applyFill="1" applyBorder="1"/>
    <xf numFmtId="0" fontId="5" fillId="10" borderId="11" xfId="4" applyFont="1" applyFill="1" applyBorder="1" applyAlignment="1">
      <alignment horizontal="right" vertical="center" wrapText="1"/>
    </xf>
    <xf numFmtId="0" fontId="29" fillId="10" borderId="11" xfId="4" applyFont="1" applyFill="1" applyBorder="1" applyAlignment="1">
      <alignment vertical="center"/>
    </xf>
    <xf numFmtId="0" fontId="29" fillId="10" borderId="0" xfId="4" applyFont="1" applyFill="1" applyBorder="1" applyAlignment="1">
      <alignment vertical="center"/>
    </xf>
    <xf numFmtId="0" fontId="28" fillId="10" borderId="0" xfId="4" applyFont="1" applyFill="1" applyBorder="1" applyAlignment="1">
      <alignment wrapText="1"/>
    </xf>
    <xf numFmtId="0" fontId="28" fillId="10" borderId="11" xfId="4" applyFont="1" applyFill="1" applyBorder="1" applyAlignment="1">
      <alignment wrapText="1"/>
    </xf>
    <xf numFmtId="0" fontId="4" fillId="11" borderId="3" xfId="4" applyFont="1" applyFill="1" applyBorder="1" applyAlignment="1" applyProtection="1">
      <alignment vertical="center"/>
      <protection locked="0"/>
    </xf>
    <xf numFmtId="0" fontId="4" fillId="11" borderId="2" xfId="4" applyFont="1" applyFill="1" applyBorder="1" applyAlignment="1" applyProtection="1">
      <alignment vertical="center"/>
      <protection locked="0"/>
    </xf>
    <xf numFmtId="0" fontId="4" fillId="11" borderId="4" xfId="4" applyFont="1" applyFill="1" applyBorder="1" applyAlignment="1" applyProtection="1">
      <alignment vertical="center"/>
      <protection locked="0"/>
    </xf>
    <xf numFmtId="0" fontId="28" fillId="10" borderId="11" xfId="4" applyFont="1" applyFill="1" applyBorder="1" applyAlignment="1">
      <alignment vertical="center" wrapText="1"/>
    </xf>
    <xf numFmtId="0" fontId="28" fillId="10" borderId="0" xfId="4" applyFont="1" applyFill="1" applyBorder="1" applyAlignment="1">
      <alignment vertical="center" wrapText="1"/>
    </xf>
    <xf numFmtId="0" fontId="28" fillId="10" borderId="0" xfId="4" applyFont="1" applyFill="1" applyBorder="1" applyAlignment="1">
      <alignment vertical="center"/>
    </xf>
    <xf numFmtId="0" fontId="28" fillId="10" borderId="12" xfId="4" applyFont="1" applyFill="1" applyBorder="1" applyAlignment="1">
      <alignment vertical="center"/>
    </xf>
    <xf numFmtId="0" fontId="28" fillId="11" borderId="3" xfId="4" applyFont="1" applyFill="1" applyBorder="1" applyProtection="1">
      <protection locked="0"/>
    </xf>
    <xf numFmtId="0" fontId="28" fillId="11" borderId="2" xfId="4" applyFont="1" applyFill="1" applyBorder="1" applyProtection="1">
      <protection locked="0"/>
    </xf>
    <xf numFmtId="0" fontId="28" fillId="11" borderId="4" xfId="4" applyFont="1" applyFill="1" applyBorder="1" applyProtection="1">
      <protection locked="0"/>
    </xf>
    <xf numFmtId="0" fontId="5" fillId="10" borderId="11" xfId="4" applyFont="1" applyFill="1" applyBorder="1" applyAlignment="1">
      <alignment horizontal="center" vertical="center"/>
    </xf>
    <xf numFmtId="0" fontId="5" fillId="10" borderId="0" xfId="4" applyFont="1" applyFill="1" applyBorder="1" applyAlignment="1">
      <alignment horizontal="center" vertical="center"/>
    </xf>
    <xf numFmtId="0" fontId="5" fillId="10" borderId="0" xfId="4" applyFont="1" applyFill="1" applyBorder="1" applyAlignment="1">
      <alignment vertical="center"/>
    </xf>
    <xf numFmtId="0" fontId="4" fillId="11" borderId="3" xfId="4" applyFont="1" applyFill="1" applyBorder="1" applyAlignment="1" applyProtection="1">
      <alignment horizontal="right" vertical="center"/>
      <protection locked="0"/>
    </xf>
    <xf numFmtId="0" fontId="4" fillId="11" borderId="2" xfId="4" applyFont="1" applyFill="1" applyBorder="1" applyAlignment="1" applyProtection="1">
      <alignment horizontal="right" vertical="center"/>
      <protection locked="0"/>
    </xf>
    <xf numFmtId="0" fontId="4" fillId="11" borderId="4" xfId="4" applyFont="1" applyFill="1" applyBorder="1" applyAlignment="1" applyProtection="1">
      <alignment horizontal="right" vertical="center"/>
      <protection locked="0"/>
    </xf>
    <xf numFmtId="0" fontId="28" fillId="10" borderId="0" xfId="4" applyFont="1" applyFill="1" applyBorder="1" applyAlignment="1" applyProtection="1">
      <alignment vertical="top" wrapText="1"/>
      <protection locked="0"/>
    </xf>
    <xf numFmtId="0" fontId="34" fillId="10" borderId="0" xfId="4" applyFont="1" applyFill="1" applyBorder="1" applyAlignment="1">
      <alignment vertical="center"/>
    </xf>
    <xf numFmtId="0" fontId="34" fillId="10" borderId="12" xfId="4" applyFont="1" applyFill="1" applyBorder="1" applyAlignment="1">
      <alignment vertical="center"/>
    </xf>
    <xf numFmtId="0" fontId="28" fillId="10" borderId="0" xfId="4" applyFont="1" applyFill="1" applyBorder="1" applyAlignment="1" applyProtection="1">
      <alignment vertical="top"/>
      <protection locked="0"/>
    </xf>
    <xf numFmtId="0" fontId="28" fillId="10" borderId="0" xfId="4" applyFont="1" applyFill="1" applyBorder="1" applyProtection="1">
      <protection locked="0"/>
    </xf>
    <xf numFmtId="0" fontId="28" fillId="10" borderId="0" xfId="4" applyFont="1" applyFill="1" applyBorder="1" applyAlignment="1">
      <alignment vertical="top"/>
    </xf>
    <xf numFmtId="0" fontId="5" fillId="10" borderId="11" xfId="4" applyFont="1" applyFill="1" applyBorder="1" applyAlignment="1">
      <alignment horizontal="left" vertical="center"/>
    </xf>
    <xf numFmtId="0" fontId="5" fillId="10" borderId="0" xfId="4" applyFont="1" applyFill="1" applyBorder="1" applyAlignment="1">
      <alignment horizontal="left" vertical="center"/>
    </xf>
    <xf numFmtId="49" fontId="4" fillId="11" borderId="3" xfId="4" applyNumberFormat="1" applyFont="1" applyFill="1" applyBorder="1" applyAlignment="1" applyProtection="1">
      <alignment vertical="center"/>
      <protection locked="0"/>
    </xf>
    <xf numFmtId="49" fontId="4" fillId="11" borderId="2" xfId="4" applyNumberFormat="1" applyFont="1" applyFill="1" applyBorder="1" applyAlignment="1" applyProtection="1">
      <alignment vertical="center"/>
      <protection locked="0"/>
    </xf>
    <xf numFmtId="49" fontId="4" fillId="11" borderId="4" xfId="4" applyNumberFormat="1" applyFont="1" applyFill="1" applyBorder="1" applyAlignment="1" applyProtection="1">
      <alignment vertical="center"/>
      <protection locked="0"/>
    </xf>
    <xf numFmtId="0" fontId="5" fillId="10" borderId="12" xfId="4" applyFont="1" applyFill="1" applyBorder="1" applyAlignment="1">
      <alignment horizontal="center" vertical="center"/>
    </xf>
    <xf numFmtId="0" fontId="5" fillId="10" borderId="0" xfId="4" applyFont="1" applyFill="1" applyBorder="1" applyAlignment="1">
      <alignment vertical="top"/>
    </xf>
    <xf numFmtId="0" fontId="5" fillId="10" borderId="1" xfId="4" applyFont="1" applyFill="1" applyBorder="1" applyAlignment="1">
      <alignment horizontal="left" vertical="center" wrapText="1"/>
    </xf>
    <xf numFmtId="0" fontId="28" fillId="11" borderId="3" xfId="4" applyFont="1" applyFill="1" applyBorder="1" applyAlignment="1" applyProtection="1">
      <alignment vertical="center"/>
      <protection locked="0"/>
    </xf>
    <xf numFmtId="0" fontId="28" fillId="11" borderId="2" xfId="4" applyFont="1" applyFill="1" applyBorder="1" applyAlignment="1" applyProtection="1">
      <alignment vertical="center"/>
      <protection locked="0"/>
    </xf>
    <xf numFmtId="0" fontId="28" fillId="11" borderId="4" xfId="4" applyFont="1" applyFill="1" applyBorder="1" applyAlignment="1" applyProtection="1">
      <alignment vertical="center"/>
      <protection locked="0"/>
    </xf>
    <xf numFmtId="0" fontId="5" fillId="10" borderId="6" xfId="4" applyFont="1" applyFill="1" applyBorder="1" applyAlignment="1">
      <alignment horizontal="left" vertical="center" wrapText="1"/>
    </xf>
    <xf numFmtId="0" fontId="5" fillId="0" borderId="15" xfId="0" applyFont="1" applyFill="1" applyBorder="1" applyAlignment="1" applyProtection="1">
      <alignment horizontal="left" vertical="center" wrapText="1"/>
    </xf>
    <xf numFmtId="0" fontId="15" fillId="0" borderId="15" xfId="0" applyFont="1" applyFill="1" applyBorder="1" applyAlignment="1" applyProtection="1">
      <alignment horizontal="left" vertical="center" wrapText="1"/>
    </xf>
    <xf numFmtId="0" fontId="15" fillId="9" borderId="15" xfId="0" applyFont="1" applyFill="1" applyBorder="1" applyAlignment="1" applyProtection="1">
      <alignment horizontal="left" vertical="center" wrapText="1"/>
    </xf>
    <xf numFmtId="0" fontId="17" fillId="0" borderId="15" xfId="0" applyFont="1" applyFill="1" applyBorder="1" applyAlignment="1" applyProtection="1">
      <alignment horizontal="left" vertical="center" wrapText="1"/>
    </xf>
    <xf numFmtId="0" fontId="17" fillId="9" borderId="15" xfId="0" applyFont="1" applyFill="1" applyBorder="1" applyAlignment="1" applyProtection="1">
      <alignment horizontal="left" vertical="center" wrapText="1"/>
    </xf>
    <xf numFmtId="0" fontId="12" fillId="4" borderId="15" xfId="0" applyFont="1" applyFill="1" applyBorder="1" applyAlignment="1" applyProtection="1">
      <alignment horizontal="left" vertical="center" wrapText="1"/>
    </xf>
    <xf numFmtId="0" fontId="14" fillId="4" borderId="15"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8" fillId="3" borderId="15" xfId="0" applyFont="1" applyFill="1" applyBorder="1" applyAlignment="1" applyProtection="1">
      <alignment horizontal="center" vertical="center"/>
    </xf>
    <xf numFmtId="0" fontId="0" fillId="0" borderId="15" xfId="0" applyBorder="1" applyAlignment="1" applyProtection="1">
      <alignment horizontal="center" vertical="center"/>
    </xf>
    <xf numFmtId="0" fontId="4" fillId="3" borderId="15" xfId="0" applyFont="1" applyFill="1" applyBorder="1" applyAlignment="1" applyProtection="1">
      <alignment horizontal="center" vertical="center" wrapText="1"/>
    </xf>
    <xf numFmtId="0" fontId="0" fillId="0" borderId="15" xfId="0" applyBorder="1" applyAlignment="1" applyProtection="1">
      <alignment horizontal="center" vertical="center" wrapText="1"/>
    </xf>
    <xf numFmtId="0" fontId="11" fillId="4" borderId="15" xfId="0" applyFont="1" applyFill="1" applyBorder="1" applyAlignment="1" applyProtection="1">
      <alignment horizontal="left" vertical="center" wrapText="1"/>
    </xf>
    <xf numFmtId="0" fontId="5" fillId="0" borderId="14" xfId="0" applyFont="1" applyFill="1" applyBorder="1" applyAlignment="1" applyProtection="1">
      <alignment horizontal="left" vertical="center" wrapText="1"/>
    </xf>
    <xf numFmtId="0" fontId="5" fillId="0" borderId="10" xfId="0" applyFont="1" applyFill="1" applyBorder="1" applyAlignment="1" applyProtection="1">
      <alignment horizontal="left" vertical="center" wrapText="1"/>
    </xf>
    <xf numFmtId="0" fontId="2"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4" fillId="9" borderId="15"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xf>
    <xf numFmtId="0" fontId="12" fillId="4" borderId="15" xfId="0" applyFont="1" applyFill="1" applyBorder="1" applyAlignment="1" applyProtection="1">
      <alignment vertical="center" wrapText="1"/>
    </xf>
    <xf numFmtId="0" fontId="12" fillId="9" borderId="15"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indent="1"/>
    </xf>
    <xf numFmtId="0" fontId="4" fillId="4" borderId="15" xfId="0" applyFont="1" applyFill="1" applyBorder="1" applyAlignment="1" applyProtection="1">
      <alignment horizontal="left" vertical="center" wrapText="1"/>
    </xf>
    <xf numFmtId="0" fontId="4" fillId="4" borderId="15" xfId="0" applyFont="1" applyFill="1" applyBorder="1" applyAlignment="1" applyProtection="1">
      <alignment vertical="center" wrapText="1"/>
    </xf>
    <xf numFmtId="0" fontId="4" fillId="0" borderId="15" xfId="0" applyFont="1" applyFill="1" applyBorder="1" applyAlignment="1" applyProtection="1">
      <alignment horizontal="left" vertical="center" wrapText="1"/>
    </xf>
    <xf numFmtId="0" fontId="5" fillId="0" borderId="15" xfId="0" applyFont="1" applyFill="1" applyBorder="1" applyAlignment="1" applyProtection="1">
      <alignment horizontal="left" vertical="center" wrapText="1" indent="1"/>
    </xf>
    <xf numFmtId="0" fontId="5" fillId="10" borderId="15" xfId="0" applyFont="1" applyFill="1" applyBorder="1" applyAlignment="1" applyProtection="1">
      <alignment horizontal="left" vertical="center" wrapText="1" indent="1"/>
    </xf>
    <xf numFmtId="0" fontId="5" fillId="9" borderId="15" xfId="0" applyFont="1" applyFill="1" applyBorder="1" applyAlignment="1" applyProtection="1">
      <alignment horizontal="left" vertical="center" wrapText="1" indent="1"/>
    </xf>
    <xf numFmtId="0" fontId="21" fillId="0" borderId="15"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indent="1"/>
    </xf>
    <xf numFmtId="0" fontId="4" fillId="3" borderId="15"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0" fontId="6" fillId="5" borderId="5" xfId="3" applyFont="1" applyFill="1" applyBorder="1" applyAlignment="1" applyProtection="1">
      <alignment vertical="center" wrapText="1"/>
      <protection locked="0"/>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2" fillId="7" borderId="15" xfId="0" applyFont="1" applyFill="1" applyBorder="1" applyAlignment="1" applyProtection="1">
      <alignment horizontal="left" vertical="center" shrinkToFit="1"/>
    </xf>
    <xf numFmtId="0" fontId="12" fillId="0" borderId="15" xfId="0" applyFont="1" applyFill="1" applyBorder="1" applyAlignment="1" applyProtection="1">
      <alignment horizontal="left" vertical="center" wrapText="1"/>
    </xf>
    <xf numFmtId="0" fontId="21" fillId="0" borderId="15" xfId="0" applyFont="1" applyFill="1" applyBorder="1" applyAlignment="1" applyProtection="1">
      <alignment horizontal="left" vertical="center" wrapText="1" indent="2"/>
    </xf>
    <xf numFmtId="0" fontId="0" fillId="0" borderId="0" xfId="0" applyAlignment="1" applyProtection="1">
      <alignment horizontal="center" wrapText="1"/>
    </xf>
    <xf numFmtId="0" fontId="18" fillId="2" borderId="5"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xf>
    <xf numFmtId="0" fontId="18" fillId="3" borderId="15" xfId="3" applyFont="1" applyFill="1" applyBorder="1" applyAlignment="1" applyProtection="1">
      <alignment horizontal="center" vertical="center" wrapText="1"/>
    </xf>
    <xf numFmtId="0" fontId="5" fillId="7" borderId="15" xfId="0" applyFont="1" applyFill="1" applyBorder="1" applyAlignment="1" applyProtection="1">
      <alignment horizontal="left" vertical="center" shrinkToFit="1"/>
    </xf>
    <xf numFmtId="0" fontId="2" fillId="0" borderId="2" xfId="0" applyFont="1" applyBorder="1" applyAlignment="1" applyProtection="1">
      <alignment horizontal="right"/>
    </xf>
    <xf numFmtId="0" fontId="20" fillId="9" borderId="15" xfId="0" applyFont="1" applyFill="1" applyBorder="1" applyAlignment="1" applyProtection="1">
      <alignment horizontal="left" vertical="center" wrapText="1"/>
    </xf>
    <xf numFmtId="0" fontId="3" fillId="0" borderId="15" xfId="0" applyFont="1" applyBorder="1" applyAlignment="1" applyProtection="1">
      <alignment horizontal="left" vertical="center" wrapText="1"/>
    </xf>
    <xf numFmtId="0" fontId="18" fillId="9" borderId="15" xfId="0" applyFont="1" applyFill="1" applyBorder="1" applyAlignment="1" applyProtection="1">
      <alignment horizontal="left" vertical="center" wrapText="1"/>
    </xf>
    <xf numFmtId="0" fontId="20" fillId="6" borderId="15" xfId="0" applyFont="1" applyFill="1" applyBorder="1" applyAlignment="1" applyProtection="1">
      <alignment horizontal="left" vertical="center"/>
    </xf>
    <xf numFmtId="0" fontId="3" fillId="0" borderId="15" xfId="0" applyFont="1" applyBorder="1" applyAlignment="1" applyProtection="1">
      <alignment vertical="center"/>
    </xf>
    <xf numFmtId="0" fontId="3" fillId="0" borderId="15" xfId="0" applyFont="1" applyBorder="1" applyProtection="1"/>
    <xf numFmtId="0" fontId="18" fillId="0" borderId="15" xfId="0" applyFont="1" applyBorder="1" applyAlignment="1" applyProtection="1">
      <alignment horizontal="left" vertical="center" wrapText="1"/>
    </xf>
    <xf numFmtId="3" fontId="9" fillId="3" borderId="15" xfId="0" applyNumberFormat="1" applyFont="1" applyFill="1" applyBorder="1" applyAlignment="1" applyProtection="1">
      <alignment horizontal="center" vertical="center" wrapText="1"/>
    </xf>
    <xf numFmtId="3" fontId="3" fillId="0" borderId="15" xfId="0" applyNumberFormat="1" applyFont="1" applyBorder="1" applyProtection="1"/>
    <xf numFmtId="49" fontId="9" fillId="3" borderId="15" xfId="0" applyNumberFormat="1" applyFont="1" applyFill="1" applyBorder="1" applyAlignment="1" applyProtection="1">
      <alignment horizontal="center" vertical="center" wrapText="1"/>
    </xf>
    <xf numFmtId="0" fontId="22" fillId="6" borderId="15" xfId="0" applyFont="1" applyFill="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15" xfId="0" applyFont="1" applyFill="1" applyBorder="1" applyAlignment="1" applyProtection="1">
      <alignment horizontal="center" vertical="center" wrapText="1"/>
    </xf>
    <xf numFmtId="0" fontId="3" fillId="0" borderId="15" xfId="0" applyFont="1" applyBorder="1" applyAlignment="1" applyProtection="1">
      <alignment horizontal="center" vertical="center" wrapText="1"/>
    </xf>
    <xf numFmtId="0" fontId="3" fillId="0" borderId="0" xfId="0" applyFont="1" applyAlignment="1">
      <alignment horizontal="left" vertical="top" wrapText="1"/>
    </xf>
    <xf numFmtId="0" fontId="3" fillId="0" borderId="0" xfId="0" applyFont="1" applyAlignment="1">
      <alignment horizontal="left" vertical="top"/>
    </xf>
  </cellXfs>
  <cellStyles count="5">
    <cellStyle name="Hyperlink 2" xfId="2"/>
    <cellStyle name="Normal 2" xfId="3"/>
    <cellStyle name="Normal 3" xfId="4"/>
    <cellStyle name="Obično" xfId="0" builtinId="0"/>
    <cellStyle name="Style 1" xfId="1"/>
  </cellStyles>
  <dxfs count="1">
    <dxf>
      <font>
        <condense val="0"/>
        <extend val="0"/>
        <color indexed="9"/>
      </font>
      <fill>
        <patternFill patternType="solid">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2" fixed="true"/>
          <xs:minInclusive value="1" fixed="true"/>
          <xs:totalDigits value="1" fixed="true"/>
        </xs:restriction>
      </xs:simpleType>
      <xs:simpleType name="ExternalList___3">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 u likvidaciji</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680">
            <xs:annotation>
              <xs:documentation>ŽITO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 u stečaju</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293">
            <xs:annotation>
              <xs:documentation>TOKIĆ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Polugodište</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E_1000954">
        <xs:annotation>
          <xs:documentation>Izvještaj o financijskom položaju, opći izdavatelji, godišnji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23" type="Decimal_TD18_FD2___5" nillable="false" minOccurs="1" maxOccurs="1"/>
          <xs:element name="P1074925"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18" type="Decimal_TD18_FD2___5" nillable="false" minOccurs="1" maxOccurs="1"/>
          <xs:element name="P1074921" type="Decimal_TD18_FD2___5" nillable="false" minOccurs="1" maxOccurs="1"/>
          <xs:element name="P1084408" type="Decimal_TD18_FD2___5" nillable="false" minOccurs="1" maxOccurs="1"/>
          <xs:element name="P1084409"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1862" type="Decimal_TD18_FD2___8" nillable="false" minOccurs="1" maxOccurs="1"/>
          <xs:element name="P1121863" type="Decimal_TD18_FD2___8" nillable="false" minOccurs="1" maxOccurs="1"/>
          <xs:element name="P1121864" type="Decimal_TD18_FD2___8" nillable="false" minOccurs="1" maxOccurs="1"/>
          <xs:element name="P1121865" type="Decimal_TD18_FD2___8" nillable="false" minOccurs="1" maxOccurs="1"/>
          <xs:element name="P1418844" type="Decimal_TD18_FD2___8" nillable="false" minOccurs="1" maxOccurs="1"/>
          <xs:element name="P141884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E_1000955">
        <xs:annotation>
          <xs:documentation>Izvještaj o sveobuhvatnoj dobiti, opći izdavatelji, godišnji</xs:documentation>
        </xs:annotation>
        <xs:all>
          <xs:element name="P1076024" type="Decimal_TD18_FD2___5" nillable="false" minOccurs="1" maxOccurs="1"/>
          <xs:element name="P1076032" type="Decimal_TD18_FD2___5" nillable="false" minOccurs="1" maxOccurs="1"/>
          <xs:element name="P1076039" type="Decimal_TD18_FD2___5" nillable="false" minOccurs="1" maxOccurs="1"/>
          <xs:element name="P1076041" type="Decimal_TD18_FD2___5" nillable="false" minOccurs="1" maxOccurs="1"/>
          <xs:element name="P1076043" type="Decimal_TD18_FD2___5" nillable="false" minOccurs="1" maxOccurs="1"/>
          <xs:element name="P1076046" type="Decimal_TD18_FD2___5" nillable="false" minOccurs="1" maxOccurs="1"/>
          <xs:element name="P1076048" type="Decimal_TD18_FD2___5" nillable="false" minOccurs="1" maxOccurs="1"/>
          <xs:element name="P1076052" type="Decimal_TD18_FD2___5" nillable="false" minOccurs="1" maxOccurs="1"/>
          <xs:element name="P1076056" type="Decimal_TD18_FD2___5" nillable="false" minOccurs="1" maxOccurs="1"/>
          <xs:element name="P1076058" type="Decimal_TD18_FD2___5" nillable="false" minOccurs="1" maxOccurs="1"/>
          <xs:element name="P1076060" type="Decimal_TD18_FD2___5" nillable="false" minOccurs="1" maxOccurs="1"/>
          <xs:element name="P1076062" type="Decimal_TD18_FD2___5" nillable="false" minOccurs="1" maxOccurs="1"/>
          <xs:element name="P1076064" type="Decimal_TD18_FD2___5" nillable="false" minOccurs="1" maxOccurs="1"/>
          <xs:element name="P1076066" type="Decimal_TD18_FD2___5" nillable="false" minOccurs="1" maxOccurs="1"/>
          <xs:element name="P1076069" type="Decimal_TD18_FD2___5" nillable="false" minOccurs="1" maxOccurs="1"/>
          <xs:element name="P1076071" type="Decimal_TD18_FD2___5" nillable="false" minOccurs="1" maxOccurs="1"/>
          <xs:element name="P1076073" type="Decimal_TD18_FD2___5" nillable="false" minOccurs="1" maxOccurs="1"/>
          <xs:element name="P1076076" type="Decimal_TD18_FD2___5" nillable="false" minOccurs="1" maxOccurs="1"/>
          <xs:element name="P1076078" type="Decimal_TD18_FD2___5" nillable="false" minOccurs="1" maxOccurs="1"/>
          <xs:element name="P1076080" type="Decimal_TD18_FD2___5" nillable="false" minOccurs="1" maxOccurs="1"/>
          <xs:element name="P1076082" type="Decimal_TD18_FD2___5" nillable="false" minOccurs="1" maxOccurs="1"/>
          <xs:element name="P1076084" type="Decimal_TD18_FD2___5" nillable="false" minOccurs="1" maxOccurs="1"/>
          <xs:element name="P1076087" type="Decimal_TD18_FD2___5" nillable="false" minOccurs="1" maxOccurs="1"/>
          <xs:element name="P1076090" type="Decimal_TD18_FD2___5" nillable="false" minOccurs="1" maxOccurs="1"/>
          <xs:element name="P1076092" type="Decimal_TD18_FD2___5" nillable="false" minOccurs="1" maxOccurs="1"/>
          <xs:element name="P1076094" type="Decimal_TD18_FD2___5" nillable="false" minOccurs="1" maxOccurs="1"/>
          <xs:element name="P1076095" type="Decimal_TD18_FD2___5" nillable="false" minOccurs="1" maxOccurs="1"/>
          <xs:element name="P1076098" type="Decimal_TD18_FD2___5" nillable="false" minOccurs="1" maxOccurs="1"/>
          <xs:element name="P1076101" type="Decimal_TD18_FD2___5" nillable="false" minOccurs="1" maxOccurs="1"/>
          <xs:element name="P1076103" type="Decimal_TD18_FD2___5" nillable="false" minOccurs="1" maxOccurs="1"/>
          <xs:element name="P1076105" type="Decimal_TD18_FD2___5" nillable="false" minOccurs="1" maxOccurs="1"/>
          <xs:element name="P1076107" type="Decimal_TD18_FD2___5" nillable="false" minOccurs="1" maxOccurs="1"/>
          <xs:element name="P1076109" type="Decimal_TD18_FD2___5" nillable="false" minOccurs="1" maxOccurs="1"/>
          <xs:element name="P1076111" type="Decimal_TD18_FD2___5" nillable="false" minOccurs="1" maxOccurs="1"/>
          <xs:element name="P1076113" type="Decimal_TD18_FD2___5" nillable="false" minOccurs="1" maxOccurs="1"/>
          <xs:element name="P1076115" type="Decimal_TD18_FD2___5" nillable="false" minOccurs="1" maxOccurs="1"/>
          <xs:element name="P1076117" type="Decimal_TD18_FD2___5" nillable="false" minOccurs="1" maxOccurs="1"/>
          <xs:element name="P1076122" type="Decimal_TD18_FD2___5" nillable="false" minOccurs="1" maxOccurs="1"/>
          <xs:element name="P1076126" type="Decimal_TD18_FD2___5" nillable="false" minOccurs="1" maxOccurs="1"/>
          <xs:element name="P1076128" type="Decimal_TD18_FD2___5" nillable="false" minOccurs="1" maxOccurs="1"/>
          <xs:element name="P1076130" type="Decimal_TD18_FD2___5" nillable="false" minOccurs="1" maxOccurs="1"/>
          <xs:element name="P1076132" type="Decimal_TD18_FD2___5" nillable="false" minOccurs="1" maxOccurs="1"/>
          <xs:element name="P1076134" type="Decimal_TD18_FD2___5" nillable="false" minOccurs="1" maxOccurs="1"/>
          <xs:element name="P1076136" type="Decimal_TD18_FD2___5" nillable="false" minOccurs="1" maxOccurs="1"/>
          <xs:element name="P1076138" type="Decimal_TD18_FD2___5" nillable="false" minOccurs="1" maxOccurs="1"/>
          <xs:element name="P1076140" type="Decimal_TD18_FD2___5" nillable="false" minOccurs="1" maxOccurs="1"/>
          <xs:element name="P1076142" type="Decimal_TD18_FD2___5" nillable="false" minOccurs="1" maxOccurs="1"/>
          <xs:element name="P1076144" type="Decimal_TD18_FD2___5" nillable="false" minOccurs="1" maxOccurs="1"/>
          <xs:element name="P1076147" type="Decimal_TD18_FD2___5" nillable="false" minOccurs="1" maxOccurs="1"/>
          <xs:element name="P1076150" type="Decimal_TD18_FD2___5" nillable="false" minOccurs="1" maxOccurs="1"/>
          <xs:element name="P1076152" type="Decimal_TD18_FD2___5" nillable="false" minOccurs="1" maxOccurs="1"/>
          <xs:element name="P1076154" type="Decimal_TD18_FD2___5" nillable="false" minOccurs="1" maxOccurs="1"/>
          <xs:element name="P1076156" type="Decimal_TD18_FD2___5" nillable="false" minOccurs="1" maxOccurs="1"/>
          <xs:element name="P1076158" type="Decimal_TD18_FD2___5" nillable="false" minOccurs="1" maxOccurs="1"/>
          <xs:element name="P1076162" type="Decimal_TD18_FD2___5" nillable="false" minOccurs="1" maxOccurs="1"/>
          <xs:element name="P1076164" type="Decimal_TD18_FD2___5" nillable="false" minOccurs="1" maxOccurs="1"/>
          <xs:element name="P1076166" type="Decimal_TD18_FD2___5" nillable="false" minOccurs="1" maxOccurs="1"/>
          <xs:element name="P1076168" type="Decimal_TD18_FD2___5" nillable="false" minOccurs="1" maxOccurs="1"/>
          <xs:element name="P1076170" type="Decimal_TD18_FD2___5" nillable="false" minOccurs="1" maxOccurs="1"/>
          <xs:element name="P1076173" type="Decimal_TD18_FD2___5" nillable="false" minOccurs="1" maxOccurs="1"/>
          <xs:element name="P1076175" type="Decimal_TD18_FD2___5" nillable="false" minOccurs="1" maxOccurs="1"/>
          <xs:element name="P1076178" type="Decimal_TD18_FD2___5" nillable="false" minOccurs="1" maxOccurs="1"/>
          <xs:element name="P1076180" type="Decimal_TD18_FD2___5" nillable="false" minOccurs="1" maxOccurs="1"/>
          <xs:element name="P1076182" type="Decimal_TD18_FD2___5" nillable="false" minOccurs="1" maxOccurs="1"/>
          <xs:element name="P1076234" type="Decimal_TD18_FD2___5" nillable="false" minOccurs="1" maxOccurs="1"/>
          <xs:element name="P1076236" type="Decimal_TD18_FD2___5" nillable="false" minOccurs="1" maxOccurs="1"/>
          <xs:element name="P1076240" type="Decimal_TD18_FD2___5" nillable="false" minOccurs="1" maxOccurs="1"/>
          <xs:element name="P1076243" type="Decimal_TD18_FD2___5" nillable="false" minOccurs="1" maxOccurs="1"/>
          <xs:element name="P1076245" type="Decimal_TD18_FD2___5" nillable="false" minOccurs="1" maxOccurs="1"/>
          <xs:element name="P1076247" type="Decimal_TD18_FD2___5" nillable="false" minOccurs="1" maxOccurs="1"/>
          <xs:element name="P1076249" type="Decimal_TD18_FD2___5" nillable="false" minOccurs="1" maxOccurs="1"/>
          <xs:element name="P1076251" type="Decimal_TD18_FD2___5" nillable="false" minOccurs="1" maxOccurs="1"/>
          <xs:element name="P1076253" type="Decimal_TD18_FD2___5" nillable="false" minOccurs="1" maxOccurs="1"/>
          <xs:element name="P1076255" type="Decimal_TD18_FD2___5" nillable="false" minOccurs="1" maxOccurs="1"/>
          <xs:element name="P1076257" type="Decimal_TD18_FD2___5" nillable="false" minOccurs="1" maxOccurs="1"/>
          <xs:element name="P1076259" type="Decimal_TD18_FD2___5" nillable="false" minOccurs="1" maxOccurs="1"/>
          <xs:element name="P1076262" type="Decimal_TD18_FD2___5" nillable="false" minOccurs="1" maxOccurs="1"/>
          <xs:element name="P1076264" type="Decimal_TD18_FD2___5" nillable="false" minOccurs="1" maxOccurs="1"/>
          <xs:element name="P1076274" type="Decimal_TD18_FD2___5" nillable="false" minOccurs="1" maxOccurs="1"/>
          <xs:element name="P1076276" type="Decimal_TD18_FD2___5" nillable="false" minOccurs="1" maxOccurs="1"/>
          <xs:element name="P1076278" type="Decimal_TD18_FD2___5" nillable="false" minOccurs="1" maxOccurs="1"/>
          <xs:element name="P1076280" type="Decimal_TD18_FD2___5" nillable="false" minOccurs="1" maxOccurs="1"/>
          <xs:element name="P1076281" type="Decimal_TD18_FD2___5" nillable="false" minOccurs="1" maxOccurs="1"/>
          <xs:element name="P1076282" type="Decimal_TD18_FD2___5" nillable="false" minOccurs="1" maxOccurs="1"/>
          <xs:element name="P1076283" type="Decimal_TD18_FD2___5" nillable="false" minOccurs="1" maxOccurs="1"/>
          <xs:element name="P1076284" type="Decimal_TD18_FD2___5" nillable="false" minOccurs="1" maxOccurs="1"/>
          <xs:element name="P1076285" type="Decimal_TD18_FD2___5" nillable="false" minOccurs="1" maxOccurs="1"/>
          <xs:element name="P1076286" type="Decimal_TD18_FD2___5" nillable="false" minOccurs="1" maxOccurs="1"/>
          <xs:element name="P1076287" type="Decimal_TD18_FD2___5" nillable="false" minOccurs="1" maxOccurs="1"/>
          <xs:element name="P1076288" type="Decimal_TD18_FD2___5" nillable="false" minOccurs="1" maxOccurs="1"/>
          <xs:element name="P1076289" type="Decimal_TD18_FD2___5" nillable="false" minOccurs="1" maxOccurs="1"/>
          <xs:element name="P1076291" type="Decimal_TD18_FD2___5" nillable="false" minOccurs="1" maxOccurs="1"/>
          <xs:element name="P1076293" type="Decimal_TD18_FD2___5" nillable="false" minOccurs="1" maxOccurs="1"/>
          <xs:element name="P1076295" type="Decimal_TD18_FD2___5" nillable="false" minOccurs="1" maxOccurs="1"/>
          <xs:element name="P1076297" type="Decimal_TD18_FD2___5" nillable="false" minOccurs="1" maxOccurs="1"/>
          <xs:element name="P1076299" type="Decimal_TD18_FD2___5" nillable="false" minOccurs="1" maxOccurs="1"/>
          <xs:element name="P1076301" type="Decimal_TD18_FD2___5" nillable="false" minOccurs="1" maxOccurs="1"/>
          <xs:element name="P1076303" type="Decimal_TD18_FD2___5" nillable="false" minOccurs="1" maxOccurs="1"/>
          <xs:element name="P1076315" type="Decimal_TD18_FD2___5" nillable="false" minOccurs="1" maxOccurs="1"/>
          <xs:element name="P1076317" type="Decimal_TD18_FD2___5" nillable="false" minOccurs="1" maxOccurs="1"/>
          <xs:element name="P1076322" type="Decimal_TD18_FD2___5" nillable="false" minOccurs="1" maxOccurs="1"/>
          <xs:element name="P1076324" type="Decimal_TD18_FD2___5" nillable="false" minOccurs="1" maxOccurs="1"/>
          <xs:element name="P1076326" type="Decimal_TD18_FD2___5" nillable="false" minOccurs="1" maxOccurs="1"/>
          <xs:element name="P1076330" type="Decimal_TD18_FD2___5" nillable="false" minOccurs="1" maxOccurs="1"/>
          <xs:element name="P1076331" type="Decimal_TD18_FD2___5" nillable="false" minOccurs="1" maxOccurs="1"/>
          <xs:element name="P1076332" type="Decimal_TD18_FD2___5" nillable="false" minOccurs="1" maxOccurs="1"/>
          <xs:element name="P1076333" type="Decimal_TD18_FD2___5" nillable="false" minOccurs="1" maxOccurs="1"/>
          <xs:element name="P1076334" type="Decimal_TD18_FD2___5" nillable="false" minOccurs="1" maxOccurs="1"/>
          <xs:element name="P1076335" type="Decimal_TD18_FD2___5" nillable="false" minOccurs="1" maxOccurs="1"/>
          <xs:element name="P1076336" type="Decimal_TD18_FD2___5" nillable="false" minOccurs="1" maxOccurs="1"/>
          <xs:element name="P1076337" type="Decimal_TD18_FD2___5" nillable="false" minOccurs="1" maxOccurs="1"/>
          <xs:element name="P1076338" type="Decimal_TD18_FD2___5" nillable="false" minOccurs="1" maxOccurs="1"/>
          <xs:element name="P1076339" type="Decimal_TD18_FD2___5" nillable="false" minOccurs="1" maxOccurs="1"/>
          <xs:element name="P1076340" type="Decimal_TD18_FD2___5" nillable="false" minOccurs="1" maxOccurs="1"/>
          <xs:element name="P1076341" type="Decimal_TD18_FD2___5" nillable="false" minOccurs="1" maxOccurs="1"/>
          <xs:element name="P1076342" type="Decimal_TD18_FD2___5" nillable="false" minOccurs="1" maxOccurs="1"/>
          <xs:element name="P1076343" type="Decimal_TD18_FD2___5" nillable="false" minOccurs="1" maxOccurs="1"/>
          <xs:element name="P1076344" type="Decimal_TD18_FD2___5" nillable="false" minOccurs="1" maxOccurs="1"/>
          <xs:element name="P1076345" type="Decimal_TD18_FD2___5" nillable="false" minOccurs="1" maxOccurs="1"/>
          <xs:element name="P1076346" type="Decimal_TD18_FD2___5" nillable="false" minOccurs="1" maxOccurs="1"/>
          <xs:element name="P1076347" type="Decimal_TD18_FD2___5" nillable="false" minOccurs="1" maxOccurs="1"/>
          <xs:element name="P1076348" type="Decimal_TD18_FD2___5" nillable="false" minOccurs="1" maxOccurs="1"/>
          <xs:element name="P1076349" type="Decimal_TD18_FD2___5" nillable="false" minOccurs="1" maxOccurs="1"/>
          <xs:element name="P1076350" type="Decimal_TD18_FD2___5" nillable="false" minOccurs="1" maxOccurs="1"/>
          <xs:element name="P1076351" type="Decimal_TD18_FD2___5" nillable="false" minOccurs="1" maxOccurs="1"/>
          <xs:element name="P1076352" type="Decimal_TD18_FD2___5" nillable="false" minOccurs="1" maxOccurs="1"/>
          <xs:element name="P1076353" type="Decimal_TD18_FD2___5" nillable="false" minOccurs="1" maxOccurs="1"/>
          <xs:element name="P1076354" type="Decimal_TD18_FD2___5" nillable="false" minOccurs="1" maxOccurs="1"/>
          <xs:element name="P1076355" type="Decimal_TD18_FD2___5" nillable="false" minOccurs="1" maxOccurs="1"/>
          <xs:element name="P1076356" type="Decimal_TD18_FD2___5" nillable="false" minOccurs="1" maxOccurs="1"/>
          <xs:element name="P1076357" type="Decimal_TD18_FD2___5" nillable="false" minOccurs="1" maxOccurs="1"/>
          <xs:element name="P1076358" type="Decimal_TD18_FD2___5" nillable="false" minOccurs="1" maxOccurs="1"/>
          <xs:element name="P1076359" type="Decimal_TD18_FD2___5" nillable="false" minOccurs="1" maxOccurs="1"/>
          <xs:element name="P1076360" type="Decimal_TD18_FD2___5" nillable="false" minOccurs="1" maxOccurs="1"/>
          <xs:element name="P1076361" type="Decimal_TD18_FD2___5" nillable="false" minOccurs="1" maxOccurs="1"/>
          <xs:element name="P1076362" type="Decimal_TD18_FD2___5" nillable="false" minOccurs="1" maxOccurs="1"/>
          <xs:element name="P1076363" type="Decimal_TD18_FD2___5" nillable="false" minOccurs="1" maxOccurs="1"/>
          <xs:element name="P1076364" type="Decimal_TD18_FD2___5" nillable="false" minOccurs="1" maxOccurs="1"/>
          <xs:element name="P1076365" type="Decimal_TD18_FD2___5" nillable="false" minOccurs="1" maxOccurs="1"/>
          <xs:element name="P1076366" type="Decimal_TD18_FD2___5" nillable="false" minOccurs="1" maxOccurs="1"/>
          <xs:element name="P1076367" type="Decimal_TD18_FD2___5" nillable="false" minOccurs="1" maxOccurs="1"/>
          <xs:element name="P1076368" type="Decimal_TD18_FD2___5" nillable="false" minOccurs="1" maxOccurs="1"/>
          <xs:element name="P1076369" type="Decimal_TD18_FD2___5" nillable="false" minOccurs="1" maxOccurs="1"/>
          <xs:element name="P1076370" type="Decimal_TD18_FD2___5" nillable="false" minOccurs="1" maxOccurs="1"/>
          <xs:element name="P1076371" type="Decimal_TD18_FD2___5" nillable="false" minOccurs="1" maxOccurs="1"/>
          <xs:element name="P1076372" type="Decimal_TD18_FD2___5" nillable="false" minOccurs="1" maxOccurs="1"/>
          <xs:element name="P1076373" type="Decimal_TD18_FD2___5" nillable="false" minOccurs="1" maxOccurs="1"/>
          <xs:element name="P1076374" type="Decimal_TD18_FD2___5" nillable="false" minOccurs="1" maxOccurs="1"/>
          <xs:element name="P1076375" type="Decimal_TD18_FD2___5" nillable="false" minOccurs="1" maxOccurs="1"/>
          <xs:element name="P1076376" type="Decimal_TD18_FD2___5" nillable="false" minOccurs="1" maxOccurs="1"/>
          <xs:element name="P1076377" type="Decimal_TD18_FD2___5" nillable="false" minOccurs="1" maxOccurs="1"/>
          <xs:element name="P1076378" type="Decimal_TD18_FD2___5" nillable="false" minOccurs="1" maxOccurs="1"/>
          <xs:element name="P1076379" type="Decimal_TD18_FD2___5" nillable="false" minOccurs="1" maxOccurs="1"/>
          <xs:element name="P1076380" type="Decimal_TD18_FD2___5" nillable="false" minOccurs="1" maxOccurs="1"/>
          <xs:element name="P1076381" type="Decimal_TD18_FD2___5" nillable="false" minOccurs="1" maxOccurs="1"/>
          <xs:element name="P1076382" type="Decimal_TD18_FD2___5" nillable="false" minOccurs="1" maxOccurs="1"/>
          <xs:element name="P1076383" type="Decimal_TD18_FD2___5" nillable="false" minOccurs="1" maxOccurs="1"/>
          <xs:element name="P1076384" type="Decimal_TD18_FD2___5" nillable="false" minOccurs="1" maxOccurs="1"/>
          <xs:element name="P1122052" type="Decimal_TD18_FD2___8" nillable="false" minOccurs="1" maxOccurs="1"/>
          <xs:element name="P1122053" type="Decimal_TD18_FD2___8" nillable="false" minOccurs="1" maxOccurs="1"/>
          <xs:element name="P1122054" type="Decimal_TD18_FD2___8" nillable="false" minOccurs="1" maxOccurs="1"/>
          <xs:element name="P1122055" type="Decimal_TD18_FD2___8" nillable="false" minOccurs="1" maxOccurs="1"/>
          <xs:element name="P1122056" type="Decimal_TD18_FD2___8" nillable="false" minOccurs="1" maxOccurs="1"/>
          <xs:element name="P1122057" type="Decimal_TD18_FD2___8" nillable="false" minOccurs="1" maxOccurs="1"/>
          <xs:element name="P1122058" type="Decimal_TD18_FD2___8" nillable="false" minOccurs="1" maxOccurs="1"/>
          <xs:element name="P1122059" type="Decimal_TD18_FD2___8" nillable="false" minOccurs="1" maxOccurs="1"/>
          <xs:element name="P1122060" type="Decimal_TD18_FD2___8" nillable="false" minOccurs="1" maxOccurs="1"/>
          <xs:element name="P1122061" type="Decimal_TD18_FD2___8" nillable="false" minOccurs="1" maxOccurs="1"/>
          <xs:element name="P1122062" type="Decimal_TD18_FD2___8" nillable="false" minOccurs="1" maxOccurs="1"/>
          <xs:element name="P1122063" type="Decimal_TD18_FD2___8" nillable="false" minOccurs="1" maxOccurs="1"/>
          <xs:element name="P1122064" type="Decimal_TD18_FD2___8" nillable="false" minOccurs="1" maxOccurs="1"/>
          <xs:element name="P1122065" type="Decimal_TD18_FD2___8" nillable="false" minOccurs="1" maxOccurs="1"/>
          <xs:element name="P1122066" type="Decimal_TD18_FD2___8" nillable="false" minOccurs="1" maxOccurs="1"/>
          <xs:element name="P1122067" type="Decimal_TD18_FD2___8" nillable="false" minOccurs="1" maxOccurs="1"/>
          <xs:element name="P1076385" type="Decimal_TD18_FD2___5" nillable="false" minOccurs="1" maxOccurs="1"/>
          <xs:element name="P1076386" type="Decimal_TD18_FD2___5" nillable="false" minOccurs="1" maxOccurs="1"/>
          <xs:element name="P1425362" type="Decimal_TD18_FD2___8" nillable="false" minOccurs="1" maxOccurs="1"/>
          <xs:element name="P1425363" type="Decimal_TD18_FD2___8" nillable="false" minOccurs="1" maxOccurs="1"/>
          <xs:element name="P1122068" type="Decimal_TD18_FD2___8" nillable="false" minOccurs="1" maxOccurs="1"/>
          <xs:element name="P1122069" type="Decimal_TD18_FD2___8" nillable="false" minOccurs="1" maxOccurs="1"/>
          <xs:element name="P1076391" type="Decimal_TD18_FD2___5" nillable="false" minOccurs="1" maxOccurs="1"/>
          <xs:element name="P1076392" type="Decimal_TD18_FD2___5" nillable="false" minOccurs="1" maxOccurs="1"/>
          <xs:element name="P1076393" type="Decimal_TD18_FD2___5" nillable="false" minOccurs="1" maxOccurs="1"/>
          <xs:element name="P1076394" type="Decimal_TD18_FD2___5" nillable="false" minOccurs="1" maxOccurs="1"/>
          <xs:element name="P1076395" type="Decimal_TD18_FD2___5" nillable="false" minOccurs="1" maxOccurs="1"/>
          <xs:element name="P1076396" type="Decimal_TD18_FD2___5" nillable="false" minOccurs="1" maxOccurs="1"/>
          <xs:element name="P1122070" type="Decimal_TD18_FD2___8" nillable="false" minOccurs="1" maxOccurs="1"/>
          <xs:element name="P1122071" type="Decimal_TD18_FD2___8" nillable="false" minOccurs="1" maxOccurs="1"/>
          <xs:element name="P1122072" type="Decimal_TD18_FD2___8" nillable="false" minOccurs="1" maxOccurs="1"/>
          <xs:element name="P1122073" type="Decimal_TD18_FD2___8" nillable="false" minOccurs="1" maxOccurs="1"/>
          <xs:element name="P1122074" type="Decimal_TD18_FD2___8" nillable="false" minOccurs="1" maxOccurs="1"/>
          <xs:element name="P1122075" type="Decimal_TD18_FD2___8" nillable="false" minOccurs="1" maxOccurs="1"/>
          <xs:element name="P1122076" type="Decimal_TD18_FD2___8" nillable="false" minOccurs="1" maxOccurs="1"/>
          <xs:element name="P1122077" type="Decimal_TD18_FD2___8" nillable="false" minOccurs="1" maxOccurs="1"/>
          <xs:element name="P1076403" type="Decimal_TD18_FD2___5" nillable="false" minOccurs="1" maxOccurs="1"/>
          <xs:element name="P1076404" type="Decimal_TD18_FD2___5" nillable="false" minOccurs="1" maxOccurs="1"/>
          <xs:element name="P1076405" type="Decimal_TD18_FD2___5" nillable="false" minOccurs="1" maxOccurs="1"/>
          <xs:element name="P1076406" type="Decimal_TD18_FD2___5" nillable="false" minOccurs="1" maxOccurs="1"/>
          <xs:element name="P1076407" type="Decimal_TD18_FD2___5" nillable="false" minOccurs="1" maxOccurs="1"/>
          <xs:element name="P1076408" type="Decimal_TD18_FD2___5" nillable="false" minOccurs="1" maxOccurs="1"/>
          <xs:element name="P1076409" type="Decimal_TD18_FD2___5" nillable="false" minOccurs="1" maxOccurs="1"/>
          <xs:element name="P1076410" type="Decimal_TD18_FD2___5" nillable="false" minOccurs="1" maxOccurs="1"/>
          <xs:element name="P1076411" type="Decimal_TD18_FD2___5" nillable="false" minOccurs="1" maxOccurs="1"/>
          <xs:element name="P1076412" type="Decimal_TD18_FD2___5" nillable="false" minOccurs="1" maxOccurs="1"/>
        </xs:all>
      </xs:complexType>
      <xs:complexType name="FormType_NTI-E_1000956">
        <xs:annotation>
          <xs:documentation>Izvještaj o novčanom tijeku, indirektna, opći izdavatelji, godišnji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E_1000957">
        <xs:annotation>
          <xs:documentation>Izvještaj o novčanom toku, direktna, opći izdavatelji, godišnji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2162" type="Decimal_TD18_FD2___8" nillable="false" minOccurs="1" maxOccurs="1"/>
          <xs:element name="P1122163" type="Decimal_TD18_FD2___8" nillable="false" minOccurs="1" maxOccurs="1"/>
          <xs:element name="P1122164" type="Decimal_TD18_FD2___8" nillable="false" minOccurs="1" maxOccurs="1"/>
          <xs:element name="P1122165"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2166" type="Decimal_TD18_FD2___8" nillable="false" minOccurs="1" maxOccurs="1"/>
          <xs:element name="P1122167" type="Decimal_TD18_FD2___8" nillable="false" minOccurs="1" maxOccurs="1"/>
          <xs:element name="P1122168" type="Decimal_TD18_FD2___8" nillable="false" minOccurs="1" maxOccurs="1"/>
          <xs:element name="P1122169"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E_1000958">
        <xs:annotation>
          <xs:documentation>Izvještaj o promjenama kapitala, opći izdavatelji, godišnji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3002" type="Decimal_TD18_FD2___8" nillable="false" minOccurs="1" maxOccurs="1"/>
          <xs:element name="P1123003" type="Decimal_TD18_FD2___8" nillable="false" minOccurs="1" maxOccurs="1"/>
          <xs:element name="P1419818"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3004" type="Decimal_TD18_FD2___8" nillable="false" minOccurs="1" maxOccurs="1"/>
          <xs:element name="P1123005" type="Decimal_TD18_FD2___8" nillable="false" minOccurs="1" maxOccurs="1"/>
          <xs:element name="P1419819"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3006" type="Decimal_TD18_FD2___8" nillable="false" minOccurs="1" maxOccurs="1"/>
          <xs:element name="P1123007" type="Decimal_TD18_FD2___8" nillable="false" minOccurs="1" maxOccurs="1"/>
          <xs:element name="P1419820"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3008" type="Decimal_TD18_FD2___8" nillable="false" minOccurs="1" maxOccurs="1"/>
          <xs:element name="P1123009" type="Decimal_TD18_FD2___8" nillable="false" minOccurs="1" maxOccurs="1"/>
          <xs:element name="P141982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3010" type="Decimal_TD18_FD2___8" nillable="false" minOccurs="1" maxOccurs="1"/>
          <xs:element name="P1123011" type="Decimal_TD18_FD2___8" nillable="false" minOccurs="1" maxOccurs="1"/>
          <xs:element name="P141982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3012" type="Decimal_TD18_FD2___8" nillable="false" minOccurs="1" maxOccurs="1"/>
          <xs:element name="P1123013" type="Decimal_TD18_FD2___8" nillable="false" minOccurs="1" maxOccurs="1"/>
          <xs:element name="P1419822"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3014" type="Decimal_TD18_FD2___8" nillable="false" minOccurs="1" maxOccurs="1"/>
          <xs:element name="P1123015" type="Decimal_TD18_FD2___8" nillable="false" minOccurs="1" maxOccurs="1"/>
          <xs:element name="P1419824"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3016" type="Decimal_TD18_FD2___8" nillable="false" minOccurs="1" maxOccurs="1"/>
          <xs:element name="P1123017" type="Decimal_TD18_FD2___8" nillable="false" minOccurs="1" maxOccurs="1"/>
          <xs:element name="P1419825"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3018" type="Decimal_TD18_FD2___8" nillable="false" minOccurs="1" maxOccurs="1"/>
          <xs:element name="P1123019" type="Decimal_TD18_FD2___8" nillable="false" minOccurs="1" maxOccurs="1"/>
          <xs:element name="P1419826"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3020" type="Decimal_TD18_FD2___8" nillable="false" minOccurs="1" maxOccurs="1"/>
          <xs:element name="P1123021" type="Decimal_TD18_FD2___8" nillable="false" minOccurs="1" maxOccurs="1"/>
          <xs:element name="P1419827"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3022" type="Decimal_TD18_FD2___8" nillable="false" minOccurs="1" maxOccurs="1"/>
          <xs:element name="P1123023" type="Decimal_TD18_FD2___8" nillable="false" minOccurs="1" maxOccurs="1"/>
          <xs:element name="P1419828"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3024" type="Decimal_TD18_FD2___8" nillable="false" minOccurs="1" maxOccurs="1"/>
          <xs:element name="P1123025" type="Decimal_TD18_FD2___8" nillable="false" minOccurs="1" maxOccurs="1"/>
          <xs:element name="P1419829"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3026" type="Decimal_TD18_FD2___8" nillable="false" minOccurs="1" maxOccurs="1"/>
          <xs:element name="P1123027" type="Decimal_TD18_FD2___8" nillable="false" minOccurs="1" maxOccurs="1"/>
          <xs:element name="P1419830"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3028" type="Decimal_TD18_FD2___8" nillable="false" minOccurs="1" maxOccurs="1"/>
          <xs:element name="P1123029" type="Decimal_TD18_FD2___8" nillable="false" minOccurs="1" maxOccurs="1"/>
          <xs:element name="P141983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3030" type="Decimal_TD18_FD2___8" nillable="false" minOccurs="1" maxOccurs="1"/>
          <xs:element name="P1123031" type="Decimal_TD18_FD2___8" nillable="false" minOccurs="1" maxOccurs="1"/>
          <xs:element name="P1419832"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079928" type="Decimal_TD18_FD2___5" nillable="false" minOccurs="1" maxOccurs="1"/>
          <xs:element name="P1079929" type="Decimal_TD18_FD2___5" nillable="false" minOccurs="1" maxOccurs="1"/>
          <xs:element name="P1079930" type="Decimal_TD18_FD2___5" nillable="false" minOccurs="1" maxOccurs="1"/>
          <xs:element name="P1079931" type="Decimal_TD18_FD2___5" nillable="false" minOccurs="1" maxOccurs="1"/>
          <xs:element name="P1079932" type="Decimal_TD18_FD2___5" nillable="false" minOccurs="1" maxOccurs="1"/>
          <xs:element name="P1079933" type="Decimal_TD18_FD2___5" nillable="false" minOccurs="1" maxOccurs="1"/>
          <xs:element name="P1079934" type="Decimal_TD18_FD2___5" nillable="false" minOccurs="1" maxOccurs="1"/>
          <xs:element name="P1079935" type="Decimal_TD18_FD2___5" nillable="false" minOccurs="1" maxOccurs="1"/>
          <xs:element name="P1082014" type="Decimal_TD18_FD2___5" nillable="false" minOccurs="1" maxOccurs="1"/>
          <xs:element name="P1082016" type="Decimal_TD18_FD2___5" nillable="false" minOccurs="1" maxOccurs="1"/>
          <xs:element name="P1082018" type="Decimal_TD18_FD2___5" nillable="false" minOccurs="1" maxOccurs="1"/>
          <xs:element name="P1123032" type="Decimal_TD18_FD2___8" nillable="false" minOccurs="1" maxOccurs="1"/>
          <xs:element name="P1123033" type="Decimal_TD18_FD2___8" nillable="false" minOccurs="1" maxOccurs="1"/>
          <xs:element name="P1419833" type="Decimal_TD18_FD2___8" nillable="false" minOccurs="1" maxOccurs="1"/>
          <xs:element name="P1082019" type="Decimal_TD18_FD2___5" nillable="false" minOccurs="1" maxOccurs="1"/>
          <xs:element name="P1082029" type="Decimal_TD18_FD2___5" nillable="false" minOccurs="1" maxOccurs="1"/>
          <xs:element name="P1082032" type="Decimal_TD18_FD2___5" nillable="false" minOccurs="1" maxOccurs="1"/>
          <xs:element name="P1082034" type="Decimal_TD18_FD2___5" nillable="false" minOccurs="1" maxOccurs="1"/>
          <xs:element name="P1082035" type="Decimal_TD18_FD2___5" nillable="false" minOccurs="1" maxOccurs="1"/>
          <xs:element name="P1123110" type="Decimal_TD18_FD2___8" nillable="false" minOccurs="1" maxOccurs="1"/>
          <xs:element name="P1123111" type="Decimal_TD18_FD2___8" nillable="false" minOccurs="1" maxOccurs="1"/>
          <xs:element name="P1123112" type="Decimal_TD18_FD2___8" nillable="false" minOccurs="1" maxOccurs="1"/>
          <xs:element name="P1123113" type="Decimal_TD18_FD2___8" nillable="false" minOccurs="1" maxOccurs="1"/>
          <xs:element name="P1123118" type="Decimal_TD18_FD2___8" nillable="false" minOccurs="1" maxOccurs="1"/>
          <xs:element name="P1123127" type="Decimal_TD18_FD2___8" nillable="false" minOccurs="1" maxOccurs="1"/>
          <xs:element name="P1123126" type="Decimal_TD18_FD2___8" nillable="false" minOccurs="1" maxOccurs="1"/>
          <xs:element name="P1123125" type="Decimal_TD18_FD2___8" nillable="false" minOccurs="1" maxOccurs="1"/>
          <xs:element name="P1123124" type="Decimal_TD18_FD2___8" nillable="false" minOccurs="1" maxOccurs="1"/>
          <xs:element name="P1123128" type="Decimal_TD18_FD2___8" nillable="false" minOccurs="1" maxOccurs="1"/>
          <xs:element name="P1123129" type="Decimal_TD18_FD2___8" nillable="false" minOccurs="1" maxOccurs="1"/>
          <xs:element name="P1123034" type="Decimal_TD18_FD2___8" nillable="false" minOccurs="1" maxOccurs="1"/>
          <xs:element name="P1123035" type="Decimal_TD18_FD2___8" nillable="false" minOccurs="1" maxOccurs="1"/>
          <xs:element name="P1419834" type="Decimal_TD18_FD2___8" nillable="false" minOccurs="1" maxOccurs="1"/>
          <xs:element name="P1123130" type="Decimal_TD18_FD2___8" nillable="false" minOccurs="1" maxOccurs="1"/>
          <xs:element name="P1123134" type="Decimal_TD18_FD2___8" nillable="false" minOccurs="1" maxOccurs="1"/>
          <xs:element name="P1123137" type="Decimal_TD18_FD2___8" nillable="false" minOccurs="1" maxOccurs="1"/>
          <xs:element name="P1123138" type="Decimal_TD18_FD2___8" nillable="false" minOccurs="1" maxOccurs="1"/>
          <xs:element name="P1123141" type="Decimal_TD18_FD2___8"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3036" type="Decimal_TD18_FD2___8" nillable="false" minOccurs="1" maxOccurs="1"/>
          <xs:element name="P1123037" type="Decimal_TD18_FD2___8" nillable="false" minOccurs="1" maxOccurs="1"/>
          <xs:element name="P1419835"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3114" type="Decimal_TD18_FD2___8" nillable="false" minOccurs="1" maxOccurs="1"/>
          <xs:element name="P1123115" type="Decimal_TD18_FD2___8" nillable="false" minOccurs="1" maxOccurs="1"/>
          <xs:element name="P1123116" type="Decimal_TD18_FD2___8" nillable="false" minOccurs="1" maxOccurs="1"/>
          <xs:element name="P1123117" type="Decimal_TD18_FD2___8" nillable="false" minOccurs="1" maxOccurs="1"/>
          <xs:element name="P1123119" type="Decimal_TD18_FD2___8" nillable="false" minOccurs="1" maxOccurs="1"/>
          <xs:element name="P1123120" type="Decimal_TD18_FD2___8" nillable="false" minOccurs="1" maxOccurs="1"/>
          <xs:element name="P1123121" type="Decimal_TD18_FD2___8" nillable="false" minOccurs="1" maxOccurs="1"/>
          <xs:element name="P1123122" type="Decimal_TD18_FD2___8" nillable="false" minOccurs="1" maxOccurs="1"/>
          <xs:element name="P1123123" type="Decimal_TD18_FD2___8" nillable="false" minOccurs="1" maxOccurs="1"/>
          <xs:element name="P1123133" type="Decimal_TD18_FD2___8" nillable="false" minOccurs="1" maxOccurs="1"/>
          <xs:element name="P1123132" type="Decimal_TD18_FD2___8" nillable="false" minOccurs="1" maxOccurs="1"/>
          <xs:element name="P1123038" type="Decimal_TD18_FD2___8" nillable="false" minOccurs="1" maxOccurs="1"/>
          <xs:element name="P1123039" type="Decimal_TD18_FD2___8" nillable="false" minOccurs="1" maxOccurs="1"/>
          <xs:element name="P1419836" type="Decimal_TD18_FD2___8" nillable="false" minOccurs="1" maxOccurs="1"/>
          <xs:element name="P1123131" type="Decimal_TD18_FD2___8" nillable="false" minOccurs="1" maxOccurs="1"/>
          <xs:element name="P1123135" type="Decimal_TD18_FD2___8" nillable="false" minOccurs="1" maxOccurs="1"/>
          <xs:element name="P1123136" type="Decimal_TD18_FD2___8" nillable="false" minOccurs="1" maxOccurs="1"/>
          <xs:element name="P1123139" type="Decimal_TD18_FD2___8" nillable="false" minOccurs="1" maxOccurs="1"/>
          <xs:element name="P1123140"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3041" type="Decimal_TD18_FD2___8" nillable="false" minOccurs="1" maxOccurs="1"/>
          <xs:element name="P1123040" type="Decimal_TD18_FD2___8" nillable="false" minOccurs="1" maxOccurs="1"/>
          <xs:element name="P1419837"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3042" type="Decimal_TD18_FD2___8" nillable="false" minOccurs="1" maxOccurs="1"/>
          <xs:element name="P1123043" type="Decimal_TD18_FD2___8" nillable="false" minOccurs="1" maxOccurs="1"/>
          <xs:element name="P1419838"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3044" type="Decimal_TD18_FD2___8" nillable="false" minOccurs="1" maxOccurs="1"/>
          <xs:element name="P1123045" type="Decimal_TD18_FD2___8" nillable="false" minOccurs="1" maxOccurs="1"/>
          <xs:element name="P1419839"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3046" type="Decimal_TD18_FD2___8" nillable="false" minOccurs="1" maxOccurs="1"/>
          <xs:element name="P1123047" type="Decimal_TD18_FD2___8" nillable="false" minOccurs="1" maxOccurs="1"/>
          <xs:element name="P1419840"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3048" type="Decimal_TD18_FD2___8" nillable="false" minOccurs="1" maxOccurs="1"/>
          <xs:element name="P1123049" type="Decimal_TD18_FD2___8" nillable="false" minOccurs="1" maxOccurs="1"/>
          <xs:element name="P141984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3050" type="Decimal_TD18_FD2___8" nillable="false" minOccurs="1" maxOccurs="1"/>
          <xs:element name="P1123051" type="Decimal_TD18_FD2___8" nillable="false" minOccurs="1" maxOccurs="1"/>
          <xs:element name="P1419842"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3052" type="Decimal_TD18_FD2___8" nillable="false" minOccurs="1" maxOccurs="1"/>
          <xs:element name="P1123053" type="Decimal_TD18_FD2___8" nillable="false" minOccurs="1" maxOccurs="1"/>
          <xs:element name="P1419843"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3054" type="Decimal_TD18_FD2___8" nillable="false" minOccurs="1" maxOccurs="1"/>
          <xs:element name="P1123055" type="Decimal_TD18_FD2___8" nillable="false" minOccurs="1" maxOccurs="1"/>
          <xs:element name="P1419844"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3057" type="Decimal_TD18_FD2___8" nillable="false" minOccurs="1" maxOccurs="1"/>
          <xs:element name="P1123056" type="Decimal_TD18_FD2___8" nillable="false" minOccurs="1" maxOccurs="1"/>
          <xs:element name="P1419845"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3058" type="Decimal_TD18_FD2___8" nillable="false" minOccurs="1" maxOccurs="1"/>
          <xs:element name="P1123059" type="Decimal_TD18_FD2___8" nillable="false" minOccurs="1" maxOccurs="1"/>
          <xs:element name="P1419846"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3060" type="Decimal_TD18_FD2___8" nillable="false" minOccurs="1" maxOccurs="1"/>
          <xs:element name="P1123061" type="Decimal_TD18_FD2___8" nillable="false" minOccurs="1" maxOccurs="1"/>
          <xs:element name="P1419847"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3062" type="Decimal_TD18_FD2___8" nillable="false" minOccurs="1" maxOccurs="1"/>
          <xs:element name="P1123063" type="Decimal_TD18_FD2___8" nillable="false" minOccurs="1" maxOccurs="1"/>
          <xs:element name="P1419848"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3064" type="Decimal_TD18_FD2___8" nillable="false" minOccurs="1" maxOccurs="1"/>
          <xs:element name="P1123065" type="Decimal_TD18_FD2___8" nillable="false" minOccurs="1" maxOccurs="1"/>
          <xs:element name="P1419849"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3066" type="Decimal_TD18_FD2___8" nillable="false" minOccurs="1" maxOccurs="1"/>
          <xs:element name="P1123067" type="Decimal_TD18_FD2___8" nillable="false" minOccurs="1" maxOccurs="1"/>
          <xs:element name="P1419850"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3068" type="Decimal_TD18_FD2___8" nillable="false" minOccurs="1" maxOccurs="1"/>
          <xs:element name="P1123069" type="Decimal_TD18_FD2___8" nillable="false" minOccurs="1" maxOccurs="1"/>
          <xs:element name="P141985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3070" type="Decimal_TD18_FD2___8" nillable="false" minOccurs="1" maxOccurs="1"/>
          <xs:element name="P1123071" type="Decimal_TD18_FD2___8" nillable="false" minOccurs="1" maxOccurs="1"/>
          <xs:element name="P1419852"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3072" type="Decimal_TD18_FD2___8" nillable="false" minOccurs="1" maxOccurs="1"/>
          <xs:element name="P1123073" type="Decimal_TD18_FD2___8" nillable="false" minOccurs="1" maxOccurs="1"/>
          <xs:element name="P1419853"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3074" type="Decimal_TD18_FD2___8" nillable="false" minOccurs="1" maxOccurs="1"/>
          <xs:element name="P1123075" type="Decimal_TD18_FD2___8" nillable="false" minOccurs="1" maxOccurs="1"/>
          <xs:element name="P1419854"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3076" type="Decimal_TD18_FD2___8" nillable="false" minOccurs="1" maxOccurs="1"/>
          <xs:element name="P1123077" type="Decimal_TD18_FD2___8" nillable="false" minOccurs="1" maxOccurs="1"/>
          <xs:element name="P1419855"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3078" type="Decimal_TD18_FD2___8" nillable="false" minOccurs="1" maxOccurs="1"/>
          <xs:element name="P1123079" type="Decimal_TD18_FD2___8" nillable="false" minOccurs="1" maxOccurs="1"/>
          <xs:element name="P1419856"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3080" type="Decimal_TD18_FD2___8" nillable="false" minOccurs="1" maxOccurs="1"/>
          <xs:element name="P1123081" type="Decimal_TD18_FD2___8" nillable="false" minOccurs="1" maxOccurs="1"/>
          <xs:element name="P1419857"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3082" type="Decimal_TD18_FD2___8" nillable="false" minOccurs="1" maxOccurs="1"/>
          <xs:element name="P1123083" type="Decimal_TD18_FD2___8" nillable="false" minOccurs="1" maxOccurs="1"/>
          <xs:element name="P1419858"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3084" type="Decimal_TD18_FD2___8" nillable="false" minOccurs="1" maxOccurs="1"/>
          <xs:element name="P1123085" type="Decimal_TD18_FD2___8" nillable="false" minOccurs="1" maxOccurs="1"/>
          <xs:element name="P1419859"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080136" type="Decimal_TD18_FD2___5" nillable="false" minOccurs="1" maxOccurs="1"/>
          <xs:element name="P1080137" type="Decimal_TD18_FD2___5" nillable="false" minOccurs="1" maxOccurs="1"/>
          <xs:element name="P1080138" type="Decimal_TD18_FD2___5" nillable="false" minOccurs="1" maxOccurs="1"/>
          <xs:element name="P1080139" type="Decimal_TD18_FD2___5" nillable="false" minOccurs="1" maxOccurs="1"/>
          <xs:element name="P1080140" type="Decimal_TD18_FD2___5" nillable="false" minOccurs="1" maxOccurs="1"/>
          <xs:element name="P1080141" type="Decimal_TD18_FD2___5" nillable="false" minOccurs="1" maxOccurs="1"/>
          <xs:element name="P1080142" type="Decimal_TD18_FD2___5" nillable="false" minOccurs="1" maxOccurs="1"/>
          <xs:element name="P1080143" type="Decimal_TD18_FD2___5" nillable="false" minOccurs="1" maxOccurs="1"/>
          <xs:element name="P1082418" type="Decimal_TD18_FD2___5" nillable="false" minOccurs="1" maxOccurs="1"/>
          <xs:element name="P1082419" type="Decimal_TD18_FD2___5" nillable="false" minOccurs="1" maxOccurs="1"/>
          <xs:element name="P1082420" type="Decimal_TD18_FD2___5" nillable="false" minOccurs="1" maxOccurs="1"/>
          <xs:element name="P1123086" type="Decimal_TD18_FD2___8" nillable="false" minOccurs="1" maxOccurs="1"/>
          <xs:element name="P1123087" type="Decimal_TD18_FD2___8" nillable="false" minOccurs="1" maxOccurs="1"/>
          <xs:element name="P1419860" type="Decimal_TD18_FD2___8" nillable="false" minOccurs="1" maxOccurs="1"/>
          <xs:element name="P1082422" type="Decimal_TD18_FD2___5" nillable="false" minOccurs="1" maxOccurs="1"/>
          <xs:element name="P1082423" type="Decimal_TD18_FD2___5" nillable="false" minOccurs="1" maxOccurs="1"/>
          <xs:element name="P1082425" type="Decimal_TD18_FD2___5" nillable="false" minOccurs="1" maxOccurs="1"/>
          <xs:element name="P1082428" type="Decimal_TD18_FD2___5" nillable="false" minOccurs="1" maxOccurs="1"/>
          <xs:element name="P1082320" type="Decimal_TD18_FD2___5" nillable="false" minOccurs="1" maxOccurs="1"/>
          <xs:element name="P1123142" type="Decimal_TD18_FD2___8" nillable="false" minOccurs="1" maxOccurs="1"/>
          <xs:element name="P1123143" type="Decimal_TD18_FD2___8" nillable="false" minOccurs="1" maxOccurs="1"/>
          <xs:element name="P1123144" type="Decimal_TD18_FD2___8" nillable="false" minOccurs="1" maxOccurs="1"/>
          <xs:element name="P1123145" type="Decimal_TD18_FD2___8" nillable="false" minOccurs="1" maxOccurs="1"/>
          <xs:element name="P1123146" type="Decimal_TD18_FD2___8" nillable="false" minOccurs="1" maxOccurs="1"/>
          <xs:element name="P1123152" type="Decimal_TD18_FD2___8" nillable="false" minOccurs="1" maxOccurs="1"/>
          <xs:element name="P1123153" type="Decimal_TD18_FD2___8" nillable="false" minOccurs="1" maxOccurs="1"/>
          <xs:element name="P1123154" type="Decimal_TD18_FD2___8" nillable="false" minOccurs="1" maxOccurs="1"/>
          <xs:element name="P1123155" type="Decimal_TD18_FD2___8" nillable="false" minOccurs="1" maxOccurs="1"/>
          <xs:element name="P1123156" type="Decimal_TD18_FD2___8" nillable="false" minOccurs="1" maxOccurs="1"/>
          <xs:element name="P1123157" type="Decimal_TD18_FD2___8" nillable="false" minOccurs="1" maxOccurs="1"/>
          <xs:element name="P1123088" type="Decimal_TD18_FD2___8" nillable="false" minOccurs="1" maxOccurs="1"/>
          <xs:element name="P1123089" type="Decimal_TD18_FD2___8" nillable="false" minOccurs="1" maxOccurs="1"/>
          <xs:element name="P1419861" type="Decimal_TD18_FD2___8" nillable="false" minOccurs="1" maxOccurs="1"/>
          <xs:element name="P1123164" type="Decimal_TD18_FD2___8" nillable="false" minOccurs="1" maxOccurs="1"/>
          <xs:element name="P1123165" type="Decimal_TD18_FD2___8" nillable="false" minOccurs="1" maxOccurs="1"/>
          <xs:element name="P1123166" type="Decimal_TD18_FD2___8" nillable="false" minOccurs="1" maxOccurs="1"/>
          <xs:element name="P1123167" type="Decimal_TD18_FD2___8" nillable="false" minOccurs="1" maxOccurs="1"/>
          <xs:element name="P1123168" type="Decimal_TD18_FD2___8"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3090" type="Decimal_TD18_FD2___8" nillable="false" minOccurs="1" maxOccurs="1"/>
          <xs:element name="P1123091" type="Decimal_TD18_FD2___8" nillable="false" minOccurs="1" maxOccurs="1"/>
          <xs:element name="P1419862"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3147" type="Decimal_TD18_FD2___8" nillable="false" minOccurs="1" maxOccurs="1"/>
          <xs:element name="P1123148" type="Decimal_TD18_FD2___8" nillable="false" minOccurs="1" maxOccurs="1"/>
          <xs:element name="P1123149" type="Decimal_TD18_FD2___8" nillable="false" minOccurs="1" maxOccurs="1"/>
          <xs:element name="P1123150" type="Decimal_TD18_FD2___8" nillable="false" minOccurs="1" maxOccurs="1"/>
          <xs:element name="P1123151" type="Decimal_TD18_FD2___8" nillable="false" minOccurs="1" maxOccurs="1"/>
          <xs:element name="P1123158" type="Decimal_TD18_FD2___8" nillable="false" minOccurs="1" maxOccurs="1"/>
          <xs:element name="P1123159" type="Decimal_TD18_FD2___8" nillable="false" minOccurs="1" maxOccurs="1"/>
          <xs:element name="P1123160" type="Decimal_TD18_FD2___8" nillable="false" minOccurs="1" maxOccurs="1"/>
          <xs:element name="P1123161" type="Decimal_TD18_FD2___8" nillable="false" minOccurs="1" maxOccurs="1"/>
          <xs:element name="P1123162" type="Decimal_TD18_FD2___8" nillable="false" minOccurs="1" maxOccurs="1"/>
          <xs:element name="P1123163" type="Decimal_TD18_FD2___8" nillable="false" minOccurs="1" maxOccurs="1"/>
          <xs:element name="P1123092" type="Decimal_TD18_FD2___8" nillable="false" minOccurs="1" maxOccurs="1"/>
          <xs:element name="P1123093" type="Decimal_TD18_FD2___8" nillable="false" minOccurs="1" maxOccurs="1"/>
          <xs:element name="P1419863" type="Decimal_TD18_FD2___8" nillable="false" minOccurs="1" maxOccurs="1"/>
          <xs:element name="P1123169" type="Decimal_TD18_FD2___8" nillable="false" minOccurs="1" maxOccurs="1"/>
          <xs:element name="P1123170" type="Decimal_TD18_FD2___8" nillable="false" minOccurs="1" maxOccurs="1"/>
          <xs:element name="P1123171" type="Decimal_TD18_FD2___8" nillable="false" minOccurs="1" maxOccurs="1"/>
          <xs:element name="P1123172" type="Decimal_TD18_FD2___8" nillable="false" minOccurs="1" maxOccurs="1"/>
          <xs:element name="P1123173"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3094" type="Decimal_TD18_FD2___8" nillable="false" minOccurs="1" maxOccurs="1"/>
          <xs:element name="P1123095" type="Decimal_TD18_FD2___8" nillable="false" minOccurs="1" maxOccurs="1"/>
          <xs:element name="P1419864"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3096" type="Decimal_TD18_FD2___8" nillable="false" minOccurs="1" maxOccurs="1"/>
          <xs:element name="P1123097" type="Decimal_TD18_FD2___8" nillable="false" minOccurs="1" maxOccurs="1"/>
          <xs:element name="P1419865"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3098" type="Decimal_TD18_FD2___8" nillable="false" minOccurs="1" maxOccurs="1"/>
          <xs:element name="P1123099" type="Decimal_TD18_FD2___8" nillable="false" minOccurs="1" maxOccurs="1"/>
          <xs:element name="P1419866"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3100" type="Decimal_TD18_FD2___8" nillable="false" minOccurs="1" maxOccurs="1"/>
          <xs:element name="P1123101" type="Decimal_TD18_FD2___8" nillable="false" minOccurs="1" maxOccurs="1"/>
          <xs:element name="P1419867"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3102" type="Decimal_TD18_FD2___8" nillable="false" minOccurs="1" maxOccurs="1"/>
          <xs:element name="P1123103" type="Decimal_TD18_FD2___8" nillable="false" minOccurs="1" maxOccurs="1"/>
          <xs:element name="P1419868"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3104" type="Decimal_TD18_FD2___8" nillable="false" minOccurs="1" maxOccurs="1"/>
          <xs:element name="P1123105" type="Decimal_TD18_FD2___8" nillable="false" minOccurs="1" maxOccurs="1"/>
          <xs:element name="P1419869"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3106" type="Decimal_TD18_FD2___8" nillable="false" minOccurs="1" maxOccurs="1"/>
          <xs:element name="P1123107" type="Decimal_TD18_FD2___8" nillable="false" minOccurs="1" maxOccurs="1"/>
          <xs:element name="P1419870"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3108" type="Decimal_TD18_FD2___8" nillable="false" minOccurs="1" maxOccurs="1"/>
          <xs:element name="P1123109" type="Decimal_TD18_FD2___8" nillable="false" minOccurs="1" maxOccurs="1"/>
          <xs:element name="P141987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P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1" Name="PFI-IZD-POD_Map" RootElement="P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PFI-IZD-POD/Izvjesce/Godina" xmlDataType="integer"/>
    </xmlCellPr>
  </singleXmlCell>
  <singleXmlCell id="2" r="E8" connectionId="0">
    <xmlCellPr id="1" uniqueName="Period">
      <xmlPr mapId="1" xpath="/PFI-IZD-POD/Izvjesce/Period" xmlDataType="integer"/>
    </xmlCellPr>
  </singleXmlCell>
  <singleXmlCell id="3" r="C17" connectionId="0">
    <xmlCellPr id="1" uniqueName="sif_ust">
      <xmlPr mapId="1" xpath="/PFI-IZD-POD/Izvjesce/sif_ust" xmlDataType="string"/>
    </xmlCellPr>
  </singleXmlCell>
  <singleXmlCell id="4" r="C31" connectionId="0">
    <xmlCellPr id="1" uniqueName="AtribIzv">
      <xmlPr mapId="1" xpath="/P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PFI-IZD-POD/IFP-E_1000954/P1074366" xmlDataType="decimal"/>
    </xmlCellPr>
  </singleXmlCell>
  <singleXmlCell id="6" r="I8" connectionId="0">
    <xmlCellPr id="1" uniqueName="P1074367">
      <xmlPr mapId="1" xpath="/PFI-IZD-POD/IFP-E_1000954/P1074367" xmlDataType="decimal"/>
    </xmlCellPr>
  </singleXmlCell>
  <singleXmlCell id="7" r="H9" connectionId="0">
    <xmlCellPr id="1" uniqueName="P1074368">
      <xmlPr mapId="1" xpath="/PFI-IZD-POD/IFP-E_1000954/P1074368" xmlDataType="decimal"/>
    </xmlCellPr>
  </singleXmlCell>
  <singleXmlCell id="8" r="I9" connectionId="0">
    <xmlCellPr id="1" uniqueName="P1074369">
      <xmlPr mapId="1" xpath="/PFI-IZD-POD/IFP-E_1000954/P1074369" xmlDataType="decimal"/>
    </xmlCellPr>
  </singleXmlCell>
  <singleXmlCell id="9" r="H10" connectionId="0">
    <xmlCellPr id="1" uniqueName="P1074370">
      <xmlPr mapId="1" xpath="/PFI-IZD-POD/IFP-E_1000954/P1074370" xmlDataType="decimal"/>
    </xmlCellPr>
  </singleXmlCell>
  <singleXmlCell id="10" r="I10" connectionId="0">
    <xmlCellPr id="1" uniqueName="P1074371">
      <xmlPr mapId="1" xpath="/PFI-IZD-POD/IFP-E_1000954/P1074371" xmlDataType="decimal"/>
    </xmlCellPr>
  </singleXmlCell>
  <singleXmlCell id="11" r="H11" connectionId="0">
    <xmlCellPr id="1" uniqueName="P1074372">
      <xmlPr mapId="1" xpath="/PFI-IZD-POD/IFP-E_1000954/P1074372" xmlDataType="decimal"/>
    </xmlCellPr>
  </singleXmlCell>
  <singleXmlCell id="12" r="I11" connectionId="0">
    <xmlCellPr id="1" uniqueName="P1074373">
      <xmlPr mapId="1" xpath="/PFI-IZD-POD/IFP-E_1000954/P1074373" xmlDataType="decimal"/>
    </xmlCellPr>
  </singleXmlCell>
  <singleXmlCell id="13" r="H12" connectionId="0">
    <xmlCellPr id="1" uniqueName="P1074374">
      <xmlPr mapId="1" xpath="/PFI-IZD-POD/IFP-E_1000954/P1074374" xmlDataType="decimal"/>
    </xmlCellPr>
  </singleXmlCell>
  <singleXmlCell id="14" r="I12" connectionId="0">
    <xmlCellPr id="1" uniqueName="P1074375">
      <xmlPr mapId="1" xpath="/PFI-IZD-POD/IFP-E_1000954/P1074375" xmlDataType="decimal"/>
    </xmlCellPr>
  </singleXmlCell>
  <singleXmlCell id="15" r="H13" connectionId="0">
    <xmlCellPr id="1" uniqueName="P1074376">
      <xmlPr mapId="1" xpath="/PFI-IZD-POD/IFP-E_1000954/P1074376" xmlDataType="decimal"/>
    </xmlCellPr>
  </singleXmlCell>
  <singleXmlCell id="16" r="I13" connectionId="0">
    <xmlCellPr id="1" uniqueName="P1074491">
      <xmlPr mapId="1" xpath="/PFI-IZD-POD/IFP-E_1000954/P1074491" xmlDataType="decimal"/>
    </xmlCellPr>
  </singleXmlCell>
  <singleXmlCell id="17" r="H14" connectionId="0">
    <xmlCellPr id="1" uniqueName="P1074492">
      <xmlPr mapId="1" xpath="/PFI-IZD-POD/IFP-E_1000954/P1074492" xmlDataType="decimal"/>
    </xmlCellPr>
  </singleXmlCell>
  <singleXmlCell id="18" r="I14" connectionId="0">
    <xmlCellPr id="1" uniqueName="P1074493">
      <xmlPr mapId="1" xpath="/PFI-IZD-POD/IFP-E_1000954/P1074493" xmlDataType="decimal"/>
    </xmlCellPr>
  </singleXmlCell>
  <singleXmlCell id="19" r="H15" connectionId="0">
    <xmlCellPr id="1" uniqueName="P1074494">
      <xmlPr mapId="1" xpath="/PFI-IZD-POD/IFP-E_1000954/P1074494" xmlDataType="decimal"/>
    </xmlCellPr>
  </singleXmlCell>
  <singleXmlCell id="20" r="I15" connectionId="0">
    <xmlCellPr id="1" uniqueName="P1074575">
      <xmlPr mapId="1" xpath="/PFI-IZD-POD/IFP-E_1000954/P1074575" xmlDataType="decimal"/>
    </xmlCellPr>
  </singleXmlCell>
  <singleXmlCell id="21" r="H16" connectionId="0">
    <xmlCellPr id="1" uniqueName="P1074576">
      <xmlPr mapId="1" xpath="/PFI-IZD-POD/IFP-E_1000954/P1074576" xmlDataType="decimal"/>
    </xmlCellPr>
  </singleXmlCell>
  <singleXmlCell id="22" r="I16" connectionId="0">
    <xmlCellPr id="1" uniqueName="P1074577">
      <xmlPr mapId="1" xpath="/PFI-IZD-POD/IFP-E_1000954/P1074577" xmlDataType="decimal"/>
    </xmlCellPr>
  </singleXmlCell>
  <singleXmlCell id="23" r="H17" connectionId="0">
    <xmlCellPr id="1" uniqueName="P1074578">
      <xmlPr mapId="1" xpath="/PFI-IZD-POD/IFP-E_1000954/P1074578" xmlDataType="decimal"/>
    </xmlCellPr>
  </singleXmlCell>
  <singleXmlCell id="24" r="I17" connectionId="0">
    <xmlCellPr id="1" uniqueName="P1074579">
      <xmlPr mapId="1" xpath="/PFI-IZD-POD/IFP-E_1000954/P1074579" xmlDataType="decimal"/>
    </xmlCellPr>
  </singleXmlCell>
  <singleXmlCell id="25" r="H18" connectionId="0">
    <xmlCellPr id="1" uniqueName="P1074656">
      <xmlPr mapId="1" xpath="/PFI-IZD-POD/IFP-E_1000954/P1074656" xmlDataType="decimal"/>
    </xmlCellPr>
  </singleXmlCell>
  <singleXmlCell id="26" r="I18" connectionId="0">
    <xmlCellPr id="1" uniqueName="P1074657">
      <xmlPr mapId="1" xpath="/PFI-IZD-POD/IFP-E_1000954/P1074657" xmlDataType="decimal"/>
    </xmlCellPr>
  </singleXmlCell>
  <singleXmlCell id="27" r="H19" connectionId="0">
    <xmlCellPr id="1" uniqueName="P1074658">
      <xmlPr mapId="1" xpath="/PFI-IZD-POD/IFP-E_1000954/P1074658" xmlDataType="decimal"/>
    </xmlCellPr>
  </singleXmlCell>
  <singleXmlCell id="28" r="I19" connectionId="0">
    <xmlCellPr id="1" uniqueName="P1074659">
      <xmlPr mapId="1" xpath="/PFI-IZD-POD/IFP-E_1000954/P1074659" xmlDataType="decimal"/>
    </xmlCellPr>
  </singleXmlCell>
  <singleXmlCell id="29" r="H20" connectionId="0">
    <xmlCellPr id="1" uniqueName="P1074894">
      <xmlPr mapId="1" xpath="/PFI-IZD-POD/IFP-E_1000954/P1074894" xmlDataType="decimal"/>
    </xmlCellPr>
  </singleXmlCell>
  <singleXmlCell id="30" r="I20" connectionId="0">
    <xmlCellPr id="1" uniqueName="P1074895">
      <xmlPr mapId="1" xpath="/PFI-IZD-POD/IFP-E_1000954/P1074895" xmlDataType="decimal"/>
    </xmlCellPr>
  </singleXmlCell>
  <singleXmlCell id="31" r="H21" connectionId="0">
    <xmlCellPr id="1" uniqueName="P1074896">
      <xmlPr mapId="1" xpath="/PFI-IZD-POD/IFP-E_1000954/P1074896" xmlDataType="decimal"/>
    </xmlCellPr>
  </singleXmlCell>
  <singleXmlCell id="32" r="I21" connectionId="0">
    <xmlCellPr id="1" uniqueName="P1074897">
      <xmlPr mapId="1" xpath="/PFI-IZD-POD/IFP-E_1000954/P1074897" xmlDataType="decimal"/>
    </xmlCellPr>
  </singleXmlCell>
  <singleXmlCell id="33" r="H22" connectionId="0">
    <xmlCellPr id="1" uniqueName="P1074898">
      <xmlPr mapId="1" xpath="/PFI-IZD-POD/IFP-E_1000954/P1074898" xmlDataType="decimal"/>
    </xmlCellPr>
  </singleXmlCell>
  <singleXmlCell id="34" r="I22" connectionId="0">
    <xmlCellPr id="1" uniqueName="P1074899">
      <xmlPr mapId="1" xpath="/PFI-IZD-POD/IFP-E_1000954/P1074899" xmlDataType="decimal"/>
    </xmlCellPr>
  </singleXmlCell>
  <singleXmlCell id="35" r="H23" connectionId="0">
    <xmlCellPr id="1" uniqueName="P1074900">
      <xmlPr mapId="1" xpath="/PFI-IZD-POD/IFP-E_1000954/P1074900" xmlDataType="decimal"/>
    </xmlCellPr>
  </singleXmlCell>
  <singleXmlCell id="36" r="I23" connectionId="0">
    <xmlCellPr id="1" uniqueName="P1074901">
      <xmlPr mapId="1" xpath="/PFI-IZD-POD/IFP-E_1000954/P1074901" xmlDataType="decimal"/>
    </xmlCellPr>
  </singleXmlCell>
  <singleXmlCell id="37" r="H24" connectionId="0">
    <xmlCellPr id="1" uniqueName="P1074902">
      <xmlPr mapId="1" xpath="/PFI-IZD-POD/IFP-E_1000954/P1074902" xmlDataType="decimal"/>
    </xmlCellPr>
  </singleXmlCell>
  <singleXmlCell id="38" r="I24" connectionId="0">
    <xmlCellPr id="1" uniqueName="P1074903">
      <xmlPr mapId="1" xpath="/PFI-IZD-POD/IFP-E_1000954/P1074903" xmlDataType="decimal"/>
    </xmlCellPr>
  </singleXmlCell>
  <singleXmlCell id="39" r="H25" connectionId="0">
    <xmlCellPr id="1" uniqueName="P1074904">
      <xmlPr mapId="1" xpath="/PFI-IZD-POD/IFP-E_1000954/P1074904" xmlDataType="decimal"/>
    </xmlCellPr>
  </singleXmlCell>
  <singleXmlCell id="40" r="I25" connectionId="0">
    <xmlCellPr id="1" uniqueName="P1074905">
      <xmlPr mapId="1" xpath="/PFI-IZD-POD/IFP-E_1000954/P1074905" xmlDataType="decimal"/>
    </xmlCellPr>
  </singleXmlCell>
  <singleXmlCell id="41" r="H26" connectionId="0">
    <xmlCellPr id="1" uniqueName="P1074906">
      <xmlPr mapId="1" xpath="/PFI-IZD-POD/IFP-E_1000954/P1074906" xmlDataType="decimal"/>
    </xmlCellPr>
  </singleXmlCell>
  <singleXmlCell id="42" r="I26" connectionId="0">
    <xmlCellPr id="1" uniqueName="P1074907">
      <xmlPr mapId="1" xpath="/PFI-IZD-POD/IFP-E_1000954/P1074907" xmlDataType="decimal"/>
    </xmlCellPr>
  </singleXmlCell>
  <singleXmlCell id="43" r="H27" connectionId="0">
    <xmlCellPr id="1" uniqueName="P1074908">
      <xmlPr mapId="1" xpath="/PFI-IZD-POD/IFP-E_1000954/P1074908" xmlDataType="decimal"/>
    </xmlCellPr>
  </singleXmlCell>
  <singleXmlCell id="44" r="I27" connectionId="0">
    <xmlCellPr id="1" uniqueName="P1074909">
      <xmlPr mapId="1" xpath="/PFI-IZD-POD/IFP-E_1000954/P1074909" xmlDataType="decimal"/>
    </xmlCellPr>
  </singleXmlCell>
  <singleXmlCell id="45" r="H28" connectionId="0">
    <xmlCellPr id="1" uniqueName="P1074910">
      <xmlPr mapId="1" xpath="/PFI-IZD-POD/IFP-E_1000954/P1074910" xmlDataType="decimal"/>
    </xmlCellPr>
  </singleXmlCell>
  <singleXmlCell id="46" r="I28" connectionId="0">
    <xmlCellPr id="1" uniqueName="P1074912">
      <xmlPr mapId="1" xpath="/PFI-IZD-POD/IFP-E_1000954/P1074912" xmlDataType="decimal"/>
    </xmlCellPr>
  </singleXmlCell>
  <singleXmlCell id="47" r="H29" connectionId="0">
    <xmlCellPr id="1" uniqueName="P1074914">
      <xmlPr mapId="1" xpath="/PFI-IZD-POD/IFP-E_1000954/P1074914" xmlDataType="decimal"/>
    </xmlCellPr>
  </singleXmlCell>
  <singleXmlCell id="48" r="I29" connectionId="0">
    <xmlCellPr id="1" uniqueName="P1074916">
      <xmlPr mapId="1" xpath="/PFI-IZD-POD/IFP-E_1000954/P1074916" xmlDataType="decimal"/>
    </xmlCellPr>
  </singleXmlCell>
  <singleXmlCell id="49" r="H30" connectionId="0">
    <xmlCellPr id="1" uniqueName="P1074923">
      <xmlPr mapId="1" xpath="/PFI-IZD-POD/IFP-E_1000954/P1074923" xmlDataType="decimal"/>
    </xmlCellPr>
  </singleXmlCell>
  <singleXmlCell id="50" r="I30" connectionId="0">
    <xmlCellPr id="1" uniqueName="P1074925">
      <xmlPr mapId="1" xpath="/PFI-IZD-POD/IFP-E_1000954/P1074925" xmlDataType="decimal"/>
    </xmlCellPr>
  </singleXmlCell>
  <singleXmlCell id="51" r="H31" connectionId="0">
    <xmlCellPr id="1" uniqueName="P1074927">
      <xmlPr mapId="1" xpath="/PFI-IZD-POD/IFP-E_1000954/P1074927" xmlDataType="decimal"/>
    </xmlCellPr>
  </singleXmlCell>
  <singleXmlCell id="52" r="I31" connectionId="0">
    <xmlCellPr id="1" uniqueName="P1074947">
      <xmlPr mapId="1" xpath="/PFI-IZD-POD/IFP-E_1000954/P1074947" xmlDataType="decimal"/>
    </xmlCellPr>
  </singleXmlCell>
  <singleXmlCell id="53" r="H32" connectionId="0">
    <xmlCellPr id="1" uniqueName="P1074949">
      <xmlPr mapId="1" xpath="/PFI-IZD-POD/IFP-E_1000954/P1074949" xmlDataType="decimal"/>
    </xmlCellPr>
  </singleXmlCell>
  <singleXmlCell id="54" r="I32" connectionId="0">
    <xmlCellPr id="1" uniqueName="P1074951">
      <xmlPr mapId="1" xpath="/PFI-IZD-POD/IFP-E_1000954/P1074951" xmlDataType="decimal"/>
    </xmlCellPr>
  </singleXmlCell>
  <singleXmlCell id="55" r="H33" connectionId="0">
    <xmlCellPr id="1" uniqueName="P1074954">
      <xmlPr mapId="1" xpath="/PFI-IZD-POD/IFP-E_1000954/P1074954" xmlDataType="decimal"/>
    </xmlCellPr>
  </singleXmlCell>
  <singleXmlCell id="56" r="I33" connectionId="0">
    <xmlCellPr id="1" uniqueName="P1074956">
      <xmlPr mapId="1" xpath="/PFI-IZD-POD/IFP-E_1000954/P1074956" xmlDataType="decimal"/>
    </xmlCellPr>
  </singleXmlCell>
  <singleXmlCell id="57" r="H34" connectionId="0">
    <xmlCellPr id="1" uniqueName="P1074958">
      <xmlPr mapId="1" xpath="/PFI-IZD-POD/IFP-E_1000954/P1074958" xmlDataType="decimal"/>
    </xmlCellPr>
  </singleXmlCell>
  <singleXmlCell id="58" r="I34" connectionId="0">
    <xmlCellPr id="1" uniqueName="P1074960">
      <xmlPr mapId="1" xpath="/PFI-IZD-POD/IFP-E_1000954/P1074960" xmlDataType="decimal"/>
    </xmlCellPr>
  </singleXmlCell>
  <singleXmlCell id="59" r="H35" connectionId="0">
    <xmlCellPr id="1" uniqueName="P1074962">
      <xmlPr mapId="1" xpath="/PFI-IZD-POD/IFP-E_1000954/P1074962" xmlDataType="decimal"/>
    </xmlCellPr>
  </singleXmlCell>
  <singleXmlCell id="60" r="I35" connectionId="0">
    <xmlCellPr id="1" uniqueName="P1074964">
      <xmlPr mapId="1" xpath="/PFI-IZD-POD/IFP-E_1000954/P1074964" xmlDataType="decimal"/>
    </xmlCellPr>
  </singleXmlCell>
  <singleXmlCell id="61" r="H36" connectionId="0">
    <xmlCellPr id="1" uniqueName="P1074918">
      <xmlPr mapId="1" xpath="/PFI-IZD-POD/IFP-E_1000954/P1074918" xmlDataType="decimal"/>
    </xmlCellPr>
  </singleXmlCell>
  <singleXmlCell id="62" r="I36" connectionId="0">
    <xmlCellPr id="1" uniqueName="P1074921">
      <xmlPr mapId="1" xpath="/PFI-IZD-POD/IFP-E_1000954/P1074921" xmlDataType="decimal"/>
    </xmlCellPr>
  </singleXmlCell>
  <singleXmlCell id="63" r="H37" connectionId="0">
    <xmlCellPr id="1" uniqueName="P1084408">
      <xmlPr mapId="1" xpath="/PFI-IZD-POD/IFP-E_1000954/P1084408" xmlDataType="decimal"/>
    </xmlCellPr>
  </singleXmlCell>
  <singleXmlCell id="64" r="I37" connectionId="0">
    <xmlCellPr id="1" uniqueName="P1084409">
      <xmlPr mapId="1" xpath="/PFI-IZD-POD/IFP-E_1000954/P1084409" xmlDataType="decimal"/>
    </xmlCellPr>
  </singleXmlCell>
  <singleXmlCell id="65" r="H38" connectionId="0">
    <xmlCellPr id="1" uniqueName="P1074967">
      <xmlPr mapId="1" xpath="/PFI-IZD-POD/IFP-E_1000954/P1074967" xmlDataType="decimal"/>
    </xmlCellPr>
  </singleXmlCell>
  <singleXmlCell id="66" r="I38" connectionId="0">
    <xmlCellPr id="1" uniqueName="P1074973">
      <xmlPr mapId="1" xpath="/PFI-IZD-POD/IFP-E_1000954/P1074973" xmlDataType="decimal"/>
    </xmlCellPr>
  </singleXmlCell>
  <singleXmlCell id="67" r="H39" connectionId="0">
    <xmlCellPr id="1" uniqueName="P1074975">
      <xmlPr mapId="1" xpath="/PFI-IZD-POD/IFP-E_1000954/P1074975" xmlDataType="decimal"/>
    </xmlCellPr>
  </singleXmlCell>
  <singleXmlCell id="68" r="I39" connectionId="0">
    <xmlCellPr id="1" uniqueName="P1074979">
      <xmlPr mapId="1" xpath="/PFI-IZD-POD/IFP-E_1000954/P1074979" xmlDataType="decimal"/>
    </xmlCellPr>
  </singleXmlCell>
  <singleXmlCell id="69" r="H40" connectionId="0">
    <xmlCellPr id="1" uniqueName="P1074981">
      <xmlPr mapId="1" xpath="/PFI-IZD-POD/IFP-E_1000954/P1074981" xmlDataType="decimal"/>
    </xmlCellPr>
  </singleXmlCell>
  <singleXmlCell id="70" r="I40" connectionId="0">
    <xmlCellPr id="1" uniqueName="P1074983">
      <xmlPr mapId="1" xpath="/PFI-IZD-POD/IFP-E_1000954/P1074983" xmlDataType="decimal"/>
    </xmlCellPr>
  </singleXmlCell>
  <singleXmlCell id="71" r="H41" connectionId="0">
    <xmlCellPr id="1" uniqueName="P1074985">
      <xmlPr mapId="1" xpath="/PFI-IZD-POD/IFP-E_1000954/P1074985" xmlDataType="decimal"/>
    </xmlCellPr>
  </singleXmlCell>
  <singleXmlCell id="72" r="I41" connectionId="0">
    <xmlCellPr id="1" uniqueName="P1074987">
      <xmlPr mapId="1" xpath="/PFI-IZD-POD/IFP-E_1000954/P1074987" xmlDataType="decimal"/>
    </xmlCellPr>
  </singleXmlCell>
  <singleXmlCell id="73" r="H42" connectionId="0">
    <xmlCellPr id="1" uniqueName="P1074989">
      <xmlPr mapId="1" xpath="/PFI-IZD-POD/IFP-E_1000954/P1074989" xmlDataType="decimal"/>
    </xmlCellPr>
  </singleXmlCell>
  <singleXmlCell id="74" r="I42" connectionId="0">
    <xmlCellPr id="1" uniqueName="P1074991">
      <xmlPr mapId="1" xpath="/PFI-IZD-POD/IFP-E_1000954/P1074991" xmlDataType="decimal"/>
    </xmlCellPr>
  </singleXmlCell>
  <singleXmlCell id="75" r="H43" connectionId="0">
    <xmlCellPr id="1" uniqueName="P1074994">
      <xmlPr mapId="1" xpath="/PFI-IZD-POD/IFP-E_1000954/P1074994" xmlDataType="decimal"/>
    </xmlCellPr>
  </singleXmlCell>
  <singleXmlCell id="76" r="I43" connectionId="0">
    <xmlCellPr id="1" uniqueName="P1074997">
      <xmlPr mapId="1" xpath="/PFI-IZD-POD/IFP-E_1000954/P1074997" xmlDataType="decimal"/>
    </xmlCellPr>
  </singleXmlCell>
  <singleXmlCell id="77" r="H44" connectionId="0">
    <xmlCellPr id="1" uniqueName="P1074998">
      <xmlPr mapId="1" xpath="/PFI-IZD-POD/IFP-E_1000954/P1074998" xmlDataType="decimal"/>
    </xmlCellPr>
  </singleXmlCell>
  <singleXmlCell id="78" r="I44" connectionId="0">
    <xmlCellPr id="1" uniqueName="P1075000">
      <xmlPr mapId="1" xpath="/PFI-IZD-POD/IFP-E_1000954/P1075000" xmlDataType="decimal"/>
    </xmlCellPr>
  </singleXmlCell>
  <singleXmlCell id="79" r="H45" connectionId="0">
    <xmlCellPr id="1" uniqueName="P1075001">
      <xmlPr mapId="1" xpath="/PFI-IZD-POD/IFP-E_1000954/P1075001" xmlDataType="decimal"/>
    </xmlCellPr>
  </singleXmlCell>
  <singleXmlCell id="80" r="I45" connectionId="0">
    <xmlCellPr id="1" uniqueName="P1075003">
      <xmlPr mapId="1" xpath="/PFI-IZD-POD/IFP-E_1000954/P1075003" xmlDataType="decimal"/>
    </xmlCellPr>
  </singleXmlCell>
  <singleXmlCell id="81" r="H46" connectionId="0">
    <xmlCellPr id="1" uniqueName="P1075005">
      <xmlPr mapId="1" xpath="/PFI-IZD-POD/IFP-E_1000954/P1075005" xmlDataType="decimal"/>
    </xmlCellPr>
  </singleXmlCell>
  <singleXmlCell id="82" r="I46" connectionId="0">
    <xmlCellPr id="1" uniqueName="P1075007">
      <xmlPr mapId="1" xpath="/PFI-IZD-POD/IFP-E_1000954/P1075007" xmlDataType="decimal"/>
    </xmlCellPr>
  </singleXmlCell>
  <singleXmlCell id="83" r="H47" connectionId="0">
    <xmlCellPr id="1" uniqueName="P1075009">
      <xmlPr mapId="1" xpath="/PFI-IZD-POD/IFP-E_1000954/P1075009" xmlDataType="decimal"/>
    </xmlCellPr>
  </singleXmlCell>
  <singleXmlCell id="84" r="I47" connectionId="0">
    <xmlCellPr id="1" uniqueName="P1075011">
      <xmlPr mapId="1" xpath="/PFI-IZD-POD/IFP-E_1000954/P1075011" xmlDataType="decimal"/>
    </xmlCellPr>
  </singleXmlCell>
  <singleXmlCell id="85" r="H48" connectionId="0">
    <xmlCellPr id="1" uniqueName="P1075012">
      <xmlPr mapId="1" xpath="/PFI-IZD-POD/IFP-E_1000954/P1075012" xmlDataType="decimal"/>
    </xmlCellPr>
  </singleXmlCell>
  <singleXmlCell id="86" r="I48" connectionId="0">
    <xmlCellPr id="1" uniqueName="P1075014">
      <xmlPr mapId="1" xpath="/PFI-IZD-POD/IFP-E_1000954/P1075014" xmlDataType="decimal"/>
    </xmlCellPr>
  </singleXmlCell>
  <singleXmlCell id="87" r="H49" connectionId="0">
    <xmlCellPr id="1" uniqueName="P1075016">
      <xmlPr mapId="1" xpath="/PFI-IZD-POD/IFP-E_1000954/P1075016" xmlDataType="decimal"/>
    </xmlCellPr>
  </singleXmlCell>
  <singleXmlCell id="88" r="I49" connectionId="0">
    <xmlCellPr id="1" uniqueName="P1075018">
      <xmlPr mapId="1" xpath="/PFI-IZD-POD/IFP-E_1000954/P1075018" xmlDataType="decimal"/>
    </xmlCellPr>
  </singleXmlCell>
  <singleXmlCell id="89" r="H50" connectionId="0">
    <xmlCellPr id="1" uniqueName="P1075020">
      <xmlPr mapId="1" xpath="/PFI-IZD-POD/IFP-E_1000954/P1075020" xmlDataType="decimal"/>
    </xmlCellPr>
  </singleXmlCell>
  <singleXmlCell id="90" r="I50" connectionId="0">
    <xmlCellPr id="1" uniqueName="P1075023">
      <xmlPr mapId="1" xpath="/PFI-IZD-POD/IFP-E_1000954/P1075023" xmlDataType="decimal"/>
    </xmlCellPr>
  </singleXmlCell>
  <singleXmlCell id="91" r="H51" connectionId="0">
    <xmlCellPr id="1" uniqueName="P1075026">
      <xmlPr mapId="1" xpath="/PFI-IZD-POD/IFP-E_1000954/P1075026" xmlDataType="decimal"/>
    </xmlCellPr>
  </singleXmlCell>
  <singleXmlCell id="92" r="I51" connectionId="0">
    <xmlCellPr id="1" uniqueName="P1075028">
      <xmlPr mapId="1" xpath="/PFI-IZD-POD/IFP-E_1000954/P1075028" xmlDataType="decimal"/>
    </xmlCellPr>
  </singleXmlCell>
  <singleXmlCell id="93" r="H52" connectionId="0">
    <xmlCellPr id="1" uniqueName="P1075031">
      <xmlPr mapId="1" xpath="/PFI-IZD-POD/IFP-E_1000954/P1075031" xmlDataType="decimal"/>
    </xmlCellPr>
  </singleXmlCell>
  <singleXmlCell id="94" r="I52" connectionId="0">
    <xmlCellPr id="1" uniqueName="P1075033">
      <xmlPr mapId="1" xpath="/PFI-IZD-POD/IFP-E_1000954/P1075033" xmlDataType="decimal"/>
    </xmlCellPr>
  </singleXmlCell>
  <singleXmlCell id="95" r="H53" connectionId="0">
    <xmlCellPr id="1" uniqueName="P1075035">
      <xmlPr mapId="1" xpath="/PFI-IZD-POD/IFP-E_1000954/P1075035" xmlDataType="decimal"/>
    </xmlCellPr>
  </singleXmlCell>
  <singleXmlCell id="96" r="I53" connectionId="0">
    <xmlCellPr id="1" uniqueName="P1075037">
      <xmlPr mapId="1" xpath="/PFI-IZD-POD/IFP-E_1000954/P1075037" xmlDataType="decimal"/>
    </xmlCellPr>
  </singleXmlCell>
  <singleXmlCell id="97" r="H54" connectionId="0">
    <xmlCellPr id="1" uniqueName="P1075039">
      <xmlPr mapId="1" xpath="/PFI-IZD-POD/IFP-E_1000954/P1075039" xmlDataType="decimal"/>
    </xmlCellPr>
  </singleXmlCell>
  <singleXmlCell id="98" r="I54" connectionId="0">
    <xmlCellPr id="1" uniqueName="P1075043">
      <xmlPr mapId="1" xpath="/PFI-IZD-POD/IFP-E_1000954/P1075043" xmlDataType="decimal"/>
    </xmlCellPr>
  </singleXmlCell>
  <singleXmlCell id="99" r="H55" connectionId="0">
    <xmlCellPr id="1" uniqueName="P1075055">
      <xmlPr mapId="1" xpath="/PFI-IZD-POD/IFP-E_1000954/P1075055" xmlDataType="decimal"/>
    </xmlCellPr>
  </singleXmlCell>
  <singleXmlCell id="100" r="I55" connectionId="0">
    <xmlCellPr id="1" uniqueName="P1075057">
      <xmlPr mapId="1" xpath="/PFI-IZD-POD/IFP-E_1000954/P1075057" xmlDataType="decimal"/>
    </xmlCellPr>
  </singleXmlCell>
  <singleXmlCell id="101" r="H56" connectionId="0">
    <xmlCellPr id="1" uniqueName="P1075058">
      <xmlPr mapId="1" xpath="/PFI-IZD-POD/IFP-E_1000954/P1075058" xmlDataType="decimal"/>
    </xmlCellPr>
  </singleXmlCell>
  <singleXmlCell id="102" r="I56" connectionId="0">
    <xmlCellPr id="1" uniqueName="P1075060">
      <xmlPr mapId="1" xpath="/PFI-IZD-POD/IFP-E_1000954/P1075060" xmlDataType="decimal"/>
    </xmlCellPr>
  </singleXmlCell>
  <singleXmlCell id="103" r="H57" connectionId="0">
    <xmlCellPr id="1" uniqueName="P1075063">
      <xmlPr mapId="1" xpath="/PFI-IZD-POD/IFP-E_1000954/P1075063" xmlDataType="decimal"/>
    </xmlCellPr>
  </singleXmlCell>
  <singleXmlCell id="104" r="I57" connectionId="0">
    <xmlCellPr id="1" uniqueName="P1075065">
      <xmlPr mapId="1" xpath="/PFI-IZD-POD/IFP-E_1000954/P1075065" xmlDataType="decimal"/>
    </xmlCellPr>
  </singleXmlCell>
  <singleXmlCell id="105" r="H58" connectionId="0">
    <xmlCellPr id="1" uniqueName="P1075067">
      <xmlPr mapId="1" xpath="/PFI-IZD-POD/IFP-E_1000954/P1075067" xmlDataType="decimal"/>
    </xmlCellPr>
  </singleXmlCell>
  <singleXmlCell id="106" r="I58" connectionId="0">
    <xmlCellPr id="1" uniqueName="P1075071">
      <xmlPr mapId="1" xpath="/PFI-IZD-POD/IFP-E_1000954/P1075071" xmlDataType="decimal"/>
    </xmlCellPr>
  </singleXmlCell>
  <singleXmlCell id="107" r="H59" connectionId="0">
    <xmlCellPr id="1" uniqueName="P1075076">
      <xmlPr mapId="1" xpath="/PFI-IZD-POD/IFP-E_1000954/P1075076" xmlDataType="decimal"/>
    </xmlCellPr>
  </singleXmlCell>
  <singleXmlCell id="108" r="I59" connectionId="0">
    <xmlCellPr id="1" uniqueName="P1075080">
      <xmlPr mapId="1" xpath="/PFI-IZD-POD/IFP-E_1000954/P1075080" xmlDataType="decimal"/>
    </xmlCellPr>
  </singleXmlCell>
  <singleXmlCell id="109" r="H60" connectionId="0">
    <xmlCellPr id="1" uniqueName="P1075083">
      <xmlPr mapId="1" xpath="/PFI-IZD-POD/IFP-E_1000954/P1075083" xmlDataType="decimal"/>
    </xmlCellPr>
  </singleXmlCell>
  <singleXmlCell id="110" r="I60" connectionId="0">
    <xmlCellPr id="1" uniqueName="P1075085">
      <xmlPr mapId="1" xpath="/PFI-IZD-POD/IFP-E_1000954/P1075085" xmlDataType="decimal"/>
    </xmlCellPr>
  </singleXmlCell>
  <singleXmlCell id="111" r="H61" connectionId="0">
    <xmlCellPr id="1" uniqueName="P1075091">
      <xmlPr mapId="1" xpath="/PFI-IZD-POD/IFP-E_1000954/P1075091" xmlDataType="decimal"/>
    </xmlCellPr>
  </singleXmlCell>
  <singleXmlCell id="112" r="I61" connectionId="0">
    <xmlCellPr id="1" uniqueName="P1075093">
      <xmlPr mapId="1" xpath="/PFI-IZD-POD/IFP-E_1000954/P1075093" xmlDataType="decimal"/>
    </xmlCellPr>
  </singleXmlCell>
  <singleXmlCell id="113" r="H62" connectionId="0">
    <xmlCellPr id="1" uniqueName="P1075095">
      <xmlPr mapId="1" xpath="/PFI-IZD-POD/IFP-E_1000954/P1075095" xmlDataType="decimal"/>
    </xmlCellPr>
  </singleXmlCell>
  <singleXmlCell id="114" r="I62" connectionId="0">
    <xmlCellPr id="1" uniqueName="P1075097">
      <xmlPr mapId="1" xpath="/PFI-IZD-POD/IFP-E_1000954/P1075097" xmlDataType="decimal"/>
    </xmlCellPr>
  </singleXmlCell>
  <singleXmlCell id="115" r="H63" connectionId="0">
    <xmlCellPr id="1" uniqueName="P1075099">
      <xmlPr mapId="1" xpath="/PFI-IZD-POD/IFP-E_1000954/P1075099" xmlDataType="decimal"/>
    </xmlCellPr>
  </singleXmlCell>
  <singleXmlCell id="116" r="I63" connectionId="0">
    <xmlCellPr id="1" uniqueName="P1075100">
      <xmlPr mapId="1" xpath="/PFI-IZD-POD/IFP-E_1000954/P1075100" xmlDataType="decimal"/>
    </xmlCellPr>
  </singleXmlCell>
  <singleXmlCell id="117" r="H64" connectionId="0">
    <xmlCellPr id="1" uniqueName="P1075101">
      <xmlPr mapId="1" xpath="/PFI-IZD-POD/IFP-E_1000954/P1075101" xmlDataType="decimal"/>
    </xmlCellPr>
  </singleXmlCell>
  <singleXmlCell id="118" r="I64" connectionId="0">
    <xmlCellPr id="1" uniqueName="P1075102">
      <xmlPr mapId="1" xpath="/PFI-IZD-POD/IFP-E_1000954/P1075102" xmlDataType="decimal"/>
    </xmlCellPr>
  </singleXmlCell>
  <singleXmlCell id="119" r="H65" connectionId="0">
    <xmlCellPr id="1" uniqueName="P1075103">
      <xmlPr mapId="1" xpath="/PFI-IZD-POD/IFP-E_1000954/P1075103" xmlDataType="decimal"/>
    </xmlCellPr>
  </singleXmlCell>
  <singleXmlCell id="120" r="I65" connectionId="0">
    <xmlCellPr id="1" uniqueName="P1075104">
      <xmlPr mapId="1" xpath="/PFI-IZD-POD/IFP-E_1000954/P1075104" xmlDataType="decimal"/>
    </xmlCellPr>
  </singleXmlCell>
  <singleXmlCell id="121" r="H66" connectionId="0">
    <xmlCellPr id="1" uniqueName="P1075105">
      <xmlPr mapId="1" xpath="/PFI-IZD-POD/IFP-E_1000954/P1075105" xmlDataType="decimal"/>
    </xmlCellPr>
  </singleXmlCell>
  <singleXmlCell id="122" r="I66" connectionId="0">
    <xmlCellPr id="1" uniqueName="P1075106">
      <xmlPr mapId="1" xpath="/PFI-IZD-POD/IFP-E_1000954/P1075106" xmlDataType="decimal"/>
    </xmlCellPr>
  </singleXmlCell>
  <singleXmlCell id="123" r="H67" connectionId="0">
    <xmlCellPr id="1" uniqueName="P1075107">
      <xmlPr mapId="1" xpath="/PFI-IZD-POD/IFP-E_1000954/P1075107" xmlDataType="decimal"/>
    </xmlCellPr>
  </singleXmlCell>
  <singleXmlCell id="124" r="I67" connectionId="0">
    <xmlCellPr id="1" uniqueName="P1075108">
      <xmlPr mapId="1" xpath="/PFI-IZD-POD/IFP-E_1000954/P1075108" xmlDataType="decimal"/>
    </xmlCellPr>
  </singleXmlCell>
  <singleXmlCell id="125" r="H68" connectionId="0">
    <xmlCellPr id="1" uniqueName="P1075109">
      <xmlPr mapId="1" xpath="/PFI-IZD-POD/IFP-E_1000954/P1075109" xmlDataType="decimal"/>
    </xmlCellPr>
  </singleXmlCell>
  <singleXmlCell id="126" r="I68" connectionId="0">
    <xmlCellPr id="1" uniqueName="P1075110">
      <xmlPr mapId="1" xpath="/PFI-IZD-POD/IFP-E_1000954/P1075110" xmlDataType="decimal"/>
    </xmlCellPr>
  </singleXmlCell>
  <singleXmlCell id="127" r="H69" connectionId="0">
    <xmlCellPr id="1" uniqueName="P1075111">
      <xmlPr mapId="1" xpath="/PFI-IZD-POD/IFP-E_1000954/P1075111" xmlDataType="decimal"/>
    </xmlCellPr>
  </singleXmlCell>
  <singleXmlCell id="128" r="I69" connectionId="0">
    <xmlCellPr id="1" uniqueName="P1075112">
      <xmlPr mapId="1" xpath="/PFI-IZD-POD/IFP-E_1000954/P1075112" xmlDataType="decimal"/>
    </xmlCellPr>
  </singleXmlCell>
  <singleXmlCell id="129" r="H70" connectionId="0">
    <xmlCellPr id="1" uniqueName="P1075113">
      <xmlPr mapId="1" xpath="/PFI-IZD-POD/IFP-E_1000954/P1075113" xmlDataType="decimal"/>
    </xmlCellPr>
  </singleXmlCell>
  <singleXmlCell id="130" r="I70" connectionId="0">
    <xmlCellPr id="1" uniqueName="P1075114">
      <xmlPr mapId="1" xpath="/PFI-IZD-POD/IFP-E_1000954/P1075114" xmlDataType="decimal"/>
    </xmlCellPr>
  </singleXmlCell>
  <singleXmlCell id="131" r="H71" connectionId="0">
    <xmlCellPr id="1" uniqueName="P1075115">
      <xmlPr mapId="1" xpath="/PFI-IZD-POD/IFP-E_1000954/P1075115" xmlDataType="decimal"/>
    </xmlCellPr>
  </singleXmlCell>
  <singleXmlCell id="132" r="I71" connectionId="0">
    <xmlCellPr id="1" uniqueName="P1075116">
      <xmlPr mapId="1" xpath="/PFI-IZD-POD/IFP-E_1000954/P1075116" xmlDataType="decimal"/>
    </xmlCellPr>
  </singleXmlCell>
  <singleXmlCell id="133" r="H72" connectionId="0">
    <xmlCellPr id="1" uniqueName="P1075117">
      <xmlPr mapId="1" xpath="/PFI-IZD-POD/IFP-E_1000954/P1075117" xmlDataType="decimal"/>
    </xmlCellPr>
  </singleXmlCell>
  <singleXmlCell id="134" r="I72" connectionId="0">
    <xmlCellPr id="1" uniqueName="P1075118">
      <xmlPr mapId="1" xpath="/PFI-IZD-POD/IFP-E_1000954/P1075118" xmlDataType="decimal"/>
    </xmlCellPr>
  </singleXmlCell>
  <singleXmlCell id="135" r="H73" connectionId="0">
    <xmlCellPr id="1" uniqueName="P1075119">
      <xmlPr mapId="1" xpath="/PFI-IZD-POD/IFP-E_1000954/P1075119" xmlDataType="decimal"/>
    </xmlCellPr>
  </singleXmlCell>
  <singleXmlCell id="136" r="I73" connectionId="0">
    <xmlCellPr id="1" uniqueName="P1075120">
      <xmlPr mapId="1" xpath="/PFI-IZD-POD/IFP-E_1000954/P1075120" xmlDataType="decimal"/>
    </xmlCellPr>
  </singleXmlCell>
  <singleXmlCell id="137" r="H75" connectionId="0">
    <xmlCellPr id="1" uniqueName="P1075121">
      <xmlPr mapId="1" xpath="/PFI-IZD-POD/IFP-E_1000954/P1075121" xmlDataType="decimal"/>
    </xmlCellPr>
  </singleXmlCell>
  <singleXmlCell id="138" r="I75" connectionId="0">
    <xmlCellPr id="1" uniqueName="P1075229">
      <xmlPr mapId="1" xpath="/PFI-IZD-POD/IFP-E_1000954/P1075229" xmlDataType="decimal"/>
    </xmlCellPr>
  </singleXmlCell>
  <singleXmlCell id="139" r="H76" connectionId="0">
    <xmlCellPr id="1" uniqueName="P1075230">
      <xmlPr mapId="1" xpath="/PFI-IZD-POD/IFP-E_1000954/P1075230" xmlDataType="decimal"/>
    </xmlCellPr>
  </singleXmlCell>
  <singleXmlCell id="140" r="I76" connectionId="0">
    <xmlCellPr id="1" uniqueName="P1075231">
      <xmlPr mapId="1" xpath="/PFI-IZD-POD/IFP-E_1000954/P1075231" xmlDataType="decimal"/>
    </xmlCellPr>
  </singleXmlCell>
  <singleXmlCell id="141" r="H77" connectionId="0">
    <xmlCellPr id="1" uniqueName="P1075232">
      <xmlPr mapId="1" xpath="/PFI-IZD-POD/IFP-E_1000954/P1075232" xmlDataType="decimal"/>
    </xmlCellPr>
  </singleXmlCell>
  <singleXmlCell id="142" r="I77" connectionId="0">
    <xmlCellPr id="1" uniqueName="P1075233">
      <xmlPr mapId="1" xpath="/PFI-IZD-POD/IFP-E_1000954/P1075233" xmlDataType="decimal"/>
    </xmlCellPr>
  </singleXmlCell>
  <singleXmlCell id="143" r="H78" connectionId="0">
    <xmlCellPr id="1" uniqueName="P1075234">
      <xmlPr mapId="1" xpath="/PFI-IZD-POD/IFP-E_1000954/P1075234" xmlDataType="decimal"/>
    </xmlCellPr>
  </singleXmlCell>
  <singleXmlCell id="144" r="I78" connectionId="0">
    <xmlCellPr id="1" uniqueName="P1075235">
      <xmlPr mapId="1" xpath="/PFI-IZD-POD/IFP-E_1000954/P1075235" xmlDataType="decimal"/>
    </xmlCellPr>
  </singleXmlCell>
  <singleXmlCell id="145" r="H79" connectionId="0">
    <xmlCellPr id="1" uniqueName="P1075236">
      <xmlPr mapId="1" xpath="/PFI-IZD-POD/IFP-E_1000954/P1075236" xmlDataType="decimal"/>
    </xmlCellPr>
  </singleXmlCell>
  <singleXmlCell id="146" r="I79" connectionId="0">
    <xmlCellPr id="1" uniqueName="P1075237">
      <xmlPr mapId="1" xpath="/PFI-IZD-POD/IFP-E_1000954/P1075237" xmlDataType="decimal"/>
    </xmlCellPr>
  </singleXmlCell>
  <singleXmlCell id="147" r="H80" connectionId="0">
    <xmlCellPr id="1" uniqueName="P1075238">
      <xmlPr mapId="1" xpath="/PFI-IZD-POD/IFP-E_1000954/P1075238" xmlDataType="decimal"/>
    </xmlCellPr>
  </singleXmlCell>
  <singleXmlCell id="148" r="I80" connectionId="0">
    <xmlCellPr id="1" uniqueName="P1075239">
      <xmlPr mapId="1" xpath="/PFI-IZD-POD/IFP-E_1000954/P1075239" xmlDataType="decimal"/>
    </xmlCellPr>
  </singleXmlCell>
  <singleXmlCell id="149" r="H81" connectionId="0">
    <xmlCellPr id="1" uniqueName="P1075240">
      <xmlPr mapId="1" xpath="/PFI-IZD-POD/IFP-E_1000954/P1075240" xmlDataType="decimal"/>
    </xmlCellPr>
  </singleXmlCell>
  <singleXmlCell id="150" r="I81" connectionId="0">
    <xmlCellPr id="1" uniqueName="P1075241">
      <xmlPr mapId="1" xpath="/PFI-IZD-POD/IFP-E_1000954/P1075241" xmlDataType="decimal"/>
    </xmlCellPr>
  </singleXmlCell>
  <singleXmlCell id="151" r="H82" connectionId="0">
    <xmlCellPr id="1" uniqueName="P1075242">
      <xmlPr mapId="1" xpath="/PFI-IZD-POD/IFP-E_1000954/P1075242" xmlDataType="decimal"/>
    </xmlCellPr>
  </singleXmlCell>
  <singleXmlCell id="152" r="I82" connectionId="0">
    <xmlCellPr id="1" uniqueName="P1075243">
      <xmlPr mapId="1" xpath="/PFI-IZD-POD/IFP-E_1000954/P1075243" xmlDataType="decimal"/>
    </xmlCellPr>
  </singleXmlCell>
  <singleXmlCell id="153" r="H83" connectionId="0">
    <xmlCellPr id="1" uniqueName="P1075244">
      <xmlPr mapId="1" xpath="/PFI-IZD-POD/IFP-E_1000954/P1075244" xmlDataType="decimal"/>
    </xmlCellPr>
  </singleXmlCell>
  <singleXmlCell id="154" r="I83" connectionId="0">
    <xmlCellPr id="1" uniqueName="P1075245">
      <xmlPr mapId="1" xpath="/PFI-IZD-POD/IFP-E_1000954/P1075245" xmlDataType="decimal"/>
    </xmlCellPr>
  </singleXmlCell>
  <singleXmlCell id="155" r="H84" connectionId="0">
    <xmlCellPr id="1" uniqueName="P1075246">
      <xmlPr mapId="1" xpath="/PFI-IZD-POD/IFP-E_1000954/P1075246" xmlDataType="decimal"/>
    </xmlCellPr>
  </singleXmlCell>
  <singleXmlCell id="156" r="I84" connectionId="0">
    <xmlCellPr id="1" uniqueName="P1075247">
      <xmlPr mapId="1" xpath="/PFI-IZD-POD/IFP-E_1000954/P1075247" xmlDataType="decimal"/>
    </xmlCellPr>
  </singleXmlCell>
  <singleXmlCell id="157" r="H85" connectionId="0">
    <xmlCellPr id="1" uniqueName="P1075248">
      <xmlPr mapId="1" xpath="/PFI-IZD-POD/IFP-E_1000954/P1075248" xmlDataType="decimal"/>
    </xmlCellPr>
  </singleXmlCell>
  <singleXmlCell id="158" r="I85" connectionId="0">
    <xmlCellPr id="1" uniqueName="P1075249">
      <xmlPr mapId="1" xpath="/PFI-IZD-POD/IFP-E_1000954/P1075249" xmlDataType="decimal"/>
    </xmlCellPr>
  </singleXmlCell>
  <singleXmlCell id="159" r="H86" connectionId="0">
    <xmlCellPr id="1" uniqueName="P1075250">
      <xmlPr mapId="1" xpath="/PFI-IZD-POD/IFP-E_1000954/P1075250" xmlDataType="decimal"/>
    </xmlCellPr>
  </singleXmlCell>
  <singleXmlCell id="160" r="I86" connectionId="0">
    <xmlCellPr id="1" uniqueName="P1075251">
      <xmlPr mapId="1" xpath="/PFI-IZD-POD/IFP-E_1000954/P1075251" xmlDataType="decimal"/>
    </xmlCellPr>
  </singleXmlCell>
  <singleXmlCell id="161" r="H87" connectionId="0">
    <xmlCellPr id="1" uniqueName="P1075252">
      <xmlPr mapId="1" xpath="/PFI-IZD-POD/IFP-E_1000954/P1075252" xmlDataType="decimal"/>
    </xmlCellPr>
  </singleXmlCell>
  <singleXmlCell id="162" r="I87" connectionId="0">
    <xmlCellPr id="1" uniqueName="P1075253">
      <xmlPr mapId="1" xpath="/PFI-IZD-POD/IFP-E_1000954/P1075253" xmlDataType="decimal"/>
    </xmlCellPr>
  </singleXmlCell>
  <singleXmlCell id="163" r="H88" connectionId="0">
    <xmlCellPr id="1" uniqueName="P1075254">
      <xmlPr mapId="1" xpath="/PFI-IZD-POD/IFP-E_1000954/P1075254" xmlDataType="decimal"/>
    </xmlCellPr>
  </singleXmlCell>
  <singleXmlCell id="164" r="I88" connectionId="0">
    <xmlCellPr id="1" uniqueName="P1075255">
      <xmlPr mapId="1" xpath="/PFI-IZD-POD/IFP-E_1000954/P1075255" xmlDataType="decimal"/>
    </xmlCellPr>
  </singleXmlCell>
  <singleXmlCell id="165" r="H89" connectionId="0">
    <xmlCellPr id="1" uniqueName="P1121862">
      <xmlPr mapId="1" xpath="/PFI-IZD-POD/IFP-E_1000954/P1121862" xmlDataType="decimal"/>
    </xmlCellPr>
  </singleXmlCell>
  <singleXmlCell id="166" r="I89" connectionId="0">
    <xmlCellPr id="1" uniqueName="P1121863">
      <xmlPr mapId="1" xpath="/PFI-IZD-POD/IFP-E_1000954/P1121863" xmlDataType="decimal"/>
    </xmlCellPr>
  </singleXmlCell>
  <singleXmlCell id="167" r="H90" connectionId="0">
    <xmlCellPr id="1" uniqueName="P1121864">
      <xmlPr mapId="1" xpath="/PFI-IZD-POD/IFP-E_1000954/P1121864" xmlDataType="decimal"/>
    </xmlCellPr>
  </singleXmlCell>
  <singleXmlCell id="168" r="I90" connectionId="0">
    <xmlCellPr id="1" uniqueName="P1121865">
      <xmlPr mapId="1" xpath="/PFI-IZD-POD/IFP-E_1000954/P1121865" xmlDataType="decimal"/>
    </xmlCellPr>
  </singleXmlCell>
  <singleXmlCell id="169" r="H91" connectionId="0">
    <xmlCellPr id="1" uniqueName="P1418844">
      <xmlPr mapId="1" xpath="/PFI-IZD-POD/IFP-E_1000954/P1418844" xmlDataType="decimal"/>
    </xmlCellPr>
  </singleXmlCell>
  <singleXmlCell id="170" r="I91" connectionId="0">
    <xmlCellPr id="1" uniqueName="P1418845">
      <xmlPr mapId="1" xpath="/PFI-IZD-POD/IFP-E_1000954/P1418845" xmlDataType="decimal"/>
    </xmlCellPr>
  </singleXmlCell>
  <singleXmlCell id="171" r="H92" connectionId="0">
    <xmlCellPr id="1" uniqueName="P1075256">
      <xmlPr mapId="1" xpath="/PFI-IZD-POD/IFP-E_1000954/P1075256" xmlDataType="decimal"/>
    </xmlCellPr>
  </singleXmlCell>
  <singleXmlCell id="172" r="I92" connectionId="0">
    <xmlCellPr id="1" uniqueName="P1075257">
      <xmlPr mapId="1" xpath="/PFI-IZD-POD/IFP-E_1000954/P1075257" xmlDataType="decimal"/>
    </xmlCellPr>
  </singleXmlCell>
  <singleXmlCell id="173" r="H93" connectionId="0">
    <xmlCellPr id="1" uniqueName="P1075258">
      <xmlPr mapId="1" xpath="/PFI-IZD-POD/IFP-E_1000954/P1075258" xmlDataType="decimal"/>
    </xmlCellPr>
  </singleXmlCell>
  <singleXmlCell id="174" r="I93" connectionId="0">
    <xmlCellPr id="1" uniqueName="P1075259">
      <xmlPr mapId="1" xpath="/PFI-IZD-POD/IFP-E_1000954/P1075259" xmlDataType="decimal"/>
    </xmlCellPr>
  </singleXmlCell>
  <singleXmlCell id="175" r="H94" connectionId="0">
    <xmlCellPr id="1" uniqueName="P1075260">
      <xmlPr mapId="1" xpath="/PFI-IZD-POD/IFP-E_1000954/P1075260" xmlDataType="decimal"/>
    </xmlCellPr>
  </singleXmlCell>
  <singleXmlCell id="176" r="I94" connectionId="0">
    <xmlCellPr id="1" uniqueName="P1075261">
      <xmlPr mapId="1" xpath="/PFI-IZD-POD/IFP-E_1000954/P1075261" xmlDataType="decimal"/>
    </xmlCellPr>
  </singleXmlCell>
  <singleXmlCell id="177" r="H95" connectionId="0">
    <xmlCellPr id="1" uniqueName="P1075262">
      <xmlPr mapId="1" xpath="/PFI-IZD-POD/IFP-E_1000954/P1075262" xmlDataType="decimal"/>
    </xmlCellPr>
  </singleXmlCell>
  <singleXmlCell id="178" r="I95" connectionId="0">
    <xmlCellPr id="1" uniqueName="P1075263">
      <xmlPr mapId="1" xpath="/PFI-IZD-POD/IFP-E_1000954/P1075263" xmlDataType="decimal"/>
    </xmlCellPr>
  </singleXmlCell>
  <singleXmlCell id="179" r="H96" connectionId="0">
    <xmlCellPr id="1" uniqueName="P1075264">
      <xmlPr mapId="1" xpath="/PFI-IZD-POD/IFP-E_1000954/P1075264" xmlDataType="decimal"/>
    </xmlCellPr>
  </singleXmlCell>
  <singleXmlCell id="180" r="I96" connectionId="0">
    <xmlCellPr id="1" uniqueName="P1075265">
      <xmlPr mapId="1" xpath="/PFI-IZD-POD/IFP-E_1000954/P1075265" xmlDataType="decimal"/>
    </xmlCellPr>
  </singleXmlCell>
  <singleXmlCell id="181" r="H97" connectionId="0">
    <xmlCellPr id="1" uniqueName="P1075266">
      <xmlPr mapId="1" xpath="/PFI-IZD-POD/IFP-E_1000954/P1075266" xmlDataType="decimal"/>
    </xmlCellPr>
  </singleXmlCell>
  <singleXmlCell id="182" r="I97" connectionId="0">
    <xmlCellPr id="1" uniqueName="P1075267">
      <xmlPr mapId="1" xpath="/PFI-IZD-POD/IFP-E_1000954/P1075267" xmlDataType="decimal"/>
    </xmlCellPr>
  </singleXmlCell>
  <singleXmlCell id="183" r="H98" connectionId="0">
    <xmlCellPr id="1" uniqueName="P1075268">
      <xmlPr mapId="1" xpath="/PFI-IZD-POD/IFP-E_1000954/P1075268" xmlDataType="decimal"/>
    </xmlCellPr>
  </singleXmlCell>
  <singleXmlCell id="184" r="I98" connectionId="0">
    <xmlCellPr id="1" uniqueName="P1075269">
      <xmlPr mapId="1" xpath="/PFI-IZD-POD/IFP-E_1000954/P1075269" xmlDataType="decimal"/>
    </xmlCellPr>
  </singleXmlCell>
  <singleXmlCell id="185" r="H99" connectionId="0">
    <xmlCellPr id="1" uniqueName="P1075270">
      <xmlPr mapId="1" xpath="/PFI-IZD-POD/IFP-E_1000954/P1075270" xmlDataType="decimal"/>
    </xmlCellPr>
  </singleXmlCell>
  <singleXmlCell id="186" r="I99" connectionId="0">
    <xmlCellPr id="1" uniqueName="P1075271">
      <xmlPr mapId="1" xpath="/PFI-IZD-POD/IFP-E_1000954/P1075271" xmlDataType="decimal"/>
    </xmlCellPr>
  </singleXmlCell>
  <singleXmlCell id="187" r="H100" connectionId="0">
    <xmlCellPr id="1" uniqueName="P1075272">
      <xmlPr mapId="1" xpath="/PFI-IZD-POD/IFP-E_1000954/P1075272" xmlDataType="decimal"/>
    </xmlCellPr>
  </singleXmlCell>
  <singleXmlCell id="188" r="I100" connectionId="0">
    <xmlCellPr id="1" uniqueName="P1075273">
      <xmlPr mapId="1" xpath="/PFI-IZD-POD/IFP-E_1000954/P1075273" xmlDataType="decimal"/>
    </xmlCellPr>
  </singleXmlCell>
  <singleXmlCell id="189" r="H101" connectionId="0">
    <xmlCellPr id="1" uniqueName="P1075274">
      <xmlPr mapId="1" xpath="/PFI-IZD-POD/IFP-E_1000954/P1075274" xmlDataType="decimal"/>
    </xmlCellPr>
  </singleXmlCell>
  <singleXmlCell id="190" r="I101" connectionId="0">
    <xmlCellPr id="1" uniqueName="P1075275">
      <xmlPr mapId="1" xpath="/PFI-IZD-POD/IFP-E_1000954/P1075275" xmlDataType="decimal"/>
    </xmlCellPr>
  </singleXmlCell>
  <singleXmlCell id="191" r="H102" connectionId="0">
    <xmlCellPr id="1" uniqueName="P1075276">
      <xmlPr mapId="1" xpath="/PFI-IZD-POD/IFP-E_1000954/P1075276" xmlDataType="decimal"/>
    </xmlCellPr>
  </singleXmlCell>
  <singleXmlCell id="192" r="I102" connectionId="0">
    <xmlCellPr id="1" uniqueName="P1075277">
      <xmlPr mapId="1" xpath="/PFI-IZD-POD/IFP-E_1000954/P1075277" xmlDataType="decimal"/>
    </xmlCellPr>
  </singleXmlCell>
  <singleXmlCell id="193" r="H103" connectionId="0">
    <xmlCellPr id="1" uniqueName="P1075278">
      <xmlPr mapId="1" xpath="/PFI-IZD-POD/IFP-E_1000954/P1075278" xmlDataType="decimal"/>
    </xmlCellPr>
  </singleXmlCell>
  <singleXmlCell id="194" r="I103" connectionId="0">
    <xmlCellPr id="1" uniqueName="P1075279">
      <xmlPr mapId="1" xpath="/PFI-IZD-POD/IFP-E_1000954/P1075279" xmlDataType="decimal"/>
    </xmlCellPr>
  </singleXmlCell>
  <singleXmlCell id="195" r="H104" connectionId="0">
    <xmlCellPr id="1" uniqueName="P1075280">
      <xmlPr mapId="1" xpath="/PFI-IZD-POD/IFP-E_1000954/P1075280" xmlDataType="decimal"/>
    </xmlCellPr>
  </singleXmlCell>
  <singleXmlCell id="196" r="I104" connectionId="0">
    <xmlCellPr id="1" uniqueName="P1075281">
      <xmlPr mapId="1" xpath="/PFI-IZD-POD/IFP-E_1000954/P1075281" xmlDataType="decimal"/>
    </xmlCellPr>
  </singleXmlCell>
  <singleXmlCell id="197" r="H105" connectionId="0">
    <xmlCellPr id="1" uniqueName="P1075282">
      <xmlPr mapId="1" xpath="/PFI-IZD-POD/IFP-E_1000954/P1075282" xmlDataType="decimal"/>
    </xmlCellPr>
  </singleXmlCell>
  <singleXmlCell id="198" r="I105" connectionId="0">
    <xmlCellPr id="1" uniqueName="P1075283">
      <xmlPr mapId="1" xpath="/PFI-IZD-POD/IFP-E_1000954/P1075283" xmlDataType="decimal"/>
    </xmlCellPr>
  </singleXmlCell>
  <singleXmlCell id="199" r="H106" connectionId="0">
    <xmlCellPr id="1" uniqueName="P1075284">
      <xmlPr mapId="1" xpath="/PFI-IZD-POD/IFP-E_1000954/P1075284" xmlDataType="decimal"/>
    </xmlCellPr>
  </singleXmlCell>
  <singleXmlCell id="200" r="I106" connectionId="0">
    <xmlCellPr id="1" uniqueName="P1075285">
      <xmlPr mapId="1" xpath="/PFI-IZD-POD/IFP-E_1000954/P1075285" xmlDataType="decimal"/>
    </xmlCellPr>
  </singleXmlCell>
  <singleXmlCell id="201" r="H107" connectionId="0">
    <xmlCellPr id="1" uniqueName="P1075286">
      <xmlPr mapId="1" xpath="/PFI-IZD-POD/IFP-E_1000954/P1075286" xmlDataType="decimal"/>
    </xmlCellPr>
  </singleXmlCell>
  <singleXmlCell id="202" r="I107" connectionId="0">
    <xmlCellPr id="1" uniqueName="P1075287">
      <xmlPr mapId="1" xpath="/PFI-IZD-POD/IFP-E_1000954/P1075287" xmlDataType="decimal"/>
    </xmlCellPr>
  </singleXmlCell>
  <singleXmlCell id="203" r="H108" connectionId="0">
    <xmlCellPr id="1" uniqueName="P1075288">
      <xmlPr mapId="1" xpath="/PFI-IZD-POD/IFP-E_1000954/P1075288" xmlDataType="decimal"/>
    </xmlCellPr>
  </singleXmlCell>
  <singleXmlCell id="204" r="I108" connectionId="0">
    <xmlCellPr id="1" uniqueName="P1075289">
      <xmlPr mapId="1" xpath="/PFI-IZD-POD/IFP-E_1000954/P1075289" xmlDataType="decimal"/>
    </xmlCellPr>
  </singleXmlCell>
  <singleXmlCell id="205" r="H109" connectionId="0">
    <xmlCellPr id="1" uniqueName="P1075290">
      <xmlPr mapId="1" xpath="/PFI-IZD-POD/IFP-E_1000954/P1075290" xmlDataType="decimal"/>
    </xmlCellPr>
  </singleXmlCell>
  <singleXmlCell id="206" r="I109" connectionId="0">
    <xmlCellPr id="1" uniqueName="P1075291">
      <xmlPr mapId="1" xpath="/PFI-IZD-POD/IFP-E_1000954/P1075291" xmlDataType="decimal"/>
    </xmlCellPr>
  </singleXmlCell>
  <singleXmlCell id="207" r="H110" connectionId="0">
    <xmlCellPr id="1" uniqueName="P1075292">
      <xmlPr mapId="1" xpath="/PFI-IZD-POD/IFP-E_1000954/P1075292" xmlDataType="decimal"/>
    </xmlCellPr>
  </singleXmlCell>
  <singleXmlCell id="208" r="I110" connectionId="0">
    <xmlCellPr id="1" uniqueName="P1075293">
      <xmlPr mapId="1" xpath="/PFI-IZD-POD/IFP-E_1000954/P1075293" xmlDataType="decimal"/>
    </xmlCellPr>
  </singleXmlCell>
  <singleXmlCell id="209" r="H111" connectionId="0">
    <xmlCellPr id="1" uniqueName="P1075294">
      <xmlPr mapId="1" xpath="/PFI-IZD-POD/IFP-E_1000954/P1075294" xmlDataType="decimal"/>
    </xmlCellPr>
  </singleXmlCell>
  <singleXmlCell id="210" r="I111" connectionId="0">
    <xmlCellPr id="1" uniqueName="P1075295">
      <xmlPr mapId="1" xpath="/PFI-IZD-POD/IFP-E_1000954/P1075295" xmlDataType="decimal"/>
    </xmlCellPr>
  </singleXmlCell>
  <singleXmlCell id="211" r="H112" connectionId="0">
    <xmlCellPr id="1" uniqueName="P1075296">
      <xmlPr mapId="1" xpath="/PFI-IZD-POD/IFP-E_1000954/P1075296" xmlDataType="decimal"/>
    </xmlCellPr>
  </singleXmlCell>
  <singleXmlCell id="212" r="I112" connectionId="0">
    <xmlCellPr id="1" uniqueName="P1075297">
      <xmlPr mapId="1" xpath="/PFI-IZD-POD/IFP-E_1000954/P1075297" xmlDataType="decimal"/>
    </xmlCellPr>
  </singleXmlCell>
  <singleXmlCell id="213" r="H113" connectionId="0">
    <xmlCellPr id="1" uniqueName="P1075298">
      <xmlPr mapId="1" xpath="/PFI-IZD-POD/IFP-E_1000954/P1075298" xmlDataType="decimal"/>
    </xmlCellPr>
  </singleXmlCell>
  <singleXmlCell id="214" r="I113" connectionId="0">
    <xmlCellPr id="1" uniqueName="P1075299">
      <xmlPr mapId="1" xpath="/PFI-IZD-POD/IFP-E_1000954/P1075299" xmlDataType="decimal"/>
    </xmlCellPr>
  </singleXmlCell>
  <singleXmlCell id="215" r="H114" connectionId="0">
    <xmlCellPr id="1" uniqueName="P1075300">
      <xmlPr mapId="1" xpath="/PFI-IZD-POD/IFP-E_1000954/P1075300" xmlDataType="decimal"/>
    </xmlCellPr>
  </singleXmlCell>
  <singleXmlCell id="216" r="I114" connectionId="0">
    <xmlCellPr id="1" uniqueName="P1075301">
      <xmlPr mapId="1" xpath="/PFI-IZD-POD/IFP-E_1000954/P1075301" xmlDataType="decimal"/>
    </xmlCellPr>
  </singleXmlCell>
  <singleXmlCell id="217" r="H115" connectionId="0">
    <xmlCellPr id="1" uniqueName="P1075302">
      <xmlPr mapId="1" xpath="/PFI-IZD-POD/IFP-E_1000954/P1075302" xmlDataType="decimal"/>
    </xmlCellPr>
  </singleXmlCell>
  <singleXmlCell id="218" r="I115" connectionId="0">
    <xmlCellPr id="1" uniqueName="P1075303">
      <xmlPr mapId="1" xpath="/PFI-IZD-POD/IFP-E_1000954/P1075303" xmlDataType="decimal"/>
    </xmlCellPr>
  </singleXmlCell>
  <singleXmlCell id="219" r="H116" connectionId="0">
    <xmlCellPr id="1" uniqueName="P1075304">
      <xmlPr mapId="1" xpath="/PFI-IZD-POD/IFP-E_1000954/P1075304" xmlDataType="decimal"/>
    </xmlCellPr>
  </singleXmlCell>
  <singleXmlCell id="220" r="I116" connectionId="0">
    <xmlCellPr id="1" uniqueName="P1075305">
      <xmlPr mapId="1" xpath="/PFI-IZD-POD/IFP-E_1000954/P1075305" xmlDataType="decimal"/>
    </xmlCellPr>
  </singleXmlCell>
  <singleXmlCell id="221" r="H117" connectionId="0">
    <xmlCellPr id="1" uniqueName="P1075306">
      <xmlPr mapId="1" xpath="/PFI-IZD-POD/IFP-E_1000954/P1075306" xmlDataType="decimal"/>
    </xmlCellPr>
  </singleXmlCell>
  <singleXmlCell id="222" r="I117" connectionId="0">
    <xmlCellPr id="1" uniqueName="P1075307">
      <xmlPr mapId="1" xpath="/PFI-IZD-POD/IFP-E_1000954/P1075307" xmlDataType="decimal"/>
    </xmlCellPr>
  </singleXmlCell>
  <singleXmlCell id="223" r="H118" connectionId="0">
    <xmlCellPr id="1" uniqueName="P1075308">
      <xmlPr mapId="1" xpath="/PFI-IZD-POD/IFP-E_1000954/P1075308" xmlDataType="decimal"/>
    </xmlCellPr>
  </singleXmlCell>
  <singleXmlCell id="224" r="I118" connectionId="0">
    <xmlCellPr id="1" uniqueName="P1075309">
      <xmlPr mapId="1" xpath="/PFI-IZD-POD/IFP-E_1000954/P1075309" xmlDataType="decimal"/>
    </xmlCellPr>
  </singleXmlCell>
  <singleXmlCell id="225" r="H119" connectionId="0">
    <xmlCellPr id="1" uniqueName="P1075310">
      <xmlPr mapId="1" xpath="/PFI-IZD-POD/IFP-E_1000954/P1075310" xmlDataType="decimal"/>
    </xmlCellPr>
  </singleXmlCell>
  <singleXmlCell id="226" r="I119" connectionId="0">
    <xmlCellPr id="1" uniqueName="P1075311">
      <xmlPr mapId="1" xpath="/PFI-IZD-POD/IFP-E_1000954/P1075311" xmlDataType="decimal"/>
    </xmlCellPr>
  </singleXmlCell>
  <singleXmlCell id="227" r="H120" connectionId="0">
    <xmlCellPr id="1" uniqueName="P1075312">
      <xmlPr mapId="1" xpath="/PFI-IZD-POD/IFP-E_1000954/P1075312" xmlDataType="decimal"/>
    </xmlCellPr>
  </singleXmlCell>
  <singleXmlCell id="228" r="I120" connectionId="0">
    <xmlCellPr id="1" uniqueName="P1075313">
      <xmlPr mapId="1" xpath="/PFI-IZD-POD/IFP-E_1000954/P1075313" xmlDataType="decimal"/>
    </xmlCellPr>
  </singleXmlCell>
  <singleXmlCell id="229" r="H121" connectionId="0">
    <xmlCellPr id="1" uniqueName="P1075314">
      <xmlPr mapId="1" xpath="/PFI-IZD-POD/IFP-E_1000954/P1075314" xmlDataType="decimal"/>
    </xmlCellPr>
  </singleXmlCell>
  <singleXmlCell id="230" r="I121" connectionId="0">
    <xmlCellPr id="1" uniqueName="P1075315">
      <xmlPr mapId="1" xpath="/PFI-IZD-POD/IFP-E_1000954/P1075315" xmlDataType="decimal"/>
    </xmlCellPr>
  </singleXmlCell>
  <singleXmlCell id="231" r="H122" connectionId="0">
    <xmlCellPr id="1" uniqueName="P1075316">
      <xmlPr mapId="1" xpath="/PFI-IZD-POD/IFP-E_1000954/P1075316" xmlDataType="decimal"/>
    </xmlCellPr>
  </singleXmlCell>
  <singleXmlCell id="232" r="I122" connectionId="0">
    <xmlCellPr id="1" uniqueName="P1075317">
      <xmlPr mapId="1" xpath="/PFI-IZD-POD/IFP-E_1000954/P1075317" xmlDataType="decimal"/>
    </xmlCellPr>
  </singleXmlCell>
  <singleXmlCell id="233" r="H123" connectionId="0">
    <xmlCellPr id="1" uniqueName="P1075318">
      <xmlPr mapId="1" xpath="/PFI-IZD-POD/IFP-E_1000954/P1075318" xmlDataType="decimal"/>
    </xmlCellPr>
  </singleXmlCell>
  <singleXmlCell id="234" r="I123" connectionId="0">
    <xmlCellPr id="1" uniqueName="P1075319">
      <xmlPr mapId="1" xpath="/PFI-IZD-POD/IFP-E_1000954/P1075319" xmlDataType="decimal"/>
    </xmlCellPr>
  </singleXmlCell>
  <singleXmlCell id="235" r="H124" connectionId="0">
    <xmlCellPr id="1" uniqueName="P1075320">
      <xmlPr mapId="1" xpath="/PFI-IZD-POD/IFP-E_1000954/P1075320" xmlDataType="decimal"/>
    </xmlCellPr>
  </singleXmlCell>
  <singleXmlCell id="236" r="I124" connectionId="0">
    <xmlCellPr id="1" uniqueName="P1075321">
      <xmlPr mapId="1" xpath="/PFI-IZD-POD/IFP-E_1000954/P1075321" xmlDataType="decimal"/>
    </xmlCellPr>
  </singleXmlCell>
  <singleXmlCell id="237" r="H125" connectionId="0">
    <xmlCellPr id="1" uniqueName="P1075322">
      <xmlPr mapId="1" xpath="/PFI-IZD-POD/IFP-E_1000954/P1075322" xmlDataType="decimal"/>
    </xmlCellPr>
  </singleXmlCell>
  <singleXmlCell id="238" r="I125" connectionId="0">
    <xmlCellPr id="1" uniqueName="P1075323">
      <xmlPr mapId="1" xpath="/PFI-IZD-POD/IFP-E_1000954/P1075323" xmlDataType="decimal"/>
    </xmlCellPr>
  </singleXmlCell>
  <singleXmlCell id="239" r="H126" connectionId="0">
    <xmlCellPr id="1" uniqueName="P1075324">
      <xmlPr mapId="1" xpath="/PFI-IZD-POD/IFP-E_1000954/P1075324" xmlDataType="decimal"/>
    </xmlCellPr>
  </singleXmlCell>
  <singleXmlCell id="240" r="I126" connectionId="0">
    <xmlCellPr id="1" uniqueName="P1075325">
      <xmlPr mapId="1" xpath="/PFI-IZD-POD/IFP-E_1000954/P1075325" xmlDataType="decimal"/>
    </xmlCellPr>
  </singleXmlCell>
  <singleXmlCell id="241" r="H127" connectionId="0">
    <xmlCellPr id="1" uniqueName="P1075326">
      <xmlPr mapId="1" xpath="/PFI-IZD-POD/IFP-E_1000954/P1075326" xmlDataType="decimal"/>
    </xmlCellPr>
  </singleXmlCell>
  <singleXmlCell id="242" r="I127" connectionId="0">
    <xmlCellPr id="1" uniqueName="P1075327">
      <xmlPr mapId="1" xpath="/PFI-IZD-POD/IFP-E_1000954/P1075327" xmlDataType="decimal"/>
    </xmlCellPr>
  </singleXmlCell>
  <singleXmlCell id="243" r="H128" connectionId="0">
    <xmlCellPr id="1" uniqueName="P1075328">
      <xmlPr mapId="1" xpath="/PFI-IZD-POD/IFP-E_1000954/P1075328" xmlDataType="decimal"/>
    </xmlCellPr>
  </singleXmlCell>
  <singleXmlCell id="244" r="I128" connectionId="0">
    <xmlCellPr id="1" uniqueName="P1075329">
      <xmlPr mapId="1" xpath="/PFI-IZD-POD/IFP-E_1000954/P1075329" xmlDataType="decimal"/>
    </xmlCellPr>
  </singleXmlCell>
  <singleXmlCell id="245" r="H129" connectionId="0">
    <xmlCellPr id="1" uniqueName="P1075330">
      <xmlPr mapId="1" xpath="/PFI-IZD-POD/IFP-E_1000954/P1075330" xmlDataType="decimal"/>
    </xmlCellPr>
  </singleXmlCell>
  <singleXmlCell id="246" r="I129" connectionId="0">
    <xmlCellPr id="1" uniqueName="P1075331">
      <xmlPr mapId="1" xpath="/PFI-IZD-POD/IFP-E_1000954/P1075331" xmlDataType="decimal"/>
    </xmlCellPr>
  </singleXmlCell>
  <singleXmlCell id="247" r="H130" connectionId="0">
    <xmlCellPr id="1" uniqueName="P1075332">
      <xmlPr mapId="1" xpath="/PFI-IZD-POD/IFP-E_1000954/P1075332" xmlDataType="decimal"/>
    </xmlCellPr>
  </singleXmlCell>
  <singleXmlCell id="248" r="I130" connectionId="0">
    <xmlCellPr id="1" uniqueName="P1075333">
      <xmlPr mapId="1" xpath="/PFI-IZD-POD/IFP-E_1000954/P1075333" xmlDataType="decimal"/>
    </xmlCellPr>
  </singleXmlCell>
  <singleXmlCell id="249" r="H131" connectionId="0">
    <xmlCellPr id="1" uniqueName="P1075334">
      <xmlPr mapId="1" xpath="/PFI-IZD-POD/IFP-E_1000954/P1075334" xmlDataType="decimal"/>
    </xmlCellPr>
  </singleXmlCell>
  <singleXmlCell id="250" r="I131" connectionId="0">
    <xmlCellPr id="1" uniqueName="P1075335">
      <xmlPr mapId="1" xpath="/PFI-IZD-POD/IFP-E_1000954/P1075335" xmlDataType="decimal"/>
    </xmlCellPr>
  </singleXmlCell>
  <singleXmlCell id="251" r="H132" connectionId="0">
    <xmlCellPr id="1" uniqueName="P1075336">
      <xmlPr mapId="1" xpath="/PFI-IZD-POD/IFP-E_1000954/P1075336" xmlDataType="decimal"/>
    </xmlCellPr>
  </singleXmlCell>
  <singleXmlCell id="252" r="I132" connectionId="0">
    <xmlCellPr id="1" uniqueName="P1075337">
      <xmlPr mapId="1" xpath="/PFI-IZD-POD/IFP-E_1000954/P1075337" xmlDataType="decimal"/>
    </xmlCellPr>
  </singleXmlCell>
  <singleXmlCell id="253" r="H133" connectionId="0">
    <xmlCellPr id="1" uniqueName="P1075338">
      <xmlPr mapId="1" xpath="/PFI-IZD-POD/IFP-E_1000954/P1075338" xmlDataType="decimal"/>
    </xmlCellPr>
  </singleXmlCell>
  <singleXmlCell id="254" r="I133" connectionId="0">
    <xmlCellPr id="1" uniqueName="P1075339">
      <xmlPr mapId="1" xpath="/PFI-IZD-POD/IFP-E_1000954/P1075339" xmlDataType="decimal"/>
    </xmlCellPr>
  </singleXmlCell>
  <singleXmlCell id="255" r="H134" connectionId="0">
    <xmlCellPr id="1" uniqueName="P1075340">
      <xmlPr mapId="1" xpath="/PFI-IZD-POD/IFP-E_1000954/P1075340" xmlDataType="decimal"/>
    </xmlCellPr>
  </singleXmlCell>
  <singleXmlCell id="256" r="I134" connectionId="0">
    <xmlCellPr id="1" uniqueName="P1075341">
      <xmlPr mapId="1" xpath="/PFI-IZD-POD/IFP-E_1000954/P1075341" xmlDataType="decimal"/>
    </xmlCellPr>
  </singleXmlCell>
  <singleXmlCell id="257" r="H135" connectionId="0">
    <xmlCellPr id="1" uniqueName="P1075342">
      <xmlPr mapId="1" xpath="/PFI-IZD-POD/IFP-E_1000954/P1075342" xmlDataType="decimal"/>
    </xmlCellPr>
  </singleXmlCell>
  <singleXmlCell id="258" r="I135" connectionId="0">
    <xmlCellPr id="1" uniqueName="P1075343">
      <xmlPr mapId="1" xpath="/PFI-IZD-POD/IFP-E_1000954/P1075343" xmlDataType="decimal"/>
    </xmlCellPr>
  </singleXmlCell>
</singleXmlCells>
</file>

<file path=xl/tables/tableSingleCells3.xml><?xml version="1.0" encoding="utf-8"?>
<singleXmlCells xmlns="http://schemas.openxmlformats.org/spreadsheetml/2006/main">
  <singleXmlCell id="259" r="H7" connectionId="0">
    <xmlCellPr id="1" uniqueName="P1076024">
      <xmlPr mapId="1" xpath="/PFI-IZD-POD/ISD-E_1000955/P1076024" xmlDataType="decimal"/>
    </xmlCellPr>
  </singleXmlCell>
  <singleXmlCell id="260" r="I7" connectionId="0">
    <xmlCellPr id="1" uniqueName="P1076032">
      <xmlPr mapId="1" xpath="/PFI-IZD-POD/ISD-E_1000955/P1076032" xmlDataType="decimal"/>
    </xmlCellPr>
  </singleXmlCell>
  <singleXmlCell id="261" r="H8" connectionId="0">
    <xmlCellPr id="1" uniqueName="P1076039">
      <xmlPr mapId="1" xpath="/PFI-IZD-POD/ISD-E_1000955/P1076039" xmlDataType="decimal"/>
    </xmlCellPr>
  </singleXmlCell>
  <singleXmlCell id="262" r="I8" connectionId="0">
    <xmlCellPr id="1" uniqueName="P1076041">
      <xmlPr mapId="1" xpath="/PFI-IZD-POD/ISD-E_1000955/P1076041" xmlDataType="decimal"/>
    </xmlCellPr>
  </singleXmlCell>
  <singleXmlCell id="263" r="H9" connectionId="0">
    <xmlCellPr id="1" uniqueName="P1076043">
      <xmlPr mapId="1" xpath="/PFI-IZD-POD/ISD-E_1000955/P1076043" xmlDataType="decimal"/>
    </xmlCellPr>
  </singleXmlCell>
  <singleXmlCell id="264" r="I9" connectionId="0">
    <xmlCellPr id="1" uniqueName="P1076046">
      <xmlPr mapId="1" xpath="/PFI-IZD-POD/ISD-E_1000955/P1076046" xmlDataType="decimal"/>
    </xmlCellPr>
  </singleXmlCell>
  <singleXmlCell id="265" r="H10" connectionId="0">
    <xmlCellPr id="1" uniqueName="P1076048">
      <xmlPr mapId="1" xpath="/PFI-IZD-POD/ISD-E_1000955/P1076048" xmlDataType="decimal"/>
    </xmlCellPr>
  </singleXmlCell>
  <singleXmlCell id="266" r="I10" connectionId="0">
    <xmlCellPr id="1" uniqueName="P1076052">
      <xmlPr mapId="1" xpath="/PFI-IZD-POD/ISD-E_1000955/P1076052" xmlDataType="decimal"/>
    </xmlCellPr>
  </singleXmlCell>
  <singleXmlCell id="267" r="H11" connectionId="0">
    <xmlCellPr id="1" uniqueName="P1076056">
      <xmlPr mapId="1" xpath="/PFI-IZD-POD/ISD-E_1000955/P1076056" xmlDataType="decimal"/>
    </xmlCellPr>
  </singleXmlCell>
  <singleXmlCell id="268" r="I11" connectionId="0">
    <xmlCellPr id="1" uniqueName="P1076058">
      <xmlPr mapId="1" xpath="/PFI-IZD-POD/ISD-E_1000955/P1076058" xmlDataType="decimal"/>
    </xmlCellPr>
  </singleXmlCell>
  <singleXmlCell id="269" r="H12" connectionId="0">
    <xmlCellPr id="1" uniqueName="P1076060">
      <xmlPr mapId="1" xpath="/PFI-IZD-POD/ISD-E_1000955/P1076060" xmlDataType="decimal"/>
    </xmlCellPr>
  </singleXmlCell>
  <singleXmlCell id="270" r="I12" connectionId="0">
    <xmlCellPr id="1" uniqueName="P1076062">
      <xmlPr mapId="1" xpath="/PFI-IZD-POD/ISD-E_1000955/P1076062" xmlDataType="decimal"/>
    </xmlCellPr>
  </singleXmlCell>
  <singleXmlCell id="271" r="H13" connectionId="0">
    <xmlCellPr id="1" uniqueName="P1076064">
      <xmlPr mapId="1" xpath="/PFI-IZD-POD/ISD-E_1000955/P1076064" xmlDataType="decimal"/>
    </xmlCellPr>
  </singleXmlCell>
  <singleXmlCell id="272" r="I13" connectionId="0">
    <xmlCellPr id="1" uniqueName="P1076066">
      <xmlPr mapId="1" xpath="/PFI-IZD-POD/ISD-E_1000955/P1076066" xmlDataType="decimal"/>
    </xmlCellPr>
  </singleXmlCell>
  <singleXmlCell id="273" r="H14" connectionId="0">
    <xmlCellPr id="1" uniqueName="P1076069">
      <xmlPr mapId="1" xpath="/PFI-IZD-POD/ISD-E_1000955/P1076069" xmlDataType="decimal"/>
    </xmlCellPr>
  </singleXmlCell>
  <singleXmlCell id="274" r="I14" connectionId="0">
    <xmlCellPr id="1" uniqueName="P1076071">
      <xmlPr mapId="1" xpath="/PFI-IZD-POD/ISD-E_1000955/P1076071" xmlDataType="decimal"/>
    </xmlCellPr>
  </singleXmlCell>
  <singleXmlCell id="275" r="H15" connectionId="0">
    <xmlCellPr id="1" uniqueName="P1076073">
      <xmlPr mapId="1" xpath="/PFI-IZD-POD/ISD-E_1000955/P1076073" xmlDataType="decimal"/>
    </xmlCellPr>
  </singleXmlCell>
  <singleXmlCell id="276" r="I15" connectionId="0">
    <xmlCellPr id="1" uniqueName="P1076076">
      <xmlPr mapId="1" xpath="/PFI-IZD-POD/ISD-E_1000955/P1076076" xmlDataType="decimal"/>
    </xmlCellPr>
  </singleXmlCell>
  <singleXmlCell id="277" r="H16" connectionId="0">
    <xmlCellPr id="1" uniqueName="P1076078">
      <xmlPr mapId="1" xpath="/PFI-IZD-POD/ISD-E_1000955/P1076078" xmlDataType="decimal"/>
    </xmlCellPr>
  </singleXmlCell>
  <singleXmlCell id="278" r="I16" connectionId="0">
    <xmlCellPr id="1" uniqueName="P1076080">
      <xmlPr mapId="1" xpath="/PFI-IZD-POD/ISD-E_1000955/P1076080" xmlDataType="decimal"/>
    </xmlCellPr>
  </singleXmlCell>
  <singleXmlCell id="279" r="H17" connectionId="0">
    <xmlCellPr id="1" uniqueName="P1076082">
      <xmlPr mapId="1" xpath="/PFI-IZD-POD/ISD-E_1000955/P1076082" xmlDataType="decimal"/>
    </xmlCellPr>
  </singleXmlCell>
  <singleXmlCell id="280" r="I17" connectionId="0">
    <xmlCellPr id="1" uniqueName="P1076084">
      <xmlPr mapId="1" xpath="/PFI-IZD-POD/ISD-E_1000955/P1076084" xmlDataType="decimal"/>
    </xmlCellPr>
  </singleXmlCell>
  <singleXmlCell id="281" r="H18" connectionId="0">
    <xmlCellPr id="1" uniqueName="P1076087">
      <xmlPr mapId="1" xpath="/PFI-IZD-POD/ISD-E_1000955/P1076087" xmlDataType="decimal"/>
    </xmlCellPr>
  </singleXmlCell>
  <singleXmlCell id="282" r="I18" connectionId="0">
    <xmlCellPr id="1" uniqueName="P1076090">
      <xmlPr mapId="1" xpath="/PFI-IZD-POD/ISD-E_1000955/P1076090" xmlDataType="decimal"/>
    </xmlCellPr>
  </singleXmlCell>
  <singleXmlCell id="283" r="H19" connectionId="0">
    <xmlCellPr id="1" uniqueName="P1076092">
      <xmlPr mapId="1" xpath="/PFI-IZD-POD/ISD-E_1000955/P1076092" xmlDataType="decimal"/>
    </xmlCellPr>
  </singleXmlCell>
  <singleXmlCell id="284" r="I19" connectionId="0">
    <xmlCellPr id="1" uniqueName="P1076094">
      <xmlPr mapId="1" xpath="/PFI-IZD-POD/ISD-E_1000955/P1076094" xmlDataType="decimal"/>
    </xmlCellPr>
  </singleXmlCell>
  <singleXmlCell id="285" r="H20" connectionId="0">
    <xmlCellPr id="1" uniqueName="P1076095">
      <xmlPr mapId="1" xpath="/PFI-IZD-POD/ISD-E_1000955/P1076095" xmlDataType="decimal"/>
    </xmlCellPr>
  </singleXmlCell>
  <singleXmlCell id="286" r="I20" connectionId="0">
    <xmlCellPr id="1" uniqueName="P1076098">
      <xmlPr mapId="1" xpath="/PFI-IZD-POD/ISD-E_1000955/P1076098" xmlDataType="decimal"/>
    </xmlCellPr>
  </singleXmlCell>
  <singleXmlCell id="287" r="H21" connectionId="0">
    <xmlCellPr id="1" uniqueName="P1076101">
      <xmlPr mapId="1" xpath="/PFI-IZD-POD/ISD-E_1000955/P1076101" xmlDataType="decimal"/>
    </xmlCellPr>
  </singleXmlCell>
  <singleXmlCell id="288" r="I21" connectionId="0">
    <xmlCellPr id="1" uniqueName="P1076103">
      <xmlPr mapId="1" xpath="/PFI-IZD-POD/ISD-E_1000955/P1076103" xmlDataType="decimal"/>
    </xmlCellPr>
  </singleXmlCell>
  <singleXmlCell id="289" r="H22" connectionId="0">
    <xmlCellPr id="1" uniqueName="P1076105">
      <xmlPr mapId="1" xpath="/PFI-IZD-POD/ISD-E_1000955/P1076105" xmlDataType="decimal"/>
    </xmlCellPr>
  </singleXmlCell>
  <singleXmlCell id="290" r="I22" connectionId="0">
    <xmlCellPr id="1" uniqueName="P1076107">
      <xmlPr mapId="1" xpath="/PFI-IZD-POD/ISD-E_1000955/P1076107" xmlDataType="decimal"/>
    </xmlCellPr>
  </singleXmlCell>
  <singleXmlCell id="291" r="H23" connectionId="0">
    <xmlCellPr id="1" uniqueName="P1076109">
      <xmlPr mapId="1" xpath="/PFI-IZD-POD/ISD-E_1000955/P1076109" xmlDataType="decimal"/>
    </xmlCellPr>
  </singleXmlCell>
  <singleXmlCell id="292" r="I23" connectionId="0">
    <xmlCellPr id="1" uniqueName="P1076111">
      <xmlPr mapId="1" xpath="/PFI-IZD-POD/ISD-E_1000955/P1076111" xmlDataType="decimal"/>
    </xmlCellPr>
  </singleXmlCell>
  <singleXmlCell id="293" r="H24" connectionId="0">
    <xmlCellPr id="1" uniqueName="P1076113">
      <xmlPr mapId="1" xpath="/PFI-IZD-POD/ISD-E_1000955/P1076113" xmlDataType="decimal"/>
    </xmlCellPr>
  </singleXmlCell>
  <singleXmlCell id="294" r="I24" connectionId="0">
    <xmlCellPr id="1" uniqueName="P1076115">
      <xmlPr mapId="1" xpath="/PFI-IZD-POD/ISD-E_1000955/P1076115" xmlDataType="decimal"/>
    </xmlCellPr>
  </singleXmlCell>
  <singleXmlCell id="295" r="H25" connectionId="0">
    <xmlCellPr id="1" uniqueName="P1076117">
      <xmlPr mapId="1" xpath="/PFI-IZD-POD/ISD-E_1000955/P1076117" xmlDataType="decimal"/>
    </xmlCellPr>
  </singleXmlCell>
  <singleXmlCell id="296" r="I25" connectionId="0">
    <xmlCellPr id="1" uniqueName="P1076122">
      <xmlPr mapId="1" xpath="/PFI-IZD-POD/ISD-E_1000955/P1076122" xmlDataType="decimal"/>
    </xmlCellPr>
  </singleXmlCell>
  <singleXmlCell id="297" r="H26" connectionId="0">
    <xmlCellPr id="1" uniqueName="P1076126">
      <xmlPr mapId="1" xpath="/PFI-IZD-POD/ISD-E_1000955/P1076126" xmlDataType="decimal"/>
    </xmlCellPr>
  </singleXmlCell>
  <singleXmlCell id="298" r="I26" connectionId="0">
    <xmlCellPr id="1" uniqueName="P1076128">
      <xmlPr mapId="1" xpath="/PFI-IZD-POD/ISD-E_1000955/P1076128" xmlDataType="decimal"/>
    </xmlCellPr>
  </singleXmlCell>
  <singleXmlCell id="299" r="H27" connectionId="0">
    <xmlCellPr id="1" uniqueName="P1076130">
      <xmlPr mapId="1" xpath="/PFI-IZD-POD/ISD-E_1000955/P1076130" xmlDataType="decimal"/>
    </xmlCellPr>
  </singleXmlCell>
  <singleXmlCell id="300" r="I27" connectionId="0">
    <xmlCellPr id="1" uniqueName="P1076132">
      <xmlPr mapId="1" xpath="/PFI-IZD-POD/ISD-E_1000955/P1076132" xmlDataType="decimal"/>
    </xmlCellPr>
  </singleXmlCell>
  <singleXmlCell id="301" r="H28" connectionId="0">
    <xmlCellPr id="1" uniqueName="P1076134">
      <xmlPr mapId="1" xpath="/PFI-IZD-POD/ISD-E_1000955/P1076134" xmlDataType="decimal"/>
    </xmlCellPr>
  </singleXmlCell>
  <singleXmlCell id="302" r="I28" connectionId="0">
    <xmlCellPr id="1" uniqueName="P1076136">
      <xmlPr mapId="1" xpath="/PFI-IZD-POD/ISD-E_1000955/P1076136" xmlDataType="decimal"/>
    </xmlCellPr>
  </singleXmlCell>
  <singleXmlCell id="303" r="H29" connectionId="0">
    <xmlCellPr id="1" uniqueName="P1076138">
      <xmlPr mapId="1" xpath="/PFI-IZD-POD/ISD-E_1000955/P1076138" xmlDataType="decimal"/>
    </xmlCellPr>
  </singleXmlCell>
  <singleXmlCell id="304" r="I29" connectionId="0">
    <xmlCellPr id="1" uniqueName="P1076140">
      <xmlPr mapId="1" xpath="/PFI-IZD-POD/ISD-E_1000955/P1076140" xmlDataType="decimal"/>
    </xmlCellPr>
  </singleXmlCell>
  <singleXmlCell id="305" r="H30" connectionId="0">
    <xmlCellPr id="1" uniqueName="P1076142">
      <xmlPr mapId="1" xpath="/PFI-IZD-POD/ISD-E_1000955/P1076142" xmlDataType="decimal"/>
    </xmlCellPr>
  </singleXmlCell>
  <singleXmlCell id="306" r="I30" connectionId="0">
    <xmlCellPr id="1" uniqueName="P1076144">
      <xmlPr mapId="1" xpath="/PFI-IZD-POD/ISD-E_1000955/P1076144" xmlDataType="decimal"/>
    </xmlCellPr>
  </singleXmlCell>
  <singleXmlCell id="307" r="H31" connectionId="0">
    <xmlCellPr id="1" uniqueName="P1076147">
      <xmlPr mapId="1" xpath="/PFI-IZD-POD/ISD-E_1000955/P1076147" xmlDataType="decimal"/>
    </xmlCellPr>
  </singleXmlCell>
  <singleXmlCell id="308" r="I31" connectionId="0">
    <xmlCellPr id="1" uniqueName="P1076150">
      <xmlPr mapId="1" xpath="/PFI-IZD-POD/ISD-E_1000955/P1076150" xmlDataType="decimal"/>
    </xmlCellPr>
  </singleXmlCell>
  <singleXmlCell id="309" r="H32" connectionId="0">
    <xmlCellPr id="1" uniqueName="P1076152">
      <xmlPr mapId="1" xpath="/PFI-IZD-POD/ISD-E_1000955/P1076152" xmlDataType="decimal"/>
    </xmlCellPr>
  </singleXmlCell>
  <singleXmlCell id="310" r="I32" connectionId="0">
    <xmlCellPr id="1" uniqueName="P1076154">
      <xmlPr mapId="1" xpath="/PFI-IZD-POD/ISD-E_1000955/P1076154" xmlDataType="decimal"/>
    </xmlCellPr>
  </singleXmlCell>
  <singleXmlCell id="311" r="H33" connectionId="0">
    <xmlCellPr id="1" uniqueName="P1076156">
      <xmlPr mapId="1" xpath="/PFI-IZD-POD/ISD-E_1000955/P1076156" xmlDataType="decimal"/>
    </xmlCellPr>
  </singleXmlCell>
  <singleXmlCell id="312" r="I33" connectionId="0">
    <xmlCellPr id="1" uniqueName="P1076158">
      <xmlPr mapId="1" xpath="/PFI-IZD-POD/ISD-E_1000955/P1076158" xmlDataType="decimal"/>
    </xmlCellPr>
  </singleXmlCell>
  <singleXmlCell id="313" r="H34" connectionId="0">
    <xmlCellPr id="1" uniqueName="P1076162">
      <xmlPr mapId="1" xpath="/PFI-IZD-POD/ISD-E_1000955/P1076162" xmlDataType="decimal"/>
    </xmlCellPr>
  </singleXmlCell>
  <singleXmlCell id="314" r="I34" connectionId="0">
    <xmlCellPr id="1" uniqueName="P1076164">
      <xmlPr mapId="1" xpath="/PFI-IZD-POD/ISD-E_1000955/P1076164" xmlDataType="decimal"/>
    </xmlCellPr>
  </singleXmlCell>
  <singleXmlCell id="315" r="H35" connectionId="0">
    <xmlCellPr id="1" uniqueName="P1076166">
      <xmlPr mapId="1" xpath="/PFI-IZD-POD/ISD-E_1000955/P1076166" xmlDataType="decimal"/>
    </xmlCellPr>
  </singleXmlCell>
  <singleXmlCell id="316" r="I35" connectionId="0">
    <xmlCellPr id="1" uniqueName="P1076168">
      <xmlPr mapId="1" xpath="/PFI-IZD-POD/ISD-E_1000955/P1076168" xmlDataType="decimal"/>
    </xmlCellPr>
  </singleXmlCell>
  <singleXmlCell id="317" r="H36" connectionId="0">
    <xmlCellPr id="1" uniqueName="P1076170">
      <xmlPr mapId="1" xpath="/PFI-IZD-POD/ISD-E_1000955/P1076170" xmlDataType="decimal"/>
    </xmlCellPr>
  </singleXmlCell>
  <singleXmlCell id="318" r="I36" connectionId="0">
    <xmlCellPr id="1" uniqueName="P1076173">
      <xmlPr mapId="1" xpath="/PFI-IZD-POD/ISD-E_1000955/P1076173" xmlDataType="decimal"/>
    </xmlCellPr>
  </singleXmlCell>
  <singleXmlCell id="319" r="H37" connectionId="0">
    <xmlCellPr id="1" uniqueName="P1076175">
      <xmlPr mapId="1" xpath="/PFI-IZD-POD/ISD-E_1000955/P1076175" xmlDataType="decimal"/>
    </xmlCellPr>
  </singleXmlCell>
  <singleXmlCell id="320" r="I37" connectionId="0">
    <xmlCellPr id="1" uniqueName="P1076178">
      <xmlPr mapId="1" xpath="/PFI-IZD-POD/ISD-E_1000955/P1076178" xmlDataType="decimal"/>
    </xmlCellPr>
  </singleXmlCell>
  <singleXmlCell id="321" r="H38" connectionId="0">
    <xmlCellPr id="1" uniqueName="P1076180">
      <xmlPr mapId="1" xpath="/PFI-IZD-POD/ISD-E_1000955/P1076180" xmlDataType="decimal"/>
    </xmlCellPr>
  </singleXmlCell>
  <singleXmlCell id="322" r="I38" connectionId="0">
    <xmlCellPr id="1" uniqueName="P1076182">
      <xmlPr mapId="1" xpath="/PFI-IZD-POD/ISD-E_1000955/P1076182" xmlDataType="decimal"/>
    </xmlCellPr>
  </singleXmlCell>
  <singleXmlCell id="323" r="H39" connectionId="0">
    <xmlCellPr id="1" uniqueName="P1076234">
      <xmlPr mapId="1" xpath="/PFI-IZD-POD/ISD-E_1000955/P1076234" xmlDataType="decimal"/>
    </xmlCellPr>
  </singleXmlCell>
  <singleXmlCell id="324" r="I39" connectionId="0">
    <xmlCellPr id="1" uniqueName="P1076236">
      <xmlPr mapId="1" xpath="/PFI-IZD-POD/ISD-E_1000955/P1076236" xmlDataType="decimal"/>
    </xmlCellPr>
  </singleXmlCell>
  <singleXmlCell id="325" r="H40" connectionId="0">
    <xmlCellPr id="1" uniqueName="P1076240">
      <xmlPr mapId="1" xpath="/PFI-IZD-POD/ISD-E_1000955/P1076240" xmlDataType="decimal"/>
    </xmlCellPr>
  </singleXmlCell>
  <singleXmlCell id="326" r="I40" connectionId="0">
    <xmlCellPr id="1" uniqueName="P1076243">
      <xmlPr mapId="1" xpath="/PFI-IZD-POD/ISD-E_1000955/P1076243" xmlDataType="decimal"/>
    </xmlCellPr>
  </singleXmlCell>
  <singleXmlCell id="327" r="H41" connectionId="0">
    <xmlCellPr id="1" uniqueName="P1076245">
      <xmlPr mapId="1" xpath="/PFI-IZD-POD/ISD-E_1000955/P1076245" xmlDataType="decimal"/>
    </xmlCellPr>
  </singleXmlCell>
  <singleXmlCell id="328" r="I41" connectionId="0">
    <xmlCellPr id="1" uniqueName="P1076247">
      <xmlPr mapId="1" xpath="/PFI-IZD-POD/ISD-E_1000955/P1076247" xmlDataType="decimal"/>
    </xmlCellPr>
  </singleXmlCell>
  <singleXmlCell id="329" r="H42" connectionId="0">
    <xmlCellPr id="1" uniqueName="P1076249">
      <xmlPr mapId="1" xpath="/PFI-IZD-POD/ISD-E_1000955/P1076249" xmlDataType="decimal"/>
    </xmlCellPr>
  </singleXmlCell>
  <singleXmlCell id="330" r="I42" connectionId="0">
    <xmlCellPr id="1" uniqueName="P1076251">
      <xmlPr mapId="1" xpath="/PFI-IZD-POD/ISD-E_1000955/P1076251" xmlDataType="decimal"/>
    </xmlCellPr>
  </singleXmlCell>
  <singleXmlCell id="331" r="H43" connectionId="0">
    <xmlCellPr id="1" uniqueName="P1076253">
      <xmlPr mapId="1" xpath="/PFI-IZD-POD/ISD-E_1000955/P1076253" xmlDataType="decimal"/>
    </xmlCellPr>
  </singleXmlCell>
  <singleXmlCell id="332" r="I43" connectionId="0">
    <xmlCellPr id="1" uniqueName="P1076255">
      <xmlPr mapId="1" xpath="/PFI-IZD-POD/ISD-E_1000955/P1076255" xmlDataType="decimal"/>
    </xmlCellPr>
  </singleXmlCell>
  <singleXmlCell id="333" r="H44" connectionId="0">
    <xmlCellPr id="1" uniqueName="P1076257">
      <xmlPr mapId="1" xpath="/PFI-IZD-POD/ISD-E_1000955/P1076257" xmlDataType="decimal"/>
    </xmlCellPr>
  </singleXmlCell>
  <singleXmlCell id="334" r="I44" connectionId="0">
    <xmlCellPr id="1" uniqueName="P1076259">
      <xmlPr mapId="1" xpath="/PFI-IZD-POD/ISD-E_1000955/P1076259" xmlDataType="decimal"/>
    </xmlCellPr>
  </singleXmlCell>
  <singleXmlCell id="335" r="H45" connectionId="0">
    <xmlCellPr id="1" uniqueName="P1076262">
      <xmlPr mapId="1" xpath="/PFI-IZD-POD/ISD-E_1000955/P1076262" xmlDataType="decimal"/>
    </xmlCellPr>
  </singleXmlCell>
  <singleXmlCell id="336" r="I45" connectionId="0">
    <xmlCellPr id="1" uniqueName="P1076264">
      <xmlPr mapId="1" xpath="/PFI-IZD-POD/ISD-E_1000955/P1076264" xmlDataType="decimal"/>
    </xmlCellPr>
  </singleXmlCell>
  <singleXmlCell id="337" r="H46" connectionId="0">
    <xmlCellPr id="1" uniqueName="P1076274">
      <xmlPr mapId="1" xpath="/PFI-IZD-POD/ISD-E_1000955/P1076274" xmlDataType="decimal"/>
    </xmlCellPr>
  </singleXmlCell>
  <singleXmlCell id="338" r="I46" connectionId="0">
    <xmlCellPr id="1" uniqueName="P1076276">
      <xmlPr mapId="1" xpath="/PFI-IZD-POD/ISD-E_1000955/P1076276" xmlDataType="decimal"/>
    </xmlCellPr>
  </singleXmlCell>
  <singleXmlCell id="339" r="H47" connectionId="0">
    <xmlCellPr id="1" uniqueName="P1076278">
      <xmlPr mapId="1" xpath="/PFI-IZD-POD/ISD-E_1000955/P1076278" xmlDataType="decimal"/>
    </xmlCellPr>
  </singleXmlCell>
  <singleXmlCell id="340" r="I47" connectionId="0">
    <xmlCellPr id="1" uniqueName="P1076280">
      <xmlPr mapId="1" xpath="/PFI-IZD-POD/ISD-E_1000955/P1076280" xmlDataType="decimal"/>
    </xmlCellPr>
  </singleXmlCell>
  <singleXmlCell id="342" r="H48" connectionId="0">
    <xmlCellPr id="1" uniqueName="P1076281">
      <xmlPr mapId="1" xpath="/PFI-IZD-POD/ISD-E_1000955/P1076281" xmlDataType="decimal"/>
    </xmlCellPr>
  </singleXmlCell>
  <singleXmlCell id="343" r="I48" connectionId="0">
    <xmlCellPr id="1" uniqueName="P1076282">
      <xmlPr mapId="1" xpath="/PFI-IZD-POD/ISD-E_1000955/P1076282" xmlDataType="decimal"/>
    </xmlCellPr>
  </singleXmlCell>
  <singleXmlCell id="344" r="H49" connectionId="0">
    <xmlCellPr id="1" uniqueName="P1076283">
      <xmlPr mapId="1" xpath="/PFI-IZD-POD/ISD-E_1000955/P1076283" xmlDataType="decimal"/>
    </xmlCellPr>
  </singleXmlCell>
  <singleXmlCell id="345" r="I49" connectionId="0">
    <xmlCellPr id="1" uniqueName="P1076284">
      <xmlPr mapId="1" xpath="/PFI-IZD-POD/ISD-E_1000955/P1076284" xmlDataType="decimal"/>
    </xmlCellPr>
  </singleXmlCell>
  <singleXmlCell id="346" r="H50" connectionId="0">
    <xmlCellPr id="1" uniqueName="P1076285">
      <xmlPr mapId="1" xpath="/PFI-IZD-POD/ISD-E_1000955/P1076285" xmlDataType="decimal"/>
    </xmlCellPr>
  </singleXmlCell>
  <singleXmlCell id="347" r="I50" connectionId="0">
    <xmlCellPr id="1" uniqueName="P1076286">
      <xmlPr mapId="1" xpath="/PFI-IZD-POD/ISD-E_1000955/P1076286" xmlDataType="decimal"/>
    </xmlCellPr>
  </singleXmlCell>
  <singleXmlCell id="348" r="H51" connectionId="0">
    <xmlCellPr id="1" uniqueName="P1076287">
      <xmlPr mapId="1" xpath="/PFI-IZD-POD/ISD-E_1000955/P1076287" xmlDataType="decimal"/>
    </xmlCellPr>
  </singleXmlCell>
  <singleXmlCell id="349" r="I51" connectionId="0">
    <xmlCellPr id="1" uniqueName="P1076288">
      <xmlPr mapId="1" xpath="/PFI-IZD-POD/ISD-E_1000955/P1076288" xmlDataType="decimal"/>
    </xmlCellPr>
  </singleXmlCell>
  <singleXmlCell id="350" r="H52" connectionId="0">
    <xmlCellPr id="1" uniqueName="P1076289">
      <xmlPr mapId="1" xpath="/PFI-IZD-POD/ISD-E_1000955/P1076289" xmlDataType="decimal"/>
    </xmlCellPr>
  </singleXmlCell>
  <singleXmlCell id="351" r="I52" connectionId="0">
    <xmlCellPr id="1" uniqueName="P1076291">
      <xmlPr mapId="1" xpath="/PFI-IZD-POD/ISD-E_1000955/P1076291" xmlDataType="decimal"/>
    </xmlCellPr>
  </singleXmlCell>
  <singleXmlCell id="352" r="H53" connectionId="0">
    <xmlCellPr id="1" uniqueName="P1076293">
      <xmlPr mapId="1" xpath="/PFI-IZD-POD/ISD-E_1000955/P1076293" xmlDataType="decimal"/>
    </xmlCellPr>
  </singleXmlCell>
  <singleXmlCell id="353" r="I53" connectionId="0">
    <xmlCellPr id="1" uniqueName="P1076295">
      <xmlPr mapId="1" xpath="/PFI-IZD-POD/ISD-E_1000955/P1076295" xmlDataType="decimal"/>
    </xmlCellPr>
  </singleXmlCell>
  <singleXmlCell id="354" r="H54" connectionId="0">
    <xmlCellPr id="1" uniqueName="P1076297">
      <xmlPr mapId="1" xpath="/PFI-IZD-POD/ISD-E_1000955/P1076297" xmlDataType="decimal"/>
    </xmlCellPr>
  </singleXmlCell>
  <singleXmlCell id="355" r="I54" connectionId="0">
    <xmlCellPr id="1" uniqueName="P1076299">
      <xmlPr mapId="1" xpath="/PFI-IZD-POD/ISD-E_1000955/P1076299" xmlDataType="decimal"/>
    </xmlCellPr>
  </singleXmlCell>
  <singleXmlCell id="356" r="H55" connectionId="0">
    <xmlCellPr id="1" uniqueName="P1076301">
      <xmlPr mapId="1" xpath="/PFI-IZD-POD/ISD-E_1000955/P1076301" xmlDataType="decimal"/>
    </xmlCellPr>
  </singleXmlCell>
  <singleXmlCell id="357" r="I55" connectionId="0">
    <xmlCellPr id="1" uniqueName="P1076303">
      <xmlPr mapId="1" xpath="/PFI-IZD-POD/ISD-E_1000955/P1076303" xmlDataType="decimal"/>
    </xmlCellPr>
  </singleXmlCell>
  <singleXmlCell id="358" r="H56" connectionId="0">
    <xmlCellPr id="1" uniqueName="P1076315">
      <xmlPr mapId="1" xpath="/PFI-IZD-POD/ISD-E_1000955/P1076315" xmlDataType="decimal"/>
    </xmlCellPr>
  </singleXmlCell>
  <singleXmlCell id="359" r="I56" connectionId="0">
    <xmlCellPr id="1" uniqueName="P1076317">
      <xmlPr mapId="1" xpath="/PFI-IZD-POD/ISD-E_1000955/P1076317" xmlDataType="decimal"/>
    </xmlCellPr>
  </singleXmlCell>
  <singleXmlCell id="360" r="H57" connectionId="0">
    <xmlCellPr id="1" uniqueName="P1076322">
      <xmlPr mapId="1" xpath="/PFI-IZD-POD/ISD-E_1000955/P1076322" xmlDataType="decimal"/>
    </xmlCellPr>
  </singleXmlCell>
  <singleXmlCell id="361" r="I57" connectionId="0">
    <xmlCellPr id="1" uniqueName="P1076324">
      <xmlPr mapId="1" xpath="/PFI-IZD-POD/ISD-E_1000955/P1076324" xmlDataType="decimal"/>
    </xmlCellPr>
  </singleXmlCell>
  <singleXmlCell id="362" r="H58" connectionId="0">
    <xmlCellPr id="1" uniqueName="P1076326">
      <xmlPr mapId="1" xpath="/PFI-IZD-POD/ISD-E_1000955/P1076326" xmlDataType="decimal"/>
    </xmlCellPr>
  </singleXmlCell>
  <singleXmlCell id="363" r="I58" connectionId="0">
    <xmlCellPr id="1" uniqueName="P1076330">
      <xmlPr mapId="1" xpath="/PFI-IZD-POD/ISD-E_1000955/P1076330" xmlDataType="decimal"/>
    </xmlCellPr>
  </singleXmlCell>
  <singleXmlCell id="364" r="H59" connectionId="0">
    <xmlCellPr id="1" uniqueName="P1076331">
      <xmlPr mapId="1" xpath="/PFI-IZD-POD/ISD-E_1000955/P1076331" xmlDataType="decimal"/>
    </xmlCellPr>
  </singleXmlCell>
  <singleXmlCell id="365" r="I59" connectionId="0">
    <xmlCellPr id="1" uniqueName="P1076332">
      <xmlPr mapId="1" xpath="/PFI-IZD-POD/ISD-E_1000955/P1076332" xmlDataType="decimal"/>
    </xmlCellPr>
  </singleXmlCell>
  <singleXmlCell id="366" r="H60" connectionId="0">
    <xmlCellPr id="1" uniqueName="P1076333">
      <xmlPr mapId="1" xpath="/PFI-IZD-POD/ISD-E_1000955/P1076333" xmlDataType="decimal"/>
    </xmlCellPr>
  </singleXmlCell>
  <singleXmlCell id="367" r="I60" connectionId="0">
    <xmlCellPr id="1" uniqueName="P1076334">
      <xmlPr mapId="1" xpath="/PFI-IZD-POD/ISD-E_1000955/P1076334" xmlDataType="decimal"/>
    </xmlCellPr>
  </singleXmlCell>
  <singleXmlCell id="368" r="H61" connectionId="0">
    <xmlCellPr id="1" uniqueName="P1076335">
      <xmlPr mapId="1" xpath="/PFI-IZD-POD/ISD-E_1000955/P1076335" xmlDataType="decimal"/>
    </xmlCellPr>
  </singleXmlCell>
  <singleXmlCell id="369" r="I61" connectionId="0">
    <xmlCellPr id="1" uniqueName="P1076336">
      <xmlPr mapId="1" xpath="/PFI-IZD-POD/ISD-E_1000955/P1076336" xmlDataType="decimal"/>
    </xmlCellPr>
  </singleXmlCell>
  <singleXmlCell id="370" r="H62" connectionId="0">
    <xmlCellPr id="1" uniqueName="P1076337">
      <xmlPr mapId="1" xpath="/PFI-IZD-POD/ISD-E_1000955/P1076337" xmlDataType="decimal"/>
    </xmlCellPr>
  </singleXmlCell>
  <singleXmlCell id="371" r="I62" connectionId="0">
    <xmlCellPr id="1" uniqueName="P1076338">
      <xmlPr mapId="1" xpath="/PFI-IZD-POD/ISD-E_1000955/P1076338" xmlDataType="decimal"/>
    </xmlCellPr>
  </singleXmlCell>
  <singleXmlCell id="372" r="H63" connectionId="0">
    <xmlCellPr id="1" uniqueName="P1076339">
      <xmlPr mapId="1" xpath="/PFI-IZD-POD/ISD-E_1000955/P1076339" xmlDataType="decimal"/>
    </xmlCellPr>
  </singleXmlCell>
  <singleXmlCell id="373" r="I63" connectionId="0">
    <xmlCellPr id="1" uniqueName="P1076340">
      <xmlPr mapId="1" xpath="/PFI-IZD-POD/ISD-E_1000955/P1076340" xmlDataType="decimal"/>
    </xmlCellPr>
  </singleXmlCell>
  <singleXmlCell id="374" r="H64" connectionId="0">
    <xmlCellPr id="1" uniqueName="P1076341">
      <xmlPr mapId="1" xpath="/PFI-IZD-POD/ISD-E_1000955/P1076341" xmlDataType="decimal"/>
    </xmlCellPr>
  </singleXmlCell>
  <singleXmlCell id="375" r="I64" connectionId="0">
    <xmlCellPr id="1" uniqueName="P1076342">
      <xmlPr mapId="1" xpath="/PFI-IZD-POD/ISD-E_1000955/P1076342" xmlDataType="decimal"/>
    </xmlCellPr>
  </singleXmlCell>
  <singleXmlCell id="376" r="H65" connectionId="0">
    <xmlCellPr id="1" uniqueName="P1076343">
      <xmlPr mapId="1" xpath="/PFI-IZD-POD/ISD-E_1000955/P1076343" xmlDataType="decimal"/>
    </xmlCellPr>
  </singleXmlCell>
  <singleXmlCell id="377" r="I65" connectionId="0">
    <xmlCellPr id="1" uniqueName="P1076344">
      <xmlPr mapId="1" xpath="/PFI-IZD-POD/ISD-E_1000955/P1076344" xmlDataType="decimal"/>
    </xmlCellPr>
  </singleXmlCell>
  <singleXmlCell id="378" r="H66" connectionId="0">
    <xmlCellPr id="1" uniqueName="P1076345">
      <xmlPr mapId="1" xpath="/PFI-IZD-POD/ISD-E_1000955/P1076345" xmlDataType="decimal"/>
    </xmlCellPr>
  </singleXmlCell>
  <singleXmlCell id="379" r="I66" connectionId="0">
    <xmlCellPr id="1" uniqueName="P1076346">
      <xmlPr mapId="1" xpath="/PFI-IZD-POD/ISD-E_1000955/P1076346" xmlDataType="decimal"/>
    </xmlCellPr>
  </singleXmlCell>
  <singleXmlCell id="380" r="H67" connectionId="0">
    <xmlCellPr id="1" uniqueName="P1076347">
      <xmlPr mapId="1" xpath="/PFI-IZD-POD/ISD-E_1000955/P1076347" xmlDataType="decimal"/>
    </xmlCellPr>
  </singleXmlCell>
  <singleXmlCell id="381" r="I67" connectionId="0">
    <xmlCellPr id="1" uniqueName="P1076348">
      <xmlPr mapId="1" xpath="/PFI-IZD-POD/ISD-E_1000955/P1076348" xmlDataType="decimal"/>
    </xmlCellPr>
  </singleXmlCell>
  <singleXmlCell id="382" r="H69" connectionId="0">
    <xmlCellPr id="1" uniqueName="P1076349">
      <xmlPr mapId="1" xpath="/PFI-IZD-POD/ISD-E_1000955/P1076349" xmlDataType="decimal"/>
    </xmlCellPr>
  </singleXmlCell>
  <singleXmlCell id="383" r="I69" connectionId="0">
    <xmlCellPr id="1" uniqueName="P1076350">
      <xmlPr mapId="1" xpath="/PFI-IZD-POD/ISD-E_1000955/P1076350" xmlDataType="decimal"/>
    </xmlCellPr>
  </singleXmlCell>
  <singleXmlCell id="384" r="H70" connectionId="0">
    <xmlCellPr id="1" uniqueName="P1076351">
      <xmlPr mapId="1" xpath="/PFI-IZD-POD/ISD-E_1000955/P1076351" xmlDataType="decimal"/>
    </xmlCellPr>
  </singleXmlCell>
  <singleXmlCell id="385" r="I70" connectionId="0">
    <xmlCellPr id="1" uniqueName="P1076352">
      <xmlPr mapId="1" xpath="/PFI-IZD-POD/ISD-E_1000955/P1076352" xmlDataType="decimal"/>
    </xmlCellPr>
  </singleXmlCell>
  <singleXmlCell id="386" r="H71" connectionId="0">
    <xmlCellPr id="1" uniqueName="P1076353">
      <xmlPr mapId="1" xpath="/PFI-IZD-POD/ISD-E_1000955/P1076353" xmlDataType="decimal"/>
    </xmlCellPr>
  </singleXmlCell>
  <singleXmlCell id="387" r="I71" connectionId="0">
    <xmlCellPr id="1" uniqueName="P1076354">
      <xmlPr mapId="1" xpath="/PFI-IZD-POD/ISD-E_1000955/P1076354" xmlDataType="decimal"/>
    </xmlCellPr>
  </singleXmlCell>
  <singleXmlCell id="388" r="H72" connectionId="0">
    <xmlCellPr id="1" uniqueName="P1076355">
      <xmlPr mapId="1" xpath="/PFI-IZD-POD/ISD-E_1000955/P1076355" xmlDataType="decimal"/>
    </xmlCellPr>
  </singleXmlCell>
  <singleXmlCell id="389" r="I72" connectionId="0">
    <xmlCellPr id="1" uniqueName="P1076356">
      <xmlPr mapId="1" xpath="/PFI-IZD-POD/ISD-E_1000955/P1076356" xmlDataType="decimal"/>
    </xmlCellPr>
  </singleXmlCell>
  <singleXmlCell id="390" r="H73" connectionId="0">
    <xmlCellPr id="1" uniqueName="P1076357">
      <xmlPr mapId="1" xpath="/PFI-IZD-POD/ISD-E_1000955/P1076357" xmlDataType="decimal"/>
    </xmlCellPr>
  </singleXmlCell>
  <singleXmlCell id="391" r="I73" connectionId="0">
    <xmlCellPr id="1" uniqueName="P1076358">
      <xmlPr mapId="1" xpath="/PFI-IZD-POD/ISD-E_1000955/P1076358" xmlDataType="decimal"/>
    </xmlCellPr>
  </singleXmlCell>
  <singleXmlCell id="392" r="H74" connectionId="0">
    <xmlCellPr id="1" uniqueName="P1076359">
      <xmlPr mapId="1" xpath="/PFI-IZD-POD/ISD-E_1000955/P1076359" xmlDataType="decimal"/>
    </xmlCellPr>
  </singleXmlCell>
  <singleXmlCell id="393" r="I74" connectionId="0">
    <xmlCellPr id="1" uniqueName="P1076360">
      <xmlPr mapId="1" xpath="/PFI-IZD-POD/ISD-E_1000955/P1076360" xmlDataType="decimal"/>
    </xmlCellPr>
  </singleXmlCell>
  <singleXmlCell id="394" r="H76" connectionId="0">
    <xmlCellPr id="1" uniqueName="P1076361">
      <xmlPr mapId="1" xpath="/PFI-IZD-POD/ISD-E_1000955/P1076361" xmlDataType="decimal"/>
    </xmlCellPr>
  </singleXmlCell>
  <singleXmlCell id="395" r="I76" connectionId="0">
    <xmlCellPr id="1" uniqueName="P1076362">
      <xmlPr mapId="1" xpath="/PFI-IZD-POD/ISD-E_1000955/P1076362" xmlDataType="decimal"/>
    </xmlCellPr>
  </singleXmlCell>
  <singleXmlCell id="396" r="H77" connectionId="0">
    <xmlCellPr id="1" uniqueName="P1076363">
      <xmlPr mapId="1" xpath="/PFI-IZD-POD/ISD-E_1000955/P1076363" xmlDataType="decimal"/>
    </xmlCellPr>
  </singleXmlCell>
  <singleXmlCell id="397" r="I77" connectionId="0">
    <xmlCellPr id="1" uniqueName="P1076364">
      <xmlPr mapId="1" xpath="/PFI-IZD-POD/ISD-E_1000955/P1076364" xmlDataType="decimal"/>
    </xmlCellPr>
  </singleXmlCell>
  <singleXmlCell id="398" r="H78" connectionId="0">
    <xmlCellPr id="1" uniqueName="P1076365">
      <xmlPr mapId="1" xpath="/PFI-IZD-POD/ISD-E_1000955/P1076365" xmlDataType="decimal"/>
    </xmlCellPr>
  </singleXmlCell>
  <singleXmlCell id="399" r="I78" connectionId="0">
    <xmlCellPr id="1" uniqueName="P1076366">
      <xmlPr mapId="1" xpath="/PFI-IZD-POD/ISD-E_1000955/P1076366" xmlDataType="decimal"/>
    </xmlCellPr>
  </singleXmlCell>
  <singleXmlCell id="400" r="H79" connectionId="0">
    <xmlCellPr id="1" uniqueName="P1076367">
      <xmlPr mapId="1" xpath="/PFI-IZD-POD/ISD-E_1000955/P1076367" xmlDataType="decimal"/>
    </xmlCellPr>
  </singleXmlCell>
  <singleXmlCell id="401" r="I79" connectionId="0">
    <xmlCellPr id="1" uniqueName="P1076368">
      <xmlPr mapId="1" xpath="/PFI-IZD-POD/ISD-E_1000955/P1076368" xmlDataType="decimal"/>
    </xmlCellPr>
  </singleXmlCell>
  <singleXmlCell id="402" r="H80" connectionId="0">
    <xmlCellPr id="1" uniqueName="P1076369">
      <xmlPr mapId="1" xpath="/PFI-IZD-POD/ISD-E_1000955/P1076369" xmlDataType="decimal"/>
    </xmlCellPr>
  </singleXmlCell>
  <singleXmlCell id="403" r="I80" connectionId="0">
    <xmlCellPr id="1" uniqueName="P1076370">
      <xmlPr mapId="1" xpath="/PFI-IZD-POD/ISD-E_1000955/P1076370" xmlDataType="decimal"/>
    </xmlCellPr>
  </singleXmlCell>
  <singleXmlCell id="404" r="H81" connectionId="0">
    <xmlCellPr id="1" uniqueName="P1076371">
      <xmlPr mapId="1" xpath="/PFI-IZD-POD/ISD-E_1000955/P1076371" xmlDataType="decimal"/>
    </xmlCellPr>
  </singleXmlCell>
  <singleXmlCell id="405" r="I81" connectionId="0">
    <xmlCellPr id="1" uniqueName="P1076372">
      <xmlPr mapId="1" xpath="/PFI-IZD-POD/ISD-E_1000955/P1076372" xmlDataType="decimal"/>
    </xmlCellPr>
  </singleXmlCell>
  <singleXmlCell id="406" r="H82" connectionId="0">
    <xmlCellPr id="1" uniqueName="P1076373">
      <xmlPr mapId="1" xpath="/PFI-IZD-POD/ISD-E_1000955/P1076373" xmlDataType="decimal"/>
    </xmlCellPr>
  </singleXmlCell>
  <singleXmlCell id="407" r="I82" connectionId="0">
    <xmlCellPr id="1" uniqueName="P1076374">
      <xmlPr mapId="1" xpath="/PFI-IZD-POD/ISD-E_1000955/P1076374" xmlDataType="decimal"/>
    </xmlCellPr>
  </singleXmlCell>
  <singleXmlCell id="408" r="H84" connectionId="0">
    <xmlCellPr id="1" uniqueName="P1076375">
      <xmlPr mapId="1" xpath="/PFI-IZD-POD/ISD-E_1000955/P1076375" xmlDataType="decimal"/>
    </xmlCellPr>
  </singleXmlCell>
  <singleXmlCell id="409" r="I84" connectionId="0">
    <xmlCellPr id="1" uniqueName="P1076376">
      <xmlPr mapId="1" xpath="/PFI-IZD-POD/ISD-E_1000955/P1076376" xmlDataType="decimal"/>
    </xmlCellPr>
  </singleXmlCell>
  <singleXmlCell id="410" r="H85" connectionId="0">
    <xmlCellPr id="1" uniqueName="P1076377">
      <xmlPr mapId="1" xpath="/PFI-IZD-POD/ISD-E_1000955/P1076377" xmlDataType="decimal"/>
    </xmlCellPr>
  </singleXmlCell>
  <singleXmlCell id="411" r="I85" connectionId="0">
    <xmlCellPr id="1" uniqueName="P1076378">
      <xmlPr mapId="1" xpath="/PFI-IZD-POD/ISD-E_1000955/P1076378" xmlDataType="decimal"/>
    </xmlCellPr>
  </singleXmlCell>
  <singleXmlCell id="412" r="H86" connectionId="0">
    <xmlCellPr id="1" uniqueName="P1076379">
      <xmlPr mapId="1" xpath="/PFI-IZD-POD/ISD-E_1000955/P1076379" xmlDataType="decimal"/>
    </xmlCellPr>
  </singleXmlCell>
  <singleXmlCell id="413" r="I86" connectionId="0">
    <xmlCellPr id="1" uniqueName="P1076380">
      <xmlPr mapId="1" xpath="/PFI-IZD-POD/ISD-E_1000955/P1076380" xmlDataType="decimal"/>
    </xmlCellPr>
  </singleXmlCell>
  <singleXmlCell id="414" r="H88" connectionId="0">
    <xmlCellPr id="1" uniqueName="P1076381">
      <xmlPr mapId="1" xpath="/PFI-IZD-POD/ISD-E_1000955/P1076381" xmlDataType="decimal"/>
    </xmlCellPr>
  </singleXmlCell>
  <singleXmlCell id="415" r="I88" connectionId="0">
    <xmlCellPr id="1" uniqueName="P1076382">
      <xmlPr mapId="1" xpath="/PFI-IZD-POD/ISD-E_1000955/P1076382" xmlDataType="decimal"/>
    </xmlCellPr>
  </singleXmlCell>
  <singleXmlCell id="416" r="H89" connectionId="0">
    <xmlCellPr id="1" uniqueName="P1076383">
      <xmlPr mapId="1" xpath="/PFI-IZD-POD/ISD-E_1000955/P1076383" xmlDataType="decimal"/>
    </xmlCellPr>
  </singleXmlCell>
  <singleXmlCell id="417" r="I89" connectionId="0">
    <xmlCellPr id="1" uniqueName="P1076384">
      <xmlPr mapId="1" xpath="/PFI-IZD-POD/ISD-E_1000955/P1076384" xmlDataType="decimal"/>
    </xmlCellPr>
  </singleXmlCell>
  <singleXmlCell id="418" r="H90" connectionId="0">
    <xmlCellPr id="1" uniqueName="P1122052">
      <xmlPr mapId="1" xpath="/PFI-IZD-POD/ISD-E_1000955/P1122052" xmlDataType="decimal"/>
    </xmlCellPr>
  </singleXmlCell>
  <singleXmlCell id="419" r="I90" connectionId="0">
    <xmlCellPr id="1" uniqueName="P1122053">
      <xmlPr mapId="1" xpath="/PFI-IZD-POD/ISD-E_1000955/P1122053" xmlDataType="decimal"/>
    </xmlCellPr>
  </singleXmlCell>
  <singleXmlCell id="420" r="H91" connectionId="0">
    <xmlCellPr id="1" uniqueName="P1122054">
      <xmlPr mapId="1" xpath="/PFI-IZD-POD/ISD-E_1000955/P1122054" xmlDataType="decimal"/>
    </xmlCellPr>
  </singleXmlCell>
  <singleXmlCell id="421" r="I91" connectionId="0">
    <xmlCellPr id="1" uniqueName="P1122055">
      <xmlPr mapId="1" xpath="/PFI-IZD-POD/ISD-E_1000955/P1122055" xmlDataType="decimal"/>
    </xmlCellPr>
  </singleXmlCell>
  <singleXmlCell id="422" r="H92" connectionId="0">
    <xmlCellPr id="1" uniqueName="P1122056">
      <xmlPr mapId="1" xpath="/PFI-IZD-POD/ISD-E_1000955/P1122056" xmlDataType="decimal"/>
    </xmlCellPr>
  </singleXmlCell>
  <singleXmlCell id="423" r="I92" connectionId="0">
    <xmlCellPr id="1" uniqueName="P1122057">
      <xmlPr mapId="1" xpath="/PFI-IZD-POD/ISD-E_1000955/P1122057" xmlDataType="decimal"/>
    </xmlCellPr>
  </singleXmlCell>
  <singleXmlCell id="424" r="H93" connectionId="0">
    <xmlCellPr id="1" uniqueName="P1122058">
      <xmlPr mapId="1" xpath="/PFI-IZD-POD/ISD-E_1000955/P1122058" xmlDataType="decimal"/>
    </xmlCellPr>
  </singleXmlCell>
  <singleXmlCell id="425" r="I93" connectionId="0">
    <xmlCellPr id="1" uniqueName="P1122059">
      <xmlPr mapId="1" xpath="/PFI-IZD-POD/ISD-E_1000955/P1122059" xmlDataType="decimal"/>
    </xmlCellPr>
  </singleXmlCell>
  <singleXmlCell id="426" r="H94" connectionId="0">
    <xmlCellPr id="1" uniqueName="P1122060">
      <xmlPr mapId="1" xpath="/PFI-IZD-POD/ISD-E_1000955/P1122060" xmlDataType="decimal"/>
    </xmlCellPr>
  </singleXmlCell>
  <singleXmlCell id="427" r="I94" connectionId="0">
    <xmlCellPr id="1" uniqueName="P1122061">
      <xmlPr mapId="1" xpath="/PFI-IZD-POD/ISD-E_1000955/P1122061" xmlDataType="decimal"/>
    </xmlCellPr>
  </singleXmlCell>
  <singleXmlCell id="428" r="H95" connectionId="0">
    <xmlCellPr id="1" uniqueName="P1122062">
      <xmlPr mapId="1" xpath="/PFI-IZD-POD/ISD-E_1000955/P1122062" xmlDataType="decimal"/>
    </xmlCellPr>
  </singleXmlCell>
  <singleXmlCell id="429" r="I95" connectionId="0">
    <xmlCellPr id="1" uniqueName="P1122063">
      <xmlPr mapId="1" xpath="/PFI-IZD-POD/ISD-E_1000955/P1122063" xmlDataType="decimal"/>
    </xmlCellPr>
  </singleXmlCell>
  <singleXmlCell id="430" r="H96" connectionId="0">
    <xmlCellPr id="1" uniqueName="P1122064">
      <xmlPr mapId="1" xpath="/PFI-IZD-POD/ISD-E_1000955/P1122064" xmlDataType="decimal"/>
    </xmlCellPr>
  </singleXmlCell>
  <singleXmlCell id="431" r="I96" connectionId="0">
    <xmlCellPr id="1" uniqueName="P1122065">
      <xmlPr mapId="1" xpath="/PFI-IZD-POD/ISD-E_1000955/P1122065" xmlDataType="decimal"/>
    </xmlCellPr>
  </singleXmlCell>
  <singleXmlCell id="432" r="H97" connectionId="0">
    <xmlCellPr id="1" uniqueName="P1122066">
      <xmlPr mapId="1" xpath="/PFI-IZD-POD/ISD-E_1000955/P1122066" xmlDataType="decimal"/>
    </xmlCellPr>
  </singleXmlCell>
  <singleXmlCell id="433" r="I97" connectionId="0">
    <xmlCellPr id="1" uniqueName="P1122067">
      <xmlPr mapId="1" xpath="/PFI-IZD-POD/ISD-E_1000955/P1122067" xmlDataType="decimal"/>
    </xmlCellPr>
  </singleXmlCell>
  <singleXmlCell id="434" r="H98" connectionId="0">
    <xmlCellPr id="1" uniqueName="P1076385">
      <xmlPr mapId="1" xpath="/PFI-IZD-POD/ISD-E_1000955/P1076385" xmlDataType="decimal"/>
    </xmlCellPr>
  </singleXmlCell>
  <singleXmlCell id="435" r="I98" connectionId="0">
    <xmlCellPr id="1" uniqueName="P1076386">
      <xmlPr mapId="1" xpath="/PFI-IZD-POD/ISD-E_1000955/P1076386" xmlDataType="decimal"/>
    </xmlCellPr>
  </singleXmlCell>
  <singleXmlCell id="341" r="H99" connectionId="0">
    <xmlCellPr id="1" uniqueName="P1425362">
      <xmlPr mapId="1" xpath="/PFI-IZD-POD/ISD-E_1000955/P1425362" xmlDataType="decimal"/>
    </xmlCellPr>
  </singleXmlCell>
  <singleXmlCell id="436" r="I99" connectionId="0">
    <xmlCellPr id="1" uniqueName="P1425363">
      <xmlPr mapId="1" xpath="/PFI-IZD-POD/ISD-E_1000955/P1425363" xmlDataType="decimal"/>
    </xmlCellPr>
  </singleXmlCell>
  <singleXmlCell id="437" r="H100" connectionId="0">
    <xmlCellPr id="1" uniqueName="P1122068">
      <xmlPr mapId="1" xpath="/PFI-IZD-POD/ISD-E_1000955/P1122068" xmlDataType="decimal"/>
    </xmlCellPr>
  </singleXmlCell>
  <singleXmlCell id="438" r="I100" connectionId="0">
    <xmlCellPr id="1" uniqueName="P1122069">
      <xmlPr mapId="1" xpath="/PFI-IZD-POD/ISD-E_1000955/P1122069" xmlDataType="decimal"/>
    </xmlCellPr>
  </singleXmlCell>
  <singleXmlCell id="439" r="H101" connectionId="0">
    <xmlCellPr id="1" uniqueName="P1076391">
      <xmlPr mapId="1" xpath="/PFI-IZD-POD/ISD-E_1000955/P1076391" xmlDataType="decimal"/>
    </xmlCellPr>
  </singleXmlCell>
  <singleXmlCell id="440" r="I101" connectionId="0">
    <xmlCellPr id="1" uniqueName="P1076392">
      <xmlPr mapId="1" xpath="/PFI-IZD-POD/ISD-E_1000955/P1076392" xmlDataType="decimal"/>
    </xmlCellPr>
  </singleXmlCell>
  <singleXmlCell id="441" r="H102" connectionId="0">
    <xmlCellPr id="1" uniqueName="P1076393">
      <xmlPr mapId="1" xpath="/PFI-IZD-POD/ISD-E_1000955/P1076393" xmlDataType="decimal"/>
    </xmlCellPr>
  </singleXmlCell>
  <singleXmlCell id="442" r="I102" connectionId="0">
    <xmlCellPr id="1" uniqueName="P1076394">
      <xmlPr mapId="1" xpath="/PFI-IZD-POD/ISD-E_1000955/P1076394" xmlDataType="decimal"/>
    </xmlCellPr>
  </singleXmlCell>
  <singleXmlCell id="443" r="H103" connectionId="0">
    <xmlCellPr id="1" uniqueName="P1076395">
      <xmlPr mapId="1" xpath="/PFI-IZD-POD/ISD-E_1000955/P1076395" xmlDataType="decimal"/>
    </xmlCellPr>
  </singleXmlCell>
  <singleXmlCell id="444" r="I103" connectionId="0">
    <xmlCellPr id="1" uniqueName="P1076396">
      <xmlPr mapId="1" xpath="/PFI-IZD-POD/ISD-E_1000955/P1076396" xmlDataType="decimal"/>
    </xmlCellPr>
  </singleXmlCell>
  <singleXmlCell id="445" r="H104" connectionId="0">
    <xmlCellPr id="1" uniqueName="P1122070">
      <xmlPr mapId="1" xpath="/PFI-IZD-POD/ISD-E_1000955/P1122070" xmlDataType="decimal"/>
    </xmlCellPr>
  </singleXmlCell>
  <singleXmlCell id="446" r="I104" connectionId="0">
    <xmlCellPr id="1" uniqueName="P1122071">
      <xmlPr mapId="1" xpath="/PFI-IZD-POD/ISD-E_1000955/P1122071" xmlDataType="decimal"/>
    </xmlCellPr>
  </singleXmlCell>
  <singleXmlCell id="447" r="H105" connectionId="0">
    <xmlCellPr id="1" uniqueName="P1122072">
      <xmlPr mapId="1" xpath="/PFI-IZD-POD/ISD-E_1000955/P1122072" xmlDataType="decimal"/>
    </xmlCellPr>
  </singleXmlCell>
  <singleXmlCell id="448" r="I105" connectionId="0">
    <xmlCellPr id="1" uniqueName="P1122073">
      <xmlPr mapId="1" xpath="/PFI-IZD-POD/ISD-E_1000955/P1122073" xmlDataType="decimal"/>
    </xmlCellPr>
  </singleXmlCell>
  <singleXmlCell id="449" r="H106" connectionId="0">
    <xmlCellPr id="1" uniqueName="P1122074">
      <xmlPr mapId="1" xpath="/PFI-IZD-POD/ISD-E_1000955/P1122074" xmlDataType="decimal"/>
    </xmlCellPr>
  </singleXmlCell>
  <singleXmlCell id="450" r="I106" connectionId="0">
    <xmlCellPr id="1" uniqueName="P1122075">
      <xmlPr mapId="1" xpath="/PFI-IZD-POD/ISD-E_1000955/P1122075" xmlDataType="decimal"/>
    </xmlCellPr>
  </singleXmlCell>
  <singleXmlCell id="451" r="H107" connectionId="0">
    <xmlCellPr id="1" uniqueName="P1122076">
      <xmlPr mapId="1" xpath="/PFI-IZD-POD/ISD-E_1000955/P1122076" xmlDataType="decimal"/>
    </xmlCellPr>
  </singleXmlCell>
  <singleXmlCell id="452" r="I107" connectionId="0">
    <xmlCellPr id="1" uniqueName="P1122077">
      <xmlPr mapId="1" xpath="/PFI-IZD-POD/ISD-E_1000955/P1122077" xmlDataType="decimal"/>
    </xmlCellPr>
  </singleXmlCell>
  <singleXmlCell id="453" r="H108" connectionId="0">
    <xmlCellPr id="1" uniqueName="P1076403">
      <xmlPr mapId="1" xpath="/PFI-IZD-POD/ISD-E_1000955/P1076403" xmlDataType="decimal"/>
    </xmlCellPr>
  </singleXmlCell>
  <singleXmlCell id="454" r="I108" connectionId="0">
    <xmlCellPr id="1" uniqueName="P1076404">
      <xmlPr mapId="1" xpath="/PFI-IZD-POD/ISD-E_1000955/P1076404" xmlDataType="decimal"/>
    </xmlCellPr>
  </singleXmlCell>
  <singleXmlCell id="455" r="H109" connectionId="0">
    <xmlCellPr id="1" uniqueName="P1076405">
      <xmlPr mapId="1" xpath="/PFI-IZD-POD/ISD-E_1000955/P1076405" xmlDataType="decimal"/>
    </xmlCellPr>
  </singleXmlCell>
  <singleXmlCell id="456" r="I109" connectionId="0">
    <xmlCellPr id="1" uniqueName="P1076406">
      <xmlPr mapId="1" xpath="/PFI-IZD-POD/ISD-E_1000955/P1076406" xmlDataType="decimal"/>
    </xmlCellPr>
  </singleXmlCell>
  <singleXmlCell id="457" r="H111" connectionId="0">
    <xmlCellPr id="1" uniqueName="P1076407">
      <xmlPr mapId="1" xpath="/PFI-IZD-POD/ISD-E_1000955/P1076407" xmlDataType="decimal"/>
    </xmlCellPr>
  </singleXmlCell>
  <singleXmlCell id="458" r="I111" connectionId="0">
    <xmlCellPr id="1" uniqueName="P1076408">
      <xmlPr mapId="1" xpath="/PFI-IZD-POD/ISD-E_1000955/P1076408" xmlDataType="decimal"/>
    </xmlCellPr>
  </singleXmlCell>
  <singleXmlCell id="459" r="H112" connectionId="0">
    <xmlCellPr id="1" uniqueName="P1076409">
      <xmlPr mapId="1" xpath="/PFI-IZD-POD/ISD-E_1000955/P1076409" xmlDataType="decimal"/>
    </xmlCellPr>
  </singleXmlCell>
  <singleXmlCell id="460" r="I112" connectionId="0">
    <xmlCellPr id="1" uniqueName="P1076410">
      <xmlPr mapId="1" xpath="/PFI-IZD-POD/ISD-E_1000955/P1076410" xmlDataType="decimal"/>
    </xmlCellPr>
  </singleXmlCell>
  <singleXmlCell id="461" r="H113" connectionId="0">
    <xmlCellPr id="1" uniqueName="P1076411">
      <xmlPr mapId="1" xpath="/PFI-IZD-POD/ISD-E_1000955/P1076411" xmlDataType="decimal"/>
    </xmlCellPr>
  </singleXmlCell>
  <singleXmlCell id="462" r="I113" connectionId="0">
    <xmlCellPr id="1" uniqueName="P1076412">
      <xmlPr mapId="1" xpath="/PFI-IZD-POD/ISD-E_1000955/P1076412" xmlDataType="decimal"/>
    </xmlCellPr>
  </singleXmlCell>
</singleXmlCells>
</file>

<file path=xl/tables/tableSingleCells4.xml><?xml version="1.0" encoding="utf-8"?>
<singleXmlCells xmlns="http://schemas.openxmlformats.org/spreadsheetml/2006/main">
  <singleXmlCell id="463" r="H8" connectionId="0">
    <xmlCellPr id="1" uniqueName="P1076413">
      <xmlPr mapId="1" xpath="/PFI-IZD-POD/NTI-E_1000956/P1076413" xmlDataType="decimal"/>
    </xmlCellPr>
  </singleXmlCell>
  <singleXmlCell id="464" r="I8" connectionId="0">
    <xmlCellPr id="1" uniqueName="P1076414">
      <xmlPr mapId="1" xpath="/PFI-IZD-POD/NTI-E_1000956/P1076414" xmlDataType="decimal"/>
    </xmlCellPr>
  </singleXmlCell>
  <singleXmlCell id="465" r="H9" connectionId="0">
    <xmlCellPr id="1" uniqueName="P1076415">
      <xmlPr mapId="1" xpath="/PFI-IZD-POD/NTI-E_1000956/P1076415" xmlDataType="decimal"/>
    </xmlCellPr>
  </singleXmlCell>
  <singleXmlCell id="466" r="I9" connectionId="0">
    <xmlCellPr id="1" uniqueName="P1076416">
      <xmlPr mapId="1" xpath="/PFI-IZD-POD/NTI-E_1000956/P1076416" xmlDataType="decimal"/>
    </xmlCellPr>
  </singleXmlCell>
  <singleXmlCell id="467" r="H10" connectionId="0">
    <xmlCellPr id="1" uniqueName="P1076417">
      <xmlPr mapId="1" xpath="/PFI-IZD-POD/NTI-E_1000956/P1076417" xmlDataType="decimal"/>
    </xmlCellPr>
  </singleXmlCell>
  <singleXmlCell id="468" r="I10" connectionId="0">
    <xmlCellPr id="1" uniqueName="P1076418">
      <xmlPr mapId="1" xpath="/PFI-IZD-POD/NTI-E_1000956/P1076418" xmlDataType="decimal"/>
    </xmlCellPr>
  </singleXmlCell>
  <singleXmlCell id="469" r="H11" connectionId="0">
    <xmlCellPr id="1" uniqueName="P1076419">
      <xmlPr mapId="1" xpath="/PFI-IZD-POD/NTI-E_1000956/P1076419" xmlDataType="decimal"/>
    </xmlCellPr>
  </singleXmlCell>
  <singleXmlCell id="470" r="I11" connectionId="0">
    <xmlCellPr id="1" uniqueName="P1076420">
      <xmlPr mapId="1" xpath="/PFI-IZD-POD/NTI-E_1000956/P1076420" xmlDataType="decimal"/>
    </xmlCellPr>
  </singleXmlCell>
  <singleXmlCell id="471" r="H12" connectionId="0">
    <xmlCellPr id="1" uniqueName="P1076421">
      <xmlPr mapId="1" xpath="/PFI-IZD-POD/NTI-E_1000956/P1076421" xmlDataType="decimal"/>
    </xmlCellPr>
  </singleXmlCell>
  <singleXmlCell id="472" r="I12" connectionId="0">
    <xmlCellPr id="1" uniqueName="P1076422">
      <xmlPr mapId="1" xpath="/PFI-IZD-POD/NTI-E_1000956/P1076422" xmlDataType="decimal"/>
    </xmlCellPr>
  </singleXmlCell>
  <singleXmlCell id="473" r="H13" connectionId="0">
    <xmlCellPr id="1" uniqueName="P1076423">
      <xmlPr mapId="1" xpath="/PFI-IZD-POD/NTI-E_1000956/P1076423" xmlDataType="decimal"/>
    </xmlCellPr>
  </singleXmlCell>
  <singleXmlCell id="474" r="I13" connectionId="0">
    <xmlCellPr id="1" uniqueName="P1076424">
      <xmlPr mapId="1" xpath="/PFI-IZD-POD/NTI-E_1000956/P1076424" xmlDataType="decimal"/>
    </xmlCellPr>
  </singleXmlCell>
  <singleXmlCell id="475" r="H14" connectionId="0">
    <xmlCellPr id="1" uniqueName="P1076425">
      <xmlPr mapId="1" xpath="/PFI-IZD-POD/NTI-E_1000956/P1076425" xmlDataType="decimal"/>
    </xmlCellPr>
  </singleXmlCell>
  <singleXmlCell id="476" r="I14" connectionId="0">
    <xmlCellPr id="1" uniqueName="P1076426">
      <xmlPr mapId="1" xpath="/PFI-IZD-POD/NTI-E_1000956/P1076426" xmlDataType="decimal"/>
    </xmlCellPr>
  </singleXmlCell>
  <singleXmlCell id="477" r="H15" connectionId="0">
    <xmlCellPr id="1" uniqueName="P1076427">
      <xmlPr mapId="1" xpath="/PFI-IZD-POD/NTI-E_1000956/P1076427" xmlDataType="decimal"/>
    </xmlCellPr>
  </singleXmlCell>
  <singleXmlCell id="478" r="I15" connectionId="0">
    <xmlCellPr id="1" uniqueName="P1076428">
      <xmlPr mapId="1" xpath="/PFI-IZD-POD/NTI-E_1000956/P1076428" xmlDataType="decimal"/>
    </xmlCellPr>
  </singleXmlCell>
  <singleXmlCell id="479" r="H16" connectionId="0">
    <xmlCellPr id="1" uniqueName="P1076429">
      <xmlPr mapId="1" xpath="/PFI-IZD-POD/NTI-E_1000956/P1076429" xmlDataType="decimal"/>
    </xmlCellPr>
  </singleXmlCell>
  <singleXmlCell id="480" r="I16" connectionId="0">
    <xmlCellPr id="1" uniqueName="P1076430">
      <xmlPr mapId="1" xpath="/PFI-IZD-POD/NTI-E_1000956/P1076430" xmlDataType="decimal"/>
    </xmlCellPr>
  </singleXmlCell>
  <singleXmlCell id="481" r="H17" connectionId="0">
    <xmlCellPr id="1" uniqueName="P1076431">
      <xmlPr mapId="1" xpath="/PFI-IZD-POD/NTI-E_1000956/P1076431" xmlDataType="decimal"/>
    </xmlCellPr>
  </singleXmlCell>
  <singleXmlCell id="482" r="I17" connectionId="0">
    <xmlCellPr id="1" uniqueName="P1076432">
      <xmlPr mapId="1" xpath="/PFI-IZD-POD/NTI-E_1000956/P1076432" xmlDataType="decimal"/>
    </xmlCellPr>
  </singleXmlCell>
  <singleXmlCell id="483" r="H18" connectionId="0">
    <xmlCellPr id="1" uniqueName="P1076433">
      <xmlPr mapId="1" xpath="/PFI-IZD-POD/NTI-E_1000956/P1076433" xmlDataType="decimal"/>
    </xmlCellPr>
  </singleXmlCell>
  <singleXmlCell id="484" r="I18" connectionId="0">
    <xmlCellPr id="1" uniqueName="P1076434">
      <xmlPr mapId="1" xpath="/PFI-IZD-POD/NTI-E_1000956/P1076434" xmlDataType="decimal"/>
    </xmlCellPr>
  </singleXmlCell>
  <singleXmlCell id="485" r="H19" connectionId="0">
    <xmlCellPr id="1" uniqueName="P1076435">
      <xmlPr mapId="1" xpath="/PFI-IZD-POD/NTI-E_1000956/P1076435" xmlDataType="decimal"/>
    </xmlCellPr>
  </singleXmlCell>
  <singleXmlCell id="486" r="I19" connectionId="0">
    <xmlCellPr id="1" uniqueName="P1076436">
      <xmlPr mapId="1" xpath="/PFI-IZD-POD/NTI-E_1000956/P1076436" xmlDataType="decimal"/>
    </xmlCellPr>
  </singleXmlCell>
  <singleXmlCell id="487" r="H20" connectionId="0">
    <xmlCellPr id="1" uniqueName="P1076437">
      <xmlPr mapId="1" xpath="/PFI-IZD-POD/NTI-E_1000956/P1076437" xmlDataType="decimal"/>
    </xmlCellPr>
  </singleXmlCell>
  <singleXmlCell id="488" r="I20" connectionId="0">
    <xmlCellPr id="1" uniqueName="P1076438">
      <xmlPr mapId="1" xpath="/PFI-IZD-POD/NTI-E_1000956/P1076438" xmlDataType="decimal"/>
    </xmlCellPr>
  </singleXmlCell>
  <singleXmlCell id="489" r="H21" connectionId="0">
    <xmlCellPr id="1" uniqueName="P1076439">
      <xmlPr mapId="1" xpath="/PFI-IZD-POD/NTI-E_1000956/P1076439" xmlDataType="decimal"/>
    </xmlCellPr>
  </singleXmlCell>
  <singleXmlCell id="490" r="I21" connectionId="0">
    <xmlCellPr id="1" uniqueName="P1076440">
      <xmlPr mapId="1" xpath="/PFI-IZD-POD/NTI-E_1000956/P1076440" xmlDataType="decimal"/>
    </xmlCellPr>
  </singleXmlCell>
  <singleXmlCell id="491" r="H22" connectionId="0">
    <xmlCellPr id="1" uniqueName="P1076441">
      <xmlPr mapId="1" xpath="/PFI-IZD-POD/NTI-E_1000956/P1076441" xmlDataType="decimal"/>
    </xmlCellPr>
  </singleXmlCell>
  <singleXmlCell id="492" r="I22" connectionId="0">
    <xmlCellPr id="1" uniqueName="P1076442">
      <xmlPr mapId="1" xpath="/PFI-IZD-POD/NTI-E_1000956/P1076442" xmlDataType="decimal"/>
    </xmlCellPr>
  </singleXmlCell>
  <singleXmlCell id="493" r="H23" connectionId="0">
    <xmlCellPr id="1" uniqueName="P1076443">
      <xmlPr mapId="1" xpath="/PFI-IZD-POD/NTI-E_1000956/P1076443" xmlDataType="decimal"/>
    </xmlCellPr>
  </singleXmlCell>
  <singleXmlCell id="494" r="I23" connectionId="0">
    <xmlCellPr id="1" uniqueName="P1076444">
      <xmlPr mapId="1" xpath="/PFI-IZD-POD/NTI-E_1000956/P1076444" xmlDataType="decimal"/>
    </xmlCellPr>
  </singleXmlCell>
  <singleXmlCell id="495" r="H24" connectionId="0">
    <xmlCellPr id="1" uniqueName="P1076445">
      <xmlPr mapId="1" xpath="/PFI-IZD-POD/NTI-E_1000956/P1076445" xmlDataType="decimal"/>
    </xmlCellPr>
  </singleXmlCell>
  <singleXmlCell id="496" r="I24" connectionId="0">
    <xmlCellPr id="1" uniqueName="P1076446">
      <xmlPr mapId="1" xpath="/PFI-IZD-POD/NTI-E_1000956/P1076446" xmlDataType="decimal"/>
    </xmlCellPr>
  </singleXmlCell>
  <singleXmlCell id="497" r="H25" connectionId="0">
    <xmlCellPr id="1" uniqueName="P1076447">
      <xmlPr mapId="1" xpath="/PFI-IZD-POD/NTI-E_1000956/P1076447" xmlDataType="decimal"/>
    </xmlCellPr>
  </singleXmlCell>
  <singleXmlCell id="498" r="I25" connectionId="0">
    <xmlCellPr id="1" uniqueName="P1076448">
      <xmlPr mapId="1" xpath="/PFI-IZD-POD/NTI-E_1000956/P1076448" xmlDataType="decimal"/>
    </xmlCellPr>
  </singleXmlCell>
  <singleXmlCell id="499" r="H26" connectionId="0">
    <xmlCellPr id="1" uniqueName="P1076449">
      <xmlPr mapId="1" xpath="/PFI-IZD-POD/NTI-E_1000956/P1076449" xmlDataType="decimal"/>
    </xmlCellPr>
  </singleXmlCell>
  <singleXmlCell id="500" r="I26" connectionId="0">
    <xmlCellPr id="1" uniqueName="P1076450">
      <xmlPr mapId="1" xpath="/PFI-IZD-POD/NTI-E_1000956/P1076450" xmlDataType="decimal"/>
    </xmlCellPr>
  </singleXmlCell>
  <singleXmlCell id="501" r="H27" connectionId="0">
    <xmlCellPr id="1" uniqueName="P1076451">
      <xmlPr mapId="1" xpath="/PFI-IZD-POD/NTI-E_1000956/P1076451" xmlDataType="decimal"/>
    </xmlCellPr>
  </singleXmlCell>
  <singleXmlCell id="502" r="I27" connectionId="0">
    <xmlCellPr id="1" uniqueName="P1076452">
      <xmlPr mapId="1" xpath="/PFI-IZD-POD/NTI-E_1000956/P1076452" xmlDataType="decimal"/>
    </xmlCellPr>
  </singleXmlCell>
  <singleXmlCell id="503" r="H29" connectionId="0">
    <xmlCellPr id="1" uniqueName="P1076453">
      <xmlPr mapId="1" xpath="/PFI-IZD-POD/NTI-E_1000956/P1076453" xmlDataType="decimal"/>
    </xmlCellPr>
  </singleXmlCell>
  <singleXmlCell id="504" r="I29" connectionId="0">
    <xmlCellPr id="1" uniqueName="P1076454">
      <xmlPr mapId="1" xpath="/PFI-IZD-POD/NTI-E_1000956/P1076454" xmlDataType="decimal"/>
    </xmlCellPr>
  </singleXmlCell>
  <singleXmlCell id="505" r="H30" connectionId="0">
    <xmlCellPr id="1" uniqueName="P1076455">
      <xmlPr mapId="1" xpath="/PFI-IZD-POD/NTI-E_1000956/P1076455" xmlDataType="decimal"/>
    </xmlCellPr>
  </singleXmlCell>
  <singleXmlCell id="506" r="I30" connectionId="0">
    <xmlCellPr id="1" uniqueName="P1076456">
      <xmlPr mapId="1" xpath="/PFI-IZD-POD/NTI-E_1000956/P1076456" xmlDataType="decimal"/>
    </xmlCellPr>
  </singleXmlCell>
  <singleXmlCell id="507" r="H31" connectionId="0">
    <xmlCellPr id="1" uniqueName="P1076457">
      <xmlPr mapId="1" xpath="/PFI-IZD-POD/NTI-E_1000956/P1076457" xmlDataType="decimal"/>
    </xmlCellPr>
  </singleXmlCell>
  <singleXmlCell id="508" r="I31" connectionId="0">
    <xmlCellPr id="1" uniqueName="P1076458">
      <xmlPr mapId="1" xpath="/PFI-IZD-POD/NTI-E_1000956/P1076458" xmlDataType="decimal"/>
    </xmlCellPr>
  </singleXmlCell>
  <singleXmlCell id="509" r="H32" connectionId="0">
    <xmlCellPr id="1" uniqueName="P1076459">
      <xmlPr mapId="1" xpath="/PFI-IZD-POD/NTI-E_1000956/P1076459" xmlDataType="decimal"/>
    </xmlCellPr>
  </singleXmlCell>
  <singleXmlCell id="510" r="I32" connectionId="0">
    <xmlCellPr id="1" uniqueName="P1076460">
      <xmlPr mapId="1" xpath="/PFI-IZD-POD/NTI-E_1000956/P1076460" xmlDataType="decimal"/>
    </xmlCellPr>
  </singleXmlCell>
  <singleXmlCell id="511" r="H33" connectionId="0">
    <xmlCellPr id="1" uniqueName="P1076461">
      <xmlPr mapId="1" xpath="/PFI-IZD-POD/NTI-E_1000956/P1076461" xmlDataType="decimal"/>
    </xmlCellPr>
  </singleXmlCell>
  <singleXmlCell id="512" r="I33" connectionId="0">
    <xmlCellPr id="1" uniqueName="P1076462">
      <xmlPr mapId="1" xpath="/PFI-IZD-POD/NTI-E_1000956/P1076462" xmlDataType="decimal"/>
    </xmlCellPr>
  </singleXmlCell>
  <singleXmlCell id="513" r="H34" connectionId="0">
    <xmlCellPr id="1" uniqueName="P1076463">
      <xmlPr mapId="1" xpath="/PFI-IZD-POD/NTI-E_1000956/P1076463" xmlDataType="decimal"/>
    </xmlCellPr>
  </singleXmlCell>
  <singleXmlCell id="514" r="I34" connectionId="0">
    <xmlCellPr id="1" uniqueName="P1076464">
      <xmlPr mapId="1" xpath="/PFI-IZD-POD/NTI-E_1000956/P1076464" xmlDataType="decimal"/>
    </xmlCellPr>
  </singleXmlCell>
  <singleXmlCell id="515" r="H35" connectionId="0">
    <xmlCellPr id="1" uniqueName="P1076465">
      <xmlPr mapId="1" xpath="/PFI-IZD-POD/NTI-E_1000956/P1076465" xmlDataType="decimal"/>
    </xmlCellPr>
  </singleXmlCell>
  <singleXmlCell id="516" r="I35" connectionId="0">
    <xmlCellPr id="1" uniqueName="P1076466">
      <xmlPr mapId="1" xpath="/PFI-IZD-POD/NTI-E_1000956/P1076466" xmlDataType="decimal"/>
    </xmlCellPr>
  </singleXmlCell>
  <singleXmlCell id="517" r="H36" connectionId="0">
    <xmlCellPr id="1" uniqueName="P1076467">
      <xmlPr mapId="1" xpath="/PFI-IZD-POD/NTI-E_1000956/P1076467" xmlDataType="decimal"/>
    </xmlCellPr>
  </singleXmlCell>
  <singleXmlCell id="518" r="I36" connectionId="0">
    <xmlCellPr id="1" uniqueName="P1076468">
      <xmlPr mapId="1" xpath="/PFI-IZD-POD/NTI-E_1000956/P1076468" xmlDataType="decimal"/>
    </xmlCellPr>
  </singleXmlCell>
  <singleXmlCell id="519" r="H37" connectionId="0">
    <xmlCellPr id="1" uniqueName="P1076469">
      <xmlPr mapId="1" xpath="/PFI-IZD-POD/NTI-E_1000956/P1076469" xmlDataType="decimal"/>
    </xmlCellPr>
  </singleXmlCell>
  <singleXmlCell id="520" r="I37" connectionId="0">
    <xmlCellPr id="1" uniqueName="P1076470">
      <xmlPr mapId="1" xpath="/PFI-IZD-POD/NTI-E_1000956/P1076470" xmlDataType="decimal"/>
    </xmlCellPr>
  </singleXmlCell>
  <singleXmlCell id="521" r="H38" connectionId="0">
    <xmlCellPr id="1" uniqueName="P1076471">
      <xmlPr mapId="1" xpath="/PFI-IZD-POD/NTI-E_1000956/P1076471" xmlDataType="decimal"/>
    </xmlCellPr>
  </singleXmlCell>
  <singleXmlCell id="522" r="I38" connectionId="0">
    <xmlCellPr id="1" uniqueName="P1076472">
      <xmlPr mapId="1" xpath="/PFI-IZD-POD/NTI-E_1000956/P1076472" xmlDataType="decimal"/>
    </xmlCellPr>
  </singleXmlCell>
  <singleXmlCell id="523" r="H39" connectionId="0">
    <xmlCellPr id="1" uniqueName="P1076473">
      <xmlPr mapId="1" xpath="/PFI-IZD-POD/NTI-E_1000956/P1076473" xmlDataType="decimal"/>
    </xmlCellPr>
  </singleXmlCell>
  <singleXmlCell id="524" r="I39" connectionId="0">
    <xmlCellPr id="1" uniqueName="P1076474">
      <xmlPr mapId="1" xpath="/PFI-IZD-POD/NTI-E_1000956/P1076474" xmlDataType="decimal"/>
    </xmlCellPr>
  </singleXmlCell>
  <singleXmlCell id="525" r="H40" connectionId="0">
    <xmlCellPr id="1" uniqueName="P1076475">
      <xmlPr mapId="1" xpath="/PFI-IZD-POD/NTI-E_1000956/P1076475" xmlDataType="decimal"/>
    </xmlCellPr>
  </singleXmlCell>
  <singleXmlCell id="526" r="I40" connectionId="0">
    <xmlCellPr id="1" uniqueName="P1076476">
      <xmlPr mapId="1" xpath="/PFI-IZD-POD/NTI-E_1000956/P1076476" xmlDataType="decimal"/>
    </xmlCellPr>
  </singleXmlCell>
  <singleXmlCell id="527" r="H41" connectionId="0">
    <xmlCellPr id="1" uniqueName="P1076477">
      <xmlPr mapId="1" xpath="/PFI-IZD-POD/NTI-E_1000956/P1076477" xmlDataType="decimal"/>
    </xmlCellPr>
  </singleXmlCell>
  <singleXmlCell id="528" r="I41" connectionId="0">
    <xmlCellPr id="1" uniqueName="P1076478">
      <xmlPr mapId="1" xpath="/PFI-IZD-POD/NTI-E_1000956/P1076478" xmlDataType="decimal"/>
    </xmlCellPr>
  </singleXmlCell>
  <singleXmlCell id="529" r="H42" connectionId="0">
    <xmlCellPr id="1" uniqueName="P1076479">
      <xmlPr mapId="1" xpath="/PFI-IZD-POD/NTI-E_1000956/P1076479" xmlDataType="decimal"/>
    </xmlCellPr>
  </singleXmlCell>
  <singleXmlCell id="530" r="I42" connectionId="0">
    <xmlCellPr id="1" uniqueName="P1076480">
      <xmlPr mapId="1" xpath="/PFI-IZD-POD/NTI-E_1000956/P1076480" xmlDataType="decimal"/>
    </xmlCellPr>
  </singleXmlCell>
  <singleXmlCell id="531" r="H44" connectionId="0">
    <xmlCellPr id="1" uniqueName="P1076481">
      <xmlPr mapId="1" xpath="/PFI-IZD-POD/NTI-E_1000956/P1076481" xmlDataType="decimal"/>
    </xmlCellPr>
  </singleXmlCell>
  <singleXmlCell id="532" r="I44" connectionId="0">
    <xmlCellPr id="1" uniqueName="P1076482">
      <xmlPr mapId="1" xpath="/PFI-IZD-POD/NTI-E_1000956/P1076482" xmlDataType="decimal"/>
    </xmlCellPr>
  </singleXmlCell>
  <singleXmlCell id="533" r="H45" connectionId="0">
    <xmlCellPr id="1" uniqueName="P1076483">
      <xmlPr mapId="1" xpath="/PFI-IZD-POD/NTI-E_1000956/P1076483" xmlDataType="decimal"/>
    </xmlCellPr>
  </singleXmlCell>
  <singleXmlCell id="534" r="I45" connectionId="0">
    <xmlCellPr id="1" uniqueName="P1076484">
      <xmlPr mapId="1" xpath="/PFI-IZD-POD/NTI-E_1000956/P1076484" xmlDataType="decimal"/>
    </xmlCellPr>
  </singleXmlCell>
  <singleXmlCell id="535" r="H46" connectionId="0">
    <xmlCellPr id="1" uniqueName="P1076485">
      <xmlPr mapId="1" xpath="/PFI-IZD-POD/NTI-E_1000956/P1076485" xmlDataType="decimal"/>
    </xmlCellPr>
  </singleXmlCell>
  <singleXmlCell id="536" r="I46" connectionId="0">
    <xmlCellPr id="1" uniqueName="P1076486">
      <xmlPr mapId="1" xpath="/PFI-IZD-POD/NTI-E_1000956/P1076486" xmlDataType="decimal"/>
    </xmlCellPr>
  </singleXmlCell>
  <singleXmlCell id="537" r="H47" connectionId="0">
    <xmlCellPr id="1" uniqueName="P1076487">
      <xmlPr mapId="1" xpath="/PFI-IZD-POD/NTI-E_1000956/P1076487" xmlDataType="decimal"/>
    </xmlCellPr>
  </singleXmlCell>
  <singleXmlCell id="538" r="I47" connectionId="0">
    <xmlCellPr id="1" uniqueName="P1076488">
      <xmlPr mapId="1" xpath="/PFI-IZD-POD/NTI-E_1000956/P1076488" xmlDataType="decimal"/>
    </xmlCellPr>
  </singleXmlCell>
  <singleXmlCell id="539" r="H48" connectionId="0">
    <xmlCellPr id="1" uniqueName="P1076489">
      <xmlPr mapId="1" xpath="/PFI-IZD-POD/NTI-E_1000956/P1076489" xmlDataType="decimal"/>
    </xmlCellPr>
  </singleXmlCell>
  <singleXmlCell id="540" r="I48" connectionId="0">
    <xmlCellPr id="1" uniqueName="P1076490">
      <xmlPr mapId="1" xpath="/PFI-IZD-POD/NTI-E_1000956/P1076490" xmlDataType="decimal"/>
    </xmlCellPr>
  </singleXmlCell>
  <singleXmlCell id="541" r="H49" connectionId="0">
    <xmlCellPr id="1" uniqueName="P1076491">
      <xmlPr mapId="1" xpath="/PFI-IZD-POD/NTI-E_1000956/P1076491" xmlDataType="decimal"/>
    </xmlCellPr>
  </singleXmlCell>
  <singleXmlCell id="542" r="I49" connectionId="0">
    <xmlCellPr id="1" uniqueName="P1076492">
      <xmlPr mapId="1" xpath="/PFI-IZD-POD/NTI-E_1000956/P1076492" xmlDataType="decimal"/>
    </xmlCellPr>
  </singleXmlCell>
  <singleXmlCell id="543" r="H50" connectionId="0">
    <xmlCellPr id="1" uniqueName="P1076493">
      <xmlPr mapId="1" xpath="/PFI-IZD-POD/NTI-E_1000956/P1076493" xmlDataType="decimal"/>
    </xmlCellPr>
  </singleXmlCell>
  <singleXmlCell id="544" r="I50" connectionId="0">
    <xmlCellPr id="1" uniqueName="P1076494">
      <xmlPr mapId="1" xpath="/PFI-IZD-POD/NTI-E_1000956/P1076494" xmlDataType="decimal"/>
    </xmlCellPr>
  </singleXmlCell>
  <singleXmlCell id="545" r="H51" connectionId="0">
    <xmlCellPr id="1" uniqueName="P1076495">
      <xmlPr mapId="1" xpath="/PFI-IZD-POD/NTI-E_1000956/P1076495" xmlDataType="decimal"/>
    </xmlCellPr>
  </singleXmlCell>
  <singleXmlCell id="546" r="I51" connectionId="0">
    <xmlCellPr id="1" uniqueName="P1076496">
      <xmlPr mapId="1" xpath="/PFI-IZD-POD/NTI-E_1000956/P1076496" xmlDataType="decimal"/>
    </xmlCellPr>
  </singleXmlCell>
  <singleXmlCell id="547" r="H52" connectionId="0">
    <xmlCellPr id="1" uniqueName="P1078211">
      <xmlPr mapId="1" xpath="/PFI-IZD-POD/NTI-E_1000956/P1078211" xmlDataType="decimal"/>
    </xmlCellPr>
  </singleXmlCell>
  <singleXmlCell id="548" r="I52" connectionId="0">
    <xmlCellPr id="1" uniqueName="P1078212">
      <xmlPr mapId="1" xpath="/PFI-IZD-POD/NTI-E_1000956/P1078212" xmlDataType="decimal"/>
    </xmlCellPr>
  </singleXmlCell>
  <singleXmlCell id="549" r="H53" connectionId="0">
    <xmlCellPr id="1" uniqueName="P1078213">
      <xmlPr mapId="1" xpath="/PFI-IZD-POD/NTI-E_1000956/P1078213" xmlDataType="decimal"/>
    </xmlCellPr>
  </singleXmlCell>
  <singleXmlCell id="550" r="I53" connectionId="0">
    <xmlCellPr id="1" uniqueName="P1078214">
      <xmlPr mapId="1" xpath="/PFI-IZD-POD/NTI-E_1000956/P1078214" xmlDataType="decimal"/>
    </xmlCellPr>
  </singleXmlCell>
  <singleXmlCell id="551" r="H54" connectionId="0">
    <xmlCellPr id="1" uniqueName="P1078216">
      <xmlPr mapId="1" xpath="/PFI-IZD-POD/NTI-E_1000956/P1078216" xmlDataType="decimal"/>
    </xmlCellPr>
  </singleXmlCell>
  <singleXmlCell id="552" r="I54" connectionId="0">
    <xmlCellPr id="1" uniqueName="P1078218">
      <xmlPr mapId="1" xpath="/PFI-IZD-POD/NTI-E_1000956/P1078218" xmlDataType="decimal"/>
    </xmlCellPr>
  </singleXmlCell>
  <singleXmlCell id="553" r="H55" connectionId="0">
    <xmlCellPr id="1" uniqueName="P1078219">
      <xmlPr mapId="1" xpath="/PFI-IZD-POD/NTI-E_1000956/P1078219" xmlDataType="decimal"/>
    </xmlCellPr>
  </singleXmlCell>
  <singleXmlCell id="554" r="I55" connectionId="0">
    <xmlCellPr id="1" uniqueName="P1078221">
      <xmlPr mapId="1" xpath="/PFI-IZD-POD/NTI-E_1000956/P1078221" xmlDataType="decimal"/>
    </xmlCellPr>
  </singleXmlCell>
  <singleXmlCell id="555" r="H56" connectionId="0">
    <xmlCellPr id="1" uniqueName="P1078223">
      <xmlPr mapId="1" xpath="/PFI-IZD-POD/NTI-E_1000956/P1078223" xmlDataType="decimal"/>
    </xmlCellPr>
  </singleXmlCell>
  <singleXmlCell id="556" r="I56" connectionId="0">
    <xmlCellPr id="1" uniqueName="P1078225">
      <xmlPr mapId="1" xpath="/PFI-IZD-POD/NTI-E_1000956/P1078225" xmlDataType="decimal"/>
    </xmlCellPr>
  </singleXmlCell>
  <singleXmlCell id="557" r="H57" connectionId="0">
    <xmlCellPr id="1" uniqueName="P1078227">
      <xmlPr mapId="1" xpath="/PFI-IZD-POD/NTI-E_1000956/P1078227" xmlDataType="decimal"/>
    </xmlCellPr>
  </singleXmlCell>
  <singleXmlCell id="558" r="I57" connectionId="0">
    <xmlCellPr id="1" uniqueName="P1078228">
      <xmlPr mapId="1" xpath="/PFI-IZD-POD/NTI-E_1000956/P1078228" xmlDataType="decimal"/>
    </xmlCellPr>
  </singleXmlCell>
  <singleXmlCell id="559" r="H58" connectionId="0">
    <xmlCellPr id="1" uniqueName="P1078230">
      <xmlPr mapId="1" xpath="/PFI-IZD-POD/NTI-E_1000956/P1078230" xmlDataType="decimal"/>
    </xmlCellPr>
  </singleXmlCell>
  <singleXmlCell id="560" r="I58" connectionId="0">
    <xmlCellPr id="1" uniqueName="P1078232">
      <xmlPr mapId="1" xpath="/PFI-IZD-POD/NTI-E_1000956/P1078232" xmlDataType="decimal"/>
    </xmlCellPr>
  </singleXmlCell>
  <singleXmlCell id="561" r="H59" connectionId="0">
    <xmlCellPr id="1" uniqueName="P1078234">
      <xmlPr mapId="1" xpath="/PFI-IZD-POD/NTI-E_1000956/P1078234" xmlDataType="decimal"/>
    </xmlCellPr>
  </singleXmlCell>
  <singleXmlCell id="562" r="I59" connectionId="0">
    <xmlCellPr id="1" uniqueName="P1078235">
      <xmlPr mapId="1" xpath="/PFI-IZD-POD/NTI-E_1000956/P1078235" xmlDataType="decimal"/>
    </xmlCellPr>
  </singleXmlCell>
</singleXmlCells>
</file>

<file path=xl/tables/tableSingleCells5.xml><?xml version="1.0" encoding="utf-8"?>
<singleXmlCells xmlns="http://schemas.openxmlformats.org/spreadsheetml/2006/main">
  <singleXmlCell id="563" r="H8" connectionId="0">
    <xmlCellPr id="1" uniqueName="P1078099">
      <xmlPr mapId="1" xpath="/PFI-IZD-POD/NTD-E_1000957/P1078099" xmlDataType="decimal"/>
    </xmlCellPr>
  </singleXmlCell>
  <singleXmlCell id="564" r="I8" connectionId="0">
    <xmlCellPr id="1" uniqueName="P1078100">
      <xmlPr mapId="1" xpath="/PFI-IZD-POD/NTD-E_1000957/P1078100" xmlDataType="decimal"/>
    </xmlCellPr>
  </singleXmlCell>
  <singleXmlCell id="565" r="H9" connectionId="0">
    <xmlCellPr id="1" uniqueName="P1078101">
      <xmlPr mapId="1" xpath="/PFI-IZD-POD/NTD-E_1000957/P1078101" xmlDataType="decimal"/>
    </xmlCellPr>
  </singleXmlCell>
  <singleXmlCell id="566" r="I9" connectionId="0">
    <xmlCellPr id="1" uniqueName="P1078102">
      <xmlPr mapId="1" xpath="/PFI-IZD-POD/NTD-E_1000957/P1078102" xmlDataType="decimal"/>
    </xmlCellPr>
  </singleXmlCell>
  <singleXmlCell id="567" r="H10" connectionId="0">
    <xmlCellPr id="1" uniqueName="P1078103">
      <xmlPr mapId="1" xpath="/PFI-IZD-POD/NTD-E_1000957/P1078103" xmlDataType="decimal"/>
    </xmlCellPr>
  </singleXmlCell>
  <singleXmlCell id="568" r="I10" connectionId="0">
    <xmlCellPr id="1" uniqueName="P1078104">
      <xmlPr mapId="1" xpath="/PFI-IZD-POD/NTD-E_1000957/P1078104" xmlDataType="decimal"/>
    </xmlCellPr>
  </singleXmlCell>
  <singleXmlCell id="569" r="H11" connectionId="0">
    <xmlCellPr id="1" uniqueName="P1078105">
      <xmlPr mapId="1" xpath="/PFI-IZD-POD/NTD-E_1000957/P1078105" xmlDataType="decimal"/>
    </xmlCellPr>
  </singleXmlCell>
  <singleXmlCell id="570" r="I11" connectionId="0">
    <xmlCellPr id="1" uniqueName="P1078106">
      <xmlPr mapId="1" xpath="/PFI-IZD-POD/NTD-E_1000957/P1078106" xmlDataType="decimal"/>
    </xmlCellPr>
  </singleXmlCell>
  <singleXmlCell id="571" r="H12" connectionId="0">
    <xmlCellPr id="1" uniqueName="P1122162">
      <xmlPr mapId="1" xpath="/PFI-IZD-POD/NTD-E_1000957/P1122162" xmlDataType="decimal"/>
    </xmlCellPr>
  </singleXmlCell>
  <singleXmlCell id="572" r="I12" connectionId="0">
    <xmlCellPr id="1" uniqueName="P1122163">
      <xmlPr mapId="1" xpath="/PFI-IZD-POD/NTD-E_1000957/P1122163" xmlDataType="decimal"/>
    </xmlCellPr>
  </singleXmlCell>
  <singleXmlCell id="573" r="H13" connectionId="0">
    <xmlCellPr id="1" uniqueName="P1122164">
      <xmlPr mapId="1" xpath="/PFI-IZD-POD/NTD-E_1000957/P1122164" xmlDataType="decimal"/>
    </xmlCellPr>
  </singleXmlCell>
  <singleXmlCell id="574" r="I13" connectionId="0">
    <xmlCellPr id="1" uniqueName="P1122165">
      <xmlPr mapId="1" xpath="/PFI-IZD-POD/NTD-E_1000957/P1122165" xmlDataType="decimal"/>
    </xmlCellPr>
  </singleXmlCell>
  <singleXmlCell id="575" r="H14" connectionId="0">
    <xmlCellPr id="1" uniqueName="P1078107">
      <xmlPr mapId="1" xpath="/PFI-IZD-POD/NTD-E_1000957/P1078107" xmlDataType="decimal"/>
    </xmlCellPr>
  </singleXmlCell>
  <singleXmlCell id="576" r="I14" connectionId="0">
    <xmlCellPr id="1" uniqueName="P1078108">
      <xmlPr mapId="1" xpath="/PFI-IZD-POD/NTD-E_1000957/P1078108" xmlDataType="decimal"/>
    </xmlCellPr>
  </singleXmlCell>
  <singleXmlCell id="577" r="H15" connectionId="0">
    <xmlCellPr id="1" uniqueName="P1078109">
      <xmlPr mapId="1" xpath="/PFI-IZD-POD/NTD-E_1000957/P1078109" xmlDataType="decimal"/>
    </xmlCellPr>
  </singleXmlCell>
  <singleXmlCell id="578" r="I15" connectionId="0">
    <xmlCellPr id="1" uniqueName="P1078110">
      <xmlPr mapId="1" xpath="/PFI-IZD-POD/NTD-E_1000957/P1078110" xmlDataType="decimal"/>
    </xmlCellPr>
  </singleXmlCell>
  <singleXmlCell id="579" r="H16" connectionId="0">
    <xmlCellPr id="1" uniqueName="P1078111">
      <xmlPr mapId="1" xpath="/PFI-IZD-POD/NTD-E_1000957/P1078111" xmlDataType="decimal"/>
    </xmlCellPr>
  </singleXmlCell>
  <singleXmlCell id="580" r="I16" connectionId="0">
    <xmlCellPr id="1" uniqueName="P1078112">
      <xmlPr mapId="1" xpath="/PFI-IZD-POD/NTD-E_1000957/P1078112" xmlDataType="decimal"/>
    </xmlCellPr>
  </singleXmlCell>
  <singleXmlCell id="581" r="H17" connectionId="0">
    <xmlCellPr id="1" uniqueName="P1078117">
      <xmlPr mapId="1" xpath="/PFI-IZD-POD/NTD-E_1000957/P1078117" xmlDataType="decimal"/>
    </xmlCellPr>
  </singleXmlCell>
  <singleXmlCell id="582" r="I17" connectionId="0">
    <xmlCellPr id="1" uniqueName="P1078118">
      <xmlPr mapId="1" xpath="/PFI-IZD-POD/NTD-E_1000957/P1078118" xmlDataType="decimal"/>
    </xmlCellPr>
  </singleXmlCell>
  <singleXmlCell id="583" r="H18" connectionId="0">
    <xmlCellPr id="1" uniqueName="P1078119">
      <xmlPr mapId="1" xpath="/PFI-IZD-POD/NTD-E_1000957/P1078119" xmlDataType="decimal"/>
    </xmlCellPr>
  </singleXmlCell>
  <singleXmlCell id="584" r="I18" connectionId="0">
    <xmlCellPr id="1" uniqueName="P1078120">
      <xmlPr mapId="1" xpath="/PFI-IZD-POD/NTD-E_1000957/P1078120" xmlDataType="decimal"/>
    </xmlCellPr>
  </singleXmlCell>
  <singleXmlCell id="585" r="H19" connectionId="0">
    <xmlCellPr id="1" uniqueName="P1122166">
      <xmlPr mapId="1" xpath="/PFI-IZD-POD/NTD-E_1000957/P1122166" xmlDataType="decimal"/>
    </xmlCellPr>
  </singleXmlCell>
  <singleXmlCell id="586" r="I19" connectionId="0">
    <xmlCellPr id="1" uniqueName="P1122167">
      <xmlPr mapId="1" xpath="/PFI-IZD-POD/NTD-E_1000957/P1122167" xmlDataType="decimal"/>
    </xmlCellPr>
  </singleXmlCell>
  <singleXmlCell id="587" r="H20" connectionId="0">
    <xmlCellPr id="1" uniqueName="P1122168">
      <xmlPr mapId="1" xpath="/PFI-IZD-POD/NTD-E_1000957/P1122168" xmlDataType="decimal"/>
    </xmlCellPr>
  </singleXmlCell>
  <singleXmlCell id="588" r="I20" connectionId="0">
    <xmlCellPr id="1" uniqueName="P1122169">
      <xmlPr mapId="1" xpath="/PFI-IZD-POD/NTD-E_1000957/P1122169" xmlDataType="decimal"/>
    </xmlCellPr>
  </singleXmlCell>
  <singleXmlCell id="589" r="H21" connectionId="0">
    <xmlCellPr id="1" uniqueName="P1078121">
      <xmlPr mapId="1" xpath="/PFI-IZD-POD/NTD-E_1000957/P1078121" xmlDataType="decimal"/>
    </xmlCellPr>
  </singleXmlCell>
  <singleXmlCell id="590" r="I21" connectionId="0">
    <xmlCellPr id="1" uniqueName="P1078122">
      <xmlPr mapId="1" xpath="/PFI-IZD-POD/NTD-E_1000957/P1078122" xmlDataType="decimal"/>
    </xmlCellPr>
  </singleXmlCell>
  <singleXmlCell id="591" r="H23" connectionId="0">
    <xmlCellPr id="1" uniqueName="P1078123">
      <xmlPr mapId="1" xpath="/PFI-IZD-POD/NTD-E_1000957/P1078123" xmlDataType="decimal"/>
    </xmlCellPr>
  </singleXmlCell>
  <singleXmlCell id="592" r="I23" connectionId="0">
    <xmlCellPr id="1" uniqueName="P1078124">
      <xmlPr mapId="1" xpath="/PFI-IZD-POD/NTD-E_1000957/P1078124" xmlDataType="decimal"/>
    </xmlCellPr>
  </singleXmlCell>
  <singleXmlCell id="593" r="H24" connectionId="0">
    <xmlCellPr id="1" uniqueName="P1078125">
      <xmlPr mapId="1" xpath="/PFI-IZD-POD/NTD-E_1000957/P1078125" xmlDataType="decimal"/>
    </xmlCellPr>
  </singleXmlCell>
  <singleXmlCell id="594" r="I24" connectionId="0">
    <xmlCellPr id="1" uniqueName="P1078126">
      <xmlPr mapId="1" xpath="/PFI-IZD-POD/NTD-E_1000957/P1078126" xmlDataType="decimal"/>
    </xmlCellPr>
  </singleXmlCell>
  <singleXmlCell id="595" r="H25" connectionId="0">
    <xmlCellPr id="1" uniqueName="P1078127">
      <xmlPr mapId="1" xpath="/PFI-IZD-POD/NTD-E_1000957/P1078127" xmlDataType="decimal"/>
    </xmlCellPr>
  </singleXmlCell>
  <singleXmlCell id="596" r="I25" connectionId="0">
    <xmlCellPr id="1" uniqueName="P1078128">
      <xmlPr mapId="1" xpath="/PFI-IZD-POD/NTD-E_1000957/P1078128" xmlDataType="decimal"/>
    </xmlCellPr>
  </singleXmlCell>
  <singleXmlCell id="597" r="H26" connectionId="0">
    <xmlCellPr id="1" uniqueName="P1078129">
      <xmlPr mapId="1" xpath="/PFI-IZD-POD/NTD-E_1000957/P1078129" xmlDataType="decimal"/>
    </xmlCellPr>
  </singleXmlCell>
  <singleXmlCell id="598" r="I26" connectionId="0">
    <xmlCellPr id="1" uniqueName="P1078130">
      <xmlPr mapId="1" xpath="/PFI-IZD-POD/NTD-E_1000957/P1078130" xmlDataType="decimal"/>
    </xmlCellPr>
  </singleXmlCell>
  <singleXmlCell id="599" r="H27" connectionId="0">
    <xmlCellPr id="1" uniqueName="P1078131">
      <xmlPr mapId="1" xpath="/PFI-IZD-POD/NTD-E_1000957/P1078131" xmlDataType="decimal"/>
    </xmlCellPr>
  </singleXmlCell>
  <singleXmlCell id="600" r="I27" connectionId="0">
    <xmlCellPr id="1" uniqueName="P1078132">
      <xmlPr mapId="1" xpath="/PFI-IZD-POD/NTD-E_1000957/P1078132" xmlDataType="decimal"/>
    </xmlCellPr>
  </singleXmlCell>
  <singleXmlCell id="601" r="H28" connectionId="0">
    <xmlCellPr id="1" uniqueName="P1078133">
      <xmlPr mapId="1" xpath="/PFI-IZD-POD/NTD-E_1000957/P1078133" xmlDataType="decimal"/>
    </xmlCellPr>
  </singleXmlCell>
  <singleXmlCell id="602" r="I28" connectionId="0">
    <xmlCellPr id="1" uniqueName="P1078134">
      <xmlPr mapId="1" xpath="/PFI-IZD-POD/NTD-E_1000957/P1078134" xmlDataType="decimal"/>
    </xmlCellPr>
  </singleXmlCell>
  <singleXmlCell id="603" r="H29" connectionId="0">
    <xmlCellPr id="1" uniqueName="P1078135">
      <xmlPr mapId="1" xpath="/PFI-IZD-POD/NTD-E_1000957/P1078135" xmlDataType="decimal"/>
    </xmlCellPr>
  </singleXmlCell>
  <singleXmlCell id="604" r="I29" connectionId="0">
    <xmlCellPr id="1" uniqueName="P1078136">
      <xmlPr mapId="1" xpath="/PFI-IZD-POD/NTD-E_1000957/P1078136" xmlDataType="decimal"/>
    </xmlCellPr>
  </singleXmlCell>
  <singleXmlCell id="605" r="H30" connectionId="0">
    <xmlCellPr id="1" uniqueName="P1078137">
      <xmlPr mapId="1" xpath="/PFI-IZD-POD/NTD-E_1000957/P1078137" xmlDataType="decimal"/>
    </xmlCellPr>
  </singleXmlCell>
  <singleXmlCell id="606" r="I30" connectionId="0">
    <xmlCellPr id="1" uniqueName="P1078138">
      <xmlPr mapId="1" xpath="/PFI-IZD-POD/NTD-E_1000957/P1078138" xmlDataType="decimal"/>
    </xmlCellPr>
  </singleXmlCell>
  <singleXmlCell id="607" r="H31" connectionId="0">
    <xmlCellPr id="1" uniqueName="P1078139">
      <xmlPr mapId="1" xpath="/PFI-IZD-POD/NTD-E_1000957/P1078139" xmlDataType="decimal"/>
    </xmlCellPr>
  </singleXmlCell>
  <singleXmlCell id="608" r="I31" connectionId="0">
    <xmlCellPr id="1" uniqueName="P1078140">
      <xmlPr mapId="1" xpath="/PFI-IZD-POD/NTD-E_1000957/P1078140" xmlDataType="decimal"/>
    </xmlCellPr>
  </singleXmlCell>
  <singleXmlCell id="609" r="H32" connectionId="0">
    <xmlCellPr id="1" uniqueName="P1078141">
      <xmlPr mapId="1" xpath="/PFI-IZD-POD/NTD-E_1000957/P1078141" xmlDataType="decimal"/>
    </xmlCellPr>
  </singleXmlCell>
  <singleXmlCell id="610" r="I32" connectionId="0">
    <xmlCellPr id="1" uniqueName="P1078142">
      <xmlPr mapId="1" xpath="/PFI-IZD-POD/NTD-E_1000957/P1078142" xmlDataType="decimal"/>
    </xmlCellPr>
  </singleXmlCell>
  <singleXmlCell id="611" r="H33" connectionId="0">
    <xmlCellPr id="1" uniqueName="P1078143">
      <xmlPr mapId="1" xpath="/PFI-IZD-POD/NTD-E_1000957/P1078143" xmlDataType="decimal"/>
    </xmlCellPr>
  </singleXmlCell>
  <singleXmlCell id="612" r="I33" connectionId="0">
    <xmlCellPr id="1" uniqueName="P1078144">
      <xmlPr mapId="1" xpath="/PFI-IZD-POD/NTD-E_1000957/P1078144" xmlDataType="decimal"/>
    </xmlCellPr>
  </singleXmlCell>
  <singleXmlCell id="613" r="H34" connectionId="0">
    <xmlCellPr id="1" uniqueName="P1078145">
      <xmlPr mapId="1" xpath="/PFI-IZD-POD/NTD-E_1000957/P1078145" xmlDataType="decimal"/>
    </xmlCellPr>
  </singleXmlCell>
  <singleXmlCell id="614" r="I34" connectionId="0">
    <xmlCellPr id="1" uniqueName="P1078146">
      <xmlPr mapId="1" xpath="/PFI-IZD-POD/NTD-E_1000957/P1078146" xmlDataType="decimal"/>
    </xmlCellPr>
  </singleXmlCell>
  <singleXmlCell id="615" r="H35" connectionId="0">
    <xmlCellPr id="1" uniqueName="P1078147">
      <xmlPr mapId="1" xpath="/PFI-IZD-POD/NTD-E_1000957/P1078147" xmlDataType="decimal"/>
    </xmlCellPr>
  </singleXmlCell>
  <singleXmlCell id="616" r="I35" connectionId="0">
    <xmlCellPr id="1" uniqueName="P1078148">
      <xmlPr mapId="1" xpath="/PFI-IZD-POD/NTD-E_1000957/P1078148" xmlDataType="decimal"/>
    </xmlCellPr>
  </singleXmlCell>
  <singleXmlCell id="617" r="H36" connectionId="0">
    <xmlCellPr id="1" uniqueName="P1078149">
      <xmlPr mapId="1" xpath="/PFI-IZD-POD/NTD-E_1000957/P1078149" xmlDataType="decimal"/>
    </xmlCellPr>
  </singleXmlCell>
  <singleXmlCell id="618" r="I36" connectionId="0">
    <xmlCellPr id="1" uniqueName="P1078150">
      <xmlPr mapId="1" xpath="/PFI-IZD-POD/NTD-E_1000957/P1078150" xmlDataType="decimal"/>
    </xmlCellPr>
  </singleXmlCell>
  <singleXmlCell id="619" r="H38" connectionId="0">
    <xmlCellPr id="1" uniqueName="P1078151">
      <xmlPr mapId="1" xpath="/PFI-IZD-POD/NTD-E_1000957/P1078151" xmlDataType="decimal"/>
    </xmlCellPr>
  </singleXmlCell>
  <singleXmlCell id="620" r="I38" connectionId="0">
    <xmlCellPr id="1" uniqueName="P1078152">
      <xmlPr mapId="1" xpath="/PFI-IZD-POD/NTD-E_1000957/P1078152" xmlDataType="decimal"/>
    </xmlCellPr>
  </singleXmlCell>
  <singleXmlCell id="621" r="H39" connectionId="0">
    <xmlCellPr id="1" uniqueName="P1078153">
      <xmlPr mapId="1" xpath="/PFI-IZD-POD/NTD-E_1000957/P1078153" xmlDataType="decimal"/>
    </xmlCellPr>
  </singleXmlCell>
  <singleXmlCell id="622" r="I39" connectionId="0">
    <xmlCellPr id="1" uniqueName="P1078154">
      <xmlPr mapId="1" xpath="/PFI-IZD-POD/NTD-E_1000957/P1078154" xmlDataType="decimal"/>
    </xmlCellPr>
  </singleXmlCell>
  <singleXmlCell id="623" r="H40" connectionId="0">
    <xmlCellPr id="1" uniqueName="P1078155">
      <xmlPr mapId="1" xpath="/PFI-IZD-POD/NTD-E_1000957/P1078155" xmlDataType="decimal"/>
    </xmlCellPr>
  </singleXmlCell>
  <singleXmlCell id="624" r="I40" connectionId="0">
    <xmlCellPr id="1" uniqueName="P1078156">
      <xmlPr mapId="1" xpath="/PFI-IZD-POD/NTD-E_1000957/P1078156" xmlDataType="decimal"/>
    </xmlCellPr>
  </singleXmlCell>
  <singleXmlCell id="625" r="H41" connectionId="0">
    <xmlCellPr id="1" uniqueName="P1078157">
      <xmlPr mapId="1" xpath="/PFI-IZD-POD/NTD-E_1000957/P1078157" xmlDataType="decimal"/>
    </xmlCellPr>
  </singleXmlCell>
  <singleXmlCell id="626" r="I41" connectionId="0">
    <xmlCellPr id="1" uniqueName="P1078158">
      <xmlPr mapId="1" xpath="/PFI-IZD-POD/NTD-E_1000957/P1078158" xmlDataType="decimal"/>
    </xmlCellPr>
  </singleXmlCell>
  <singleXmlCell id="627" r="H42" connectionId="0">
    <xmlCellPr id="1" uniqueName="P1078159">
      <xmlPr mapId="1" xpath="/PFI-IZD-POD/NTD-E_1000957/P1078159" xmlDataType="decimal"/>
    </xmlCellPr>
  </singleXmlCell>
  <singleXmlCell id="628" r="I42" connectionId="0">
    <xmlCellPr id="1" uniqueName="P1078160">
      <xmlPr mapId="1" xpath="/PFI-IZD-POD/NTD-E_1000957/P1078160" xmlDataType="decimal"/>
    </xmlCellPr>
  </singleXmlCell>
  <singleXmlCell id="629" r="H43" connectionId="0">
    <xmlCellPr id="1" uniqueName="P1078161">
      <xmlPr mapId="1" xpath="/PFI-IZD-POD/NTD-E_1000957/P1078161" xmlDataType="decimal"/>
    </xmlCellPr>
  </singleXmlCell>
  <singleXmlCell id="630" r="I43" connectionId="0">
    <xmlCellPr id="1" uniqueName="P1078162">
      <xmlPr mapId="1" xpath="/PFI-IZD-POD/NTD-E_1000957/P1078162" xmlDataType="decimal"/>
    </xmlCellPr>
  </singleXmlCell>
  <singleXmlCell id="631" r="H44" connectionId="0">
    <xmlCellPr id="1" uniqueName="P1078163">
      <xmlPr mapId="1" xpath="/PFI-IZD-POD/NTD-E_1000957/P1078163" xmlDataType="decimal"/>
    </xmlCellPr>
  </singleXmlCell>
  <singleXmlCell id="632" r="I44" connectionId="0">
    <xmlCellPr id="1" uniqueName="P1078164">
      <xmlPr mapId="1" xpath="/PFI-IZD-POD/NTD-E_1000957/P1078164" xmlDataType="decimal"/>
    </xmlCellPr>
  </singleXmlCell>
  <singleXmlCell id="633" r="H45" connectionId="0">
    <xmlCellPr id="1" uniqueName="P1078165">
      <xmlPr mapId="1" xpath="/PFI-IZD-POD/NTD-E_1000957/P1078165" xmlDataType="decimal"/>
    </xmlCellPr>
  </singleXmlCell>
  <singleXmlCell id="634" r="I45" connectionId="0">
    <xmlCellPr id="1" uniqueName="P1078166">
      <xmlPr mapId="1" xpath="/PFI-IZD-POD/NTD-E_1000957/P1078166" xmlDataType="decimal"/>
    </xmlCellPr>
  </singleXmlCell>
  <singleXmlCell id="635" r="H46" connectionId="0">
    <xmlCellPr id="1" uniqueName="P1078167">
      <xmlPr mapId="1" xpath="/PFI-IZD-POD/NTD-E_1000957/P1078167" xmlDataType="decimal"/>
    </xmlCellPr>
  </singleXmlCell>
  <singleXmlCell id="636" r="I46" connectionId="0">
    <xmlCellPr id="1" uniqueName="P1078168">
      <xmlPr mapId="1" xpath="/PFI-IZD-POD/NTD-E_1000957/P1078168" xmlDataType="decimal"/>
    </xmlCellPr>
  </singleXmlCell>
  <singleXmlCell id="637" r="H47" connectionId="0">
    <xmlCellPr id="1" uniqueName="P1078169">
      <xmlPr mapId="1" xpath="/PFI-IZD-POD/NTD-E_1000957/P1078169" xmlDataType="decimal"/>
    </xmlCellPr>
  </singleXmlCell>
  <singleXmlCell id="638" r="I47" connectionId="0">
    <xmlCellPr id="1" uniqueName="P1078170">
      <xmlPr mapId="1" xpath="/PFI-IZD-POD/NTD-E_1000957/P1078170" xmlDataType="decimal"/>
    </xmlCellPr>
  </singleXmlCell>
  <singleXmlCell id="639" r="H48" connectionId="0">
    <xmlCellPr id="1" uniqueName="P1078171">
      <xmlPr mapId="1" xpath="/PFI-IZD-POD/NTD-E_1000957/P1078171" xmlDataType="decimal"/>
    </xmlCellPr>
  </singleXmlCell>
  <singleXmlCell id="640" r="I48" connectionId="0">
    <xmlCellPr id="1" uniqueName="P1078172">
      <xmlPr mapId="1" xpath="/PFI-IZD-POD/NTD-E_1000957/P1078172" xmlDataType="decimal"/>
    </xmlCellPr>
  </singleXmlCell>
  <singleXmlCell id="641" r="H49" connectionId="0">
    <xmlCellPr id="1" uniqueName="P1078173">
      <xmlPr mapId="1" xpath="/PFI-IZD-POD/NTD-E_1000957/P1078173" xmlDataType="decimal"/>
    </xmlCellPr>
  </singleXmlCell>
  <singleXmlCell id="642" r="I49" connectionId="0">
    <xmlCellPr id="1" uniqueName="P1078174">
      <xmlPr mapId="1" xpath="/PFI-IZD-POD/NTD-E_1000957/P1078174" xmlDataType="decimal"/>
    </xmlCellPr>
  </singleXmlCell>
  <singleXmlCell id="643" r="H50" connectionId="0">
    <xmlCellPr id="1" uniqueName="P1078175">
      <xmlPr mapId="1" xpath="/PFI-IZD-POD/NTD-E_1000957/P1078175" xmlDataType="decimal"/>
    </xmlCellPr>
  </singleXmlCell>
  <singleXmlCell id="644" r="I50" connectionId="0">
    <xmlCellPr id="1" uniqueName="P1078176">
      <xmlPr mapId="1" xpath="/PFI-IZD-POD/NTD-E_1000957/P1078176" xmlDataType="decimal"/>
    </xmlCellPr>
  </singleXmlCell>
  <singleXmlCell id="645" r="H51" connectionId="0">
    <xmlCellPr id="1" uniqueName="P1078177">
      <xmlPr mapId="1" xpath="/PFI-IZD-POD/NTD-E_1000957/P1078177" xmlDataType="decimal"/>
    </xmlCellPr>
  </singleXmlCell>
  <singleXmlCell id="646" r="I51" connectionId="0">
    <xmlCellPr id="1" uniqueName="P1078178">
      <xmlPr mapId="1" xpath="/PFI-IZD-POD/NTD-E_1000957/P1078178" xmlDataType="decimal"/>
    </xmlCellPr>
  </singleXmlCell>
  <singleXmlCell id="647" r="H52" connectionId="0">
    <xmlCellPr id="1" uniqueName="P1078179">
      <xmlPr mapId="1" xpath="/PFI-IZD-POD/NTD-E_1000957/P1078179" xmlDataType="decimal"/>
    </xmlCellPr>
  </singleXmlCell>
  <singleXmlCell id="648" r="I52" connectionId="0">
    <xmlCellPr id="1" uniqueName="P1078180">
      <xmlPr mapId="1" xpath="/PFI-IZD-POD/NTD-E_1000957/P1078180" xmlDataType="decimal"/>
    </xmlCellPr>
  </singleXmlCell>
  <singleXmlCell id="649" r="H53" connectionId="0">
    <xmlCellPr id="1" uniqueName="P1078181">
      <xmlPr mapId="1" xpath="/PFI-IZD-POD/NTD-E_1000957/P1078181" xmlDataType="decimal"/>
    </xmlCellPr>
  </singleXmlCell>
  <singleXmlCell id="650" r="I53" connectionId="0">
    <xmlCellPr id="1" uniqueName="P1078182">
      <xmlPr mapId="1" xpath="/PFI-IZD-POD/NTD-E_1000957/P1078182" xmlDataType="decimal"/>
    </xmlCellPr>
  </singleXmlCell>
</singleXmlCells>
</file>

<file path=xl/tables/tableSingleCells6.xml><?xml version="1.0" encoding="utf-8"?>
<singleXmlCells xmlns="http://schemas.openxmlformats.org/spreadsheetml/2006/main">
  <singleXmlCell id="651" r="H7" connectionId="0">
    <xmlCellPr id="1" uniqueName="P1073415">
      <xmlPr mapId="1" xpath="/PFI-IZD-POD/IPK-E_1000958/P1073415" xmlDataType="decimal"/>
    </xmlCellPr>
  </singleXmlCell>
  <singleXmlCell id="652" r="I7" connectionId="0">
    <xmlCellPr id="1" uniqueName="P1078183">
      <xmlPr mapId="1" xpath="/PFI-IZD-POD/IPK-E_1000958/P1078183" xmlDataType="decimal"/>
    </xmlCellPr>
  </singleXmlCell>
  <singleXmlCell id="653" r="J7" connectionId="0">
    <xmlCellPr id="1" uniqueName="P1078184">
      <xmlPr mapId="1" xpath="/PFI-IZD-POD/IPK-E_1000958/P1078184" xmlDataType="decimal"/>
    </xmlCellPr>
  </singleXmlCell>
  <singleXmlCell id="654" r="K7" connectionId="0">
    <xmlCellPr id="1" uniqueName="P1078185">
      <xmlPr mapId="1" xpath="/PFI-IZD-POD/IPK-E_1000958/P1078185" xmlDataType="decimal"/>
    </xmlCellPr>
  </singleXmlCell>
  <singleXmlCell id="655" r="L7" connectionId="0">
    <xmlCellPr id="1" uniqueName="P1078186">
      <xmlPr mapId="1" xpath="/PFI-IZD-POD/IPK-E_1000958/P1078186" xmlDataType="decimal"/>
    </xmlCellPr>
  </singleXmlCell>
  <singleXmlCell id="656" r="M7" connectionId="0">
    <xmlCellPr id="1" uniqueName="P1078187">
      <xmlPr mapId="1" xpath="/PFI-IZD-POD/IPK-E_1000958/P1078187" xmlDataType="decimal"/>
    </xmlCellPr>
  </singleXmlCell>
  <singleXmlCell id="657" r="N7" connectionId="0">
    <xmlCellPr id="1" uniqueName="P1078188">
      <xmlPr mapId="1" xpath="/PFI-IZD-POD/IPK-E_1000958/P1078188" xmlDataType="decimal"/>
    </xmlCellPr>
  </singleXmlCell>
  <singleXmlCell id="658" r="O7" connectionId="0">
    <xmlCellPr id="1" uniqueName="P1078189">
      <xmlPr mapId="1" xpath="/PFI-IZD-POD/IPK-E_1000958/P1078189" xmlDataType="decimal"/>
    </xmlCellPr>
  </singleXmlCell>
  <singleXmlCell id="659" r="P7" connectionId="0">
    <xmlCellPr id="1" uniqueName="P1081532">
      <xmlPr mapId="1" xpath="/PFI-IZD-POD/IPK-E_1000958/P1081532" xmlDataType="decimal"/>
    </xmlCellPr>
  </singleXmlCell>
  <singleXmlCell id="660" r="Q7" connectionId="0">
    <xmlCellPr id="1" uniqueName="P1081533">
      <xmlPr mapId="1" xpath="/PFI-IZD-POD/IPK-E_1000958/P1081533" xmlDataType="decimal"/>
    </xmlCellPr>
  </singleXmlCell>
  <singleXmlCell id="661" r="R7" connectionId="0">
    <xmlCellPr id="1" uniqueName="P1081534">
      <xmlPr mapId="1" xpath="/PFI-IZD-POD/IPK-E_1000958/P1081534" xmlDataType="decimal"/>
    </xmlCellPr>
  </singleXmlCell>
  <singleXmlCell id="662" r="S7" connectionId="0">
    <xmlCellPr id="1" uniqueName="P1123002">
      <xmlPr mapId="1" xpath="/PFI-IZD-POD/IPK-E_1000958/P1123002" xmlDataType="decimal"/>
    </xmlCellPr>
  </singleXmlCell>
  <singleXmlCell id="663" r="T7" connectionId="0">
    <xmlCellPr id="1" uniqueName="P1123003">
      <xmlPr mapId="1" xpath="/PFI-IZD-POD/IPK-E_1000958/P1123003" xmlDataType="decimal"/>
    </xmlCellPr>
  </singleXmlCell>
  <singleXmlCell id="664" r="U7" connectionId="0">
    <xmlCellPr id="1" uniqueName="P1419818">
      <xmlPr mapId="1" xpath="/PFI-IZD-POD/IPK-E_1000958/P1419818" xmlDataType="decimal"/>
    </xmlCellPr>
  </singleXmlCell>
  <singleXmlCell id="665" r="V7" connectionId="0">
    <xmlCellPr id="1" uniqueName="P1081535">
      <xmlPr mapId="1" xpath="/PFI-IZD-POD/IPK-E_1000958/P1081535" xmlDataType="decimal"/>
    </xmlCellPr>
  </singleXmlCell>
  <singleXmlCell id="666" r="W7" connectionId="0">
    <xmlCellPr id="1" uniqueName="P1081536">
      <xmlPr mapId="1" xpath="/PFI-IZD-POD/IPK-E_1000958/P1081536" xmlDataType="decimal"/>
    </xmlCellPr>
  </singleXmlCell>
  <singleXmlCell id="667" r="X7" connectionId="0">
    <xmlCellPr id="1" uniqueName="P1081537">
      <xmlPr mapId="1" xpath="/PFI-IZD-POD/IPK-E_1000958/P1081537" xmlDataType="decimal"/>
    </xmlCellPr>
  </singleXmlCell>
  <singleXmlCell id="668" r="Y7" connectionId="0">
    <xmlCellPr id="1" uniqueName="P1081538">
      <xmlPr mapId="1" xpath="/PFI-IZD-POD/IPK-E_1000958/P1081538" xmlDataType="decimal"/>
    </xmlCellPr>
  </singleXmlCell>
  <singleXmlCell id="669" r="Z7" connectionId="0">
    <xmlCellPr id="1" uniqueName="P1081539">
      <xmlPr mapId="1" xpath="/PFI-IZD-POD/IPK-E_1000958/P1081539" xmlDataType="decimal"/>
    </xmlCellPr>
  </singleXmlCell>
  <singleXmlCell id="670" r="H8" connectionId="0">
    <xmlCellPr id="1" uniqueName="P1078190">
      <xmlPr mapId="1" xpath="/PFI-IZD-POD/IPK-E_1000958/P1078190" xmlDataType="decimal"/>
    </xmlCellPr>
  </singleXmlCell>
  <singleXmlCell id="671" r="I8" connectionId="0">
    <xmlCellPr id="1" uniqueName="P1078191">
      <xmlPr mapId="1" xpath="/PFI-IZD-POD/IPK-E_1000958/P1078191" xmlDataType="decimal"/>
    </xmlCellPr>
  </singleXmlCell>
  <singleXmlCell id="672" r="J8" connectionId="0">
    <xmlCellPr id="1" uniqueName="P1078192">
      <xmlPr mapId="1" xpath="/PFI-IZD-POD/IPK-E_1000958/P1078192" xmlDataType="decimal"/>
    </xmlCellPr>
  </singleXmlCell>
  <singleXmlCell id="673" r="K8" connectionId="0">
    <xmlCellPr id="1" uniqueName="P1078193">
      <xmlPr mapId="1" xpath="/PFI-IZD-POD/IPK-E_1000958/P1078193" xmlDataType="decimal"/>
    </xmlCellPr>
  </singleXmlCell>
  <singleXmlCell id="674" r="L8" connectionId="0">
    <xmlCellPr id="1" uniqueName="P1078194">
      <xmlPr mapId="1" xpath="/PFI-IZD-POD/IPK-E_1000958/P1078194" xmlDataType="decimal"/>
    </xmlCellPr>
  </singleXmlCell>
  <singleXmlCell id="675" r="M8" connectionId="0">
    <xmlCellPr id="1" uniqueName="P1078195">
      <xmlPr mapId="1" xpath="/PFI-IZD-POD/IPK-E_1000958/P1078195" xmlDataType="decimal"/>
    </xmlCellPr>
  </singleXmlCell>
  <singleXmlCell id="676" r="N8" connectionId="0">
    <xmlCellPr id="1" uniqueName="P1078196">
      <xmlPr mapId="1" xpath="/PFI-IZD-POD/IPK-E_1000958/P1078196" xmlDataType="decimal"/>
    </xmlCellPr>
  </singleXmlCell>
  <singleXmlCell id="677" r="O8" connectionId="0">
    <xmlCellPr id="1" uniqueName="P1078197">
      <xmlPr mapId="1" xpath="/PFI-IZD-POD/IPK-E_1000958/P1078197" xmlDataType="decimal"/>
    </xmlCellPr>
  </singleXmlCell>
  <singleXmlCell id="678" r="P8" connectionId="0">
    <xmlCellPr id="1" uniqueName="P1081540">
      <xmlPr mapId="1" xpath="/PFI-IZD-POD/IPK-E_1000958/P1081540" xmlDataType="decimal"/>
    </xmlCellPr>
  </singleXmlCell>
  <singleXmlCell id="679" r="Q8" connectionId="0">
    <xmlCellPr id="1" uniqueName="P1081546">
      <xmlPr mapId="1" xpath="/PFI-IZD-POD/IPK-E_1000958/P1081546" xmlDataType="decimal"/>
    </xmlCellPr>
  </singleXmlCell>
  <singleXmlCell id="680" r="R8" connectionId="0">
    <xmlCellPr id="1" uniqueName="P1081648">
      <xmlPr mapId="1" xpath="/PFI-IZD-POD/IPK-E_1000958/P1081648" xmlDataType="decimal"/>
    </xmlCellPr>
  </singleXmlCell>
  <singleXmlCell id="681" r="S8" connectionId="0">
    <xmlCellPr id="1" uniqueName="P1123004">
      <xmlPr mapId="1" xpath="/PFI-IZD-POD/IPK-E_1000958/P1123004" xmlDataType="decimal"/>
    </xmlCellPr>
  </singleXmlCell>
  <singleXmlCell id="682" r="T8" connectionId="0">
    <xmlCellPr id="1" uniqueName="P1123005">
      <xmlPr mapId="1" xpath="/PFI-IZD-POD/IPK-E_1000958/P1123005" xmlDataType="decimal"/>
    </xmlCellPr>
  </singleXmlCell>
  <singleXmlCell id="683" r="U8" connectionId="0">
    <xmlCellPr id="1" uniqueName="P1419819">
      <xmlPr mapId="1" xpath="/PFI-IZD-POD/IPK-E_1000958/P1419819" xmlDataType="decimal"/>
    </xmlCellPr>
  </singleXmlCell>
  <singleXmlCell id="684" r="V8" connectionId="0">
    <xmlCellPr id="1" uniqueName="P1081649">
      <xmlPr mapId="1" xpath="/PFI-IZD-POD/IPK-E_1000958/P1081649" xmlDataType="decimal"/>
    </xmlCellPr>
  </singleXmlCell>
  <singleXmlCell id="685" r="W8" connectionId="0">
    <xmlCellPr id="1" uniqueName="P1081651">
      <xmlPr mapId="1" xpath="/PFI-IZD-POD/IPK-E_1000958/P1081651" xmlDataType="decimal"/>
    </xmlCellPr>
  </singleXmlCell>
  <singleXmlCell id="686" r="X8" connectionId="0">
    <xmlCellPr id="1" uniqueName="P1081656">
      <xmlPr mapId="1" xpath="/PFI-IZD-POD/IPK-E_1000958/P1081656" xmlDataType="decimal"/>
    </xmlCellPr>
  </singleXmlCell>
  <singleXmlCell id="687" r="Y8" connectionId="0">
    <xmlCellPr id="1" uniqueName="P1081658">
      <xmlPr mapId="1" xpath="/PFI-IZD-POD/IPK-E_1000958/P1081658" xmlDataType="decimal"/>
    </xmlCellPr>
  </singleXmlCell>
  <singleXmlCell id="688" r="Z8" connectionId="0">
    <xmlCellPr id="1" uniqueName="P1081660">
      <xmlPr mapId="1" xpath="/PFI-IZD-POD/IPK-E_1000958/P1081660" xmlDataType="decimal"/>
    </xmlCellPr>
  </singleXmlCell>
  <singleXmlCell id="689" r="H9" connectionId="0">
    <xmlCellPr id="1" uniqueName="P1078198">
      <xmlPr mapId="1" xpath="/PFI-IZD-POD/IPK-E_1000958/P1078198" xmlDataType="decimal"/>
    </xmlCellPr>
  </singleXmlCell>
  <singleXmlCell id="690" r="I9" connectionId="0">
    <xmlCellPr id="1" uniqueName="P1078199">
      <xmlPr mapId="1" xpath="/PFI-IZD-POD/IPK-E_1000958/P1078199" xmlDataType="decimal"/>
    </xmlCellPr>
  </singleXmlCell>
  <singleXmlCell id="691" r="J9" connectionId="0">
    <xmlCellPr id="1" uniqueName="P1078200">
      <xmlPr mapId="1" xpath="/PFI-IZD-POD/IPK-E_1000958/P1078200" xmlDataType="decimal"/>
    </xmlCellPr>
  </singleXmlCell>
  <singleXmlCell id="692" r="K9" connectionId="0">
    <xmlCellPr id="1" uniqueName="P1078201">
      <xmlPr mapId="1" xpath="/PFI-IZD-POD/IPK-E_1000958/P1078201" xmlDataType="decimal"/>
    </xmlCellPr>
  </singleXmlCell>
  <singleXmlCell id="693" r="L9" connectionId="0">
    <xmlCellPr id="1" uniqueName="P1078202">
      <xmlPr mapId="1" xpath="/PFI-IZD-POD/IPK-E_1000958/P1078202" xmlDataType="decimal"/>
    </xmlCellPr>
  </singleXmlCell>
  <singleXmlCell id="694" r="M9" connectionId="0">
    <xmlCellPr id="1" uniqueName="P1078203">
      <xmlPr mapId="1" xpath="/PFI-IZD-POD/IPK-E_1000958/P1078203" xmlDataType="decimal"/>
    </xmlCellPr>
  </singleXmlCell>
  <singleXmlCell id="695" r="N9" connectionId="0">
    <xmlCellPr id="1" uniqueName="P1078204">
      <xmlPr mapId="1" xpath="/PFI-IZD-POD/IPK-E_1000958/P1078204" xmlDataType="decimal"/>
    </xmlCellPr>
  </singleXmlCell>
  <singleXmlCell id="696" r="O9" connectionId="0">
    <xmlCellPr id="1" uniqueName="P1078205">
      <xmlPr mapId="1" xpath="/PFI-IZD-POD/IPK-E_1000958/P1078205" xmlDataType="decimal"/>
    </xmlCellPr>
  </singleXmlCell>
  <singleXmlCell id="697" r="P9" connectionId="0">
    <xmlCellPr id="1" uniqueName="P1081541">
      <xmlPr mapId="1" xpath="/PFI-IZD-POD/IPK-E_1000958/P1081541" xmlDataType="decimal"/>
    </xmlCellPr>
  </singleXmlCell>
  <singleXmlCell id="698" r="Q9" connectionId="0">
    <xmlCellPr id="1" uniqueName="P1081548">
      <xmlPr mapId="1" xpath="/PFI-IZD-POD/IPK-E_1000958/P1081548" xmlDataType="decimal"/>
    </xmlCellPr>
  </singleXmlCell>
  <singleXmlCell id="699" r="R9" connectionId="0">
    <xmlCellPr id="1" uniqueName="P1081662">
      <xmlPr mapId="1" xpath="/PFI-IZD-POD/IPK-E_1000958/P1081662" xmlDataType="decimal"/>
    </xmlCellPr>
  </singleXmlCell>
  <singleXmlCell id="700" r="S9" connectionId="0">
    <xmlCellPr id="1" uniqueName="P1123006">
      <xmlPr mapId="1" xpath="/PFI-IZD-POD/IPK-E_1000958/P1123006" xmlDataType="decimal"/>
    </xmlCellPr>
  </singleXmlCell>
  <singleXmlCell id="701" r="T9" connectionId="0">
    <xmlCellPr id="1" uniqueName="P1123007">
      <xmlPr mapId="1" xpath="/PFI-IZD-POD/IPK-E_1000958/P1123007" xmlDataType="decimal"/>
    </xmlCellPr>
  </singleXmlCell>
  <singleXmlCell id="702" r="U9" connectionId="0">
    <xmlCellPr id="1" uniqueName="P1419820">
      <xmlPr mapId="1" xpath="/PFI-IZD-POD/IPK-E_1000958/P1419820" xmlDataType="decimal"/>
    </xmlCellPr>
  </singleXmlCell>
  <singleXmlCell id="703" r="V9" connectionId="0">
    <xmlCellPr id="1" uniqueName="P1081664">
      <xmlPr mapId="1" xpath="/PFI-IZD-POD/IPK-E_1000958/P1081664" xmlDataType="decimal"/>
    </xmlCellPr>
  </singleXmlCell>
  <singleXmlCell id="704" r="W9" connectionId="0">
    <xmlCellPr id="1" uniqueName="P1081666">
      <xmlPr mapId="1" xpath="/PFI-IZD-POD/IPK-E_1000958/P1081666" xmlDataType="decimal"/>
    </xmlCellPr>
  </singleXmlCell>
  <singleXmlCell id="705" r="X9" connectionId="0">
    <xmlCellPr id="1" uniqueName="P1081668">
      <xmlPr mapId="1" xpath="/PFI-IZD-POD/IPK-E_1000958/P1081668" xmlDataType="decimal"/>
    </xmlCellPr>
  </singleXmlCell>
  <singleXmlCell id="706" r="Y9" connectionId="0">
    <xmlCellPr id="1" uniqueName="P1081670">
      <xmlPr mapId="1" xpath="/PFI-IZD-POD/IPK-E_1000958/P1081670" xmlDataType="decimal"/>
    </xmlCellPr>
  </singleXmlCell>
  <singleXmlCell id="707" r="Z9" connectionId="0">
    <xmlCellPr id="1" uniqueName="P1081672">
      <xmlPr mapId="1" xpath="/PFI-IZD-POD/IPK-E_1000958/P1081672" xmlDataType="decimal"/>
    </xmlCellPr>
  </singleXmlCell>
  <singleXmlCell id="708" r="H10" connectionId="0">
    <xmlCellPr id="1" uniqueName="P1078206">
      <xmlPr mapId="1" xpath="/PFI-IZD-POD/IPK-E_1000958/P1078206" xmlDataType="decimal"/>
    </xmlCellPr>
  </singleXmlCell>
  <singleXmlCell id="709" r="I10" connectionId="0">
    <xmlCellPr id="1" uniqueName="P1078207">
      <xmlPr mapId="1" xpath="/PFI-IZD-POD/IPK-E_1000958/P1078207" xmlDataType="decimal"/>
    </xmlCellPr>
  </singleXmlCell>
  <singleXmlCell id="710" r="J10" connectionId="0">
    <xmlCellPr id="1" uniqueName="P1078208">
      <xmlPr mapId="1" xpath="/PFI-IZD-POD/IPK-E_1000958/P1078208" xmlDataType="decimal"/>
    </xmlCellPr>
  </singleXmlCell>
  <singleXmlCell id="711" r="K10" connectionId="0">
    <xmlCellPr id="1" uniqueName="P1078209">
      <xmlPr mapId="1" xpath="/PFI-IZD-POD/IPK-E_1000958/P1078209" xmlDataType="decimal"/>
    </xmlCellPr>
  </singleXmlCell>
  <singleXmlCell id="712" r="L10" connectionId="0">
    <xmlCellPr id="1" uniqueName="P1078210">
      <xmlPr mapId="1" xpath="/PFI-IZD-POD/IPK-E_1000958/P1078210" xmlDataType="decimal"/>
    </xmlCellPr>
  </singleXmlCell>
  <singleXmlCell id="713" r="M10" connectionId="0">
    <xmlCellPr id="1" uniqueName="P1078215">
      <xmlPr mapId="1" xpath="/PFI-IZD-POD/IPK-E_1000958/P1078215" xmlDataType="decimal"/>
    </xmlCellPr>
  </singleXmlCell>
  <singleXmlCell id="714" r="N10" connectionId="0">
    <xmlCellPr id="1" uniqueName="P1078217">
      <xmlPr mapId="1" xpath="/PFI-IZD-POD/IPK-E_1000958/P1078217" xmlDataType="decimal"/>
    </xmlCellPr>
  </singleXmlCell>
  <singleXmlCell id="715" r="O10" connectionId="0">
    <xmlCellPr id="1" uniqueName="P1078220">
      <xmlPr mapId="1" xpath="/PFI-IZD-POD/IPK-E_1000958/P1078220" xmlDataType="decimal"/>
    </xmlCellPr>
  </singleXmlCell>
  <singleXmlCell id="716" r="P10" connectionId="0">
    <xmlCellPr id="1" uniqueName="P1081542">
      <xmlPr mapId="1" xpath="/PFI-IZD-POD/IPK-E_1000958/P1081542" xmlDataType="decimal"/>
    </xmlCellPr>
  </singleXmlCell>
  <singleXmlCell id="717" r="Q10" connectionId="0">
    <xmlCellPr id="1" uniqueName="P1081646">
      <xmlPr mapId="1" xpath="/PFI-IZD-POD/IPK-E_1000958/P1081646" xmlDataType="decimal"/>
    </xmlCellPr>
  </singleXmlCell>
  <singleXmlCell id="718" r="R10" connectionId="0">
    <xmlCellPr id="1" uniqueName="P1081674">
      <xmlPr mapId="1" xpath="/PFI-IZD-POD/IPK-E_1000958/P1081674" xmlDataType="decimal"/>
    </xmlCellPr>
  </singleXmlCell>
  <singleXmlCell id="719" r="S10" connectionId="0">
    <xmlCellPr id="1" uniqueName="P1123008">
      <xmlPr mapId="1" xpath="/PFI-IZD-POD/IPK-E_1000958/P1123008" xmlDataType="decimal"/>
    </xmlCellPr>
  </singleXmlCell>
  <singleXmlCell id="720" r="T10" connectionId="0">
    <xmlCellPr id="1" uniqueName="P1123009">
      <xmlPr mapId="1" xpath="/PFI-IZD-POD/IPK-E_1000958/P1123009" xmlDataType="decimal"/>
    </xmlCellPr>
  </singleXmlCell>
  <singleXmlCell id="721" r="U10" connectionId="0">
    <xmlCellPr id="1" uniqueName="P1419821">
      <xmlPr mapId="1" xpath="/PFI-IZD-POD/IPK-E_1000958/P1419821" xmlDataType="decimal"/>
    </xmlCellPr>
  </singleXmlCell>
  <singleXmlCell id="722" r="V10" connectionId="0">
    <xmlCellPr id="1" uniqueName="P1081676">
      <xmlPr mapId="1" xpath="/PFI-IZD-POD/IPK-E_1000958/P1081676" xmlDataType="decimal"/>
    </xmlCellPr>
  </singleXmlCell>
  <singleXmlCell id="723" r="W10" connectionId="0">
    <xmlCellPr id="1" uniqueName="P1081678">
      <xmlPr mapId="1" xpath="/PFI-IZD-POD/IPK-E_1000958/P1081678" xmlDataType="decimal"/>
    </xmlCellPr>
  </singleXmlCell>
  <singleXmlCell id="724" r="X10" connectionId="0">
    <xmlCellPr id="1" uniqueName="P1081680">
      <xmlPr mapId="1" xpath="/PFI-IZD-POD/IPK-E_1000958/P1081680" xmlDataType="decimal"/>
    </xmlCellPr>
  </singleXmlCell>
  <singleXmlCell id="725" r="Y10" connectionId="0">
    <xmlCellPr id="1" uniqueName="P1081682">
      <xmlPr mapId="1" xpath="/PFI-IZD-POD/IPK-E_1000958/P1081682" xmlDataType="decimal"/>
    </xmlCellPr>
  </singleXmlCell>
  <singleXmlCell id="726" r="Z10" connectionId="0">
    <xmlCellPr id="1" uniqueName="P1081684">
      <xmlPr mapId="1" xpath="/PFI-IZD-POD/IPK-E_1000958/P1081684" xmlDataType="decimal"/>
    </xmlCellPr>
  </singleXmlCell>
  <singleXmlCell id="727" r="H11" connectionId="0">
    <xmlCellPr id="1" uniqueName="P1078222">
      <xmlPr mapId="1" xpath="/PFI-IZD-POD/IPK-E_1000958/P1078222" xmlDataType="decimal"/>
    </xmlCellPr>
  </singleXmlCell>
  <singleXmlCell id="728" r="I11" connectionId="0">
    <xmlCellPr id="1" uniqueName="P1078224">
      <xmlPr mapId="1" xpath="/PFI-IZD-POD/IPK-E_1000958/P1078224" xmlDataType="decimal"/>
    </xmlCellPr>
  </singleXmlCell>
  <singleXmlCell id="729" r="J11" connectionId="0">
    <xmlCellPr id="1" uniqueName="P1078226">
      <xmlPr mapId="1" xpath="/PFI-IZD-POD/IPK-E_1000958/P1078226" xmlDataType="decimal"/>
    </xmlCellPr>
  </singleXmlCell>
  <singleXmlCell id="730" r="K11" connectionId="0">
    <xmlCellPr id="1" uniqueName="P1078229">
      <xmlPr mapId="1" xpath="/PFI-IZD-POD/IPK-E_1000958/P1078229" xmlDataType="decimal"/>
    </xmlCellPr>
  </singleXmlCell>
  <singleXmlCell id="731" r="L11" connectionId="0">
    <xmlCellPr id="1" uniqueName="P1078231">
      <xmlPr mapId="1" xpath="/PFI-IZD-POD/IPK-E_1000958/P1078231" xmlDataType="decimal"/>
    </xmlCellPr>
  </singleXmlCell>
  <singleXmlCell id="732" r="M11" connectionId="0">
    <xmlCellPr id="1" uniqueName="P1078233">
      <xmlPr mapId="1" xpath="/PFI-IZD-POD/IPK-E_1000958/P1078233" xmlDataType="decimal"/>
    </xmlCellPr>
  </singleXmlCell>
  <singleXmlCell id="733" r="N11" connectionId="0">
    <xmlCellPr id="1" uniqueName="P1078236">
      <xmlPr mapId="1" xpath="/PFI-IZD-POD/IPK-E_1000958/P1078236" xmlDataType="decimal"/>
    </xmlCellPr>
  </singleXmlCell>
  <singleXmlCell id="734" r="O11" connectionId="0">
    <xmlCellPr id="1" uniqueName="P1078237">
      <xmlPr mapId="1" xpath="/PFI-IZD-POD/IPK-E_1000958/P1078237" xmlDataType="decimal"/>
    </xmlCellPr>
  </singleXmlCell>
  <singleXmlCell id="735" r="P11" connectionId="0">
    <xmlCellPr id="1" uniqueName="P1081543">
      <xmlPr mapId="1" xpath="/PFI-IZD-POD/IPK-E_1000958/P1081543" xmlDataType="decimal"/>
    </xmlCellPr>
  </singleXmlCell>
  <singleXmlCell id="736" r="Q11" connectionId="0">
    <xmlCellPr id="1" uniqueName="P1081685">
      <xmlPr mapId="1" xpath="/PFI-IZD-POD/IPK-E_1000958/P1081685" xmlDataType="decimal"/>
    </xmlCellPr>
  </singleXmlCell>
  <singleXmlCell id="737" r="R11" connectionId="0">
    <xmlCellPr id="1" uniqueName="P1081686">
      <xmlPr mapId="1" xpath="/PFI-IZD-POD/IPK-E_1000958/P1081686" xmlDataType="decimal"/>
    </xmlCellPr>
  </singleXmlCell>
  <singleXmlCell id="738" r="S11" connectionId="0">
    <xmlCellPr id="1" uniqueName="P1123010">
      <xmlPr mapId="1" xpath="/PFI-IZD-POD/IPK-E_1000958/P1123010" xmlDataType="decimal"/>
    </xmlCellPr>
  </singleXmlCell>
  <singleXmlCell id="739" r="T11" connectionId="0">
    <xmlCellPr id="1" uniqueName="P1123011">
      <xmlPr mapId="1" xpath="/PFI-IZD-POD/IPK-E_1000958/P1123011" xmlDataType="decimal"/>
    </xmlCellPr>
  </singleXmlCell>
  <singleXmlCell id="740" r="U11" connectionId="0">
    <xmlCellPr id="1" uniqueName="P1419823">
      <xmlPr mapId="1" xpath="/PFI-IZD-POD/IPK-E_1000958/P1419823" xmlDataType="decimal"/>
    </xmlCellPr>
  </singleXmlCell>
  <singleXmlCell id="741" r="V11" connectionId="0">
    <xmlCellPr id="1" uniqueName="P1081687">
      <xmlPr mapId="1" xpath="/PFI-IZD-POD/IPK-E_1000958/P1081687" xmlDataType="decimal"/>
    </xmlCellPr>
  </singleXmlCell>
  <singleXmlCell id="742" r="W11" connectionId="0">
    <xmlCellPr id="1" uniqueName="P1081688">
      <xmlPr mapId="1" xpath="/PFI-IZD-POD/IPK-E_1000958/P1081688" xmlDataType="decimal"/>
    </xmlCellPr>
  </singleXmlCell>
  <singleXmlCell id="743" r="X11" connectionId="0">
    <xmlCellPr id="1" uniqueName="P1081689">
      <xmlPr mapId="1" xpath="/PFI-IZD-POD/IPK-E_1000958/P1081689" xmlDataType="decimal"/>
    </xmlCellPr>
  </singleXmlCell>
  <singleXmlCell id="744" r="Y11" connectionId="0">
    <xmlCellPr id="1" uniqueName="P1081690">
      <xmlPr mapId="1" xpath="/PFI-IZD-POD/IPK-E_1000958/P1081690" xmlDataType="decimal"/>
    </xmlCellPr>
  </singleXmlCell>
  <singleXmlCell id="745" r="Z11" connectionId="0">
    <xmlCellPr id="1" uniqueName="P1081696">
      <xmlPr mapId="1" xpath="/PFI-IZD-POD/IPK-E_1000958/P1081696" xmlDataType="decimal"/>
    </xmlCellPr>
  </singleXmlCell>
  <singleXmlCell id="746" r="H12" connectionId="0">
    <xmlCellPr id="1" uniqueName="P1078238">
      <xmlPr mapId="1" xpath="/PFI-IZD-POD/IPK-E_1000958/P1078238" xmlDataType="decimal"/>
    </xmlCellPr>
  </singleXmlCell>
  <singleXmlCell id="747" r="I12" connectionId="0">
    <xmlCellPr id="1" uniqueName="P1078239">
      <xmlPr mapId="1" xpath="/PFI-IZD-POD/IPK-E_1000958/P1078239" xmlDataType="decimal"/>
    </xmlCellPr>
  </singleXmlCell>
  <singleXmlCell id="748" r="J12" connectionId="0">
    <xmlCellPr id="1" uniqueName="P1078240">
      <xmlPr mapId="1" xpath="/PFI-IZD-POD/IPK-E_1000958/P1078240" xmlDataType="decimal"/>
    </xmlCellPr>
  </singleXmlCell>
  <singleXmlCell id="749" r="K12" connectionId="0">
    <xmlCellPr id="1" uniqueName="P1078241">
      <xmlPr mapId="1" xpath="/PFI-IZD-POD/IPK-E_1000958/P1078241" xmlDataType="decimal"/>
    </xmlCellPr>
  </singleXmlCell>
  <singleXmlCell id="750" r="L12" connectionId="0">
    <xmlCellPr id="1" uniqueName="P1078242">
      <xmlPr mapId="1" xpath="/PFI-IZD-POD/IPK-E_1000958/P1078242" xmlDataType="decimal"/>
    </xmlCellPr>
  </singleXmlCell>
  <singleXmlCell id="751" r="M12" connectionId="0">
    <xmlCellPr id="1" uniqueName="P1078243">
      <xmlPr mapId="1" xpath="/PFI-IZD-POD/IPK-E_1000958/P1078243" xmlDataType="decimal"/>
    </xmlCellPr>
  </singleXmlCell>
  <singleXmlCell id="752" r="N12" connectionId="0">
    <xmlCellPr id="1" uniqueName="P1078946">
      <xmlPr mapId="1" xpath="/PFI-IZD-POD/IPK-E_1000958/P1078946" xmlDataType="decimal"/>
    </xmlCellPr>
  </singleXmlCell>
  <singleXmlCell id="753" r="O12" connectionId="0">
    <xmlCellPr id="1" uniqueName="P1078947">
      <xmlPr mapId="1" xpath="/PFI-IZD-POD/IPK-E_1000958/P1078947" xmlDataType="decimal"/>
    </xmlCellPr>
  </singleXmlCell>
  <singleXmlCell id="754" r="P12" connectionId="0">
    <xmlCellPr id="1" uniqueName="P1081544">
      <xmlPr mapId="1" xpath="/PFI-IZD-POD/IPK-E_1000958/P1081544" xmlDataType="decimal"/>
    </xmlCellPr>
  </singleXmlCell>
  <singleXmlCell id="755" r="Q12" connectionId="0">
    <xmlCellPr id="1" uniqueName="P1081697">
      <xmlPr mapId="1" xpath="/PFI-IZD-POD/IPK-E_1000958/P1081697" xmlDataType="decimal"/>
    </xmlCellPr>
  </singleXmlCell>
  <singleXmlCell id="756" r="R12" connectionId="0">
    <xmlCellPr id="1" uniqueName="P1081698">
      <xmlPr mapId="1" xpath="/PFI-IZD-POD/IPK-E_1000958/P1081698" xmlDataType="decimal"/>
    </xmlCellPr>
  </singleXmlCell>
  <singleXmlCell id="757" r="S12" connectionId="0">
    <xmlCellPr id="1" uniqueName="P1123012">
      <xmlPr mapId="1" xpath="/PFI-IZD-POD/IPK-E_1000958/P1123012" xmlDataType="decimal"/>
    </xmlCellPr>
  </singleXmlCell>
  <singleXmlCell id="758" r="T12" connectionId="0">
    <xmlCellPr id="1" uniqueName="P1123013">
      <xmlPr mapId="1" xpath="/PFI-IZD-POD/IPK-E_1000958/P1123013" xmlDataType="decimal"/>
    </xmlCellPr>
  </singleXmlCell>
  <singleXmlCell id="759" r="U12" connectionId="0">
    <xmlCellPr id="1" uniqueName="P1419822">
      <xmlPr mapId="1" xpath="/PFI-IZD-POD/IPK-E_1000958/P1419822" xmlDataType="decimal"/>
    </xmlCellPr>
  </singleXmlCell>
  <singleXmlCell id="760" r="V12" connectionId="0">
    <xmlCellPr id="1" uniqueName="P1081699">
      <xmlPr mapId="1" xpath="/PFI-IZD-POD/IPK-E_1000958/P1081699" xmlDataType="decimal"/>
    </xmlCellPr>
  </singleXmlCell>
  <singleXmlCell id="761" r="W12" connectionId="0">
    <xmlCellPr id="1" uniqueName="P1081700">
      <xmlPr mapId="1" xpath="/PFI-IZD-POD/IPK-E_1000958/P1081700" xmlDataType="decimal"/>
    </xmlCellPr>
  </singleXmlCell>
  <singleXmlCell id="762" r="X12" connectionId="0">
    <xmlCellPr id="1" uniqueName="P1081701">
      <xmlPr mapId="1" xpath="/PFI-IZD-POD/IPK-E_1000958/P1081701" xmlDataType="decimal"/>
    </xmlCellPr>
  </singleXmlCell>
  <singleXmlCell id="763" r="Y12" connectionId="0">
    <xmlCellPr id="1" uniqueName="P1081702">
      <xmlPr mapId="1" xpath="/PFI-IZD-POD/IPK-E_1000958/P1081702" xmlDataType="decimal"/>
    </xmlCellPr>
  </singleXmlCell>
  <singleXmlCell id="764" r="Z12" connectionId="0">
    <xmlCellPr id="1" uniqueName="P1081703">
      <xmlPr mapId="1" xpath="/PFI-IZD-POD/IPK-E_1000958/P1081703" xmlDataType="decimal"/>
    </xmlCellPr>
  </singleXmlCell>
  <singleXmlCell id="765" r="H13" connectionId="0">
    <xmlCellPr id="1" uniqueName="P1078948">
      <xmlPr mapId="1" xpath="/PFI-IZD-POD/IPK-E_1000958/P1078948" xmlDataType="decimal"/>
    </xmlCellPr>
  </singleXmlCell>
  <singleXmlCell id="766" r="I13" connectionId="0">
    <xmlCellPr id="1" uniqueName="P1078949">
      <xmlPr mapId="1" xpath="/PFI-IZD-POD/IPK-E_1000958/P1078949" xmlDataType="decimal"/>
    </xmlCellPr>
  </singleXmlCell>
  <singleXmlCell id="767" r="J13" connectionId="0">
    <xmlCellPr id="1" uniqueName="P1079430">
      <xmlPr mapId="1" xpath="/PFI-IZD-POD/IPK-E_1000958/P1079430" xmlDataType="decimal"/>
    </xmlCellPr>
  </singleXmlCell>
  <singleXmlCell id="768" r="K13" connectionId="0">
    <xmlCellPr id="1" uniqueName="P1079851">
      <xmlPr mapId="1" xpath="/PFI-IZD-POD/IPK-E_1000958/P1079851" xmlDataType="decimal"/>
    </xmlCellPr>
  </singleXmlCell>
  <singleXmlCell id="769" r="L13" connectionId="0">
    <xmlCellPr id="1" uniqueName="P1079852">
      <xmlPr mapId="1" xpath="/PFI-IZD-POD/IPK-E_1000958/P1079852" xmlDataType="decimal"/>
    </xmlCellPr>
  </singleXmlCell>
  <singleXmlCell id="770" r="M13" connectionId="0">
    <xmlCellPr id="1" uniqueName="P1079853">
      <xmlPr mapId="1" xpath="/PFI-IZD-POD/IPK-E_1000958/P1079853" xmlDataType="decimal"/>
    </xmlCellPr>
  </singleXmlCell>
  <singleXmlCell id="771" r="N13" connectionId="0">
    <xmlCellPr id="1" uniqueName="P1079854">
      <xmlPr mapId="1" xpath="/PFI-IZD-POD/IPK-E_1000958/P1079854" xmlDataType="decimal"/>
    </xmlCellPr>
  </singleXmlCell>
  <singleXmlCell id="772" r="O13" connectionId="0">
    <xmlCellPr id="1" uniqueName="P1079855">
      <xmlPr mapId="1" xpath="/PFI-IZD-POD/IPK-E_1000958/P1079855" xmlDataType="decimal"/>
    </xmlCellPr>
  </singleXmlCell>
  <singleXmlCell id="773" r="P13" connectionId="0">
    <xmlCellPr id="1" uniqueName="P1081545">
      <xmlPr mapId="1" xpath="/PFI-IZD-POD/IPK-E_1000958/P1081545" xmlDataType="decimal"/>
    </xmlCellPr>
  </singleXmlCell>
  <singleXmlCell id="774" r="Q13" connectionId="0">
    <xmlCellPr id="1" uniqueName="P1081704">
      <xmlPr mapId="1" xpath="/PFI-IZD-POD/IPK-E_1000958/P1081704" xmlDataType="decimal"/>
    </xmlCellPr>
  </singleXmlCell>
  <singleXmlCell id="775" r="R13" connectionId="0">
    <xmlCellPr id="1" uniqueName="P1081705">
      <xmlPr mapId="1" xpath="/PFI-IZD-POD/IPK-E_1000958/P1081705" xmlDataType="decimal"/>
    </xmlCellPr>
  </singleXmlCell>
  <singleXmlCell id="776" r="S13" connectionId="0">
    <xmlCellPr id="1" uniqueName="P1123014">
      <xmlPr mapId="1" xpath="/PFI-IZD-POD/IPK-E_1000958/P1123014" xmlDataType="decimal"/>
    </xmlCellPr>
  </singleXmlCell>
  <singleXmlCell id="777" r="T13" connectionId="0">
    <xmlCellPr id="1" uniqueName="P1123015">
      <xmlPr mapId="1" xpath="/PFI-IZD-POD/IPK-E_1000958/P1123015" xmlDataType="decimal"/>
    </xmlCellPr>
  </singleXmlCell>
  <singleXmlCell id="778" r="U13" connectionId="0">
    <xmlCellPr id="1" uniqueName="P1419824">
      <xmlPr mapId="1" xpath="/PFI-IZD-POD/IPK-E_1000958/P1419824" xmlDataType="decimal"/>
    </xmlCellPr>
  </singleXmlCell>
  <singleXmlCell id="779" r="V13" connectionId="0">
    <xmlCellPr id="1" uniqueName="P1081706">
      <xmlPr mapId="1" xpath="/PFI-IZD-POD/IPK-E_1000958/P1081706" xmlDataType="decimal"/>
    </xmlCellPr>
  </singleXmlCell>
  <singleXmlCell id="780" r="W13" connectionId="0">
    <xmlCellPr id="1" uniqueName="P1081707">
      <xmlPr mapId="1" xpath="/PFI-IZD-POD/IPK-E_1000958/P1081707" xmlDataType="decimal"/>
    </xmlCellPr>
  </singleXmlCell>
  <singleXmlCell id="781" r="X13" connectionId="0">
    <xmlCellPr id="1" uniqueName="P1081708">
      <xmlPr mapId="1" xpath="/PFI-IZD-POD/IPK-E_1000958/P1081708" xmlDataType="decimal"/>
    </xmlCellPr>
  </singleXmlCell>
  <singleXmlCell id="782" r="Y13" connectionId="0">
    <xmlCellPr id="1" uniqueName="P1081709">
      <xmlPr mapId="1" xpath="/PFI-IZD-POD/IPK-E_1000958/P1081709" xmlDataType="decimal"/>
    </xmlCellPr>
  </singleXmlCell>
  <singleXmlCell id="783" r="Z13" connectionId="0">
    <xmlCellPr id="1" uniqueName="P1081710">
      <xmlPr mapId="1" xpath="/PFI-IZD-POD/IPK-E_1000958/P1081710" xmlDataType="decimal"/>
    </xmlCellPr>
  </singleXmlCell>
  <singleXmlCell id="784" r="H14" connectionId="0">
    <xmlCellPr id="1" uniqueName="P1079856">
      <xmlPr mapId="1" xpath="/PFI-IZD-POD/IPK-E_1000958/P1079856" xmlDataType="decimal"/>
    </xmlCellPr>
  </singleXmlCell>
  <singleXmlCell id="785" r="I14" connectionId="0">
    <xmlCellPr id="1" uniqueName="P1079857">
      <xmlPr mapId="1" xpath="/PFI-IZD-POD/IPK-E_1000958/P1079857" xmlDataType="decimal"/>
    </xmlCellPr>
  </singleXmlCell>
  <singleXmlCell id="786" r="J14" connectionId="0">
    <xmlCellPr id="1" uniqueName="P1079858">
      <xmlPr mapId="1" xpath="/PFI-IZD-POD/IPK-E_1000958/P1079858" xmlDataType="decimal"/>
    </xmlCellPr>
  </singleXmlCell>
  <singleXmlCell id="787" r="K14" connectionId="0">
    <xmlCellPr id="1" uniqueName="P1079859">
      <xmlPr mapId="1" xpath="/PFI-IZD-POD/IPK-E_1000958/P1079859" xmlDataType="decimal"/>
    </xmlCellPr>
  </singleXmlCell>
  <singleXmlCell id="788" r="L14" connectionId="0">
    <xmlCellPr id="1" uniqueName="P1079860">
      <xmlPr mapId="1" xpath="/PFI-IZD-POD/IPK-E_1000958/P1079860" xmlDataType="decimal"/>
    </xmlCellPr>
  </singleXmlCell>
  <singleXmlCell id="789" r="M14" connectionId="0">
    <xmlCellPr id="1" uniqueName="P1079861">
      <xmlPr mapId="1" xpath="/PFI-IZD-POD/IPK-E_1000958/P1079861" xmlDataType="decimal"/>
    </xmlCellPr>
  </singleXmlCell>
  <singleXmlCell id="790" r="N14" connectionId="0">
    <xmlCellPr id="1" uniqueName="P1079862">
      <xmlPr mapId="1" xpath="/PFI-IZD-POD/IPK-E_1000958/P1079862" xmlDataType="decimal"/>
    </xmlCellPr>
  </singleXmlCell>
  <singleXmlCell id="791" r="O14" connectionId="0">
    <xmlCellPr id="1" uniqueName="P1079863">
      <xmlPr mapId="1" xpath="/PFI-IZD-POD/IPK-E_1000958/P1079863" xmlDataType="decimal"/>
    </xmlCellPr>
  </singleXmlCell>
  <singleXmlCell id="792" r="P14" connectionId="0">
    <xmlCellPr id="1" uniqueName="P1081711">
      <xmlPr mapId="1" xpath="/PFI-IZD-POD/IPK-E_1000958/P1081711" xmlDataType="decimal"/>
    </xmlCellPr>
  </singleXmlCell>
  <singleXmlCell id="793" r="Q14" connectionId="0">
    <xmlCellPr id="1" uniqueName="P1081712">
      <xmlPr mapId="1" xpath="/PFI-IZD-POD/IPK-E_1000958/P1081712" xmlDataType="decimal"/>
    </xmlCellPr>
  </singleXmlCell>
  <singleXmlCell id="794" r="R14" connectionId="0">
    <xmlCellPr id="1" uniqueName="P1081713">
      <xmlPr mapId="1" xpath="/PFI-IZD-POD/IPK-E_1000958/P1081713" xmlDataType="decimal"/>
    </xmlCellPr>
  </singleXmlCell>
  <singleXmlCell id="795" r="S14" connectionId="0">
    <xmlCellPr id="1" uniqueName="P1123016">
      <xmlPr mapId="1" xpath="/PFI-IZD-POD/IPK-E_1000958/P1123016" xmlDataType="decimal"/>
    </xmlCellPr>
  </singleXmlCell>
  <singleXmlCell id="796" r="T14" connectionId="0">
    <xmlCellPr id="1" uniqueName="P1123017">
      <xmlPr mapId="1" xpath="/PFI-IZD-POD/IPK-E_1000958/P1123017" xmlDataType="decimal"/>
    </xmlCellPr>
  </singleXmlCell>
  <singleXmlCell id="797" r="U14" connectionId="0">
    <xmlCellPr id="1" uniqueName="P1419825">
      <xmlPr mapId="1" xpath="/PFI-IZD-POD/IPK-E_1000958/P1419825" xmlDataType="decimal"/>
    </xmlCellPr>
  </singleXmlCell>
  <singleXmlCell id="798" r="V14" connectionId="0">
    <xmlCellPr id="1" uniqueName="P1081714">
      <xmlPr mapId="1" xpath="/PFI-IZD-POD/IPK-E_1000958/P1081714" xmlDataType="decimal"/>
    </xmlCellPr>
  </singleXmlCell>
  <singleXmlCell id="799" r="W14" connectionId="0">
    <xmlCellPr id="1" uniqueName="P1081715">
      <xmlPr mapId="1" xpath="/PFI-IZD-POD/IPK-E_1000958/P1081715" xmlDataType="decimal"/>
    </xmlCellPr>
  </singleXmlCell>
  <singleXmlCell id="800" r="X14" connectionId="0">
    <xmlCellPr id="1" uniqueName="P1081716">
      <xmlPr mapId="1" xpath="/PFI-IZD-POD/IPK-E_1000958/P1081716" xmlDataType="decimal"/>
    </xmlCellPr>
  </singleXmlCell>
  <singleXmlCell id="801" r="Y14" connectionId="0">
    <xmlCellPr id="1" uniqueName="P1081717">
      <xmlPr mapId="1" xpath="/PFI-IZD-POD/IPK-E_1000958/P1081717" xmlDataType="decimal"/>
    </xmlCellPr>
  </singleXmlCell>
  <singleXmlCell id="802" r="Z14" connectionId="0">
    <xmlCellPr id="1" uniqueName="P1081718">
      <xmlPr mapId="1" xpath="/PFI-IZD-POD/IPK-E_1000958/P1081718" xmlDataType="decimal"/>
    </xmlCellPr>
  </singleXmlCell>
  <singleXmlCell id="803" r="H15" connectionId="0">
    <xmlCellPr id="1" uniqueName="P1079864">
      <xmlPr mapId="1" xpath="/PFI-IZD-POD/IPK-E_1000958/P1079864" xmlDataType="decimal"/>
    </xmlCellPr>
  </singleXmlCell>
  <singleXmlCell id="804" r="I15" connectionId="0">
    <xmlCellPr id="1" uniqueName="P1079865">
      <xmlPr mapId="1" xpath="/PFI-IZD-POD/IPK-E_1000958/P1079865" xmlDataType="decimal"/>
    </xmlCellPr>
  </singleXmlCell>
  <singleXmlCell id="805" r="J15" connectionId="0">
    <xmlCellPr id="1" uniqueName="P1079866">
      <xmlPr mapId="1" xpath="/PFI-IZD-POD/IPK-E_1000958/P1079866" xmlDataType="decimal"/>
    </xmlCellPr>
  </singleXmlCell>
  <singleXmlCell id="806" r="K15" connectionId="0">
    <xmlCellPr id="1" uniqueName="P1079867">
      <xmlPr mapId="1" xpath="/PFI-IZD-POD/IPK-E_1000958/P1079867" xmlDataType="decimal"/>
    </xmlCellPr>
  </singleXmlCell>
  <singleXmlCell id="807" r="L15" connectionId="0">
    <xmlCellPr id="1" uniqueName="P1079868">
      <xmlPr mapId="1" xpath="/PFI-IZD-POD/IPK-E_1000958/P1079868" xmlDataType="decimal"/>
    </xmlCellPr>
  </singleXmlCell>
  <singleXmlCell id="808" r="M15" connectionId="0">
    <xmlCellPr id="1" uniqueName="P1079869">
      <xmlPr mapId="1" xpath="/PFI-IZD-POD/IPK-E_1000958/P1079869" xmlDataType="decimal"/>
    </xmlCellPr>
  </singleXmlCell>
  <singleXmlCell id="809" r="N15" connectionId="0">
    <xmlCellPr id="1" uniqueName="P1079870">
      <xmlPr mapId="1" xpath="/PFI-IZD-POD/IPK-E_1000958/P1079870" xmlDataType="decimal"/>
    </xmlCellPr>
  </singleXmlCell>
  <singleXmlCell id="810" r="O15" connectionId="0">
    <xmlCellPr id="1" uniqueName="P1079871">
      <xmlPr mapId="1" xpath="/PFI-IZD-POD/IPK-E_1000958/P1079871" xmlDataType="decimal"/>
    </xmlCellPr>
  </singleXmlCell>
  <singleXmlCell id="811" r="P15" connectionId="0">
    <xmlCellPr id="1" uniqueName="P1081874">
      <xmlPr mapId="1" xpath="/PFI-IZD-POD/IPK-E_1000958/P1081874" xmlDataType="decimal"/>
    </xmlCellPr>
  </singleXmlCell>
  <singleXmlCell id="812" r="Q15" connectionId="0">
    <xmlCellPr id="1" uniqueName="P1081877">
      <xmlPr mapId="1" xpath="/PFI-IZD-POD/IPK-E_1000958/P1081877" xmlDataType="decimal"/>
    </xmlCellPr>
  </singleXmlCell>
  <singleXmlCell id="813" r="R15" connectionId="0">
    <xmlCellPr id="1" uniqueName="P1081880">
      <xmlPr mapId="1" xpath="/PFI-IZD-POD/IPK-E_1000958/P1081880" xmlDataType="decimal"/>
    </xmlCellPr>
  </singleXmlCell>
  <singleXmlCell id="814" r="S15" connectionId="0">
    <xmlCellPr id="1" uniqueName="P1123018">
      <xmlPr mapId="1" xpath="/PFI-IZD-POD/IPK-E_1000958/P1123018" xmlDataType="decimal"/>
    </xmlCellPr>
  </singleXmlCell>
  <singleXmlCell id="815" r="T15" connectionId="0">
    <xmlCellPr id="1" uniqueName="P1123019">
      <xmlPr mapId="1" xpath="/PFI-IZD-POD/IPK-E_1000958/P1123019" xmlDataType="decimal"/>
    </xmlCellPr>
  </singleXmlCell>
  <singleXmlCell id="816" r="U15" connectionId="0">
    <xmlCellPr id="1" uniqueName="P1419826">
      <xmlPr mapId="1" xpath="/PFI-IZD-POD/IPK-E_1000958/P1419826" xmlDataType="decimal"/>
    </xmlCellPr>
  </singleXmlCell>
  <singleXmlCell id="817" r="V15" connectionId="0">
    <xmlCellPr id="1" uniqueName="P1081882">
      <xmlPr mapId="1" xpath="/PFI-IZD-POD/IPK-E_1000958/P1081882" xmlDataType="decimal"/>
    </xmlCellPr>
  </singleXmlCell>
  <singleXmlCell id="818" r="W15" connectionId="0">
    <xmlCellPr id="1" uniqueName="P1081888">
      <xmlPr mapId="1" xpath="/PFI-IZD-POD/IPK-E_1000958/P1081888" xmlDataType="decimal"/>
    </xmlCellPr>
  </singleXmlCell>
  <singleXmlCell id="819" r="X15" connectionId="0">
    <xmlCellPr id="1" uniqueName="P1081891">
      <xmlPr mapId="1" xpath="/PFI-IZD-POD/IPK-E_1000958/P1081891" xmlDataType="decimal"/>
    </xmlCellPr>
  </singleXmlCell>
  <singleXmlCell id="820" r="Y15" connectionId="0">
    <xmlCellPr id="1" uniqueName="P1081893">
      <xmlPr mapId="1" xpath="/PFI-IZD-POD/IPK-E_1000958/P1081893" xmlDataType="decimal"/>
    </xmlCellPr>
  </singleXmlCell>
  <singleXmlCell id="821" r="Z15" connectionId="0">
    <xmlCellPr id="1" uniqueName="P1081895">
      <xmlPr mapId="1" xpath="/PFI-IZD-POD/IPK-E_1000958/P1081895" xmlDataType="decimal"/>
    </xmlCellPr>
  </singleXmlCell>
  <singleXmlCell id="822" r="H16" connectionId="0">
    <xmlCellPr id="1" uniqueName="P1079872">
      <xmlPr mapId="1" xpath="/PFI-IZD-POD/IPK-E_1000958/P1079872" xmlDataType="decimal"/>
    </xmlCellPr>
  </singleXmlCell>
  <singleXmlCell id="823" r="I16" connectionId="0">
    <xmlCellPr id="1" uniqueName="P1079873">
      <xmlPr mapId="1" xpath="/PFI-IZD-POD/IPK-E_1000958/P1079873" xmlDataType="decimal"/>
    </xmlCellPr>
  </singleXmlCell>
  <singleXmlCell id="824" r="J16" connectionId="0">
    <xmlCellPr id="1" uniqueName="P1079874">
      <xmlPr mapId="1" xpath="/PFI-IZD-POD/IPK-E_1000958/P1079874" xmlDataType="decimal"/>
    </xmlCellPr>
  </singleXmlCell>
  <singleXmlCell id="825" r="K16" connectionId="0">
    <xmlCellPr id="1" uniqueName="P1079875">
      <xmlPr mapId="1" xpath="/PFI-IZD-POD/IPK-E_1000958/P1079875" xmlDataType="decimal"/>
    </xmlCellPr>
  </singleXmlCell>
  <singleXmlCell id="826" r="L16" connectionId="0">
    <xmlCellPr id="1" uniqueName="P1079876">
      <xmlPr mapId="1" xpath="/PFI-IZD-POD/IPK-E_1000958/P1079876" xmlDataType="decimal"/>
    </xmlCellPr>
  </singleXmlCell>
  <singleXmlCell id="827" r="M16" connectionId="0">
    <xmlCellPr id="1" uniqueName="P1079877">
      <xmlPr mapId="1" xpath="/PFI-IZD-POD/IPK-E_1000958/P1079877" xmlDataType="decimal"/>
    </xmlCellPr>
  </singleXmlCell>
  <singleXmlCell id="828" r="N16" connectionId="0">
    <xmlCellPr id="1" uniqueName="P1079878">
      <xmlPr mapId="1" xpath="/PFI-IZD-POD/IPK-E_1000958/P1079878" xmlDataType="decimal"/>
    </xmlCellPr>
  </singleXmlCell>
  <singleXmlCell id="829" r="O16" connectionId="0">
    <xmlCellPr id="1" uniqueName="P1079879">
      <xmlPr mapId="1" xpath="/PFI-IZD-POD/IPK-E_1000958/P1079879" xmlDataType="decimal"/>
    </xmlCellPr>
  </singleXmlCell>
  <singleXmlCell id="830" r="P16" connectionId="0">
    <xmlCellPr id="1" uniqueName="P1081898">
      <xmlPr mapId="1" xpath="/PFI-IZD-POD/IPK-E_1000958/P1081898" xmlDataType="decimal"/>
    </xmlCellPr>
  </singleXmlCell>
  <singleXmlCell id="831" r="Q16" connectionId="0">
    <xmlCellPr id="1" uniqueName="P1081900">
      <xmlPr mapId="1" xpath="/PFI-IZD-POD/IPK-E_1000958/P1081900" xmlDataType="decimal"/>
    </xmlCellPr>
  </singleXmlCell>
  <singleXmlCell id="832" r="R16" connectionId="0">
    <xmlCellPr id="1" uniqueName="P1081902">
      <xmlPr mapId="1" xpath="/PFI-IZD-POD/IPK-E_1000958/P1081902" xmlDataType="decimal"/>
    </xmlCellPr>
  </singleXmlCell>
  <singleXmlCell id="833" r="S16" connectionId="0">
    <xmlCellPr id="1" uniqueName="P1123020">
      <xmlPr mapId="1" xpath="/PFI-IZD-POD/IPK-E_1000958/P1123020" xmlDataType="decimal"/>
    </xmlCellPr>
  </singleXmlCell>
  <singleXmlCell id="834" r="T16" connectionId="0">
    <xmlCellPr id="1" uniqueName="P1123021">
      <xmlPr mapId="1" xpath="/PFI-IZD-POD/IPK-E_1000958/P1123021" xmlDataType="decimal"/>
    </xmlCellPr>
  </singleXmlCell>
  <singleXmlCell id="835" r="U16" connectionId="0">
    <xmlCellPr id="1" uniqueName="P1419827">
      <xmlPr mapId="1" xpath="/PFI-IZD-POD/IPK-E_1000958/P1419827" xmlDataType="decimal"/>
    </xmlCellPr>
  </singleXmlCell>
  <singleXmlCell id="836" r="V16" connectionId="0">
    <xmlCellPr id="1" uniqueName="P1081903">
      <xmlPr mapId="1" xpath="/PFI-IZD-POD/IPK-E_1000958/P1081903" xmlDataType="decimal"/>
    </xmlCellPr>
  </singleXmlCell>
  <singleXmlCell id="837" r="W16" connectionId="0">
    <xmlCellPr id="1" uniqueName="P1081906">
      <xmlPr mapId="1" xpath="/PFI-IZD-POD/IPK-E_1000958/P1081906" xmlDataType="decimal"/>
    </xmlCellPr>
  </singleXmlCell>
  <singleXmlCell id="838" r="X16" connectionId="0">
    <xmlCellPr id="1" uniqueName="P1081908">
      <xmlPr mapId="1" xpath="/PFI-IZD-POD/IPK-E_1000958/P1081908" xmlDataType="decimal"/>
    </xmlCellPr>
  </singleXmlCell>
  <singleXmlCell id="839" r="Y16" connectionId="0">
    <xmlCellPr id="1" uniqueName="P1081915">
      <xmlPr mapId="1" xpath="/PFI-IZD-POD/IPK-E_1000958/P1081915" xmlDataType="decimal"/>
    </xmlCellPr>
  </singleXmlCell>
  <singleXmlCell id="840" r="Z16" connectionId="0">
    <xmlCellPr id="1" uniqueName="P1081918">
      <xmlPr mapId="1" xpath="/PFI-IZD-POD/IPK-E_1000958/P1081918" xmlDataType="decimal"/>
    </xmlCellPr>
  </singleXmlCell>
  <singleXmlCell id="841" r="H17" connectionId="0">
    <xmlCellPr id="1" uniqueName="P1079880">
      <xmlPr mapId="1" xpath="/PFI-IZD-POD/IPK-E_1000958/P1079880" xmlDataType="decimal"/>
    </xmlCellPr>
  </singleXmlCell>
  <singleXmlCell id="842" r="I17" connectionId="0">
    <xmlCellPr id="1" uniqueName="P1079881">
      <xmlPr mapId="1" xpath="/PFI-IZD-POD/IPK-E_1000958/P1079881" xmlDataType="decimal"/>
    </xmlCellPr>
  </singleXmlCell>
  <singleXmlCell id="843" r="J17" connectionId="0">
    <xmlCellPr id="1" uniqueName="P1079882">
      <xmlPr mapId="1" xpath="/PFI-IZD-POD/IPK-E_1000958/P1079882" xmlDataType="decimal"/>
    </xmlCellPr>
  </singleXmlCell>
  <singleXmlCell id="844" r="K17" connectionId="0">
    <xmlCellPr id="1" uniqueName="P1079883">
      <xmlPr mapId="1" xpath="/PFI-IZD-POD/IPK-E_1000958/P1079883" xmlDataType="decimal"/>
    </xmlCellPr>
  </singleXmlCell>
  <singleXmlCell id="845" r="L17" connectionId="0">
    <xmlCellPr id="1" uniqueName="P1079884">
      <xmlPr mapId="1" xpath="/PFI-IZD-POD/IPK-E_1000958/P1079884" xmlDataType="decimal"/>
    </xmlCellPr>
  </singleXmlCell>
  <singleXmlCell id="846" r="M17" connectionId="0">
    <xmlCellPr id="1" uniqueName="P1079885">
      <xmlPr mapId="1" xpath="/PFI-IZD-POD/IPK-E_1000958/P1079885" xmlDataType="decimal"/>
    </xmlCellPr>
  </singleXmlCell>
  <singleXmlCell id="847" r="N17" connectionId="0">
    <xmlCellPr id="1" uniqueName="P1079886">
      <xmlPr mapId="1" xpath="/PFI-IZD-POD/IPK-E_1000958/P1079886" xmlDataType="decimal"/>
    </xmlCellPr>
  </singleXmlCell>
  <singleXmlCell id="848" r="O17" connectionId="0">
    <xmlCellPr id="1" uniqueName="P1079887">
      <xmlPr mapId="1" xpath="/PFI-IZD-POD/IPK-E_1000958/P1079887" xmlDataType="decimal"/>
    </xmlCellPr>
  </singleXmlCell>
  <singleXmlCell id="849" r="P17" connectionId="0">
    <xmlCellPr id="1" uniqueName="P1081920">
      <xmlPr mapId="1" xpath="/PFI-IZD-POD/IPK-E_1000958/P1081920" xmlDataType="decimal"/>
    </xmlCellPr>
  </singleXmlCell>
  <singleXmlCell id="850" r="Q17" connectionId="0">
    <xmlCellPr id="1" uniqueName="P1081922">
      <xmlPr mapId="1" xpath="/PFI-IZD-POD/IPK-E_1000958/P1081922" xmlDataType="decimal"/>
    </xmlCellPr>
  </singleXmlCell>
  <singleXmlCell id="851" r="R17" connectionId="0">
    <xmlCellPr id="1" uniqueName="P1081925">
      <xmlPr mapId="1" xpath="/PFI-IZD-POD/IPK-E_1000958/P1081925" xmlDataType="decimal"/>
    </xmlCellPr>
  </singleXmlCell>
  <singleXmlCell id="852" r="S17" connectionId="0">
    <xmlCellPr id="1" uniqueName="P1123022">
      <xmlPr mapId="1" xpath="/PFI-IZD-POD/IPK-E_1000958/P1123022" xmlDataType="decimal"/>
    </xmlCellPr>
  </singleXmlCell>
  <singleXmlCell id="853" r="T17" connectionId="0">
    <xmlCellPr id="1" uniqueName="P1123023">
      <xmlPr mapId="1" xpath="/PFI-IZD-POD/IPK-E_1000958/P1123023" xmlDataType="decimal"/>
    </xmlCellPr>
  </singleXmlCell>
  <singleXmlCell id="854" r="U17" connectionId="0">
    <xmlCellPr id="1" uniqueName="P1419828">
      <xmlPr mapId="1" xpath="/PFI-IZD-POD/IPK-E_1000958/P1419828" xmlDataType="decimal"/>
    </xmlCellPr>
  </singleXmlCell>
  <singleXmlCell id="855" r="V17" connectionId="0">
    <xmlCellPr id="1" uniqueName="P1081927">
      <xmlPr mapId="1" xpath="/PFI-IZD-POD/IPK-E_1000958/P1081927" xmlDataType="decimal"/>
    </xmlCellPr>
  </singleXmlCell>
  <singleXmlCell id="856" r="W17" connectionId="0">
    <xmlCellPr id="1" uniqueName="P1081929">
      <xmlPr mapId="1" xpath="/PFI-IZD-POD/IPK-E_1000958/P1081929" xmlDataType="decimal"/>
    </xmlCellPr>
  </singleXmlCell>
  <singleXmlCell id="857" r="X17" connectionId="0">
    <xmlCellPr id="1" uniqueName="P1081930">
      <xmlPr mapId="1" xpath="/PFI-IZD-POD/IPK-E_1000958/P1081930" xmlDataType="decimal"/>
    </xmlCellPr>
  </singleXmlCell>
  <singleXmlCell id="858" r="Y17" connectionId="0">
    <xmlCellPr id="1" uniqueName="P1081932">
      <xmlPr mapId="1" xpath="/PFI-IZD-POD/IPK-E_1000958/P1081932" xmlDataType="decimal"/>
    </xmlCellPr>
  </singleXmlCell>
  <singleXmlCell id="859" r="Z17" connectionId="0">
    <xmlCellPr id="1" uniqueName="P1081934">
      <xmlPr mapId="1" xpath="/PFI-IZD-POD/IPK-E_1000958/P1081934" xmlDataType="decimal"/>
    </xmlCellPr>
  </singleXmlCell>
  <singleXmlCell id="860" r="H18" connectionId="0">
    <xmlCellPr id="1" uniqueName="P1079888">
      <xmlPr mapId="1" xpath="/PFI-IZD-POD/IPK-E_1000958/P1079888" xmlDataType="decimal"/>
    </xmlCellPr>
  </singleXmlCell>
  <singleXmlCell id="861" r="I18" connectionId="0">
    <xmlCellPr id="1" uniqueName="P1079889">
      <xmlPr mapId="1" xpath="/PFI-IZD-POD/IPK-E_1000958/P1079889" xmlDataType="decimal"/>
    </xmlCellPr>
  </singleXmlCell>
  <singleXmlCell id="862" r="J18" connectionId="0">
    <xmlCellPr id="1" uniqueName="P1079890">
      <xmlPr mapId="1" xpath="/PFI-IZD-POD/IPK-E_1000958/P1079890" xmlDataType="decimal"/>
    </xmlCellPr>
  </singleXmlCell>
  <singleXmlCell id="863" r="K18" connectionId="0">
    <xmlCellPr id="1" uniqueName="P1079891">
      <xmlPr mapId="1" xpath="/PFI-IZD-POD/IPK-E_1000958/P1079891" xmlDataType="decimal"/>
    </xmlCellPr>
  </singleXmlCell>
  <singleXmlCell id="864" r="L18" connectionId="0">
    <xmlCellPr id="1" uniqueName="P1079892">
      <xmlPr mapId="1" xpath="/PFI-IZD-POD/IPK-E_1000958/P1079892" xmlDataType="decimal"/>
    </xmlCellPr>
  </singleXmlCell>
  <singleXmlCell id="865" r="M18" connectionId="0">
    <xmlCellPr id="1" uniqueName="P1079893">
      <xmlPr mapId="1" xpath="/PFI-IZD-POD/IPK-E_1000958/P1079893" xmlDataType="decimal"/>
    </xmlCellPr>
  </singleXmlCell>
  <singleXmlCell id="866" r="N18" connectionId="0">
    <xmlCellPr id="1" uniqueName="P1079894">
      <xmlPr mapId="1" xpath="/PFI-IZD-POD/IPK-E_1000958/P1079894" xmlDataType="decimal"/>
    </xmlCellPr>
  </singleXmlCell>
  <singleXmlCell id="867" r="O18" connectionId="0">
    <xmlCellPr id="1" uniqueName="P1079895">
      <xmlPr mapId="1" xpath="/PFI-IZD-POD/IPK-E_1000958/P1079895" xmlDataType="decimal"/>
    </xmlCellPr>
  </singleXmlCell>
  <singleXmlCell id="868" r="P18" connectionId="0">
    <xmlCellPr id="1" uniqueName="P1081936">
      <xmlPr mapId="1" xpath="/PFI-IZD-POD/IPK-E_1000958/P1081936" xmlDataType="decimal"/>
    </xmlCellPr>
  </singleXmlCell>
  <singleXmlCell id="869" r="Q18" connectionId="0">
    <xmlCellPr id="1" uniqueName="P1081938">
      <xmlPr mapId="1" xpath="/PFI-IZD-POD/IPK-E_1000958/P1081938" xmlDataType="decimal"/>
    </xmlCellPr>
  </singleXmlCell>
  <singleXmlCell id="870" r="R18" connectionId="0">
    <xmlCellPr id="1" uniqueName="P1081940">
      <xmlPr mapId="1" xpath="/PFI-IZD-POD/IPK-E_1000958/P1081940" xmlDataType="decimal"/>
    </xmlCellPr>
  </singleXmlCell>
  <singleXmlCell id="871" r="S18" connectionId="0">
    <xmlCellPr id="1" uniqueName="P1123024">
      <xmlPr mapId="1" xpath="/PFI-IZD-POD/IPK-E_1000958/P1123024" xmlDataType="decimal"/>
    </xmlCellPr>
  </singleXmlCell>
  <singleXmlCell id="872" r="T18" connectionId="0">
    <xmlCellPr id="1" uniqueName="P1123025">
      <xmlPr mapId="1" xpath="/PFI-IZD-POD/IPK-E_1000958/P1123025" xmlDataType="decimal"/>
    </xmlCellPr>
  </singleXmlCell>
  <singleXmlCell id="873" r="U18" connectionId="0">
    <xmlCellPr id="1" uniqueName="P1419829">
      <xmlPr mapId="1" xpath="/PFI-IZD-POD/IPK-E_1000958/P1419829" xmlDataType="decimal"/>
    </xmlCellPr>
  </singleXmlCell>
  <singleXmlCell id="874" r="V18" connectionId="0">
    <xmlCellPr id="1" uniqueName="P1081942">
      <xmlPr mapId="1" xpath="/PFI-IZD-POD/IPK-E_1000958/P1081942" xmlDataType="decimal"/>
    </xmlCellPr>
  </singleXmlCell>
  <singleXmlCell id="875" r="W18" connectionId="0">
    <xmlCellPr id="1" uniqueName="P1081944">
      <xmlPr mapId="1" xpath="/PFI-IZD-POD/IPK-E_1000958/P1081944" xmlDataType="decimal"/>
    </xmlCellPr>
  </singleXmlCell>
  <singleXmlCell id="876" r="X18" connectionId="0">
    <xmlCellPr id="1" uniqueName="P1081946">
      <xmlPr mapId="1" xpath="/PFI-IZD-POD/IPK-E_1000958/P1081946" xmlDataType="decimal"/>
    </xmlCellPr>
  </singleXmlCell>
  <singleXmlCell id="877" r="Y18" connectionId="0">
    <xmlCellPr id="1" uniqueName="P1081948">
      <xmlPr mapId="1" xpath="/PFI-IZD-POD/IPK-E_1000958/P1081948" xmlDataType="decimal"/>
    </xmlCellPr>
  </singleXmlCell>
  <singleXmlCell id="878" r="Z18" connectionId="0">
    <xmlCellPr id="1" uniqueName="P1081950">
      <xmlPr mapId="1" xpath="/PFI-IZD-POD/IPK-E_1000958/P1081950" xmlDataType="decimal"/>
    </xmlCellPr>
  </singleXmlCell>
  <singleXmlCell id="879" r="H19" connectionId="0">
    <xmlCellPr id="1" uniqueName="P1079896">
      <xmlPr mapId="1" xpath="/PFI-IZD-POD/IPK-E_1000958/P1079896" xmlDataType="decimal"/>
    </xmlCellPr>
  </singleXmlCell>
  <singleXmlCell id="880" r="I19" connectionId="0">
    <xmlCellPr id="1" uniqueName="P1079897">
      <xmlPr mapId="1" xpath="/PFI-IZD-POD/IPK-E_1000958/P1079897" xmlDataType="decimal"/>
    </xmlCellPr>
  </singleXmlCell>
  <singleXmlCell id="881" r="J19" connectionId="0">
    <xmlCellPr id="1" uniqueName="P1079898">
      <xmlPr mapId="1" xpath="/PFI-IZD-POD/IPK-E_1000958/P1079898" xmlDataType="decimal"/>
    </xmlCellPr>
  </singleXmlCell>
  <singleXmlCell id="882" r="K19" connectionId="0">
    <xmlCellPr id="1" uniqueName="P1079899">
      <xmlPr mapId="1" xpath="/PFI-IZD-POD/IPK-E_1000958/P1079899" xmlDataType="decimal"/>
    </xmlCellPr>
  </singleXmlCell>
  <singleXmlCell id="883" r="L19" connectionId="0">
    <xmlCellPr id="1" uniqueName="P1079900">
      <xmlPr mapId="1" xpath="/PFI-IZD-POD/IPK-E_1000958/P1079900" xmlDataType="decimal"/>
    </xmlCellPr>
  </singleXmlCell>
  <singleXmlCell id="884" r="M19" connectionId="0">
    <xmlCellPr id="1" uniqueName="P1079901">
      <xmlPr mapId="1" xpath="/PFI-IZD-POD/IPK-E_1000958/P1079901" xmlDataType="decimal"/>
    </xmlCellPr>
  </singleXmlCell>
  <singleXmlCell id="885" r="N19" connectionId="0">
    <xmlCellPr id="1" uniqueName="P1079902">
      <xmlPr mapId="1" xpath="/PFI-IZD-POD/IPK-E_1000958/P1079902" xmlDataType="decimal"/>
    </xmlCellPr>
  </singleXmlCell>
  <singleXmlCell id="886" r="O19" connectionId="0">
    <xmlCellPr id="1" uniqueName="P1079903">
      <xmlPr mapId="1" xpath="/PFI-IZD-POD/IPK-E_1000958/P1079903" xmlDataType="decimal"/>
    </xmlCellPr>
  </singleXmlCell>
  <singleXmlCell id="887" r="P19" connectionId="0">
    <xmlCellPr id="1" uniqueName="P1081953">
      <xmlPr mapId="1" xpath="/PFI-IZD-POD/IPK-E_1000958/P1081953" xmlDataType="decimal"/>
    </xmlCellPr>
  </singleXmlCell>
  <singleXmlCell id="888" r="Q19" connectionId="0">
    <xmlCellPr id="1" uniqueName="P1081958">
      <xmlPr mapId="1" xpath="/PFI-IZD-POD/IPK-E_1000958/P1081958" xmlDataType="decimal"/>
    </xmlCellPr>
  </singleXmlCell>
  <singleXmlCell id="889" r="R19" connectionId="0">
    <xmlCellPr id="1" uniqueName="P1081960">
      <xmlPr mapId="1" xpath="/PFI-IZD-POD/IPK-E_1000958/P1081960" xmlDataType="decimal"/>
    </xmlCellPr>
  </singleXmlCell>
  <singleXmlCell id="890" r="S19" connectionId="0">
    <xmlCellPr id="1" uniqueName="P1123026">
      <xmlPr mapId="1" xpath="/PFI-IZD-POD/IPK-E_1000958/P1123026" xmlDataType="decimal"/>
    </xmlCellPr>
  </singleXmlCell>
  <singleXmlCell id="891" r="T19" connectionId="0">
    <xmlCellPr id="1" uniqueName="P1123027">
      <xmlPr mapId="1" xpath="/PFI-IZD-POD/IPK-E_1000958/P1123027" xmlDataType="decimal"/>
    </xmlCellPr>
  </singleXmlCell>
  <singleXmlCell id="892" r="U19" connectionId="0">
    <xmlCellPr id="1" uniqueName="P1419830">
      <xmlPr mapId="1" xpath="/PFI-IZD-POD/IPK-E_1000958/P1419830" xmlDataType="decimal"/>
    </xmlCellPr>
  </singleXmlCell>
  <singleXmlCell id="893" r="V19" connectionId="0">
    <xmlCellPr id="1" uniqueName="P1081962">
      <xmlPr mapId="1" xpath="/PFI-IZD-POD/IPK-E_1000958/P1081962" xmlDataType="decimal"/>
    </xmlCellPr>
  </singleXmlCell>
  <singleXmlCell id="894" r="W19" connectionId="0">
    <xmlCellPr id="1" uniqueName="P1081964">
      <xmlPr mapId="1" xpath="/PFI-IZD-POD/IPK-E_1000958/P1081964" xmlDataType="decimal"/>
    </xmlCellPr>
  </singleXmlCell>
  <singleXmlCell id="895" r="X19" connectionId="0">
    <xmlCellPr id="1" uniqueName="P1081966">
      <xmlPr mapId="1" xpath="/PFI-IZD-POD/IPK-E_1000958/P1081966" xmlDataType="decimal"/>
    </xmlCellPr>
  </singleXmlCell>
  <singleXmlCell id="896" r="Y19" connectionId="0">
    <xmlCellPr id="1" uniqueName="P1081968">
      <xmlPr mapId="1" xpath="/PFI-IZD-POD/IPK-E_1000958/P1081968" xmlDataType="decimal"/>
    </xmlCellPr>
  </singleXmlCell>
  <singleXmlCell id="897" r="Z19" connectionId="0">
    <xmlCellPr id="1" uniqueName="P1081970">
      <xmlPr mapId="1" xpath="/PFI-IZD-POD/IPK-E_1000958/P1081970" xmlDataType="decimal"/>
    </xmlCellPr>
  </singleXmlCell>
  <singleXmlCell id="898" r="H20" connectionId="0">
    <xmlCellPr id="1" uniqueName="P1079904">
      <xmlPr mapId="1" xpath="/PFI-IZD-POD/IPK-E_1000958/P1079904" xmlDataType="decimal"/>
    </xmlCellPr>
  </singleXmlCell>
  <singleXmlCell id="899" r="I20" connectionId="0">
    <xmlCellPr id="1" uniqueName="P1079905">
      <xmlPr mapId="1" xpath="/PFI-IZD-POD/IPK-E_1000958/P1079905" xmlDataType="decimal"/>
    </xmlCellPr>
  </singleXmlCell>
  <singleXmlCell id="900" r="J20" connectionId="0">
    <xmlCellPr id="1" uniqueName="P1079906">
      <xmlPr mapId="1" xpath="/PFI-IZD-POD/IPK-E_1000958/P1079906" xmlDataType="decimal"/>
    </xmlCellPr>
  </singleXmlCell>
  <singleXmlCell id="901" r="K20" connectionId="0">
    <xmlCellPr id="1" uniqueName="P1079907">
      <xmlPr mapId="1" xpath="/PFI-IZD-POD/IPK-E_1000958/P1079907" xmlDataType="decimal"/>
    </xmlCellPr>
  </singleXmlCell>
  <singleXmlCell id="902" r="L20" connectionId="0">
    <xmlCellPr id="1" uniqueName="P1079908">
      <xmlPr mapId="1" xpath="/PFI-IZD-POD/IPK-E_1000958/P1079908" xmlDataType="decimal"/>
    </xmlCellPr>
  </singleXmlCell>
  <singleXmlCell id="903" r="M20" connectionId="0">
    <xmlCellPr id="1" uniqueName="P1079909">
      <xmlPr mapId="1" xpath="/PFI-IZD-POD/IPK-E_1000958/P1079909" xmlDataType="decimal"/>
    </xmlCellPr>
  </singleXmlCell>
  <singleXmlCell id="904" r="N20" connectionId="0">
    <xmlCellPr id="1" uniqueName="P1079910">
      <xmlPr mapId="1" xpath="/PFI-IZD-POD/IPK-E_1000958/P1079910" xmlDataType="decimal"/>
    </xmlCellPr>
  </singleXmlCell>
  <singleXmlCell id="905" r="O20" connectionId="0">
    <xmlCellPr id="1" uniqueName="P1079912">
      <xmlPr mapId="1" xpath="/PFI-IZD-POD/IPK-E_1000958/P1079912" xmlDataType="decimal"/>
    </xmlCellPr>
  </singleXmlCell>
  <singleXmlCell id="906" r="P20" connectionId="0">
    <xmlCellPr id="1" uniqueName="P1081972">
      <xmlPr mapId="1" xpath="/PFI-IZD-POD/IPK-E_1000958/P1081972" xmlDataType="decimal"/>
    </xmlCellPr>
  </singleXmlCell>
  <singleXmlCell id="907" r="Q20" connectionId="0">
    <xmlCellPr id="1" uniqueName="P1081973">
      <xmlPr mapId="1" xpath="/PFI-IZD-POD/IPK-E_1000958/P1081973" xmlDataType="decimal"/>
    </xmlCellPr>
  </singleXmlCell>
  <singleXmlCell id="908" r="R20" connectionId="0">
    <xmlCellPr id="1" uniqueName="P1081975">
      <xmlPr mapId="1" xpath="/PFI-IZD-POD/IPK-E_1000958/P1081975" xmlDataType="decimal"/>
    </xmlCellPr>
  </singleXmlCell>
  <singleXmlCell id="909" r="S20" connectionId="0">
    <xmlCellPr id="1" uniqueName="P1123028">
      <xmlPr mapId="1" xpath="/PFI-IZD-POD/IPK-E_1000958/P1123028" xmlDataType="decimal"/>
    </xmlCellPr>
  </singleXmlCell>
  <singleXmlCell id="910" r="T20" connectionId="0">
    <xmlCellPr id="1" uniqueName="P1123029">
      <xmlPr mapId="1" xpath="/PFI-IZD-POD/IPK-E_1000958/P1123029" xmlDataType="decimal"/>
    </xmlCellPr>
  </singleXmlCell>
  <singleXmlCell id="911" r="U20" connectionId="0">
    <xmlCellPr id="1" uniqueName="P1419831">
      <xmlPr mapId="1" xpath="/PFI-IZD-POD/IPK-E_1000958/P1419831" xmlDataType="decimal"/>
    </xmlCellPr>
  </singleXmlCell>
  <singleXmlCell id="912" r="V20" connectionId="0">
    <xmlCellPr id="1" uniqueName="P1081977">
      <xmlPr mapId="1" xpath="/PFI-IZD-POD/IPK-E_1000958/P1081977" xmlDataType="decimal"/>
    </xmlCellPr>
  </singleXmlCell>
  <singleXmlCell id="913" r="W20" connectionId="0">
    <xmlCellPr id="1" uniqueName="P1081978">
      <xmlPr mapId="1" xpath="/PFI-IZD-POD/IPK-E_1000958/P1081978" xmlDataType="decimal"/>
    </xmlCellPr>
  </singleXmlCell>
  <singleXmlCell id="914" r="X20" connectionId="0">
    <xmlCellPr id="1" uniqueName="P1081980">
      <xmlPr mapId="1" xpath="/PFI-IZD-POD/IPK-E_1000958/P1081980" xmlDataType="decimal"/>
    </xmlCellPr>
  </singleXmlCell>
  <singleXmlCell id="915" r="Y20" connectionId="0">
    <xmlCellPr id="1" uniqueName="P1081982">
      <xmlPr mapId="1" xpath="/PFI-IZD-POD/IPK-E_1000958/P1081982" xmlDataType="decimal"/>
    </xmlCellPr>
  </singleXmlCell>
  <singleXmlCell id="916" r="Z20" connectionId="0">
    <xmlCellPr id="1" uniqueName="P1081984">
      <xmlPr mapId="1" xpath="/PFI-IZD-POD/IPK-E_1000958/P1081984" xmlDataType="decimal"/>
    </xmlCellPr>
  </singleXmlCell>
  <singleXmlCell id="917" r="H21" connectionId="0">
    <xmlCellPr id="1" uniqueName="P1079911">
      <xmlPr mapId="1" xpath="/PFI-IZD-POD/IPK-E_1000958/P1079911" xmlDataType="decimal"/>
    </xmlCellPr>
  </singleXmlCell>
  <singleXmlCell id="918" r="I21" connectionId="0">
    <xmlCellPr id="1" uniqueName="P1079913">
      <xmlPr mapId="1" xpath="/PFI-IZD-POD/IPK-E_1000958/P1079913" xmlDataType="decimal"/>
    </xmlCellPr>
  </singleXmlCell>
  <singleXmlCell id="919" r="J21" connectionId="0">
    <xmlCellPr id="1" uniqueName="P1079914">
      <xmlPr mapId="1" xpath="/PFI-IZD-POD/IPK-E_1000958/P1079914" xmlDataType="decimal"/>
    </xmlCellPr>
  </singleXmlCell>
  <singleXmlCell id="920" r="K21" connectionId="0">
    <xmlCellPr id="1" uniqueName="P1079915">
      <xmlPr mapId="1" xpath="/PFI-IZD-POD/IPK-E_1000958/P1079915" xmlDataType="decimal"/>
    </xmlCellPr>
  </singleXmlCell>
  <singleXmlCell id="921" r="L21" connectionId="0">
    <xmlCellPr id="1" uniqueName="P1079916">
      <xmlPr mapId="1" xpath="/PFI-IZD-POD/IPK-E_1000958/P1079916" xmlDataType="decimal"/>
    </xmlCellPr>
  </singleXmlCell>
  <singleXmlCell id="922" r="M21" connectionId="0">
    <xmlCellPr id="1" uniqueName="P1079917">
      <xmlPr mapId="1" xpath="/PFI-IZD-POD/IPK-E_1000958/P1079917" xmlDataType="decimal"/>
    </xmlCellPr>
  </singleXmlCell>
  <singleXmlCell id="923" r="N21" connectionId="0">
    <xmlCellPr id="1" uniqueName="P1079918">
      <xmlPr mapId="1" xpath="/PFI-IZD-POD/IPK-E_1000958/P1079918" xmlDataType="decimal"/>
    </xmlCellPr>
  </singleXmlCell>
  <singleXmlCell id="924" r="O21" connectionId="0">
    <xmlCellPr id="1" uniqueName="P1079919">
      <xmlPr mapId="1" xpath="/PFI-IZD-POD/IPK-E_1000958/P1079919" xmlDataType="decimal"/>
    </xmlCellPr>
  </singleXmlCell>
  <singleXmlCell id="925" r="P21" connectionId="0">
    <xmlCellPr id="1" uniqueName="P1081986">
      <xmlPr mapId="1" xpath="/PFI-IZD-POD/IPK-E_1000958/P1081986" xmlDataType="decimal"/>
    </xmlCellPr>
  </singleXmlCell>
  <singleXmlCell id="926" r="Q21" connectionId="0">
    <xmlCellPr id="1" uniqueName="P1081988">
      <xmlPr mapId="1" xpath="/PFI-IZD-POD/IPK-E_1000958/P1081988" xmlDataType="decimal"/>
    </xmlCellPr>
  </singleXmlCell>
  <singleXmlCell id="927" r="R21" connectionId="0">
    <xmlCellPr id="1" uniqueName="P1081990">
      <xmlPr mapId="1" xpath="/PFI-IZD-POD/IPK-E_1000958/P1081990" xmlDataType="decimal"/>
    </xmlCellPr>
  </singleXmlCell>
  <singleXmlCell id="928" r="S21" connectionId="0">
    <xmlCellPr id="1" uniqueName="P1123030">
      <xmlPr mapId="1" xpath="/PFI-IZD-POD/IPK-E_1000958/P1123030" xmlDataType="decimal"/>
    </xmlCellPr>
  </singleXmlCell>
  <singleXmlCell id="929" r="T21" connectionId="0">
    <xmlCellPr id="1" uniqueName="P1123031">
      <xmlPr mapId="1" xpath="/PFI-IZD-POD/IPK-E_1000958/P1123031" xmlDataType="decimal"/>
    </xmlCellPr>
  </singleXmlCell>
  <singleXmlCell id="930" r="U21" connectionId="0">
    <xmlCellPr id="1" uniqueName="P1419832">
      <xmlPr mapId="1" xpath="/PFI-IZD-POD/IPK-E_1000958/P1419832" xmlDataType="decimal"/>
    </xmlCellPr>
  </singleXmlCell>
  <singleXmlCell id="931" r="V21" connectionId="0">
    <xmlCellPr id="1" uniqueName="P1081993">
      <xmlPr mapId="1" xpath="/PFI-IZD-POD/IPK-E_1000958/P1081993" xmlDataType="decimal"/>
    </xmlCellPr>
  </singleXmlCell>
  <singleXmlCell id="932" r="W21" connectionId="0">
    <xmlCellPr id="1" uniqueName="P1081995">
      <xmlPr mapId="1" xpath="/PFI-IZD-POD/IPK-E_1000958/P1081995" xmlDataType="decimal"/>
    </xmlCellPr>
  </singleXmlCell>
  <singleXmlCell id="933" r="X21" connectionId="0">
    <xmlCellPr id="1" uniqueName="P1081997">
      <xmlPr mapId="1" xpath="/PFI-IZD-POD/IPK-E_1000958/P1081997" xmlDataType="decimal"/>
    </xmlCellPr>
  </singleXmlCell>
  <singleXmlCell id="934" r="Y21" connectionId="0">
    <xmlCellPr id="1" uniqueName="P1081999">
      <xmlPr mapId="1" xpath="/PFI-IZD-POD/IPK-E_1000958/P1081999" xmlDataType="decimal"/>
    </xmlCellPr>
  </singleXmlCell>
  <singleXmlCell id="935" r="Z21" connectionId="0">
    <xmlCellPr id="1" uniqueName="P1082001">
      <xmlPr mapId="1" xpath="/PFI-IZD-POD/IPK-E_1000958/P1082001" xmlDataType="decimal"/>
    </xmlCellPr>
  </singleXmlCell>
  <singleXmlCell id="936" r="H22" connectionId="0">
    <xmlCellPr id="1" uniqueName="P1079928">
      <xmlPr mapId="1" xpath="/PFI-IZD-POD/IPK-E_1000958/P1079928" xmlDataType="decimal"/>
    </xmlCellPr>
  </singleXmlCell>
  <singleXmlCell id="937" r="I22" connectionId="0">
    <xmlCellPr id="1" uniqueName="P1079929">
      <xmlPr mapId="1" xpath="/PFI-IZD-POD/IPK-E_1000958/P1079929" xmlDataType="decimal"/>
    </xmlCellPr>
  </singleXmlCell>
  <singleXmlCell id="938" r="J22" connectionId="0">
    <xmlCellPr id="1" uniqueName="P1079930">
      <xmlPr mapId="1" xpath="/PFI-IZD-POD/IPK-E_1000958/P1079930" xmlDataType="decimal"/>
    </xmlCellPr>
  </singleXmlCell>
  <singleXmlCell id="939" r="K22" connectionId="0">
    <xmlCellPr id="1" uniqueName="P1079931">
      <xmlPr mapId="1" xpath="/PFI-IZD-POD/IPK-E_1000958/P1079931" xmlDataType="decimal"/>
    </xmlCellPr>
  </singleXmlCell>
  <singleXmlCell id="940" r="L22" connectionId="0">
    <xmlCellPr id="1" uniqueName="P1079932">
      <xmlPr mapId="1" xpath="/PFI-IZD-POD/IPK-E_1000958/P1079932" xmlDataType="decimal"/>
    </xmlCellPr>
  </singleXmlCell>
  <singleXmlCell id="941" r="M22" connectionId="0">
    <xmlCellPr id="1" uniqueName="P1079933">
      <xmlPr mapId="1" xpath="/PFI-IZD-POD/IPK-E_1000958/P1079933" xmlDataType="decimal"/>
    </xmlCellPr>
  </singleXmlCell>
  <singleXmlCell id="942" r="N22" connectionId="0">
    <xmlCellPr id="1" uniqueName="P1079934">
      <xmlPr mapId="1" xpath="/PFI-IZD-POD/IPK-E_1000958/P1079934" xmlDataType="decimal"/>
    </xmlCellPr>
  </singleXmlCell>
  <singleXmlCell id="943" r="O22" connectionId="0">
    <xmlCellPr id="1" uniqueName="P1079935">
      <xmlPr mapId="1" xpath="/PFI-IZD-POD/IPK-E_1000958/P1079935" xmlDataType="decimal"/>
    </xmlCellPr>
  </singleXmlCell>
  <singleXmlCell id="944" r="P22" connectionId="0">
    <xmlCellPr id="1" uniqueName="P1082014">
      <xmlPr mapId="1" xpath="/PFI-IZD-POD/IPK-E_1000958/P1082014" xmlDataType="decimal"/>
    </xmlCellPr>
  </singleXmlCell>
  <singleXmlCell id="945" r="Q22" connectionId="0">
    <xmlCellPr id="1" uniqueName="P1082016">
      <xmlPr mapId="1" xpath="/PFI-IZD-POD/IPK-E_1000958/P1082016" xmlDataType="decimal"/>
    </xmlCellPr>
  </singleXmlCell>
  <singleXmlCell id="946" r="R22" connectionId="0">
    <xmlCellPr id="1" uniqueName="P1082018">
      <xmlPr mapId="1" xpath="/PFI-IZD-POD/IPK-E_1000958/P1082018" xmlDataType="decimal"/>
    </xmlCellPr>
  </singleXmlCell>
  <singleXmlCell id="947" r="S22" connectionId="0">
    <xmlCellPr id="1" uniqueName="P1123032">
      <xmlPr mapId="1" xpath="/PFI-IZD-POD/IPK-E_1000958/P1123032" xmlDataType="decimal"/>
    </xmlCellPr>
  </singleXmlCell>
  <singleXmlCell id="948" r="T22" connectionId="0">
    <xmlCellPr id="1" uniqueName="P1123033">
      <xmlPr mapId="1" xpath="/PFI-IZD-POD/IPK-E_1000958/P1123033" xmlDataType="decimal"/>
    </xmlCellPr>
  </singleXmlCell>
  <singleXmlCell id="949" r="U22" connectionId="0">
    <xmlCellPr id="1" uniqueName="P1419833">
      <xmlPr mapId="1" xpath="/PFI-IZD-POD/IPK-E_1000958/P1419833" xmlDataType="decimal"/>
    </xmlCellPr>
  </singleXmlCell>
  <singleXmlCell id="950" r="V22" connectionId="0">
    <xmlCellPr id="1" uniqueName="P1082019">
      <xmlPr mapId="1" xpath="/PFI-IZD-POD/IPK-E_1000958/P1082019" xmlDataType="decimal"/>
    </xmlCellPr>
  </singleXmlCell>
  <singleXmlCell id="951" r="W22" connectionId="0">
    <xmlCellPr id="1" uniqueName="P1082029">
      <xmlPr mapId="1" xpath="/PFI-IZD-POD/IPK-E_1000958/P1082029" xmlDataType="decimal"/>
    </xmlCellPr>
  </singleXmlCell>
  <singleXmlCell id="952" r="X22" connectionId="0">
    <xmlCellPr id="1" uniqueName="P1082032">
      <xmlPr mapId="1" xpath="/PFI-IZD-POD/IPK-E_1000958/P1082032" xmlDataType="decimal"/>
    </xmlCellPr>
  </singleXmlCell>
  <singleXmlCell id="953" r="Y22" connectionId="0">
    <xmlCellPr id="1" uniqueName="P1082034">
      <xmlPr mapId="1" xpath="/PFI-IZD-POD/IPK-E_1000958/P1082034" xmlDataType="decimal"/>
    </xmlCellPr>
  </singleXmlCell>
  <singleXmlCell id="954" r="Z22" connectionId="0">
    <xmlCellPr id="1" uniqueName="P1082035">
      <xmlPr mapId="1" xpath="/PFI-IZD-POD/IPK-E_1000958/P1082035" xmlDataType="decimal"/>
    </xmlCellPr>
  </singleXmlCell>
  <singleXmlCell id="955" r="H23" connectionId="0">
    <xmlCellPr id="1" uniqueName="P1123110">
      <xmlPr mapId="1" xpath="/PFI-IZD-POD/IPK-E_1000958/P1123110" xmlDataType="decimal"/>
    </xmlCellPr>
  </singleXmlCell>
  <singleXmlCell id="956" r="I23" connectionId="0">
    <xmlCellPr id="1" uniqueName="P1123111">
      <xmlPr mapId="1" xpath="/PFI-IZD-POD/IPK-E_1000958/P1123111" xmlDataType="decimal"/>
    </xmlCellPr>
  </singleXmlCell>
  <singleXmlCell id="957" r="J23" connectionId="0">
    <xmlCellPr id="1" uniqueName="P1123112">
      <xmlPr mapId="1" xpath="/PFI-IZD-POD/IPK-E_1000958/P1123112" xmlDataType="decimal"/>
    </xmlCellPr>
  </singleXmlCell>
  <singleXmlCell id="958" r="K23" connectionId="0">
    <xmlCellPr id="1" uniqueName="P1123113">
      <xmlPr mapId="1" xpath="/PFI-IZD-POD/IPK-E_1000958/P1123113" xmlDataType="decimal"/>
    </xmlCellPr>
  </singleXmlCell>
  <singleXmlCell id="959" r="L23" connectionId="0">
    <xmlCellPr id="1" uniqueName="P1123118">
      <xmlPr mapId="1" xpath="/PFI-IZD-POD/IPK-E_1000958/P1123118" xmlDataType="decimal"/>
    </xmlCellPr>
  </singleXmlCell>
  <singleXmlCell id="960" r="M23" connectionId="0">
    <xmlCellPr id="1" uniqueName="P1123127">
      <xmlPr mapId="1" xpath="/PFI-IZD-POD/IPK-E_1000958/P1123127" xmlDataType="decimal"/>
    </xmlCellPr>
  </singleXmlCell>
  <singleXmlCell id="961" r="N23" connectionId="0">
    <xmlCellPr id="1" uniqueName="P1123126">
      <xmlPr mapId="1" xpath="/PFI-IZD-POD/IPK-E_1000958/P1123126" xmlDataType="decimal"/>
    </xmlCellPr>
  </singleXmlCell>
  <singleXmlCell id="962" r="O23" connectionId="0">
    <xmlCellPr id="1" uniqueName="P1123125">
      <xmlPr mapId="1" xpath="/PFI-IZD-POD/IPK-E_1000958/P1123125" xmlDataType="decimal"/>
    </xmlCellPr>
  </singleXmlCell>
  <singleXmlCell id="963" r="P23" connectionId="0">
    <xmlCellPr id="1" uniqueName="P1123124">
      <xmlPr mapId="1" xpath="/PFI-IZD-POD/IPK-E_1000958/P1123124" xmlDataType="decimal"/>
    </xmlCellPr>
  </singleXmlCell>
  <singleXmlCell id="964" r="Q23" connectionId="0">
    <xmlCellPr id="1" uniqueName="P1123128">
      <xmlPr mapId="1" xpath="/PFI-IZD-POD/IPK-E_1000958/P1123128" xmlDataType="decimal"/>
    </xmlCellPr>
  </singleXmlCell>
  <singleXmlCell id="965" r="R23" connectionId="0">
    <xmlCellPr id="1" uniqueName="P1123129">
      <xmlPr mapId="1" xpath="/PFI-IZD-POD/IPK-E_1000958/P1123129" xmlDataType="decimal"/>
    </xmlCellPr>
  </singleXmlCell>
  <singleXmlCell id="966" r="S23" connectionId="0">
    <xmlCellPr id="1" uniqueName="P1123034">
      <xmlPr mapId="1" xpath="/PFI-IZD-POD/IPK-E_1000958/P1123034" xmlDataType="decimal"/>
    </xmlCellPr>
  </singleXmlCell>
  <singleXmlCell id="967" r="T23" connectionId="0">
    <xmlCellPr id="1" uniqueName="P1123035">
      <xmlPr mapId="1" xpath="/PFI-IZD-POD/IPK-E_1000958/P1123035" xmlDataType="decimal"/>
    </xmlCellPr>
  </singleXmlCell>
  <singleXmlCell id="968" r="U23" connectionId="0">
    <xmlCellPr id="1" uniqueName="P1419834">
      <xmlPr mapId="1" xpath="/PFI-IZD-POD/IPK-E_1000958/P1419834" xmlDataType="decimal"/>
    </xmlCellPr>
  </singleXmlCell>
  <singleXmlCell id="969" r="V23" connectionId="0">
    <xmlCellPr id="1" uniqueName="P1123130">
      <xmlPr mapId="1" xpath="/PFI-IZD-POD/IPK-E_1000958/P1123130" xmlDataType="decimal"/>
    </xmlCellPr>
  </singleXmlCell>
  <singleXmlCell id="970" r="W23" connectionId="0">
    <xmlCellPr id="1" uniqueName="P1123134">
      <xmlPr mapId="1" xpath="/PFI-IZD-POD/IPK-E_1000958/P1123134" xmlDataType="decimal"/>
    </xmlCellPr>
  </singleXmlCell>
  <singleXmlCell id="971" r="X23" connectionId="0">
    <xmlCellPr id="1" uniqueName="P1123137">
      <xmlPr mapId="1" xpath="/PFI-IZD-POD/IPK-E_1000958/P1123137" xmlDataType="decimal"/>
    </xmlCellPr>
  </singleXmlCell>
  <singleXmlCell id="972" r="Y23" connectionId="0">
    <xmlCellPr id="1" uniqueName="P1123138">
      <xmlPr mapId="1" xpath="/PFI-IZD-POD/IPK-E_1000958/P1123138" xmlDataType="decimal"/>
    </xmlCellPr>
  </singleXmlCell>
  <singleXmlCell id="973" r="Z23" connectionId="0">
    <xmlCellPr id="1" uniqueName="P1123141">
      <xmlPr mapId="1" xpath="/PFI-IZD-POD/IPK-E_1000958/P1123141" xmlDataType="decimal"/>
    </xmlCellPr>
  </singleXmlCell>
  <singleXmlCell id="974" r="H24" connectionId="0">
    <xmlCellPr id="1" uniqueName="P1079936">
      <xmlPr mapId="1" xpath="/PFI-IZD-POD/IPK-E_1000958/P1079936" xmlDataType="decimal"/>
    </xmlCellPr>
  </singleXmlCell>
  <singleXmlCell id="975" r="I24" connectionId="0">
    <xmlCellPr id="1" uniqueName="P1079937">
      <xmlPr mapId="1" xpath="/PFI-IZD-POD/IPK-E_1000958/P1079937" xmlDataType="decimal"/>
    </xmlCellPr>
  </singleXmlCell>
  <singleXmlCell id="976" r="J24" connectionId="0">
    <xmlCellPr id="1" uniqueName="P1079938">
      <xmlPr mapId="1" xpath="/PFI-IZD-POD/IPK-E_1000958/P1079938" xmlDataType="decimal"/>
    </xmlCellPr>
  </singleXmlCell>
  <singleXmlCell id="977" r="K24" connectionId="0">
    <xmlCellPr id="1" uniqueName="P1079939">
      <xmlPr mapId="1" xpath="/PFI-IZD-POD/IPK-E_1000958/P1079939" xmlDataType="decimal"/>
    </xmlCellPr>
  </singleXmlCell>
  <singleXmlCell id="978" r="L24" connectionId="0">
    <xmlCellPr id="1" uniqueName="P1079940">
      <xmlPr mapId="1" xpath="/PFI-IZD-POD/IPK-E_1000958/P1079940" xmlDataType="decimal"/>
    </xmlCellPr>
  </singleXmlCell>
  <singleXmlCell id="979" r="M24" connectionId="0">
    <xmlCellPr id="1" uniqueName="P1079941">
      <xmlPr mapId="1" xpath="/PFI-IZD-POD/IPK-E_1000958/P1079941" xmlDataType="decimal"/>
    </xmlCellPr>
  </singleXmlCell>
  <singleXmlCell id="980" r="N24" connectionId="0">
    <xmlCellPr id="1" uniqueName="P1079942">
      <xmlPr mapId="1" xpath="/PFI-IZD-POD/IPK-E_1000958/P1079942" xmlDataType="decimal"/>
    </xmlCellPr>
  </singleXmlCell>
  <singleXmlCell id="981" r="O24" connectionId="0">
    <xmlCellPr id="1" uniqueName="P1079943">
      <xmlPr mapId="1" xpath="/PFI-IZD-POD/IPK-E_1000958/P1079943" xmlDataType="decimal"/>
    </xmlCellPr>
  </singleXmlCell>
  <singleXmlCell id="982" r="P24" connectionId="0">
    <xmlCellPr id="1" uniqueName="P1082038">
      <xmlPr mapId="1" xpath="/PFI-IZD-POD/IPK-E_1000958/P1082038" xmlDataType="decimal"/>
    </xmlCellPr>
  </singleXmlCell>
  <singleXmlCell id="983" r="Q24" connectionId="0">
    <xmlCellPr id="1" uniqueName="P1082045">
      <xmlPr mapId="1" xpath="/PFI-IZD-POD/IPK-E_1000958/P1082045" xmlDataType="decimal"/>
    </xmlCellPr>
  </singleXmlCell>
  <singleXmlCell id="984" r="R24" connectionId="0">
    <xmlCellPr id="1" uniqueName="P1082047">
      <xmlPr mapId="1" xpath="/PFI-IZD-POD/IPK-E_1000958/P1082047" xmlDataType="decimal"/>
    </xmlCellPr>
  </singleXmlCell>
  <singleXmlCell id="985" r="S24" connectionId="0">
    <xmlCellPr id="1" uniqueName="P1123036">
      <xmlPr mapId="1" xpath="/PFI-IZD-POD/IPK-E_1000958/P1123036" xmlDataType="decimal"/>
    </xmlCellPr>
  </singleXmlCell>
  <singleXmlCell id="986" r="T24" connectionId="0">
    <xmlCellPr id="1" uniqueName="P1123037">
      <xmlPr mapId="1" xpath="/PFI-IZD-POD/IPK-E_1000958/P1123037" xmlDataType="decimal"/>
    </xmlCellPr>
  </singleXmlCell>
  <singleXmlCell id="987" r="U24" connectionId="0">
    <xmlCellPr id="1" uniqueName="P1419835">
      <xmlPr mapId="1" xpath="/PFI-IZD-POD/IPK-E_1000958/P1419835" xmlDataType="decimal"/>
    </xmlCellPr>
  </singleXmlCell>
  <singleXmlCell id="988" r="V24" connectionId="0">
    <xmlCellPr id="1" uniqueName="P1082048">
      <xmlPr mapId="1" xpath="/PFI-IZD-POD/IPK-E_1000958/P1082048" xmlDataType="decimal"/>
    </xmlCellPr>
  </singleXmlCell>
  <singleXmlCell id="989" r="W24" connectionId="0">
    <xmlCellPr id="1" uniqueName="P1082075">
      <xmlPr mapId="1" xpath="/PFI-IZD-POD/IPK-E_1000958/P1082075" xmlDataType="decimal"/>
    </xmlCellPr>
  </singleXmlCell>
  <singleXmlCell id="990" r="X24" connectionId="0">
    <xmlCellPr id="1" uniqueName="P1082077">
      <xmlPr mapId="1" xpath="/PFI-IZD-POD/IPK-E_1000958/P1082077" xmlDataType="decimal"/>
    </xmlCellPr>
  </singleXmlCell>
  <singleXmlCell id="991" r="Y24" connectionId="0">
    <xmlCellPr id="1" uniqueName="P1082092">
      <xmlPr mapId="1" xpath="/PFI-IZD-POD/IPK-E_1000958/P1082092" xmlDataType="decimal"/>
    </xmlCellPr>
  </singleXmlCell>
  <singleXmlCell id="992" r="Z24" connectionId="0">
    <xmlCellPr id="1" uniqueName="P1082094">
      <xmlPr mapId="1" xpath="/PFI-IZD-POD/IPK-E_1000958/P1082094" xmlDataType="decimal"/>
    </xmlCellPr>
  </singleXmlCell>
  <singleXmlCell id="993" r="H25" connectionId="0">
    <xmlCellPr id="1" uniqueName="P1123114">
      <xmlPr mapId="1" xpath="/PFI-IZD-POD/IPK-E_1000958/P1123114" xmlDataType="decimal"/>
    </xmlCellPr>
  </singleXmlCell>
  <singleXmlCell id="994" r="I25" connectionId="0">
    <xmlCellPr id="1" uniqueName="P1123115">
      <xmlPr mapId="1" xpath="/PFI-IZD-POD/IPK-E_1000958/P1123115" xmlDataType="decimal"/>
    </xmlCellPr>
  </singleXmlCell>
  <singleXmlCell id="995" r="J25" connectionId="0">
    <xmlCellPr id="1" uniqueName="P1123116">
      <xmlPr mapId="1" xpath="/PFI-IZD-POD/IPK-E_1000958/P1123116" xmlDataType="decimal"/>
    </xmlCellPr>
  </singleXmlCell>
  <singleXmlCell id="996" r="K25" connectionId="0">
    <xmlCellPr id="1" uniqueName="P1123117">
      <xmlPr mapId="1" xpath="/PFI-IZD-POD/IPK-E_1000958/P1123117" xmlDataType="decimal"/>
    </xmlCellPr>
  </singleXmlCell>
  <singleXmlCell id="997" r="L25" connectionId="0">
    <xmlCellPr id="1" uniqueName="P1123119">
      <xmlPr mapId="1" xpath="/PFI-IZD-POD/IPK-E_1000958/P1123119" xmlDataType="decimal"/>
    </xmlCellPr>
  </singleXmlCell>
  <singleXmlCell id="998" r="M25" connectionId="0">
    <xmlCellPr id="1" uniqueName="P1123120">
      <xmlPr mapId="1" xpath="/PFI-IZD-POD/IPK-E_1000958/P1123120" xmlDataType="decimal"/>
    </xmlCellPr>
  </singleXmlCell>
  <singleXmlCell id="999" r="N25" connectionId="0">
    <xmlCellPr id="1" uniqueName="P1123121">
      <xmlPr mapId="1" xpath="/PFI-IZD-POD/IPK-E_1000958/P1123121" xmlDataType="decimal"/>
    </xmlCellPr>
  </singleXmlCell>
  <singleXmlCell id="1000" r="O25" connectionId="0">
    <xmlCellPr id="1" uniqueName="P1123122">
      <xmlPr mapId="1" xpath="/PFI-IZD-POD/IPK-E_1000958/P1123122" xmlDataType="decimal"/>
    </xmlCellPr>
  </singleXmlCell>
  <singleXmlCell id="1001" r="P25" connectionId="0">
    <xmlCellPr id="1" uniqueName="P1123123">
      <xmlPr mapId="1" xpath="/PFI-IZD-POD/IPK-E_1000958/P1123123" xmlDataType="decimal"/>
    </xmlCellPr>
  </singleXmlCell>
  <singleXmlCell id="1002" r="Q25" connectionId="0">
    <xmlCellPr id="1" uniqueName="P1123133">
      <xmlPr mapId="1" xpath="/PFI-IZD-POD/IPK-E_1000958/P1123133" xmlDataType="decimal"/>
    </xmlCellPr>
  </singleXmlCell>
  <singleXmlCell id="1003" r="R25" connectionId="0">
    <xmlCellPr id="1" uniqueName="P1123132">
      <xmlPr mapId="1" xpath="/PFI-IZD-POD/IPK-E_1000958/P1123132" xmlDataType="decimal"/>
    </xmlCellPr>
  </singleXmlCell>
  <singleXmlCell id="1004" r="S25" connectionId="0">
    <xmlCellPr id="1" uniqueName="P1123038">
      <xmlPr mapId="1" xpath="/PFI-IZD-POD/IPK-E_1000958/P1123038" xmlDataType="decimal"/>
    </xmlCellPr>
  </singleXmlCell>
  <singleXmlCell id="1005" r="T25" connectionId="0">
    <xmlCellPr id="1" uniqueName="P1123039">
      <xmlPr mapId="1" xpath="/PFI-IZD-POD/IPK-E_1000958/P1123039" xmlDataType="decimal"/>
    </xmlCellPr>
  </singleXmlCell>
  <singleXmlCell id="1006" r="U25" connectionId="0">
    <xmlCellPr id="1" uniqueName="P1419836">
      <xmlPr mapId="1" xpath="/PFI-IZD-POD/IPK-E_1000958/P1419836" xmlDataType="decimal"/>
    </xmlCellPr>
  </singleXmlCell>
  <singleXmlCell id="1007" r="V25" connectionId="0">
    <xmlCellPr id="1" uniqueName="P1123131">
      <xmlPr mapId="1" xpath="/PFI-IZD-POD/IPK-E_1000958/P1123131" xmlDataType="decimal"/>
    </xmlCellPr>
  </singleXmlCell>
  <singleXmlCell id="1008" r="W25" connectionId="0">
    <xmlCellPr id="1" uniqueName="P1123135">
      <xmlPr mapId="1" xpath="/PFI-IZD-POD/IPK-E_1000958/P1123135" xmlDataType="decimal"/>
    </xmlCellPr>
  </singleXmlCell>
  <singleXmlCell id="1009" r="X25" connectionId="0">
    <xmlCellPr id="1" uniqueName="P1123136">
      <xmlPr mapId="1" xpath="/PFI-IZD-POD/IPK-E_1000958/P1123136" xmlDataType="decimal"/>
    </xmlCellPr>
  </singleXmlCell>
  <singleXmlCell id="1010" r="Y25" connectionId="0">
    <xmlCellPr id="1" uniqueName="P1123139">
      <xmlPr mapId="1" xpath="/PFI-IZD-POD/IPK-E_1000958/P1123139" xmlDataType="decimal"/>
    </xmlCellPr>
  </singleXmlCell>
  <singleXmlCell id="1011" r="Z25" connectionId="0">
    <xmlCellPr id="1" uniqueName="P1123140">
      <xmlPr mapId="1" xpath="/PFI-IZD-POD/IPK-E_1000958/P1123140" xmlDataType="decimal"/>
    </xmlCellPr>
  </singleXmlCell>
  <singleXmlCell id="1012" r="H26" connectionId="0">
    <xmlCellPr id="1" uniqueName="P1079944">
      <xmlPr mapId="1" xpath="/PFI-IZD-POD/IPK-E_1000958/P1079944" xmlDataType="decimal"/>
    </xmlCellPr>
  </singleXmlCell>
  <singleXmlCell id="1013" r="I26" connectionId="0">
    <xmlCellPr id="1" uniqueName="P1079945">
      <xmlPr mapId="1" xpath="/PFI-IZD-POD/IPK-E_1000958/P1079945" xmlDataType="decimal"/>
    </xmlCellPr>
  </singleXmlCell>
  <singleXmlCell id="1014" r="J26" connectionId="0">
    <xmlCellPr id="1" uniqueName="P1079946">
      <xmlPr mapId="1" xpath="/PFI-IZD-POD/IPK-E_1000958/P1079946" xmlDataType="decimal"/>
    </xmlCellPr>
  </singleXmlCell>
  <singleXmlCell id="1015" r="K26" connectionId="0">
    <xmlCellPr id="1" uniqueName="P1079947">
      <xmlPr mapId="1" xpath="/PFI-IZD-POD/IPK-E_1000958/P1079947" xmlDataType="decimal"/>
    </xmlCellPr>
  </singleXmlCell>
  <singleXmlCell id="1016" r="L26" connectionId="0">
    <xmlCellPr id="1" uniqueName="P1079948">
      <xmlPr mapId="1" xpath="/PFI-IZD-POD/IPK-E_1000958/P1079948" xmlDataType="decimal"/>
    </xmlCellPr>
  </singleXmlCell>
  <singleXmlCell id="1017" r="M26" connectionId="0">
    <xmlCellPr id="1" uniqueName="P1079949">
      <xmlPr mapId="1" xpath="/PFI-IZD-POD/IPK-E_1000958/P1079949" xmlDataType="decimal"/>
    </xmlCellPr>
  </singleXmlCell>
  <singleXmlCell id="1018" r="N26" connectionId="0">
    <xmlCellPr id="1" uniqueName="P1079950">
      <xmlPr mapId="1" xpath="/PFI-IZD-POD/IPK-E_1000958/P1079950" xmlDataType="decimal"/>
    </xmlCellPr>
  </singleXmlCell>
  <singleXmlCell id="1019" r="O26" connectionId="0">
    <xmlCellPr id="1" uniqueName="P1079951">
      <xmlPr mapId="1" xpath="/PFI-IZD-POD/IPK-E_1000958/P1079951" xmlDataType="decimal"/>
    </xmlCellPr>
  </singleXmlCell>
  <singleXmlCell id="1020" r="P26" connectionId="0">
    <xmlCellPr id="1" uniqueName="P1082096">
      <xmlPr mapId="1" xpath="/PFI-IZD-POD/IPK-E_1000958/P1082096" xmlDataType="decimal"/>
    </xmlCellPr>
  </singleXmlCell>
  <singleXmlCell id="1021" r="Q26" connectionId="0">
    <xmlCellPr id="1" uniqueName="P1082098">
      <xmlPr mapId="1" xpath="/PFI-IZD-POD/IPK-E_1000958/P1082098" xmlDataType="decimal"/>
    </xmlCellPr>
  </singleXmlCell>
  <singleXmlCell id="1022" r="R26" connectionId="0">
    <xmlCellPr id="1" uniqueName="P1082100">
      <xmlPr mapId="1" xpath="/PFI-IZD-POD/IPK-E_1000958/P1082100" xmlDataType="decimal"/>
    </xmlCellPr>
  </singleXmlCell>
  <singleXmlCell id="1023" r="S26" connectionId="0">
    <xmlCellPr id="1" uniqueName="P1123041">
      <xmlPr mapId="1" xpath="/PFI-IZD-POD/IPK-E_1000958/P1123041" xmlDataType="decimal"/>
    </xmlCellPr>
  </singleXmlCell>
  <singleXmlCell id="1024" r="T26" connectionId="0">
    <xmlCellPr id="1" uniqueName="P1123040">
      <xmlPr mapId="1" xpath="/PFI-IZD-POD/IPK-E_1000958/P1123040" xmlDataType="decimal"/>
    </xmlCellPr>
  </singleXmlCell>
  <singleXmlCell id="1025" r="U26" connectionId="0">
    <xmlCellPr id="1" uniqueName="P1419837">
      <xmlPr mapId="1" xpath="/PFI-IZD-POD/IPK-E_1000958/P1419837" xmlDataType="decimal"/>
    </xmlCellPr>
  </singleXmlCell>
  <singleXmlCell id="1026" r="V26" connectionId="0">
    <xmlCellPr id="1" uniqueName="P1082102">
      <xmlPr mapId="1" xpath="/PFI-IZD-POD/IPK-E_1000958/P1082102" xmlDataType="decimal"/>
    </xmlCellPr>
  </singleXmlCell>
  <singleXmlCell id="1027" r="W26" connectionId="0">
    <xmlCellPr id="1" uniqueName="P1082104">
      <xmlPr mapId="1" xpath="/PFI-IZD-POD/IPK-E_1000958/P1082104" xmlDataType="decimal"/>
    </xmlCellPr>
  </singleXmlCell>
  <singleXmlCell id="1028" r="X26" connectionId="0">
    <xmlCellPr id="1" uniqueName="P1082105">
      <xmlPr mapId="1" xpath="/PFI-IZD-POD/IPK-E_1000958/P1082105" xmlDataType="decimal"/>
    </xmlCellPr>
  </singleXmlCell>
  <singleXmlCell id="1029" r="Y26" connectionId="0">
    <xmlCellPr id="1" uniqueName="P1082106">
      <xmlPr mapId="1" xpath="/PFI-IZD-POD/IPK-E_1000958/P1082106" xmlDataType="decimal"/>
    </xmlCellPr>
  </singleXmlCell>
  <singleXmlCell id="1030" r="Z26" connectionId="0">
    <xmlCellPr id="1" uniqueName="P1082108">
      <xmlPr mapId="1" xpath="/PFI-IZD-POD/IPK-E_1000958/P1082108" xmlDataType="decimal"/>
    </xmlCellPr>
  </singleXmlCell>
  <singleXmlCell id="1031" r="H27" connectionId="0">
    <xmlCellPr id="1" uniqueName="P1079952">
      <xmlPr mapId="1" xpath="/PFI-IZD-POD/IPK-E_1000958/P1079952" xmlDataType="decimal"/>
    </xmlCellPr>
  </singleXmlCell>
  <singleXmlCell id="1032" r="I27" connectionId="0">
    <xmlCellPr id="1" uniqueName="P1079953">
      <xmlPr mapId="1" xpath="/PFI-IZD-POD/IPK-E_1000958/P1079953" xmlDataType="decimal"/>
    </xmlCellPr>
  </singleXmlCell>
  <singleXmlCell id="1033" r="J27" connectionId="0">
    <xmlCellPr id="1" uniqueName="P1079954">
      <xmlPr mapId="1" xpath="/PFI-IZD-POD/IPK-E_1000958/P1079954" xmlDataType="decimal"/>
    </xmlCellPr>
  </singleXmlCell>
  <singleXmlCell id="1034" r="K27" connectionId="0">
    <xmlCellPr id="1" uniqueName="P1079955">
      <xmlPr mapId="1" xpath="/PFI-IZD-POD/IPK-E_1000958/P1079955" xmlDataType="decimal"/>
    </xmlCellPr>
  </singleXmlCell>
  <singleXmlCell id="1035" r="L27" connectionId="0">
    <xmlCellPr id="1" uniqueName="P1079956">
      <xmlPr mapId="1" xpath="/PFI-IZD-POD/IPK-E_1000958/P1079956" xmlDataType="decimal"/>
    </xmlCellPr>
  </singleXmlCell>
  <singleXmlCell id="1036" r="M27" connectionId="0">
    <xmlCellPr id="1" uniqueName="P1079957">
      <xmlPr mapId="1" xpath="/PFI-IZD-POD/IPK-E_1000958/P1079957" xmlDataType="decimal"/>
    </xmlCellPr>
  </singleXmlCell>
  <singleXmlCell id="1037" r="N27" connectionId="0">
    <xmlCellPr id="1" uniqueName="P1079958">
      <xmlPr mapId="1" xpath="/PFI-IZD-POD/IPK-E_1000958/P1079958" xmlDataType="decimal"/>
    </xmlCellPr>
  </singleXmlCell>
  <singleXmlCell id="1038" r="O27" connectionId="0">
    <xmlCellPr id="1" uniqueName="P1079959">
      <xmlPr mapId="1" xpath="/PFI-IZD-POD/IPK-E_1000958/P1079959" xmlDataType="decimal"/>
    </xmlCellPr>
  </singleXmlCell>
  <singleXmlCell id="1039" r="P27" connectionId="0">
    <xmlCellPr id="1" uniqueName="P1082110">
      <xmlPr mapId="1" xpath="/PFI-IZD-POD/IPK-E_1000958/P1082110" xmlDataType="decimal"/>
    </xmlCellPr>
  </singleXmlCell>
  <singleXmlCell id="1040" r="Q27" connectionId="0">
    <xmlCellPr id="1" uniqueName="P1082112">
      <xmlPr mapId="1" xpath="/PFI-IZD-POD/IPK-E_1000958/P1082112" xmlDataType="decimal"/>
    </xmlCellPr>
  </singleXmlCell>
  <singleXmlCell id="1041" r="R27" connectionId="0">
    <xmlCellPr id="1" uniqueName="P1082115">
      <xmlPr mapId="1" xpath="/PFI-IZD-POD/IPK-E_1000958/P1082115" xmlDataType="decimal"/>
    </xmlCellPr>
  </singleXmlCell>
  <singleXmlCell id="1042" r="S27" connectionId="0">
    <xmlCellPr id="1" uniqueName="P1123042">
      <xmlPr mapId="1" xpath="/PFI-IZD-POD/IPK-E_1000958/P1123042" xmlDataType="decimal"/>
    </xmlCellPr>
  </singleXmlCell>
  <singleXmlCell id="1043" r="T27" connectionId="0">
    <xmlCellPr id="1" uniqueName="P1123043">
      <xmlPr mapId="1" xpath="/PFI-IZD-POD/IPK-E_1000958/P1123043" xmlDataType="decimal"/>
    </xmlCellPr>
  </singleXmlCell>
  <singleXmlCell id="1044" r="U27" connectionId="0">
    <xmlCellPr id="1" uniqueName="P1419838">
      <xmlPr mapId="1" xpath="/PFI-IZD-POD/IPK-E_1000958/P1419838" xmlDataType="decimal"/>
    </xmlCellPr>
  </singleXmlCell>
  <singleXmlCell id="1045" r="V27" connectionId="0">
    <xmlCellPr id="1" uniqueName="P1082118">
      <xmlPr mapId="1" xpath="/PFI-IZD-POD/IPK-E_1000958/P1082118" xmlDataType="decimal"/>
    </xmlCellPr>
  </singleXmlCell>
  <singleXmlCell id="1046" r="W27" connectionId="0">
    <xmlCellPr id="1" uniqueName="P1082121">
      <xmlPr mapId="1" xpath="/PFI-IZD-POD/IPK-E_1000958/P1082121" xmlDataType="decimal"/>
    </xmlCellPr>
  </singleXmlCell>
  <singleXmlCell id="1047" r="X27" connectionId="0">
    <xmlCellPr id="1" uniqueName="P1082125">
      <xmlPr mapId="1" xpath="/PFI-IZD-POD/IPK-E_1000958/P1082125" xmlDataType="decimal"/>
    </xmlCellPr>
  </singleXmlCell>
  <singleXmlCell id="1048" r="Y27" connectionId="0">
    <xmlCellPr id="1" uniqueName="P1082133">
      <xmlPr mapId="1" xpath="/PFI-IZD-POD/IPK-E_1000958/P1082133" xmlDataType="decimal"/>
    </xmlCellPr>
  </singleXmlCell>
  <singleXmlCell id="1049" r="Z27" connectionId="0">
    <xmlCellPr id="1" uniqueName="P1082135">
      <xmlPr mapId="1" xpath="/PFI-IZD-POD/IPK-E_1000958/P1082135" xmlDataType="decimal"/>
    </xmlCellPr>
  </singleXmlCell>
  <singleXmlCell id="1050" r="H28" connectionId="0">
    <xmlCellPr id="1" uniqueName="P1079960">
      <xmlPr mapId="1" xpath="/PFI-IZD-POD/IPK-E_1000958/P1079960" xmlDataType="decimal"/>
    </xmlCellPr>
  </singleXmlCell>
  <singleXmlCell id="1051" r="I28" connectionId="0">
    <xmlCellPr id="1" uniqueName="P1079961">
      <xmlPr mapId="1" xpath="/PFI-IZD-POD/IPK-E_1000958/P1079961" xmlDataType="decimal"/>
    </xmlCellPr>
  </singleXmlCell>
  <singleXmlCell id="1052" r="J28" connectionId="0">
    <xmlCellPr id="1" uniqueName="P1079962">
      <xmlPr mapId="1" xpath="/PFI-IZD-POD/IPK-E_1000958/P1079962" xmlDataType="decimal"/>
    </xmlCellPr>
  </singleXmlCell>
  <singleXmlCell id="1053" r="K28" connectionId="0">
    <xmlCellPr id="1" uniqueName="P1079963">
      <xmlPr mapId="1" xpath="/PFI-IZD-POD/IPK-E_1000958/P1079963" xmlDataType="decimal"/>
    </xmlCellPr>
  </singleXmlCell>
  <singleXmlCell id="1054" r="L28" connectionId="0">
    <xmlCellPr id="1" uniqueName="P1079964">
      <xmlPr mapId="1" xpath="/PFI-IZD-POD/IPK-E_1000958/P1079964" xmlDataType="decimal"/>
    </xmlCellPr>
  </singleXmlCell>
  <singleXmlCell id="1055" r="M28" connectionId="0">
    <xmlCellPr id="1" uniqueName="P1079965">
      <xmlPr mapId="1" xpath="/PFI-IZD-POD/IPK-E_1000958/P1079965" xmlDataType="decimal"/>
    </xmlCellPr>
  </singleXmlCell>
  <singleXmlCell id="1056" r="N28" connectionId="0">
    <xmlCellPr id="1" uniqueName="P1079966">
      <xmlPr mapId="1" xpath="/PFI-IZD-POD/IPK-E_1000958/P1079966" xmlDataType="decimal"/>
    </xmlCellPr>
  </singleXmlCell>
  <singleXmlCell id="1057" r="O28" connectionId="0">
    <xmlCellPr id="1" uniqueName="P1079967">
      <xmlPr mapId="1" xpath="/PFI-IZD-POD/IPK-E_1000958/P1079967" xmlDataType="decimal"/>
    </xmlCellPr>
  </singleXmlCell>
  <singleXmlCell id="1058" r="P28" connectionId="0">
    <xmlCellPr id="1" uniqueName="P1082136">
      <xmlPr mapId="1" xpath="/PFI-IZD-POD/IPK-E_1000958/P1082136" xmlDataType="decimal"/>
    </xmlCellPr>
  </singleXmlCell>
  <singleXmlCell id="1059" r="Q28" connectionId="0">
    <xmlCellPr id="1" uniqueName="P1082139">
      <xmlPr mapId="1" xpath="/PFI-IZD-POD/IPK-E_1000958/P1082139" xmlDataType="decimal"/>
    </xmlCellPr>
  </singleXmlCell>
  <singleXmlCell id="1060" r="R28" connectionId="0">
    <xmlCellPr id="1" uniqueName="P1082147">
      <xmlPr mapId="1" xpath="/PFI-IZD-POD/IPK-E_1000958/P1082147" xmlDataType="decimal"/>
    </xmlCellPr>
  </singleXmlCell>
  <singleXmlCell id="1061" r="S28" connectionId="0">
    <xmlCellPr id="1" uniqueName="P1123044">
      <xmlPr mapId="1" xpath="/PFI-IZD-POD/IPK-E_1000958/P1123044" xmlDataType="decimal"/>
    </xmlCellPr>
  </singleXmlCell>
  <singleXmlCell id="1062" r="T28" connectionId="0">
    <xmlCellPr id="1" uniqueName="P1123045">
      <xmlPr mapId="1" xpath="/PFI-IZD-POD/IPK-E_1000958/P1123045" xmlDataType="decimal"/>
    </xmlCellPr>
  </singleXmlCell>
  <singleXmlCell id="1063" r="U28" connectionId="0">
    <xmlCellPr id="1" uniqueName="P1419839">
      <xmlPr mapId="1" xpath="/PFI-IZD-POD/IPK-E_1000958/P1419839" xmlDataType="decimal"/>
    </xmlCellPr>
  </singleXmlCell>
  <singleXmlCell id="1064" r="V28" connectionId="0">
    <xmlCellPr id="1" uniqueName="P1082148">
      <xmlPr mapId="1" xpath="/PFI-IZD-POD/IPK-E_1000958/P1082148" xmlDataType="decimal"/>
    </xmlCellPr>
  </singleXmlCell>
  <singleXmlCell id="1065" r="W28" connectionId="0">
    <xmlCellPr id="1" uniqueName="P1082149">
      <xmlPr mapId="1" xpath="/PFI-IZD-POD/IPK-E_1000958/P1082149" xmlDataType="decimal"/>
    </xmlCellPr>
  </singleXmlCell>
  <singleXmlCell id="1066" r="X28" connectionId="0">
    <xmlCellPr id="1" uniqueName="P1082150">
      <xmlPr mapId="1" xpath="/PFI-IZD-POD/IPK-E_1000958/P1082150" xmlDataType="decimal"/>
    </xmlCellPr>
  </singleXmlCell>
  <singleXmlCell id="1067" r="Y28" connectionId="0">
    <xmlCellPr id="1" uniqueName="P1082151">
      <xmlPr mapId="1" xpath="/PFI-IZD-POD/IPK-E_1000958/P1082151" xmlDataType="decimal"/>
    </xmlCellPr>
  </singleXmlCell>
  <singleXmlCell id="1068" r="Z28" connectionId="0">
    <xmlCellPr id="1" uniqueName="P1082152">
      <xmlPr mapId="1" xpath="/PFI-IZD-POD/IPK-E_1000958/P1082152" xmlDataType="decimal"/>
    </xmlCellPr>
  </singleXmlCell>
  <singleXmlCell id="1069" r="H29" connectionId="0">
    <xmlCellPr id="1" uniqueName="P1079968">
      <xmlPr mapId="1" xpath="/PFI-IZD-POD/IPK-E_1000958/P1079968" xmlDataType="decimal"/>
    </xmlCellPr>
  </singleXmlCell>
  <singleXmlCell id="1070" r="I29" connectionId="0">
    <xmlCellPr id="1" uniqueName="P1079969">
      <xmlPr mapId="1" xpath="/PFI-IZD-POD/IPK-E_1000958/P1079969" xmlDataType="decimal"/>
    </xmlCellPr>
  </singleXmlCell>
  <singleXmlCell id="1071" r="J29" connectionId="0">
    <xmlCellPr id="1" uniqueName="P1079970">
      <xmlPr mapId="1" xpath="/PFI-IZD-POD/IPK-E_1000958/P1079970" xmlDataType="decimal"/>
    </xmlCellPr>
  </singleXmlCell>
  <singleXmlCell id="1072" r="K29" connectionId="0">
    <xmlCellPr id="1" uniqueName="P1079971">
      <xmlPr mapId="1" xpath="/PFI-IZD-POD/IPK-E_1000958/P1079971" xmlDataType="decimal"/>
    </xmlCellPr>
  </singleXmlCell>
  <singleXmlCell id="1073" r="L29" connectionId="0">
    <xmlCellPr id="1" uniqueName="P1079972">
      <xmlPr mapId="1" xpath="/PFI-IZD-POD/IPK-E_1000958/P1079972" xmlDataType="decimal"/>
    </xmlCellPr>
  </singleXmlCell>
  <singleXmlCell id="1074" r="M29" connectionId="0">
    <xmlCellPr id="1" uniqueName="P1079973">
      <xmlPr mapId="1" xpath="/PFI-IZD-POD/IPK-E_1000958/P1079973" xmlDataType="decimal"/>
    </xmlCellPr>
  </singleXmlCell>
  <singleXmlCell id="1075" r="N29" connectionId="0">
    <xmlCellPr id="1" uniqueName="P1079974">
      <xmlPr mapId="1" xpath="/PFI-IZD-POD/IPK-E_1000958/P1079974" xmlDataType="decimal"/>
    </xmlCellPr>
  </singleXmlCell>
  <singleXmlCell id="1076" r="O29" connectionId="0">
    <xmlCellPr id="1" uniqueName="P1079975">
      <xmlPr mapId="1" xpath="/PFI-IZD-POD/IPK-E_1000958/P1079975" xmlDataType="decimal"/>
    </xmlCellPr>
  </singleXmlCell>
  <singleXmlCell id="1077" r="P29" connectionId="0">
    <xmlCellPr id="1" uniqueName="P1082153">
      <xmlPr mapId="1" xpath="/PFI-IZD-POD/IPK-E_1000958/P1082153" xmlDataType="decimal"/>
    </xmlCellPr>
  </singleXmlCell>
  <singleXmlCell id="1078" r="Q29" connectionId="0">
    <xmlCellPr id="1" uniqueName="P1082155">
      <xmlPr mapId="1" xpath="/PFI-IZD-POD/IPK-E_1000958/P1082155" xmlDataType="decimal"/>
    </xmlCellPr>
  </singleXmlCell>
  <singleXmlCell id="1079" r="R29" connectionId="0">
    <xmlCellPr id="1" uniqueName="P1082156">
      <xmlPr mapId="1" xpath="/PFI-IZD-POD/IPK-E_1000958/P1082156" xmlDataType="decimal"/>
    </xmlCellPr>
  </singleXmlCell>
  <singleXmlCell id="1080" r="S29" connectionId="0">
    <xmlCellPr id="1" uniqueName="P1123046">
      <xmlPr mapId="1" xpath="/PFI-IZD-POD/IPK-E_1000958/P1123046" xmlDataType="decimal"/>
    </xmlCellPr>
  </singleXmlCell>
  <singleXmlCell id="1081" r="T29" connectionId="0">
    <xmlCellPr id="1" uniqueName="P1123047">
      <xmlPr mapId="1" xpath="/PFI-IZD-POD/IPK-E_1000958/P1123047" xmlDataType="decimal"/>
    </xmlCellPr>
  </singleXmlCell>
  <singleXmlCell id="1082" r="U29" connectionId="0">
    <xmlCellPr id="1" uniqueName="P1419840">
      <xmlPr mapId="1" xpath="/PFI-IZD-POD/IPK-E_1000958/P1419840" xmlDataType="decimal"/>
    </xmlCellPr>
  </singleXmlCell>
  <singleXmlCell id="1083" r="V29" connectionId="0">
    <xmlCellPr id="1" uniqueName="P1082157">
      <xmlPr mapId="1" xpath="/PFI-IZD-POD/IPK-E_1000958/P1082157" xmlDataType="decimal"/>
    </xmlCellPr>
  </singleXmlCell>
  <singleXmlCell id="1084" r="W29" connectionId="0">
    <xmlCellPr id="1" uniqueName="P1082158">
      <xmlPr mapId="1" xpath="/PFI-IZD-POD/IPK-E_1000958/P1082158" xmlDataType="decimal"/>
    </xmlCellPr>
  </singleXmlCell>
  <singleXmlCell id="1085" r="X29" connectionId="0">
    <xmlCellPr id="1" uniqueName="P1082159">
      <xmlPr mapId="1" xpath="/PFI-IZD-POD/IPK-E_1000958/P1082159" xmlDataType="decimal"/>
    </xmlCellPr>
  </singleXmlCell>
  <singleXmlCell id="1086" r="Y29" connectionId="0">
    <xmlCellPr id="1" uniqueName="P1082160">
      <xmlPr mapId="1" xpath="/PFI-IZD-POD/IPK-E_1000958/P1082160" xmlDataType="decimal"/>
    </xmlCellPr>
  </singleXmlCell>
  <singleXmlCell id="1087" r="Z29" connectionId="0">
    <xmlCellPr id="1" uniqueName="P1082161">
      <xmlPr mapId="1" xpath="/PFI-IZD-POD/IPK-E_1000958/P1082161" xmlDataType="decimal"/>
    </xmlCellPr>
  </singleXmlCell>
  <singleXmlCell id="1088" r="H30" connectionId="0">
    <xmlCellPr id="1" uniqueName="P1079976">
      <xmlPr mapId="1" xpath="/PFI-IZD-POD/IPK-E_1000958/P1079976" xmlDataType="decimal"/>
    </xmlCellPr>
  </singleXmlCell>
  <singleXmlCell id="1089" r="I30" connectionId="0">
    <xmlCellPr id="1" uniqueName="P1079977">
      <xmlPr mapId="1" xpath="/PFI-IZD-POD/IPK-E_1000958/P1079977" xmlDataType="decimal"/>
    </xmlCellPr>
  </singleXmlCell>
  <singleXmlCell id="1090" r="J30" connectionId="0">
    <xmlCellPr id="1" uniqueName="P1079978">
      <xmlPr mapId="1" xpath="/PFI-IZD-POD/IPK-E_1000958/P1079978" xmlDataType="decimal"/>
    </xmlCellPr>
  </singleXmlCell>
  <singleXmlCell id="1091" r="K30" connectionId="0">
    <xmlCellPr id="1" uniqueName="P1079979">
      <xmlPr mapId="1" xpath="/PFI-IZD-POD/IPK-E_1000958/P1079979" xmlDataType="decimal"/>
    </xmlCellPr>
  </singleXmlCell>
  <singleXmlCell id="1092" r="L30" connectionId="0">
    <xmlCellPr id="1" uniqueName="P1079980">
      <xmlPr mapId="1" xpath="/PFI-IZD-POD/IPK-E_1000958/P1079980" xmlDataType="decimal"/>
    </xmlCellPr>
  </singleXmlCell>
  <singleXmlCell id="1093" r="M30" connectionId="0">
    <xmlCellPr id="1" uniqueName="P1079981">
      <xmlPr mapId="1" xpath="/PFI-IZD-POD/IPK-E_1000958/P1079981" xmlDataType="decimal"/>
    </xmlCellPr>
  </singleXmlCell>
  <singleXmlCell id="1094" r="N30" connectionId="0">
    <xmlCellPr id="1" uniqueName="P1079982">
      <xmlPr mapId="1" xpath="/PFI-IZD-POD/IPK-E_1000958/P1079982" xmlDataType="decimal"/>
    </xmlCellPr>
  </singleXmlCell>
  <singleXmlCell id="1095" r="O30" connectionId="0">
    <xmlCellPr id="1" uniqueName="P1079983">
      <xmlPr mapId="1" xpath="/PFI-IZD-POD/IPK-E_1000958/P1079983" xmlDataType="decimal"/>
    </xmlCellPr>
  </singleXmlCell>
  <singleXmlCell id="1096" r="P30" connectionId="0">
    <xmlCellPr id="1" uniqueName="P1082162">
      <xmlPr mapId="1" xpath="/PFI-IZD-POD/IPK-E_1000958/P1082162" xmlDataType="decimal"/>
    </xmlCellPr>
  </singleXmlCell>
  <singleXmlCell id="1097" r="Q30" connectionId="0">
    <xmlCellPr id="1" uniqueName="P1082163">
      <xmlPr mapId="1" xpath="/PFI-IZD-POD/IPK-E_1000958/P1082163" xmlDataType="decimal"/>
    </xmlCellPr>
  </singleXmlCell>
  <singleXmlCell id="1098" r="R30" connectionId="0">
    <xmlCellPr id="1" uniqueName="P1082164">
      <xmlPr mapId="1" xpath="/PFI-IZD-POD/IPK-E_1000958/P1082164" xmlDataType="decimal"/>
    </xmlCellPr>
  </singleXmlCell>
  <singleXmlCell id="1099" r="S30" connectionId="0">
    <xmlCellPr id="1" uniqueName="P1123048">
      <xmlPr mapId="1" xpath="/PFI-IZD-POD/IPK-E_1000958/P1123048" xmlDataType="decimal"/>
    </xmlCellPr>
  </singleXmlCell>
  <singleXmlCell id="1100" r="T30" connectionId="0">
    <xmlCellPr id="1" uniqueName="P1123049">
      <xmlPr mapId="1" xpath="/PFI-IZD-POD/IPK-E_1000958/P1123049" xmlDataType="decimal"/>
    </xmlCellPr>
  </singleXmlCell>
  <singleXmlCell id="1101" r="U30" connectionId="0">
    <xmlCellPr id="1" uniqueName="P1419841">
      <xmlPr mapId="1" xpath="/PFI-IZD-POD/IPK-E_1000958/P1419841" xmlDataType="decimal"/>
    </xmlCellPr>
  </singleXmlCell>
  <singleXmlCell id="1102" r="V30" connectionId="0">
    <xmlCellPr id="1" uniqueName="P1082165">
      <xmlPr mapId="1" xpath="/PFI-IZD-POD/IPK-E_1000958/P1082165" xmlDataType="decimal"/>
    </xmlCellPr>
  </singleXmlCell>
  <singleXmlCell id="1103" r="W30" connectionId="0">
    <xmlCellPr id="1" uniqueName="P1082166">
      <xmlPr mapId="1" xpath="/PFI-IZD-POD/IPK-E_1000958/P1082166" xmlDataType="decimal"/>
    </xmlCellPr>
  </singleXmlCell>
  <singleXmlCell id="1104" r="X30" connectionId="0">
    <xmlCellPr id="1" uniqueName="P1082167">
      <xmlPr mapId="1" xpath="/PFI-IZD-POD/IPK-E_1000958/P1082167" xmlDataType="decimal"/>
    </xmlCellPr>
  </singleXmlCell>
  <singleXmlCell id="1105" r="Y30" connectionId="0">
    <xmlCellPr id="1" uniqueName="P1082168">
      <xmlPr mapId="1" xpath="/PFI-IZD-POD/IPK-E_1000958/P1082168" xmlDataType="decimal"/>
    </xmlCellPr>
  </singleXmlCell>
  <singleXmlCell id="1106" r="Z30" connectionId="0">
    <xmlCellPr id="1" uniqueName="P1082169">
      <xmlPr mapId="1" xpath="/PFI-IZD-POD/IPK-E_1000958/P1082169" xmlDataType="decimal"/>
    </xmlCellPr>
  </singleXmlCell>
  <singleXmlCell id="1107" r="H32" connectionId="0">
    <xmlCellPr id="1" uniqueName="P1079984">
      <xmlPr mapId="1" xpath="/PFI-IZD-POD/IPK-E_1000958/P1079984" xmlDataType="decimal"/>
    </xmlCellPr>
  </singleXmlCell>
  <singleXmlCell id="1108" r="I32" connectionId="0">
    <xmlCellPr id="1" uniqueName="P1079985">
      <xmlPr mapId="1" xpath="/PFI-IZD-POD/IPK-E_1000958/P1079985" xmlDataType="decimal"/>
    </xmlCellPr>
  </singleXmlCell>
  <singleXmlCell id="1109" r="J32" connectionId="0">
    <xmlCellPr id="1" uniqueName="P1079986">
      <xmlPr mapId="1" xpath="/PFI-IZD-POD/IPK-E_1000958/P1079986" xmlDataType="decimal"/>
    </xmlCellPr>
  </singleXmlCell>
  <singleXmlCell id="1110" r="K32" connectionId="0">
    <xmlCellPr id="1" uniqueName="P1079987">
      <xmlPr mapId="1" xpath="/PFI-IZD-POD/IPK-E_1000958/P1079987" xmlDataType="decimal"/>
    </xmlCellPr>
  </singleXmlCell>
  <singleXmlCell id="1111" r="L32" connectionId="0">
    <xmlCellPr id="1" uniqueName="P1079988">
      <xmlPr mapId="1" xpath="/PFI-IZD-POD/IPK-E_1000958/P1079988" xmlDataType="decimal"/>
    </xmlCellPr>
  </singleXmlCell>
  <singleXmlCell id="1112" r="M32" connectionId="0">
    <xmlCellPr id="1" uniqueName="P1079989">
      <xmlPr mapId="1" xpath="/PFI-IZD-POD/IPK-E_1000958/P1079989" xmlDataType="decimal"/>
    </xmlCellPr>
  </singleXmlCell>
  <singleXmlCell id="1113" r="N32" connectionId="0">
    <xmlCellPr id="1" uniqueName="P1079990">
      <xmlPr mapId="1" xpath="/PFI-IZD-POD/IPK-E_1000958/P1079990" xmlDataType="decimal"/>
    </xmlCellPr>
  </singleXmlCell>
  <singleXmlCell id="1114" r="O32" connectionId="0">
    <xmlCellPr id="1" uniqueName="P1079991">
      <xmlPr mapId="1" xpath="/PFI-IZD-POD/IPK-E_1000958/P1079991" xmlDataType="decimal"/>
    </xmlCellPr>
  </singleXmlCell>
  <singleXmlCell id="1115" r="P32" connectionId="0">
    <xmlCellPr id="1" uniqueName="P1082170">
      <xmlPr mapId="1" xpath="/PFI-IZD-POD/IPK-E_1000958/P1082170" xmlDataType="decimal"/>
    </xmlCellPr>
  </singleXmlCell>
  <singleXmlCell id="1116" r="Q32" connectionId="0">
    <xmlCellPr id="1" uniqueName="P1082171">
      <xmlPr mapId="1" xpath="/PFI-IZD-POD/IPK-E_1000958/P1082171" xmlDataType="decimal"/>
    </xmlCellPr>
  </singleXmlCell>
  <singleXmlCell id="1117" r="R32" connectionId="0">
    <xmlCellPr id="1" uniqueName="P1082172">
      <xmlPr mapId="1" xpath="/PFI-IZD-POD/IPK-E_1000958/P1082172" xmlDataType="decimal"/>
    </xmlCellPr>
  </singleXmlCell>
  <singleXmlCell id="1118" r="S32" connectionId="0">
    <xmlCellPr id="1" uniqueName="P1123050">
      <xmlPr mapId="1" xpath="/PFI-IZD-POD/IPK-E_1000958/P1123050" xmlDataType="decimal"/>
    </xmlCellPr>
  </singleXmlCell>
  <singleXmlCell id="1119" r="T32" connectionId="0">
    <xmlCellPr id="1" uniqueName="P1123051">
      <xmlPr mapId="1" xpath="/PFI-IZD-POD/IPK-E_1000958/P1123051" xmlDataType="decimal"/>
    </xmlCellPr>
  </singleXmlCell>
  <singleXmlCell id="1120" r="U32" connectionId="0">
    <xmlCellPr id="1" uniqueName="P1419842">
      <xmlPr mapId="1" xpath="/PFI-IZD-POD/IPK-E_1000958/P1419842" xmlDataType="decimal"/>
    </xmlCellPr>
  </singleXmlCell>
  <singleXmlCell id="1121" r="V32" connectionId="0">
    <xmlCellPr id="1" uniqueName="P1082173">
      <xmlPr mapId="1" xpath="/PFI-IZD-POD/IPK-E_1000958/P1082173" xmlDataType="decimal"/>
    </xmlCellPr>
  </singleXmlCell>
  <singleXmlCell id="1122" r="W32" connectionId="0">
    <xmlCellPr id="1" uniqueName="P1082174">
      <xmlPr mapId="1" xpath="/PFI-IZD-POD/IPK-E_1000958/P1082174" xmlDataType="decimal"/>
    </xmlCellPr>
  </singleXmlCell>
  <singleXmlCell id="1123" r="X32" connectionId="0">
    <xmlCellPr id="1" uniqueName="P1082175">
      <xmlPr mapId="1" xpath="/PFI-IZD-POD/IPK-E_1000958/P1082175" xmlDataType="decimal"/>
    </xmlCellPr>
  </singleXmlCell>
  <singleXmlCell id="1124" r="Y32" connectionId="0">
    <xmlCellPr id="1" uniqueName="P1082176">
      <xmlPr mapId="1" xpath="/PFI-IZD-POD/IPK-E_1000958/P1082176" xmlDataType="decimal"/>
    </xmlCellPr>
  </singleXmlCell>
  <singleXmlCell id="1125" r="Z32" connectionId="0">
    <xmlCellPr id="1" uniqueName="P1082177">
      <xmlPr mapId="1" xpath="/PFI-IZD-POD/IPK-E_1000958/P1082177" xmlDataType="decimal"/>
    </xmlCellPr>
  </singleXmlCell>
  <singleXmlCell id="1126" r="H33" connectionId="0">
    <xmlCellPr id="1" uniqueName="P1079992">
      <xmlPr mapId="1" xpath="/PFI-IZD-POD/IPK-E_1000958/P1079992" xmlDataType="decimal"/>
    </xmlCellPr>
  </singleXmlCell>
  <singleXmlCell id="1127" r="I33" connectionId="0">
    <xmlCellPr id="1" uniqueName="P1079993">
      <xmlPr mapId="1" xpath="/PFI-IZD-POD/IPK-E_1000958/P1079993" xmlDataType="decimal"/>
    </xmlCellPr>
  </singleXmlCell>
  <singleXmlCell id="1128" r="J33" connectionId="0">
    <xmlCellPr id="1" uniqueName="P1079994">
      <xmlPr mapId="1" xpath="/PFI-IZD-POD/IPK-E_1000958/P1079994" xmlDataType="decimal"/>
    </xmlCellPr>
  </singleXmlCell>
  <singleXmlCell id="1129" r="K33" connectionId="0">
    <xmlCellPr id="1" uniqueName="P1079995">
      <xmlPr mapId="1" xpath="/PFI-IZD-POD/IPK-E_1000958/P1079995" xmlDataType="decimal"/>
    </xmlCellPr>
  </singleXmlCell>
  <singleXmlCell id="1130" r="L33" connectionId="0">
    <xmlCellPr id="1" uniqueName="P1079996">
      <xmlPr mapId="1" xpath="/PFI-IZD-POD/IPK-E_1000958/P1079996" xmlDataType="decimal"/>
    </xmlCellPr>
  </singleXmlCell>
  <singleXmlCell id="1131" r="M33" connectionId="0">
    <xmlCellPr id="1" uniqueName="P1079997">
      <xmlPr mapId="1" xpath="/PFI-IZD-POD/IPK-E_1000958/P1079997" xmlDataType="decimal"/>
    </xmlCellPr>
  </singleXmlCell>
  <singleXmlCell id="1132" r="N33" connectionId="0">
    <xmlCellPr id="1" uniqueName="P1079998">
      <xmlPr mapId="1" xpath="/PFI-IZD-POD/IPK-E_1000958/P1079998" xmlDataType="decimal"/>
    </xmlCellPr>
  </singleXmlCell>
  <singleXmlCell id="1133" r="O33" connectionId="0">
    <xmlCellPr id="1" uniqueName="P1079999">
      <xmlPr mapId="1" xpath="/PFI-IZD-POD/IPK-E_1000958/P1079999" xmlDataType="decimal"/>
    </xmlCellPr>
  </singleXmlCell>
  <singleXmlCell id="1134" r="P33" connectionId="0">
    <xmlCellPr id="1" uniqueName="P1082178">
      <xmlPr mapId="1" xpath="/PFI-IZD-POD/IPK-E_1000958/P1082178" xmlDataType="decimal"/>
    </xmlCellPr>
  </singleXmlCell>
  <singleXmlCell id="1135" r="Q33" connectionId="0">
    <xmlCellPr id="1" uniqueName="P1082179">
      <xmlPr mapId="1" xpath="/PFI-IZD-POD/IPK-E_1000958/P1082179" xmlDataType="decimal"/>
    </xmlCellPr>
  </singleXmlCell>
  <singleXmlCell id="1136" r="R33" connectionId="0">
    <xmlCellPr id="1" uniqueName="P1082180">
      <xmlPr mapId="1" xpath="/PFI-IZD-POD/IPK-E_1000958/P1082180" xmlDataType="decimal"/>
    </xmlCellPr>
  </singleXmlCell>
  <singleXmlCell id="1137" r="S33" connectionId="0">
    <xmlCellPr id="1" uniqueName="P1123052">
      <xmlPr mapId="1" xpath="/PFI-IZD-POD/IPK-E_1000958/P1123052" xmlDataType="decimal"/>
    </xmlCellPr>
  </singleXmlCell>
  <singleXmlCell id="1138" r="T33" connectionId="0">
    <xmlCellPr id="1" uniqueName="P1123053">
      <xmlPr mapId="1" xpath="/PFI-IZD-POD/IPK-E_1000958/P1123053" xmlDataType="decimal"/>
    </xmlCellPr>
  </singleXmlCell>
  <singleXmlCell id="1139" r="U33" connectionId="0">
    <xmlCellPr id="1" uniqueName="P1419843">
      <xmlPr mapId="1" xpath="/PFI-IZD-POD/IPK-E_1000958/P1419843" xmlDataType="decimal"/>
    </xmlCellPr>
  </singleXmlCell>
  <singleXmlCell id="1140" r="V33" connectionId="0">
    <xmlCellPr id="1" uniqueName="P1082181">
      <xmlPr mapId="1" xpath="/PFI-IZD-POD/IPK-E_1000958/P1082181" xmlDataType="decimal"/>
    </xmlCellPr>
  </singleXmlCell>
  <singleXmlCell id="1141" r="W33" connectionId="0">
    <xmlCellPr id="1" uniqueName="P1082182">
      <xmlPr mapId="1" xpath="/PFI-IZD-POD/IPK-E_1000958/P1082182" xmlDataType="decimal"/>
    </xmlCellPr>
  </singleXmlCell>
  <singleXmlCell id="1142" r="X33" connectionId="0">
    <xmlCellPr id="1" uniqueName="P1082183">
      <xmlPr mapId="1" xpath="/PFI-IZD-POD/IPK-E_1000958/P1082183" xmlDataType="decimal"/>
    </xmlCellPr>
  </singleXmlCell>
  <singleXmlCell id="1143" r="Y33" connectionId="0">
    <xmlCellPr id="1" uniqueName="P1082184">
      <xmlPr mapId="1" xpath="/PFI-IZD-POD/IPK-E_1000958/P1082184" xmlDataType="decimal"/>
    </xmlCellPr>
  </singleXmlCell>
  <singleXmlCell id="1144" r="Z33" connectionId="0">
    <xmlCellPr id="1" uniqueName="P1082185">
      <xmlPr mapId="1" xpath="/PFI-IZD-POD/IPK-E_1000958/P1082185" xmlDataType="decimal"/>
    </xmlCellPr>
  </singleXmlCell>
  <singleXmlCell id="1145" r="H34" connectionId="0">
    <xmlCellPr id="1" uniqueName="P1080000">
      <xmlPr mapId="1" xpath="/PFI-IZD-POD/IPK-E_1000958/P1080000" xmlDataType="decimal"/>
    </xmlCellPr>
  </singleXmlCell>
  <singleXmlCell id="1146" r="I34" connectionId="0">
    <xmlCellPr id="1" uniqueName="P1080001">
      <xmlPr mapId="1" xpath="/PFI-IZD-POD/IPK-E_1000958/P1080001" xmlDataType="decimal"/>
    </xmlCellPr>
  </singleXmlCell>
  <singleXmlCell id="1147" r="J34" connectionId="0">
    <xmlCellPr id="1" uniqueName="P1080002">
      <xmlPr mapId="1" xpath="/PFI-IZD-POD/IPK-E_1000958/P1080002" xmlDataType="decimal"/>
    </xmlCellPr>
  </singleXmlCell>
  <singleXmlCell id="1148" r="K34" connectionId="0">
    <xmlCellPr id="1" uniqueName="P1080003">
      <xmlPr mapId="1" xpath="/PFI-IZD-POD/IPK-E_1000958/P1080003" xmlDataType="decimal"/>
    </xmlCellPr>
  </singleXmlCell>
  <singleXmlCell id="1149" r="L34" connectionId="0">
    <xmlCellPr id="1" uniqueName="P1080004">
      <xmlPr mapId="1" xpath="/PFI-IZD-POD/IPK-E_1000958/P1080004" xmlDataType="decimal"/>
    </xmlCellPr>
  </singleXmlCell>
  <singleXmlCell id="1150" r="M34" connectionId="0">
    <xmlCellPr id="1" uniqueName="P1080005">
      <xmlPr mapId="1" xpath="/PFI-IZD-POD/IPK-E_1000958/P1080005" xmlDataType="decimal"/>
    </xmlCellPr>
  </singleXmlCell>
  <singleXmlCell id="1151" r="N34" connectionId="0">
    <xmlCellPr id="1" uniqueName="P1080006">
      <xmlPr mapId="1" xpath="/PFI-IZD-POD/IPK-E_1000958/P1080006" xmlDataType="decimal"/>
    </xmlCellPr>
  </singleXmlCell>
  <singleXmlCell id="1152" r="O34" connectionId="0">
    <xmlCellPr id="1" uniqueName="P1080007">
      <xmlPr mapId="1" xpath="/PFI-IZD-POD/IPK-E_1000958/P1080007" xmlDataType="decimal"/>
    </xmlCellPr>
  </singleXmlCell>
  <singleXmlCell id="1153" r="P34" connectionId="0">
    <xmlCellPr id="1" uniqueName="P1082186">
      <xmlPr mapId="1" xpath="/PFI-IZD-POD/IPK-E_1000958/P1082186" xmlDataType="decimal"/>
    </xmlCellPr>
  </singleXmlCell>
  <singleXmlCell id="1154" r="Q34" connectionId="0">
    <xmlCellPr id="1" uniqueName="P1082187">
      <xmlPr mapId="1" xpath="/PFI-IZD-POD/IPK-E_1000958/P1082187" xmlDataType="decimal"/>
    </xmlCellPr>
  </singleXmlCell>
  <singleXmlCell id="1155" r="R34" connectionId="0">
    <xmlCellPr id="1" uniqueName="P1082188">
      <xmlPr mapId="1" xpath="/PFI-IZD-POD/IPK-E_1000958/P1082188" xmlDataType="decimal"/>
    </xmlCellPr>
  </singleXmlCell>
  <singleXmlCell id="1156" r="S34" connectionId="0">
    <xmlCellPr id="1" uniqueName="P1123054">
      <xmlPr mapId="1" xpath="/PFI-IZD-POD/IPK-E_1000958/P1123054" xmlDataType="decimal"/>
    </xmlCellPr>
  </singleXmlCell>
  <singleXmlCell id="1157" r="T34" connectionId="0">
    <xmlCellPr id="1" uniqueName="P1123055">
      <xmlPr mapId="1" xpath="/PFI-IZD-POD/IPK-E_1000958/P1123055" xmlDataType="decimal"/>
    </xmlCellPr>
  </singleXmlCell>
  <singleXmlCell id="1158" r="U34" connectionId="0">
    <xmlCellPr id="1" uniqueName="P1419844">
      <xmlPr mapId="1" xpath="/PFI-IZD-POD/IPK-E_1000958/P1419844" xmlDataType="decimal"/>
    </xmlCellPr>
  </singleXmlCell>
  <singleXmlCell id="1159" r="V34" connectionId="0">
    <xmlCellPr id="1" uniqueName="P1082189">
      <xmlPr mapId="1" xpath="/PFI-IZD-POD/IPK-E_1000958/P1082189" xmlDataType="decimal"/>
    </xmlCellPr>
  </singleXmlCell>
  <singleXmlCell id="1160" r="W34" connectionId="0">
    <xmlCellPr id="1" uniqueName="P1082190">
      <xmlPr mapId="1" xpath="/PFI-IZD-POD/IPK-E_1000958/P1082190" xmlDataType="decimal"/>
    </xmlCellPr>
  </singleXmlCell>
  <singleXmlCell id="1161" r="X34" connectionId="0">
    <xmlCellPr id="1" uniqueName="P1082191">
      <xmlPr mapId="1" xpath="/PFI-IZD-POD/IPK-E_1000958/P1082191" xmlDataType="decimal"/>
    </xmlCellPr>
  </singleXmlCell>
  <singleXmlCell id="1162" r="Y34" connectionId="0">
    <xmlCellPr id="1" uniqueName="P1082192">
      <xmlPr mapId="1" xpath="/PFI-IZD-POD/IPK-E_1000958/P1082192" xmlDataType="decimal"/>
    </xmlCellPr>
  </singleXmlCell>
  <singleXmlCell id="1163" r="Z34" connectionId="0">
    <xmlCellPr id="1" uniqueName="P1082193">
      <xmlPr mapId="1" xpath="/PFI-IZD-POD/IPK-E_1000958/P1082193" xmlDataType="decimal"/>
    </xmlCellPr>
  </singleXmlCell>
  <singleXmlCell id="1164" r="H36" connectionId="0">
    <xmlCellPr id="1" uniqueName="P1080008">
      <xmlPr mapId="1" xpath="/PFI-IZD-POD/IPK-E_1000958/P1080008" xmlDataType="decimal"/>
    </xmlCellPr>
  </singleXmlCell>
  <singleXmlCell id="1165" r="I36" connectionId="0">
    <xmlCellPr id="1" uniqueName="P1080009">
      <xmlPr mapId="1" xpath="/PFI-IZD-POD/IPK-E_1000958/P1080009" xmlDataType="decimal"/>
    </xmlCellPr>
  </singleXmlCell>
  <singleXmlCell id="1166" r="J36" connectionId="0">
    <xmlCellPr id="1" uniqueName="P1080010">
      <xmlPr mapId="1" xpath="/PFI-IZD-POD/IPK-E_1000958/P1080010" xmlDataType="decimal"/>
    </xmlCellPr>
  </singleXmlCell>
  <singleXmlCell id="1167" r="K36" connectionId="0">
    <xmlCellPr id="1" uniqueName="P1080011">
      <xmlPr mapId="1" xpath="/PFI-IZD-POD/IPK-E_1000958/P1080011" xmlDataType="decimal"/>
    </xmlCellPr>
  </singleXmlCell>
  <singleXmlCell id="1168" r="L36" connectionId="0">
    <xmlCellPr id="1" uniqueName="P1080012">
      <xmlPr mapId="1" xpath="/PFI-IZD-POD/IPK-E_1000958/P1080012" xmlDataType="decimal"/>
    </xmlCellPr>
  </singleXmlCell>
  <singleXmlCell id="1169" r="M36" connectionId="0">
    <xmlCellPr id="1" uniqueName="P1080013">
      <xmlPr mapId="1" xpath="/PFI-IZD-POD/IPK-E_1000958/P1080013" xmlDataType="decimal"/>
    </xmlCellPr>
  </singleXmlCell>
  <singleXmlCell id="1170" r="N36" connectionId="0">
    <xmlCellPr id="1" uniqueName="P1080014">
      <xmlPr mapId="1" xpath="/PFI-IZD-POD/IPK-E_1000958/P1080014" xmlDataType="decimal"/>
    </xmlCellPr>
  </singleXmlCell>
  <singleXmlCell id="1171" r="O36" connectionId="0">
    <xmlCellPr id="1" uniqueName="P1080015">
      <xmlPr mapId="1" xpath="/PFI-IZD-POD/IPK-E_1000958/P1080015" xmlDataType="decimal"/>
    </xmlCellPr>
  </singleXmlCell>
  <singleXmlCell id="1172" r="P36" connectionId="0">
    <xmlCellPr id="1" uniqueName="P1082194">
      <xmlPr mapId="1" xpath="/PFI-IZD-POD/IPK-E_1000958/P1082194" xmlDataType="decimal"/>
    </xmlCellPr>
  </singleXmlCell>
  <singleXmlCell id="1173" r="Q36" connectionId="0">
    <xmlCellPr id="1" uniqueName="P1082195">
      <xmlPr mapId="1" xpath="/PFI-IZD-POD/IPK-E_1000958/P1082195" xmlDataType="decimal"/>
    </xmlCellPr>
  </singleXmlCell>
  <singleXmlCell id="1174" r="R36" connectionId="0">
    <xmlCellPr id="1" uniqueName="P1082196">
      <xmlPr mapId="1" xpath="/PFI-IZD-POD/IPK-E_1000958/P1082196" xmlDataType="decimal"/>
    </xmlCellPr>
  </singleXmlCell>
  <singleXmlCell id="1175" r="S36" connectionId="0">
    <xmlCellPr id="1" uniqueName="P1123057">
      <xmlPr mapId="1" xpath="/PFI-IZD-POD/IPK-E_1000958/P1123057" xmlDataType="decimal"/>
    </xmlCellPr>
  </singleXmlCell>
  <singleXmlCell id="1176" r="T36" connectionId="0">
    <xmlCellPr id="1" uniqueName="P1123056">
      <xmlPr mapId="1" xpath="/PFI-IZD-POD/IPK-E_1000958/P1123056" xmlDataType="decimal"/>
    </xmlCellPr>
  </singleXmlCell>
  <singleXmlCell id="1177" r="U36" connectionId="0">
    <xmlCellPr id="1" uniqueName="P1419845">
      <xmlPr mapId="1" xpath="/PFI-IZD-POD/IPK-E_1000958/P1419845" xmlDataType="decimal"/>
    </xmlCellPr>
  </singleXmlCell>
  <singleXmlCell id="1178" r="V36" connectionId="0">
    <xmlCellPr id="1" uniqueName="P1082197">
      <xmlPr mapId="1" xpath="/PFI-IZD-POD/IPK-E_1000958/P1082197" xmlDataType="decimal"/>
    </xmlCellPr>
  </singleXmlCell>
  <singleXmlCell id="1179" r="W36" connectionId="0">
    <xmlCellPr id="1" uniqueName="P1082198">
      <xmlPr mapId="1" xpath="/PFI-IZD-POD/IPK-E_1000958/P1082198" xmlDataType="decimal"/>
    </xmlCellPr>
  </singleXmlCell>
  <singleXmlCell id="1180" r="X36" connectionId="0">
    <xmlCellPr id="1" uniqueName="P1082199">
      <xmlPr mapId="1" xpath="/PFI-IZD-POD/IPK-E_1000958/P1082199" xmlDataType="decimal"/>
    </xmlCellPr>
  </singleXmlCell>
  <singleXmlCell id="1181" r="Y36" connectionId="0">
    <xmlCellPr id="1" uniqueName="P1082200">
      <xmlPr mapId="1" xpath="/PFI-IZD-POD/IPK-E_1000958/P1082200" xmlDataType="decimal"/>
    </xmlCellPr>
  </singleXmlCell>
  <singleXmlCell id="1182" r="Z36" connectionId="0">
    <xmlCellPr id="1" uniqueName="P1082201">
      <xmlPr mapId="1" xpath="/PFI-IZD-POD/IPK-E_1000958/P1082201" xmlDataType="decimal"/>
    </xmlCellPr>
  </singleXmlCell>
  <singleXmlCell id="1183" r="H37" connectionId="0">
    <xmlCellPr id="1" uniqueName="P1080016">
      <xmlPr mapId="1" xpath="/PFI-IZD-POD/IPK-E_1000958/P1080016" xmlDataType="decimal"/>
    </xmlCellPr>
  </singleXmlCell>
  <singleXmlCell id="1184" r="I37" connectionId="0">
    <xmlCellPr id="1" uniqueName="P1080017">
      <xmlPr mapId="1" xpath="/PFI-IZD-POD/IPK-E_1000958/P1080017" xmlDataType="decimal"/>
    </xmlCellPr>
  </singleXmlCell>
  <singleXmlCell id="1185" r="J37" connectionId="0">
    <xmlCellPr id="1" uniqueName="P1080018">
      <xmlPr mapId="1" xpath="/PFI-IZD-POD/IPK-E_1000958/P1080018" xmlDataType="decimal"/>
    </xmlCellPr>
  </singleXmlCell>
  <singleXmlCell id="1186" r="K37" connectionId="0">
    <xmlCellPr id="1" uniqueName="P1080019">
      <xmlPr mapId="1" xpath="/PFI-IZD-POD/IPK-E_1000958/P1080019" xmlDataType="decimal"/>
    </xmlCellPr>
  </singleXmlCell>
  <singleXmlCell id="1187" r="L37" connectionId="0">
    <xmlCellPr id="1" uniqueName="P1080020">
      <xmlPr mapId="1" xpath="/PFI-IZD-POD/IPK-E_1000958/P1080020" xmlDataType="decimal"/>
    </xmlCellPr>
  </singleXmlCell>
  <singleXmlCell id="1188" r="M37" connectionId="0">
    <xmlCellPr id="1" uniqueName="P1080021">
      <xmlPr mapId="1" xpath="/PFI-IZD-POD/IPK-E_1000958/P1080021" xmlDataType="decimal"/>
    </xmlCellPr>
  </singleXmlCell>
  <singleXmlCell id="1189" r="N37" connectionId="0">
    <xmlCellPr id="1" uniqueName="P1080022">
      <xmlPr mapId="1" xpath="/PFI-IZD-POD/IPK-E_1000958/P1080022" xmlDataType="decimal"/>
    </xmlCellPr>
  </singleXmlCell>
  <singleXmlCell id="1190" r="O37" connectionId="0">
    <xmlCellPr id="1" uniqueName="P1080023">
      <xmlPr mapId="1" xpath="/PFI-IZD-POD/IPK-E_1000958/P1080023" xmlDataType="decimal"/>
    </xmlCellPr>
  </singleXmlCell>
  <singleXmlCell id="1191" r="P37" connectionId="0">
    <xmlCellPr id="1" uniqueName="P1082202">
      <xmlPr mapId="1" xpath="/PFI-IZD-POD/IPK-E_1000958/P1082202" xmlDataType="decimal"/>
    </xmlCellPr>
  </singleXmlCell>
  <singleXmlCell id="1192" r="Q37" connectionId="0">
    <xmlCellPr id="1" uniqueName="P1082203">
      <xmlPr mapId="1" xpath="/PFI-IZD-POD/IPK-E_1000958/P1082203" xmlDataType="decimal"/>
    </xmlCellPr>
  </singleXmlCell>
  <singleXmlCell id="1193" r="R37" connectionId="0">
    <xmlCellPr id="1" uniqueName="P1082204">
      <xmlPr mapId="1" xpath="/PFI-IZD-POD/IPK-E_1000958/P1082204" xmlDataType="decimal"/>
    </xmlCellPr>
  </singleXmlCell>
  <singleXmlCell id="1194" r="S37" connectionId="0">
    <xmlCellPr id="1" uniqueName="P1123058">
      <xmlPr mapId="1" xpath="/PFI-IZD-POD/IPK-E_1000958/P1123058" xmlDataType="decimal"/>
    </xmlCellPr>
  </singleXmlCell>
  <singleXmlCell id="1195" r="T37" connectionId="0">
    <xmlCellPr id="1" uniqueName="P1123059">
      <xmlPr mapId="1" xpath="/PFI-IZD-POD/IPK-E_1000958/P1123059" xmlDataType="decimal"/>
    </xmlCellPr>
  </singleXmlCell>
  <singleXmlCell id="1196" r="U37" connectionId="0">
    <xmlCellPr id="1" uniqueName="P1419846">
      <xmlPr mapId="1" xpath="/PFI-IZD-POD/IPK-E_1000958/P1419846" xmlDataType="decimal"/>
    </xmlCellPr>
  </singleXmlCell>
  <singleXmlCell id="1197" r="V37" connectionId="0">
    <xmlCellPr id="1" uniqueName="P1082205">
      <xmlPr mapId="1" xpath="/PFI-IZD-POD/IPK-E_1000958/P1082205" xmlDataType="decimal"/>
    </xmlCellPr>
  </singleXmlCell>
  <singleXmlCell id="1198" r="W37" connectionId="0">
    <xmlCellPr id="1" uniqueName="P1082206">
      <xmlPr mapId="1" xpath="/PFI-IZD-POD/IPK-E_1000958/P1082206" xmlDataType="decimal"/>
    </xmlCellPr>
  </singleXmlCell>
  <singleXmlCell id="1199" r="X37" connectionId="0">
    <xmlCellPr id="1" uniqueName="P1082207">
      <xmlPr mapId="1" xpath="/PFI-IZD-POD/IPK-E_1000958/P1082207" xmlDataType="decimal"/>
    </xmlCellPr>
  </singleXmlCell>
  <singleXmlCell id="1200" r="Y37" connectionId="0">
    <xmlCellPr id="1" uniqueName="P1082208">
      <xmlPr mapId="1" xpath="/PFI-IZD-POD/IPK-E_1000958/P1082208" xmlDataType="decimal"/>
    </xmlCellPr>
  </singleXmlCell>
  <singleXmlCell id="1201" r="Z37" connectionId="0">
    <xmlCellPr id="1" uniqueName="P1082209">
      <xmlPr mapId="1" xpath="/PFI-IZD-POD/IPK-E_1000958/P1082209" xmlDataType="decimal"/>
    </xmlCellPr>
  </singleXmlCell>
  <singleXmlCell id="1202" r="H38" connectionId="0">
    <xmlCellPr id="1" uniqueName="P1080024">
      <xmlPr mapId="1" xpath="/PFI-IZD-POD/IPK-E_1000958/P1080024" xmlDataType="decimal"/>
    </xmlCellPr>
  </singleXmlCell>
  <singleXmlCell id="1203" r="I38" connectionId="0">
    <xmlCellPr id="1" uniqueName="P1080025">
      <xmlPr mapId="1" xpath="/PFI-IZD-POD/IPK-E_1000958/P1080025" xmlDataType="decimal"/>
    </xmlCellPr>
  </singleXmlCell>
  <singleXmlCell id="1204" r="J38" connectionId="0">
    <xmlCellPr id="1" uniqueName="P1080026">
      <xmlPr mapId="1" xpath="/PFI-IZD-POD/IPK-E_1000958/P1080026" xmlDataType="decimal"/>
    </xmlCellPr>
  </singleXmlCell>
  <singleXmlCell id="1205" r="K38" connectionId="0">
    <xmlCellPr id="1" uniqueName="P1080027">
      <xmlPr mapId="1" xpath="/PFI-IZD-POD/IPK-E_1000958/P1080027" xmlDataType="decimal"/>
    </xmlCellPr>
  </singleXmlCell>
  <singleXmlCell id="1206" r="L38" connectionId="0">
    <xmlCellPr id="1" uniqueName="P1080028">
      <xmlPr mapId="1" xpath="/PFI-IZD-POD/IPK-E_1000958/P1080028" xmlDataType="decimal"/>
    </xmlCellPr>
  </singleXmlCell>
  <singleXmlCell id="1207" r="M38" connectionId="0">
    <xmlCellPr id="1" uniqueName="P1080029">
      <xmlPr mapId="1" xpath="/PFI-IZD-POD/IPK-E_1000958/P1080029" xmlDataType="decimal"/>
    </xmlCellPr>
  </singleXmlCell>
  <singleXmlCell id="1208" r="N38" connectionId="0">
    <xmlCellPr id="1" uniqueName="P1080030">
      <xmlPr mapId="1" xpath="/PFI-IZD-POD/IPK-E_1000958/P1080030" xmlDataType="decimal"/>
    </xmlCellPr>
  </singleXmlCell>
  <singleXmlCell id="1209" r="O38" connectionId="0">
    <xmlCellPr id="1" uniqueName="P1080031">
      <xmlPr mapId="1" xpath="/PFI-IZD-POD/IPK-E_1000958/P1080031" xmlDataType="decimal"/>
    </xmlCellPr>
  </singleXmlCell>
  <singleXmlCell id="1210" r="P38" connectionId="0">
    <xmlCellPr id="1" uniqueName="P1082210">
      <xmlPr mapId="1" xpath="/PFI-IZD-POD/IPK-E_1000958/P1082210" xmlDataType="decimal"/>
    </xmlCellPr>
  </singleXmlCell>
  <singleXmlCell id="1211" r="Q38" connectionId="0">
    <xmlCellPr id="1" uniqueName="P1082211">
      <xmlPr mapId="1" xpath="/PFI-IZD-POD/IPK-E_1000958/P1082211" xmlDataType="decimal"/>
    </xmlCellPr>
  </singleXmlCell>
  <singleXmlCell id="1212" r="R38" connectionId="0">
    <xmlCellPr id="1" uniqueName="P1082212">
      <xmlPr mapId="1" xpath="/PFI-IZD-POD/IPK-E_1000958/P1082212" xmlDataType="decimal"/>
    </xmlCellPr>
  </singleXmlCell>
  <singleXmlCell id="1213" r="S38" connectionId="0">
    <xmlCellPr id="1" uniqueName="P1123060">
      <xmlPr mapId="1" xpath="/PFI-IZD-POD/IPK-E_1000958/P1123060" xmlDataType="decimal"/>
    </xmlCellPr>
  </singleXmlCell>
  <singleXmlCell id="1214" r="T38" connectionId="0">
    <xmlCellPr id="1" uniqueName="P1123061">
      <xmlPr mapId="1" xpath="/PFI-IZD-POD/IPK-E_1000958/P1123061" xmlDataType="decimal"/>
    </xmlCellPr>
  </singleXmlCell>
  <singleXmlCell id="1215" r="U38" connectionId="0">
    <xmlCellPr id="1" uniqueName="P1419847">
      <xmlPr mapId="1" xpath="/PFI-IZD-POD/IPK-E_1000958/P1419847" xmlDataType="decimal"/>
    </xmlCellPr>
  </singleXmlCell>
  <singleXmlCell id="1216" r="V38" connectionId="0">
    <xmlCellPr id="1" uniqueName="P1082213">
      <xmlPr mapId="1" xpath="/PFI-IZD-POD/IPK-E_1000958/P1082213" xmlDataType="decimal"/>
    </xmlCellPr>
  </singleXmlCell>
  <singleXmlCell id="1217" r="W38" connectionId="0">
    <xmlCellPr id="1" uniqueName="P1082214">
      <xmlPr mapId="1" xpath="/PFI-IZD-POD/IPK-E_1000958/P1082214" xmlDataType="decimal"/>
    </xmlCellPr>
  </singleXmlCell>
  <singleXmlCell id="1218" r="X38" connectionId="0">
    <xmlCellPr id="1" uniqueName="P1082215">
      <xmlPr mapId="1" xpath="/PFI-IZD-POD/IPK-E_1000958/P1082215" xmlDataType="decimal"/>
    </xmlCellPr>
  </singleXmlCell>
  <singleXmlCell id="1219" r="Y38" connectionId="0">
    <xmlCellPr id="1" uniqueName="P1082216">
      <xmlPr mapId="1" xpath="/PFI-IZD-POD/IPK-E_1000958/P1082216" xmlDataType="decimal"/>
    </xmlCellPr>
  </singleXmlCell>
  <singleXmlCell id="1220" r="Z38" connectionId="0">
    <xmlCellPr id="1" uniqueName="P1082217">
      <xmlPr mapId="1" xpath="/PFI-IZD-POD/IPK-E_1000958/P1082217" xmlDataType="decimal"/>
    </xmlCellPr>
  </singleXmlCell>
  <singleXmlCell id="1221" r="H39" connectionId="0">
    <xmlCellPr id="1" uniqueName="P1080032">
      <xmlPr mapId="1" xpath="/PFI-IZD-POD/IPK-E_1000958/P1080032" xmlDataType="decimal"/>
    </xmlCellPr>
  </singleXmlCell>
  <singleXmlCell id="1222" r="I39" connectionId="0">
    <xmlCellPr id="1" uniqueName="P1080033">
      <xmlPr mapId="1" xpath="/PFI-IZD-POD/IPK-E_1000958/P1080033" xmlDataType="decimal"/>
    </xmlCellPr>
  </singleXmlCell>
  <singleXmlCell id="1223" r="J39" connectionId="0">
    <xmlCellPr id="1" uniqueName="P1080034">
      <xmlPr mapId="1" xpath="/PFI-IZD-POD/IPK-E_1000958/P1080034" xmlDataType="decimal"/>
    </xmlCellPr>
  </singleXmlCell>
  <singleXmlCell id="1224" r="K39" connectionId="0">
    <xmlCellPr id="1" uniqueName="P1080035">
      <xmlPr mapId="1" xpath="/PFI-IZD-POD/IPK-E_1000958/P1080035" xmlDataType="decimal"/>
    </xmlCellPr>
  </singleXmlCell>
  <singleXmlCell id="1225" r="L39" connectionId="0">
    <xmlCellPr id="1" uniqueName="P1080036">
      <xmlPr mapId="1" xpath="/PFI-IZD-POD/IPK-E_1000958/P1080036" xmlDataType="decimal"/>
    </xmlCellPr>
  </singleXmlCell>
  <singleXmlCell id="1226" r="M39" connectionId="0">
    <xmlCellPr id="1" uniqueName="P1080037">
      <xmlPr mapId="1" xpath="/PFI-IZD-POD/IPK-E_1000958/P1080037" xmlDataType="decimal"/>
    </xmlCellPr>
  </singleXmlCell>
  <singleXmlCell id="1227" r="N39" connectionId="0">
    <xmlCellPr id="1" uniqueName="P1080038">
      <xmlPr mapId="1" xpath="/PFI-IZD-POD/IPK-E_1000958/P1080038" xmlDataType="decimal"/>
    </xmlCellPr>
  </singleXmlCell>
  <singleXmlCell id="1228" r="O39" connectionId="0">
    <xmlCellPr id="1" uniqueName="P1080039">
      <xmlPr mapId="1" xpath="/PFI-IZD-POD/IPK-E_1000958/P1080039" xmlDataType="decimal"/>
    </xmlCellPr>
  </singleXmlCell>
  <singleXmlCell id="1229" r="P39" connectionId="0">
    <xmlCellPr id="1" uniqueName="P1082220">
      <xmlPr mapId="1" xpath="/PFI-IZD-POD/IPK-E_1000958/P1082220" xmlDataType="decimal"/>
    </xmlCellPr>
  </singleXmlCell>
  <singleXmlCell id="1230" r="Q39" connectionId="0">
    <xmlCellPr id="1" uniqueName="P1082222">
      <xmlPr mapId="1" xpath="/PFI-IZD-POD/IPK-E_1000958/P1082222" xmlDataType="decimal"/>
    </xmlCellPr>
  </singleXmlCell>
  <singleXmlCell id="1231" r="R39" connectionId="0">
    <xmlCellPr id="1" uniqueName="P1082224">
      <xmlPr mapId="1" xpath="/PFI-IZD-POD/IPK-E_1000958/P1082224" xmlDataType="decimal"/>
    </xmlCellPr>
  </singleXmlCell>
  <singleXmlCell id="1232" r="S39" connectionId="0">
    <xmlCellPr id="1" uniqueName="P1123062">
      <xmlPr mapId="1" xpath="/PFI-IZD-POD/IPK-E_1000958/P1123062" xmlDataType="decimal"/>
    </xmlCellPr>
  </singleXmlCell>
  <singleXmlCell id="1233" r="T39" connectionId="0">
    <xmlCellPr id="1" uniqueName="P1123063">
      <xmlPr mapId="1" xpath="/PFI-IZD-POD/IPK-E_1000958/P1123063" xmlDataType="decimal"/>
    </xmlCellPr>
  </singleXmlCell>
  <singleXmlCell id="1234" r="U39" connectionId="0">
    <xmlCellPr id="1" uniqueName="P1419848">
      <xmlPr mapId="1" xpath="/PFI-IZD-POD/IPK-E_1000958/P1419848" xmlDataType="decimal"/>
    </xmlCellPr>
  </singleXmlCell>
  <singleXmlCell id="1235" r="V39" connectionId="0">
    <xmlCellPr id="1" uniqueName="P1082225">
      <xmlPr mapId="1" xpath="/PFI-IZD-POD/IPK-E_1000958/P1082225" xmlDataType="decimal"/>
    </xmlCellPr>
  </singleXmlCell>
  <singleXmlCell id="1236" r="W39" connectionId="0">
    <xmlCellPr id="1" uniqueName="P1082227">
      <xmlPr mapId="1" xpath="/PFI-IZD-POD/IPK-E_1000958/P1082227" xmlDataType="decimal"/>
    </xmlCellPr>
  </singleXmlCell>
  <singleXmlCell id="1237" r="X39" connectionId="0">
    <xmlCellPr id="1" uniqueName="P1082229">
      <xmlPr mapId="1" xpath="/PFI-IZD-POD/IPK-E_1000958/P1082229" xmlDataType="decimal"/>
    </xmlCellPr>
  </singleXmlCell>
  <singleXmlCell id="1238" r="Y39" connectionId="0">
    <xmlCellPr id="1" uniqueName="P1082232">
      <xmlPr mapId="1" xpath="/PFI-IZD-POD/IPK-E_1000958/P1082232" xmlDataType="decimal"/>
    </xmlCellPr>
  </singleXmlCell>
  <singleXmlCell id="1239" r="Z39" connectionId="0">
    <xmlCellPr id="1" uniqueName="P1082234">
      <xmlPr mapId="1" xpath="/PFI-IZD-POD/IPK-E_1000958/P1082234" xmlDataType="decimal"/>
    </xmlCellPr>
  </singleXmlCell>
  <singleXmlCell id="1240" r="H40" connectionId="0">
    <xmlCellPr id="1" uniqueName="P1080040">
      <xmlPr mapId="1" xpath="/PFI-IZD-POD/IPK-E_1000958/P1080040" xmlDataType="decimal"/>
    </xmlCellPr>
  </singleXmlCell>
  <singleXmlCell id="1241" r="I40" connectionId="0">
    <xmlCellPr id="1" uniqueName="P1080041">
      <xmlPr mapId="1" xpath="/PFI-IZD-POD/IPK-E_1000958/P1080041" xmlDataType="decimal"/>
    </xmlCellPr>
  </singleXmlCell>
  <singleXmlCell id="1242" r="J40" connectionId="0">
    <xmlCellPr id="1" uniqueName="P1080042">
      <xmlPr mapId="1" xpath="/PFI-IZD-POD/IPK-E_1000958/P1080042" xmlDataType="decimal"/>
    </xmlCellPr>
  </singleXmlCell>
  <singleXmlCell id="1243" r="K40" connectionId="0">
    <xmlCellPr id="1" uniqueName="P1080043">
      <xmlPr mapId="1" xpath="/PFI-IZD-POD/IPK-E_1000958/P1080043" xmlDataType="decimal"/>
    </xmlCellPr>
  </singleXmlCell>
  <singleXmlCell id="1244" r="L40" connectionId="0">
    <xmlCellPr id="1" uniqueName="P1080044">
      <xmlPr mapId="1" xpath="/PFI-IZD-POD/IPK-E_1000958/P1080044" xmlDataType="decimal"/>
    </xmlCellPr>
  </singleXmlCell>
  <singleXmlCell id="1245" r="M40" connectionId="0">
    <xmlCellPr id="1" uniqueName="P1080045">
      <xmlPr mapId="1" xpath="/PFI-IZD-POD/IPK-E_1000958/P1080045" xmlDataType="decimal"/>
    </xmlCellPr>
  </singleXmlCell>
  <singleXmlCell id="1246" r="N40" connectionId="0">
    <xmlCellPr id="1" uniqueName="P1080046">
      <xmlPr mapId="1" xpath="/PFI-IZD-POD/IPK-E_1000958/P1080046" xmlDataType="decimal"/>
    </xmlCellPr>
  </singleXmlCell>
  <singleXmlCell id="1247" r="O40" connectionId="0">
    <xmlCellPr id="1" uniqueName="P1080047">
      <xmlPr mapId="1" xpath="/PFI-IZD-POD/IPK-E_1000958/P1080047" xmlDataType="decimal"/>
    </xmlCellPr>
  </singleXmlCell>
  <singleXmlCell id="1248" r="P40" connectionId="0">
    <xmlCellPr id="1" uniqueName="P1082236">
      <xmlPr mapId="1" xpath="/PFI-IZD-POD/IPK-E_1000958/P1082236" xmlDataType="decimal"/>
    </xmlCellPr>
  </singleXmlCell>
  <singleXmlCell id="1249" r="Q40" connectionId="0">
    <xmlCellPr id="1" uniqueName="P1082248">
      <xmlPr mapId="1" xpath="/PFI-IZD-POD/IPK-E_1000958/P1082248" xmlDataType="decimal"/>
    </xmlCellPr>
  </singleXmlCell>
  <singleXmlCell id="1250" r="R40" connectionId="0">
    <xmlCellPr id="1" uniqueName="P1082250">
      <xmlPr mapId="1" xpath="/PFI-IZD-POD/IPK-E_1000958/P1082250" xmlDataType="decimal"/>
    </xmlCellPr>
  </singleXmlCell>
  <singleXmlCell id="1251" r="S40" connectionId="0">
    <xmlCellPr id="1" uniqueName="P1123064">
      <xmlPr mapId="1" xpath="/PFI-IZD-POD/IPK-E_1000958/P1123064" xmlDataType="decimal"/>
    </xmlCellPr>
  </singleXmlCell>
  <singleXmlCell id="1252" r="T40" connectionId="0">
    <xmlCellPr id="1" uniqueName="P1123065">
      <xmlPr mapId="1" xpath="/PFI-IZD-POD/IPK-E_1000958/P1123065" xmlDataType="decimal"/>
    </xmlCellPr>
  </singleXmlCell>
  <singleXmlCell id="1253" r="U40" connectionId="0">
    <xmlCellPr id="1" uniqueName="P1419849">
      <xmlPr mapId="1" xpath="/PFI-IZD-POD/IPK-E_1000958/P1419849" xmlDataType="decimal"/>
    </xmlCellPr>
  </singleXmlCell>
  <singleXmlCell id="1254" r="V40" connectionId="0">
    <xmlCellPr id="1" uniqueName="P1082252">
      <xmlPr mapId="1" xpath="/PFI-IZD-POD/IPK-E_1000958/P1082252" xmlDataType="decimal"/>
    </xmlCellPr>
  </singleXmlCell>
  <singleXmlCell id="1255" r="W40" connectionId="0">
    <xmlCellPr id="1" uniqueName="P1082254">
      <xmlPr mapId="1" xpath="/PFI-IZD-POD/IPK-E_1000958/P1082254" xmlDataType="decimal"/>
    </xmlCellPr>
  </singleXmlCell>
  <singleXmlCell id="1256" r="X40" connectionId="0">
    <xmlCellPr id="1" uniqueName="P1082256">
      <xmlPr mapId="1" xpath="/PFI-IZD-POD/IPK-E_1000958/P1082256" xmlDataType="decimal"/>
    </xmlCellPr>
  </singleXmlCell>
  <singleXmlCell id="1257" r="Y40" connectionId="0">
    <xmlCellPr id="1" uniqueName="P1082257">
      <xmlPr mapId="1" xpath="/PFI-IZD-POD/IPK-E_1000958/P1082257" xmlDataType="decimal"/>
    </xmlCellPr>
  </singleXmlCell>
  <singleXmlCell id="1258" r="Z40" connectionId="0">
    <xmlCellPr id="1" uniqueName="P1082259">
      <xmlPr mapId="1" xpath="/PFI-IZD-POD/IPK-E_1000958/P1082259" xmlDataType="decimal"/>
    </xmlCellPr>
  </singleXmlCell>
  <singleXmlCell id="1259" r="H41" connectionId="0">
    <xmlCellPr id="1" uniqueName="P1080048">
      <xmlPr mapId="1" xpath="/PFI-IZD-POD/IPK-E_1000958/P1080048" xmlDataType="decimal"/>
    </xmlCellPr>
  </singleXmlCell>
  <singleXmlCell id="1260" r="I41" connectionId="0">
    <xmlCellPr id="1" uniqueName="P1080049">
      <xmlPr mapId="1" xpath="/PFI-IZD-POD/IPK-E_1000958/P1080049" xmlDataType="decimal"/>
    </xmlCellPr>
  </singleXmlCell>
  <singleXmlCell id="1261" r="J41" connectionId="0">
    <xmlCellPr id="1" uniqueName="P1080050">
      <xmlPr mapId="1" xpath="/PFI-IZD-POD/IPK-E_1000958/P1080050" xmlDataType="decimal"/>
    </xmlCellPr>
  </singleXmlCell>
  <singleXmlCell id="1262" r="K41" connectionId="0">
    <xmlCellPr id="1" uniqueName="P1080051">
      <xmlPr mapId="1" xpath="/PFI-IZD-POD/IPK-E_1000958/P1080051" xmlDataType="decimal"/>
    </xmlCellPr>
  </singleXmlCell>
  <singleXmlCell id="1263" r="L41" connectionId="0">
    <xmlCellPr id="1" uniqueName="P1080052">
      <xmlPr mapId="1" xpath="/PFI-IZD-POD/IPK-E_1000958/P1080052" xmlDataType="decimal"/>
    </xmlCellPr>
  </singleXmlCell>
  <singleXmlCell id="1264" r="M41" connectionId="0">
    <xmlCellPr id="1" uniqueName="P1080053">
      <xmlPr mapId="1" xpath="/PFI-IZD-POD/IPK-E_1000958/P1080053" xmlDataType="decimal"/>
    </xmlCellPr>
  </singleXmlCell>
  <singleXmlCell id="1265" r="N41" connectionId="0">
    <xmlCellPr id="1" uniqueName="P1080054">
      <xmlPr mapId="1" xpath="/PFI-IZD-POD/IPK-E_1000958/P1080054" xmlDataType="decimal"/>
    </xmlCellPr>
  </singleXmlCell>
  <singleXmlCell id="1266" r="O41" connectionId="0">
    <xmlCellPr id="1" uniqueName="P1080055">
      <xmlPr mapId="1" xpath="/PFI-IZD-POD/IPK-E_1000958/P1080055" xmlDataType="decimal"/>
    </xmlCellPr>
  </singleXmlCell>
  <singleXmlCell id="1267" r="P41" connectionId="0">
    <xmlCellPr id="1" uniqueName="P1082260">
      <xmlPr mapId="1" xpath="/PFI-IZD-POD/IPK-E_1000958/P1082260" xmlDataType="decimal"/>
    </xmlCellPr>
  </singleXmlCell>
  <singleXmlCell id="1268" r="Q41" connectionId="0">
    <xmlCellPr id="1" uniqueName="P1082237">
      <xmlPr mapId="1" xpath="/PFI-IZD-POD/IPK-E_1000958/P1082237" xmlDataType="decimal"/>
    </xmlCellPr>
  </singleXmlCell>
  <singleXmlCell id="1269" r="R41" connectionId="0">
    <xmlCellPr id="1" uniqueName="P1082261">
      <xmlPr mapId="1" xpath="/PFI-IZD-POD/IPK-E_1000958/P1082261" xmlDataType="decimal"/>
    </xmlCellPr>
  </singleXmlCell>
  <singleXmlCell id="1270" r="S41" connectionId="0">
    <xmlCellPr id="1" uniqueName="P1123066">
      <xmlPr mapId="1" xpath="/PFI-IZD-POD/IPK-E_1000958/P1123066" xmlDataType="decimal"/>
    </xmlCellPr>
  </singleXmlCell>
  <singleXmlCell id="1271" r="T41" connectionId="0">
    <xmlCellPr id="1" uniqueName="P1123067">
      <xmlPr mapId="1" xpath="/PFI-IZD-POD/IPK-E_1000958/P1123067" xmlDataType="decimal"/>
    </xmlCellPr>
  </singleXmlCell>
  <singleXmlCell id="1272" r="U41" connectionId="0">
    <xmlCellPr id="1" uniqueName="P1419850">
      <xmlPr mapId="1" xpath="/PFI-IZD-POD/IPK-E_1000958/P1419850" xmlDataType="decimal"/>
    </xmlCellPr>
  </singleXmlCell>
  <singleXmlCell id="1273" r="V41" connectionId="0">
    <xmlCellPr id="1" uniqueName="P1082262">
      <xmlPr mapId="1" xpath="/PFI-IZD-POD/IPK-E_1000958/P1082262" xmlDataType="decimal"/>
    </xmlCellPr>
  </singleXmlCell>
  <singleXmlCell id="1274" r="W41" connectionId="0">
    <xmlCellPr id="1" uniqueName="P1082264">
      <xmlPr mapId="1" xpath="/PFI-IZD-POD/IPK-E_1000958/P1082264" xmlDataType="decimal"/>
    </xmlCellPr>
  </singleXmlCell>
  <singleXmlCell id="1275" r="X41" connectionId="0">
    <xmlCellPr id="1" uniqueName="P1082265">
      <xmlPr mapId="1" xpath="/PFI-IZD-POD/IPK-E_1000958/P1082265" xmlDataType="decimal"/>
    </xmlCellPr>
  </singleXmlCell>
  <singleXmlCell id="1276" r="Y41" connectionId="0">
    <xmlCellPr id="1" uniqueName="P1082266">
      <xmlPr mapId="1" xpath="/PFI-IZD-POD/IPK-E_1000958/P1082266" xmlDataType="decimal"/>
    </xmlCellPr>
  </singleXmlCell>
  <singleXmlCell id="1277" r="Z41" connectionId="0">
    <xmlCellPr id="1" uniqueName="P1082267">
      <xmlPr mapId="1" xpath="/PFI-IZD-POD/IPK-E_1000958/P1082267" xmlDataType="decimal"/>
    </xmlCellPr>
  </singleXmlCell>
  <singleXmlCell id="1278" r="H42" connectionId="0">
    <xmlCellPr id="1" uniqueName="P1080056">
      <xmlPr mapId="1" xpath="/PFI-IZD-POD/IPK-E_1000958/P1080056" xmlDataType="decimal"/>
    </xmlCellPr>
  </singleXmlCell>
  <singleXmlCell id="1279" r="I42" connectionId="0">
    <xmlCellPr id="1" uniqueName="P1080057">
      <xmlPr mapId="1" xpath="/PFI-IZD-POD/IPK-E_1000958/P1080057" xmlDataType="decimal"/>
    </xmlCellPr>
  </singleXmlCell>
  <singleXmlCell id="1280" r="J42" connectionId="0">
    <xmlCellPr id="1" uniqueName="P1080058">
      <xmlPr mapId="1" xpath="/PFI-IZD-POD/IPK-E_1000958/P1080058" xmlDataType="decimal"/>
    </xmlCellPr>
  </singleXmlCell>
  <singleXmlCell id="1281" r="K42" connectionId="0">
    <xmlCellPr id="1" uniqueName="P1080059">
      <xmlPr mapId="1" xpath="/PFI-IZD-POD/IPK-E_1000958/P1080059" xmlDataType="decimal"/>
    </xmlCellPr>
  </singleXmlCell>
  <singleXmlCell id="1282" r="L42" connectionId="0">
    <xmlCellPr id="1" uniqueName="P1080060">
      <xmlPr mapId="1" xpath="/PFI-IZD-POD/IPK-E_1000958/P1080060" xmlDataType="decimal"/>
    </xmlCellPr>
  </singleXmlCell>
  <singleXmlCell id="1283" r="M42" connectionId="0">
    <xmlCellPr id="1" uniqueName="P1080061">
      <xmlPr mapId="1" xpath="/PFI-IZD-POD/IPK-E_1000958/P1080061" xmlDataType="decimal"/>
    </xmlCellPr>
  </singleXmlCell>
  <singleXmlCell id="1284" r="N42" connectionId="0">
    <xmlCellPr id="1" uniqueName="P1080062">
      <xmlPr mapId="1" xpath="/PFI-IZD-POD/IPK-E_1000958/P1080062" xmlDataType="decimal"/>
    </xmlCellPr>
  </singleXmlCell>
  <singleXmlCell id="1285" r="O42" connectionId="0">
    <xmlCellPr id="1" uniqueName="P1080063">
      <xmlPr mapId="1" xpath="/PFI-IZD-POD/IPK-E_1000958/P1080063" xmlDataType="decimal"/>
    </xmlCellPr>
  </singleXmlCell>
  <singleXmlCell id="1286" r="P42" connectionId="0">
    <xmlCellPr id="1" uniqueName="P1082269">
      <xmlPr mapId="1" xpath="/PFI-IZD-POD/IPK-E_1000958/P1082269" xmlDataType="decimal"/>
    </xmlCellPr>
  </singleXmlCell>
  <singleXmlCell id="1287" r="Q42" connectionId="0">
    <xmlCellPr id="1" uniqueName="P1082270">
      <xmlPr mapId="1" xpath="/PFI-IZD-POD/IPK-E_1000958/P1082270" xmlDataType="decimal"/>
    </xmlCellPr>
  </singleXmlCell>
  <singleXmlCell id="1288" r="R42" connectionId="0">
    <xmlCellPr id="1" uniqueName="P1082239">
      <xmlPr mapId="1" xpath="/PFI-IZD-POD/IPK-E_1000958/P1082239" xmlDataType="decimal"/>
    </xmlCellPr>
  </singleXmlCell>
  <singleXmlCell id="1289" r="S42" connectionId="0">
    <xmlCellPr id="1" uniqueName="P1123068">
      <xmlPr mapId="1" xpath="/PFI-IZD-POD/IPK-E_1000958/P1123068" xmlDataType="decimal"/>
    </xmlCellPr>
  </singleXmlCell>
  <singleXmlCell id="1290" r="T42" connectionId="0">
    <xmlCellPr id="1" uniqueName="P1123069">
      <xmlPr mapId="1" xpath="/PFI-IZD-POD/IPK-E_1000958/P1123069" xmlDataType="decimal"/>
    </xmlCellPr>
  </singleXmlCell>
  <singleXmlCell id="1291" r="U42" connectionId="0">
    <xmlCellPr id="1" uniqueName="P1419851">
      <xmlPr mapId="1" xpath="/PFI-IZD-POD/IPK-E_1000958/P1419851" xmlDataType="decimal"/>
    </xmlCellPr>
  </singleXmlCell>
  <singleXmlCell id="1292" r="V42" connectionId="0">
    <xmlCellPr id="1" uniqueName="P1082272">
      <xmlPr mapId="1" xpath="/PFI-IZD-POD/IPK-E_1000958/P1082272" xmlDataType="decimal"/>
    </xmlCellPr>
  </singleXmlCell>
  <singleXmlCell id="1293" r="W42" connectionId="0">
    <xmlCellPr id="1" uniqueName="P1082273">
      <xmlPr mapId="1" xpath="/PFI-IZD-POD/IPK-E_1000958/P1082273" xmlDataType="decimal"/>
    </xmlCellPr>
  </singleXmlCell>
  <singleXmlCell id="1294" r="X42" connectionId="0">
    <xmlCellPr id="1" uniqueName="P1082275">
      <xmlPr mapId="1" xpath="/PFI-IZD-POD/IPK-E_1000958/P1082275" xmlDataType="decimal"/>
    </xmlCellPr>
  </singleXmlCell>
  <singleXmlCell id="1295" r="Y42" connectionId="0">
    <xmlCellPr id="1" uniqueName="P1082276">
      <xmlPr mapId="1" xpath="/PFI-IZD-POD/IPK-E_1000958/P1082276" xmlDataType="decimal"/>
    </xmlCellPr>
  </singleXmlCell>
  <singleXmlCell id="1296" r="Z42" connectionId="0">
    <xmlCellPr id="1" uniqueName="P1082277">
      <xmlPr mapId="1" xpath="/PFI-IZD-POD/IPK-E_1000958/P1082277" xmlDataType="decimal"/>
    </xmlCellPr>
  </singleXmlCell>
  <singleXmlCell id="1297" r="H43" connectionId="0">
    <xmlCellPr id="1" uniqueName="P1080064">
      <xmlPr mapId="1" xpath="/PFI-IZD-POD/IPK-E_1000958/P1080064" xmlDataType="decimal"/>
    </xmlCellPr>
  </singleXmlCell>
  <singleXmlCell id="1298" r="I43" connectionId="0">
    <xmlCellPr id="1" uniqueName="P1080065">
      <xmlPr mapId="1" xpath="/PFI-IZD-POD/IPK-E_1000958/P1080065" xmlDataType="decimal"/>
    </xmlCellPr>
  </singleXmlCell>
  <singleXmlCell id="1299" r="J43" connectionId="0">
    <xmlCellPr id="1" uniqueName="P1080066">
      <xmlPr mapId="1" xpath="/PFI-IZD-POD/IPK-E_1000958/P1080066" xmlDataType="decimal"/>
    </xmlCellPr>
  </singleXmlCell>
  <singleXmlCell id="1300" r="K43" connectionId="0">
    <xmlCellPr id="1" uniqueName="P1080067">
      <xmlPr mapId="1" xpath="/PFI-IZD-POD/IPK-E_1000958/P1080067" xmlDataType="decimal"/>
    </xmlCellPr>
  </singleXmlCell>
  <singleXmlCell id="1301" r="L43" connectionId="0">
    <xmlCellPr id="1" uniqueName="P1080068">
      <xmlPr mapId="1" xpath="/PFI-IZD-POD/IPK-E_1000958/P1080068" xmlDataType="decimal"/>
    </xmlCellPr>
  </singleXmlCell>
  <singleXmlCell id="1302" r="M43" connectionId="0">
    <xmlCellPr id="1" uniqueName="P1080069">
      <xmlPr mapId="1" xpath="/PFI-IZD-POD/IPK-E_1000958/P1080069" xmlDataType="decimal"/>
    </xmlCellPr>
  </singleXmlCell>
  <singleXmlCell id="1303" r="N43" connectionId="0">
    <xmlCellPr id="1" uniqueName="P1080070">
      <xmlPr mapId="1" xpath="/PFI-IZD-POD/IPK-E_1000958/P1080070" xmlDataType="decimal"/>
    </xmlCellPr>
  </singleXmlCell>
  <singleXmlCell id="1304" r="O43" connectionId="0">
    <xmlCellPr id="1" uniqueName="P1080071">
      <xmlPr mapId="1" xpath="/PFI-IZD-POD/IPK-E_1000958/P1080071" xmlDataType="decimal"/>
    </xmlCellPr>
  </singleXmlCell>
  <singleXmlCell id="1305" r="P43" connectionId="0">
    <xmlCellPr id="1" uniqueName="P1082278">
      <xmlPr mapId="1" xpath="/PFI-IZD-POD/IPK-E_1000958/P1082278" xmlDataType="decimal"/>
    </xmlCellPr>
  </singleXmlCell>
  <singleXmlCell id="1306" r="Q43" connectionId="0">
    <xmlCellPr id="1" uniqueName="P1082279">
      <xmlPr mapId="1" xpath="/PFI-IZD-POD/IPK-E_1000958/P1082279" xmlDataType="decimal"/>
    </xmlCellPr>
  </singleXmlCell>
  <singleXmlCell id="1307" r="R43" connectionId="0">
    <xmlCellPr id="1" uniqueName="P1082280">
      <xmlPr mapId="1" xpath="/PFI-IZD-POD/IPK-E_1000958/P1082280" xmlDataType="decimal"/>
    </xmlCellPr>
  </singleXmlCell>
  <singleXmlCell id="1308" r="S43" connectionId="0">
    <xmlCellPr id="1" uniqueName="P1123070">
      <xmlPr mapId="1" xpath="/PFI-IZD-POD/IPK-E_1000958/P1123070" xmlDataType="decimal"/>
    </xmlCellPr>
  </singleXmlCell>
  <singleXmlCell id="1309" r="T43" connectionId="0">
    <xmlCellPr id="1" uniqueName="P1123071">
      <xmlPr mapId="1" xpath="/PFI-IZD-POD/IPK-E_1000958/P1123071" xmlDataType="decimal"/>
    </xmlCellPr>
  </singleXmlCell>
  <singleXmlCell id="1310" r="U43" connectionId="0">
    <xmlCellPr id="1" uniqueName="P1419852">
      <xmlPr mapId="1" xpath="/PFI-IZD-POD/IPK-E_1000958/P1419852" xmlDataType="decimal"/>
    </xmlCellPr>
  </singleXmlCell>
  <singleXmlCell id="1311" r="V43" connectionId="0">
    <xmlCellPr id="1" uniqueName="P1082245">
      <xmlPr mapId="1" xpath="/PFI-IZD-POD/IPK-E_1000958/P1082245" xmlDataType="decimal"/>
    </xmlCellPr>
  </singleXmlCell>
  <singleXmlCell id="1312" r="W43" connectionId="0">
    <xmlCellPr id="1" uniqueName="P1082282">
      <xmlPr mapId="1" xpath="/PFI-IZD-POD/IPK-E_1000958/P1082282" xmlDataType="decimal"/>
    </xmlCellPr>
  </singleXmlCell>
  <singleXmlCell id="1313" r="X43" connectionId="0">
    <xmlCellPr id="1" uniqueName="P1082284">
      <xmlPr mapId="1" xpath="/PFI-IZD-POD/IPK-E_1000958/P1082284" xmlDataType="decimal"/>
    </xmlCellPr>
  </singleXmlCell>
  <singleXmlCell id="1314" r="Y43" connectionId="0">
    <xmlCellPr id="1" uniqueName="P1082285">
      <xmlPr mapId="1" xpath="/PFI-IZD-POD/IPK-E_1000958/P1082285" xmlDataType="decimal"/>
    </xmlCellPr>
  </singleXmlCell>
  <singleXmlCell id="1315" r="Z43" connectionId="0">
    <xmlCellPr id="1" uniqueName="P1082286">
      <xmlPr mapId="1" xpath="/PFI-IZD-POD/IPK-E_1000958/P1082286" xmlDataType="decimal"/>
    </xmlCellPr>
  </singleXmlCell>
  <singleXmlCell id="1316" r="H44" connectionId="0">
    <xmlCellPr id="1" uniqueName="P1080072">
      <xmlPr mapId="1" xpath="/PFI-IZD-POD/IPK-E_1000958/P1080072" xmlDataType="decimal"/>
    </xmlCellPr>
  </singleXmlCell>
  <singleXmlCell id="1317" r="I44" connectionId="0">
    <xmlCellPr id="1" uniqueName="P1080073">
      <xmlPr mapId="1" xpath="/PFI-IZD-POD/IPK-E_1000958/P1080073" xmlDataType="decimal"/>
    </xmlCellPr>
  </singleXmlCell>
  <singleXmlCell id="1318" r="J44" connectionId="0">
    <xmlCellPr id="1" uniqueName="P1080074">
      <xmlPr mapId="1" xpath="/PFI-IZD-POD/IPK-E_1000958/P1080074" xmlDataType="decimal"/>
    </xmlCellPr>
  </singleXmlCell>
  <singleXmlCell id="1319" r="K44" connectionId="0">
    <xmlCellPr id="1" uniqueName="P1080075">
      <xmlPr mapId="1" xpath="/PFI-IZD-POD/IPK-E_1000958/P1080075" xmlDataType="decimal"/>
    </xmlCellPr>
  </singleXmlCell>
  <singleXmlCell id="1320" r="L44" connectionId="0">
    <xmlCellPr id="1" uniqueName="P1080076">
      <xmlPr mapId="1" xpath="/PFI-IZD-POD/IPK-E_1000958/P1080076" xmlDataType="decimal"/>
    </xmlCellPr>
  </singleXmlCell>
  <singleXmlCell id="1321" r="M44" connectionId="0">
    <xmlCellPr id="1" uniqueName="P1080077">
      <xmlPr mapId="1" xpath="/PFI-IZD-POD/IPK-E_1000958/P1080077" xmlDataType="decimal"/>
    </xmlCellPr>
  </singleXmlCell>
  <singleXmlCell id="1322" r="N44" connectionId="0">
    <xmlCellPr id="1" uniqueName="P1080078">
      <xmlPr mapId="1" xpath="/PFI-IZD-POD/IPK-E_1000958/P1080078" xmlDataType="decimal"/>
    </xmlCellPr>
  </singleXmlCell>
  <singleXmlCell id="1323" r="O44" connectionId="0">
    <xmlCellPr id="1" uniqueName="P1080079">
      <xmlPr mapId="1" xpath="/PFI-IZD-POD/IPK-E_1000958/P1080079" xmlDataType="decimal"/>
    </xmlCellPr>
  </singleXmlCell>
  <singleXmlCell id="1324" r="P44" connectionId="0">
    <xmlCellPr id="1" uniqueName="P1082288">
      <xmlPr mapId="1" xpath="/PFI-IZD-POD/IPK-E_1000958/P1082288" xmlDataType="decimal"/>
    </xmlCellPr>
  </singleXmlCell>
  <singleXmlCell id="1325" r="Q44" connectionId="0">
    <xmlCellPr id="1" uniqueName="P1082289">
      <xmlPr mapId="1" xpath="/PFI-IZD-POD/IPK-E_1000958/P1082289" xmlDataType="decimal"/>
    </xmlCellPr>
  </singleXmlCell>
  <singleXmlCell id="1326" r="R44" connectionId="0">
    <xmlCellPr id="1" uniqueName="P1082290">
      <xmlPr mapId="1" xpath="/PFI-IZD-POD/IPK-E_1000958/P1082290" xmlDataType="decimal"/>
    </xmlCellPr>
  </singleXmlCell>
  <singleXmlCell id="1327" r="S44" connectionId="0">
    <xmlCellPr id="1" uniqueName="P1123072">
      <xmlPr mapId="1" xpath="/PFI-IZD-POD/IPK-E_1000958/P1123072" xmlDataType="decimal"/>
    </xmlCellPr>
  </singleXmlCell>
  <singleXmlCell id="1328" r="T44" connectionId="0">
    <xmlCellPr id="1" uniqueName="P1123073">
      <xmlPr mapId="1" xpath="/PFI-IZD-POD/IPK-E_1000958/P1123073" xmlDataType="decimal"/>
    </xmlCellPr>
  </singleXmlCell>
  <singleXmlCell id="1329" r="U44" connectionId="0">
    <xmlCellPr id="1" uniqueName="P1419853">
      <xmlPr mapId="1" xpath="/PFI-IZD-POD/IPK-E_1000958/P1419853" xmlDataType="decimal"/>
    </xmlCellPr>
  </singleXmlCell>
  <singleXmlCell id="1330" r="V44" connectionId="0">
    <xmlCellPr id="1" uniqueName="P1082292">
      <xmlPr mapId="1" xpath="/PFI-IZD-POD/IPK-E_1000958/P1082292" xmlDataType="decimal"/>
    </xmlCellPr>
  </singleXmlCell>
  <singleXmlCell id="1331" r="W44" connectionId="0">
    <xmlCellPr id="1" uniqueName="P1082247">
      <xmlPr mapId="1" xpath="/PFI-IZD-POD/IPK-E_1000958/P1082247" xmlDataType="decimal"/>
    </xmlCellPr>
  </singleXmlCell>
  <singleXmlCell id="1332" r="X44" connectionId="0">
    <xmlCellPr id="1" uniqueName="P1082295">
      <xmlPr mapId="1" xpath="/PFI-IZD-POD/IPK-E_1000958/P1082295" xmlDataType="decimal"/>
    </xmlCellPr>
  </singleXmlCell>
  <singleXmlCell id="1333" r="Y44" connectionId="0">
    <xmlCellPr id="1" uniqueName="P1082298">
      <xmlPr mapId="1" xpath="/PFI-IZD-POD/IPK-E_1000958/P1082298" xmlDataType="decimal"/>
    </xmlCellPr>
  </singleXmlCell>
  <singleXmlCell id="1334" r="Z44" connectionId="0">
    <xmlCellPr id="1" uniqueName="P1082300">
      <xmlPr mapId="1" xpath="/PFI-IZD-POD/IPK-E_1000958/P1082300" xmlDataType="decimal"/>
    </xmlCellPr>
  </singleXmlCell>
  <singleXmlCell id="1335" r="H45" connectionId="0">
    <xmlCellPr id="1" uniqueName="P1080080">
      <xmlPr mapId="1" xpath="/PFI-IZD-POD/IPK-E_1000958/P1080080" xmlDataType="decimal"/>
    </xmlCellPr>
  </singleXmlCell>
  <singleXmlCell id="1336" r="I45" connectionId="0">
    <xmlCellPr id="1" uniqueName="P1080081">
      <xmlPr mapId="1" xpath="/PFI-IZD-POD/IPK-E_1000958/P1080081" xmlDataType="decimal"/>
    </xmlCellPr>
  </singleXmlCell>
  <singleXmlCell id="1337" r="J45" connectionId="0">
    <xmlCellPr id="1" uniqueName="P1080082">
      <xmlPr mapId="1" xpath="/PFI-IZD-POD/IPK-E_1000958/P1080082" xmlDataType="decimal"/>
    </xmlCellPr>
  </singleXmlCell>
  <singleXmlCell id="1338" r="K45" connectionId="0">
    <xmlCellPr id="1" uniqueName="P1080083">
      <xmlPr mapId="1" xpath="/PFI-IZD-POD/IPK-E_1000958/P1080083" xmlDataType="decimal"/>
    </xmlCellPr>
  </singleXmlCell>
  <singleXmlCell id="1339" r="L45" connectionId="0">
    <xmlCellPr id="1" uniqueName="P1080084">
      <xmlPr mapId="1" xpath="/PFI-IZD-POD/IPK-E_1000958/P1080084" xmlDataType="decimal"/>
    </xmlCellPr>
  </singleXmlCell>
  <singleXmlCell id="1340" r="M45" connectionId="0">
    <xmlCellPr id="1" uniqueName="P1080085">
      <xmlPr mapId="1" xpath="/PFI-IZD-POD/IPK-E_1000958/P1080085" xmlDataType="decimal"/>
    </xmlCellPr>
  </singleXmlCell>
  <singleXmlCell id="1341" r="N45" connectionId="0">
    <xmlCellPr id="1" uniqueName="P1080086">
      <xmlPr mapId="1" xpath="/PFI-IZD-POD/IPK-E_1000958/P1080086" xmlDataType="decimal"/>
    </xmlCellPr>
  </singleXmlCell>
  <singleXmlCell id="1342" r="O45" connectionId="0">
    <xmlCellPr id="1" uniqueName="P1080087">
      <xmlPr mapId="1" xpath="/PFI-IZD-POD/IPK-E_1000958/P1080087" xmlDataType="decimal"/>
    </xmlCellPr>
  </singleXmlCell>
  <singleXmlCell id="1343" r="P45" connectionId="0">
    <xmlCellPr id="1" uniqueName="P1082301">
      <xmlPr mapId="1" xpath="/PFI-IZD-POD/IPK-E_1000958/P1082301" xmlDataType="decimal"/>
    </xmlCellPr>
  </singleXmlCell>
  <singleXmlCell id="1344" r="Q45" connectionId="0">
    <xmlCellPr id="1" uniqueName="P1082322">
      <xmlPr mapId="1" xpath="/PFI-IZD-POD/IPK-E_1000958/P1082322" xmlDataType="decimal"/>
    </xmlCellPr>
  </singleXmlCell>
  <singleXmlCell id="1345" r="R45" connectionId="0">
    <xmlCellPr id="1" uniqueName="P1082323">
      <xmlPr mapId="1" xpath="/PFI-IZD-POD/IPK-E_1000958/P1082323" xmlDataType="decimal"/>
    </xmlCellPr>
  </singleXmlCell>
  <singleXmlCell id="1346" r="S45" connectionId="0">
    <xmlCellPr id="1" uniqueName="P1123074">
      <xmlPr mapId="1" xpath="/PFI-IZD-POD/IPK-E_1000958/P1123074" xmlDataType="decimal"/>
    </xmlCellPr>
  </singleXmlCell>
  <singleXmlCell id="1347" r="T45" connectionId="0">
    <xmlCellPr id="1" uniqueName="P1123075">
      <xmlPr mapId="1" xpath="/PFI-IZD-POD/IPK-E_1000958/P1123075" xmlDataType="decimal"/>
    </xmlCellPr>
  </singleXmlCell>
  <singleXmlCell id="1348" r="U45" connectionId="0">
    <xmlCellPr id="1" uniqueName="P1419854">
      <xmlPr mapId="1" xpath="/PFI-IZD-POD/IPK-E_1000958/P1419854" xmlDataType="decimal"/>
    </xmlCellPr>
  </singleXmlCell>
  <singleXmlCell id="1349" r="V45" connectionId="0">
    <xmlCellPr id="1" uniqueName="P1082325">
      <xmlPr mapId="1" xpath="/PFI-IZD-POD/IPK-E_1000958/P1082325" xmlDataType="decimal"/>
    </xmlCellPr>
  </singleXmlCell>
  <singleXmlCell id="1350" r="W45" connectionId="0">
    <xmlCellPr id="1" uniqueName="P1082328">
      <xmlPr mapId="1" xpath="/PFI-IZD-POD/IPK-E_1000958/P1082328" xmlDataType="decimal"/>
    </xmlCellPr>
  </singleXmlCell>
  <singleXmlCell id="1351" r="X45" connectionId="0">
    <xmlCellPr id="1" uniqueName="P1082331">
      <xmlPr mapId="1" xpath="/PFI-IZD-POD/IPK-E_1000958/P1082331" xmlDataType="decimal"/>
    </xmlCellPr>
  </singleXmlCell>
  <singleXmlCell id="1352" r="Y45" connectionId="0">
    <xmlCellPr id="1" uniqueName="P1082333">
      <xmlPr mapId="1" xpath="/PFI-IZD-POD/IPK-E_1000958/P1082333" xmlDataType="decimal"/>
    </xmlCellPr>
  </singleXmlCell>
  <singleXmlCell id="1353" r="Z45" connectionId="0">
    <xmlCellPr id="1" uniqueName="P1082336">
      <xmlPr mapId="1" xpath="/PFI-IZD-POD/IPK-E_1000958/P1082336" xmlDataType="decimal"/>
    </xmlCellPr>
  </singleXmlCell>
  <singleXmlCell id="1354" r="H46" connectionId="0">
    <xmlCellPr id="1" uniqueName="P1080088">
      <xmlPr mapId="1" xpath="/PFI-IZD-POD/IPK-E_1000958/P1080088" xmlDataType="decimal"/>
    </xmlCellPr>
  </singleXmlCell>
  <singleXmlCell id="1355" r="I46" connectionId="0">
    <xmlCellPr id="1" uniqueName="P1080089">
      <xmlPr mapId="1" xpath="/PFI-IZD-POD/IPK-E_1000958/P1080089" xmlDataType="decimal"/>
    </xmlCellPr>
  </singleXmlCell>
  <singleXmlCell id="1356" r="J46" connectionId="0">
    <xmlCellPr id="1" uniqueName="P1080090">
      <xmlPr mapId="1" xpath="/PFI-IZD-POD/IPK-E_1000958/P1080090" xmlDataType="decimal"/>
    </xmlCellPr>
  </singleXmlCell>
  <singleXmlCell id="1357" r="K46" connectionId="0">
    <xmlCellPr id="1" uniqueName="P1080091">
      <xmlPr mapId="1" xpath="/PFI-IZD-POD/IPK-E_1000958/P1080091" xmlDataType="decimal"/>
    </xmlCellPr>
  </singleXmlCell>
  <singleXmlCell id="1358" r="L46" connectionId="0">
    <xmlCellPr id="1" uniqueName="P1080092">
      <xmlPr mapId="1" xpath="/PFI-IZD-POD/IPK-E_1000958/P1080092" xmlDataType="decimal"/>
    </xmlCellPr>
  </singleXmlCell>
  <singleXmlCell id="1359" r="M46" connectionId="0">
    <xmlCellPr id="1" uniqueName="P1080093">
      <xmlPr mapId="1" xpath="/PFI-IZD-POD/IPK-E_1000958/P1080093" xmlDataType="decimal"/>
    </xmlCellPr>
  </singleXmlCell>
  <singleXmlCell id="1360" r="N46" connectionId="0">
    <xmlCellPr id="1" uniqueName="P1080094">
      <xmlPr mapId="1" xpath="/PFI-IZD-POD/IPK-E_1000958/P1080094" xmlDataType="decimal"/>
    </xmlCellPr>
  </singleXmlCell>
  <singleXmlCell id="1361" r="O46" connectionId="0">
    <xmlCellPr id="1" uniqueName="P1080095">
      <xmlPr mapId="1" xpath="/PFI-IZD-POD/IPK-E_1000958/P1080095" xmlDataType="decimal"/>
    </xmlCellPr>
  </singleXmlCell>
  <singleXmlCell id="1362" r="P46" connectionId="0">
    <xmlCellPr id="1" uniqueName="P1082338">
      <xmlPr mapId="1" xpath="/PFI-IZD-POD/IPK-E_1000958/P1082338" xmlDataType="decimal"/>
    </xmlCellPr>
  </singleXmlCell>
  <singleXmlCell id="1363" r="Q46" connectionId="0">
    <xmlCellPr id="1" uniqueName="P1082304">
      <xmlPr mapId="1" xpath="/PFI-IZD-POD/IPK-E_1000958/P1082304" xmlDataType="decimal"/>
    </xmlCellPr>
  </singleXmlCell>
  <singleXmlCell id="1364" r="R46" connectionId="0">
    <xmlCellPr id="1" uniqueName="P1082341">
      <xmlPr mapId="1" xpath="/PFI-IZD-POD/IPK-E_1000958/P1082341" xmlDataType="decimal"/>
    </xmlCellPr>
  </singleXmlCell>
  <singleXmlCell id="1365" r="S46" connectionId="0">
    <xmlCellPr id="1" uniqueName="P1123076">
      <xmlPr mapId="1" xpath="/PFI-IZD-POD/IPK-E_1000958/P1123076" xmlDataType="decimal"/>
    </xmlCellPr>
  </singleXmlCell>
  <singleXmlCell id="1366" r="T46" connectionId="0">
    <xmlCellPr id="1" uniqueName="P1123077">
      <xmlPr mapId="1" xpath="/PFI-IZD-POD/IPK-E_1000958/P1123077" xmlDataType="decimal"/>
    </xmlCellPr>
  </singleXmlCell>
  <singleXmlCell id="1367" r="U46" connectionId="0">
    <xmlCellPr id="1" uniqueName="P1419855">
      <xmlPr mapId="1" xpath="/PFI-IZD-POD/IPK-E_1000958/P1419855" xmlDataType="decimal"/>
    </xmlCellPr>
  </singleXmlCell>
  <singleXmlCell id="1368" r="V46" connectionId="0">
    <xmlCellPr id="1" uniqueName="P1082343">
      <xmlPr mapId="1" xpath="/PFI-IZD-POD/IPK-E_1000958/P1082343" xmlDataType="decimal"/>
    </xmlCellPr>
  </singleXmlCell>
  <singleXmlCell id="1369" r="W46" connectionId="0">
    <xmlCellPr id="1" uniqueName="P1082344">
      <xmlPr mapId="1" xpath="/PFI-IZD-POD/IPK-E_1000958/P1082344" xmlDataType="decimal"/>
    </xmlCellPr>
  </singleXmlCell>
  <singleXmlCell id="1370" r="X46" connectionId="0">
    <xmlCellPr id="1" uniqueName="P1082346">
      <xmlPr mapId="1" xpath="/PFI-IZD-POD/IPK-E_1000958/P1082346" xmlDataType="decimal"/>
    </xmlCellPr>
  </singleXmlCell>
  <singleXmlCell id="1371" r="Y46" connectionId="0">
    <xmlCellPr id="1" uniqueName="P1082349">
      <xmlPr mapId="1" xpath="/PFI-IZD-POD/IPK-E_1000958/P1082349" xmlDataType="decimal"/>
    </xmlCellPr>
  </singleXmlCell>
  <singleXmlCell id="1372" r="Z46" connectionId="0">
    <xmlCellPr id="1" uniqueName="P1082351">
      <xmlPr mapId="1" xpath="/PFI-IZD-POD/IPK-E_1000958/P1082351" xmlDataType="decimal"/>
    </xmlCellPr>
  </singleXmlCell>
  <singleXmlCell id="1373" r="H47" connectionId="0">
    <xmlCellPr id="1" uniqueName="P1080096">
      <xmlPr mapId="1" xpath="/PFI-IZD-POD/IPK-E_1000958/P1080096" xmlDataType="decimal"/>
    </xmlCellPr>
  </singleXmlCell>
  <singleXmlCell id="1374" r="I47" connectionId="0">
    <xmlCellPr id="1" uniqueName="P1080097">
      <xmlPr mapId="1" xpath="/PFI-IZD-POD/IPK-E_1000958/P1080097" xmlDataType="decimal"/>
    </xmlCellPr>
  </singleXmlCell>
  <singleXmlCell id="1375" r="J47" connectionId="0">
    <xmlCellPr id="1" uniqueName="P1080098">
      <xmlPr mapId="1" xpath="/PFI-IZD-POD/IPK-E_1000958/P1080098" xmlDataType="decimal"/>
    </xmlCellPr>
  </singleXmlCell>
  <singleXmlCell id="1376" r="K47" connectionId="0">
    <xmlCellPr id="1" uniqueName="P1080099">
      <xmlPr mapId="1" xpath="/PFI-IZD-POD/IPK-E_1000958/P1080099" xmlDataType="decimal"/>
    </xmlCellPr>
  </singleXmlCell>
  <singleXmlCell id="1377" r="L47" connectionId="0">
    <xmlCellPr id="1" uniqueName="P1080100">
      <xmlPr mapId="1" xpath="/PFI-IZD-POD/IPK-E_1000958/P1080100" xmlDataType="decimal"/>
    </xmlCellPr>
  </singleXmlCell>
  <singleXmlCell id="1378" r="M47" connectionId="0">
    <xmlCellPr id="1" uniqueName="P1080101">
      <xmlPr mapId="1" xpath="/PFI-IZD-POD/IPK-E_1000958/P1080101" xmlDataType="decimal"/>
    </xmlCellPr>
  </singleXmlCell>
  <singleXmlCell id="1379" r="N47" connectionId="0">
    <xmlCellPr id="1" uniqueName="P1080102">
      <xmlPr mapId="1" xpath="/PFI-IZD-POD/IPK-E_1000958/P1080102" xmlDataType="decimal"/>
    </xmlCellPr>
  </singleXmlCell>
  <singleXmlCell id="1380" r="O47" connectionId="0">
    <xmlCellPr id="1" uniqueName="P1080103">
      <xmlPr mapId="1" xpath="/PFI-IZD-POD/IPK-E_1000958/P1080103" xmlDataType="decimal"/>
    </xmlCellPr>
  </singleXmlCell>
  <singleXmlCell id="1381" r="P47" connectionId="0">
    <xmlCellPr id="1" uniqueName="P1082354">
      <xmlPr mapId="1" xpath="/PFI-IZD-POD/IPK-E_1000958/P1082354" xmlDataType="decimal"/>
    </xmlCellPr>
  </singleXmlCell>
  <singleXmlCell id="1382" r="Q47" connectionId="0">
    <xmlCellPr id="1" uniqueName="P1082356">
      <xmlPr mapId="1" xpath="/PFI-IZD-POD/IPK-E_1000958/P1082356" xmlDataType="decimal"/>
    </xmlCellPr>
  </singleXmlCell>
  <singleXmlCell id="1383" r="R47" connectionId="0">
    <xmlCellPr id="1" uniqueName="P1082306">
      <xmlPr mapId="1" xpath="/PFI-IZD-POD/IPK-E_1000958/P1082306" xmlDataType="decimal"/>
    </xmlCellPr>
  </singleXmlCell>
  <singleXmlCell id="1384" r="S47" connectionId="0">
    <xmlCellPr id="1" uniqueName="P1123078">
      <xmlPr mapId="1" xpath="/PFI-IZD-POD/IPK-E_1000958/P1123078" xmlDataType="decimal"/>
    </xmlCellPr>
  </singleXmlCell>
  <singleXmlCell id="1385" r="T47" connectionId="0">
    <xmlCellPr id="1" uniqueName="P1123079">
      <xmlPr mapId="1" xpath="/PFI-IZD-POD/IPK-E_1000958/P1123079" xmlDataType="decimal"/>
    </xmlCellPr>
  </singleXmlCell>
  <singleXmlCell id="1386" r="U47" connectionId="0">
    <xmlCellPr id="1" uniqueName="P1419856">
      <xmlPr mapId="1" xpath="/PFI-IZD-POD/IPK-E_1000958/P1419856" xmlDataType="decimal"/>
    </xmlCellPr>
  </singleXmlCell>
  <singleXmlCell id="1387" r="V47" connectionId="0">
    <xmlCellPr id="1" uniqueName="P1082358">
      <xmlPr mapId="1" xpath="/PFI-IZD-POD/IPK-E_1000958/P1082358" xmlDataType="decimal"/>
    </xmlCellPr>
  </singleXmlCell>
  <singleXmlCell id="1388" r="W47" connectionId="0">
    <xmlCellPr id="1" uniqueName="P1082360">
      <xmlPr mapId="1" xpath="/PFI-IZD-POD/IPK-E_1000958/P1082360" xmlDataType="decimal"/>
    </xmlCellPr>
  </singleXmlCell>
  <singleXmlCell id="1389" r="X47" connectionId="0">
    <xmlCellPr id="1" uniqueName="P1082361">
      <xmlPr mapId="1" xpath="/PFI-IZD-POD/IPK-E_1000958/P1082361" xmlDataType="decimal"/>
    </xmlCellPr>
  </singleXmlCell>
  <singleXmlCell id="1390" r="Y47" connectionId="0">
    <xmlCellPr id="1" uniqueName="P1082362">
      <xmlPr mapId="1" xpath="/PFI-IZD-POD/IPK-E_1000958/P1082362" xmlDataType="decimal"/>
    </xmlCellPr>
  </singleXmlCell>
  <singleXmlCell id="1391" r="Z47" connectionId="0">
    <xmlCellPr id="1" uniqueName="P1082364">
      <xmlPr mapId="1" xpath="/PFI-IZD-POD/IPK-E_1000958/P1082364" xmlDataType="decimal"/>
    </xmlCellPr>
  </singleXmlCell>
  <singleXmlCell id="1392" r="H48" connectionId="0">
    <xmlCellPr id="1" uniqueName="P1080104">
      <xmlPr mapId="1" xpath="/PFI-IZD-POD/IPK-E_1000958/P1080104" xmlDataType="decimal"/>
    </xmlCellPr>
  </singleXmlCell>
  <singleXmlCell id="1393" r="I48" connectionId="0">
    <xmlCellPr id="1" uniqueName="P1080105">
      <xmlPr mapId="1" xpath="/PFI-IZD-POD/IPK-E_1000958/P1080105" xmlDataType="decimal"/>
    </xmlCellPr>
  </singleXmlCell>
  <singleXmlCell id="1394" r="J48" connectionId="0">
    <xmlCellPr id="1" uniqueName="P1080106">
      <xmlPr mapId="1" xpath="/PFI-IZD-POD/IPK-E_1000958/P1080106" xmlDataType="decimal"/>
    </xmlCellPr>
  </singleXmlCell>
  <singleXmlCell id="1395" r="K48" connectionId="0">
    <xmlCellPr id="1" uniqueName="P1080107">
      <xmlPr mapId="1" xpath="/PFI-IZD-POD/IPK-E_1000958/P1080107" xmlDataType="decimal"/>
    </xmlCellPr>
  </singleXmlCell>
  <singleXmlCell id="1396" r="L48" connectionId="0">
    <xmlCellPr id="1" uniqueName="P1080108">
      <xmlPr mapId="1" xpath="/PFI-IZD-POD/IPK-E_1000958/P1080108" xmlDataType="decimal"/>
    </xmlCellPr>
  </singleXmlCell>
  <singleXmlCell id="1397" r="M48" connectionId="0">
    <xmlCellPr id="1" uniqueName="P1080109">
      <xmlPr mapId="1" xpath="/PFI-IZD-POD/IPK-E_1000958/P1080109" xmlDataType="decimal"/>
    </xmlCellPr>
  </singleXmlCell>
  <singleXmlCell id="1398" r="N48" connectionId="0">
    <xmlCellPr id="1" uniqueName="P1080110">
      <xmlPr mapId="1" xpath="/PFI-IZD-POD/IPK-E_1000958/P1080110" xmlDataType="decimal"/>
    </xmlCellPr>
  </singleXmlCell>
  <singleXmlCell id="1399" r="O48" connectionId="0">
    <xmlCellPr id="1" uniqueName="P1080111">
      <xmlPr mapId="1" xpath="/PFI-IZD-POD/IPK-E_1000958/P1080111" xmlDataType="decimal"/>
    </xmlCellPr>
  </singleXmlCell>
  <singleXmlCell id="1400" r="P48" connectionId="0">
    <xmlCellPr id="1" uniqueName="P1082365">
      <xmlPr mapId="1" xpath="/PFI-IZD-POD/IPK-E_1000958/P1082365" xmlDataType="decimal"/>
    </xmlCellPr>
  </singleXmlCell>
  <singleXmlCell id="1401" r="Q48" connectionId="0">
    <xmlCellPr id="1" uniqueName="P1082366">
      <xmlPr mapId="1" xpath="/PFI-IZD-POD/IPK-E_1000958/P1082366" xmlDataType="decimal"/>
    </xmlCellPr>
  </singleXmlCell>
  <singleXmlCell id="1402" r="R48" connectionId="0">
    <xmlCellPr id="1" uniqueName="P1082367">
      <xmlPr mapId="1" xpath="/PFI-IZD-POD/IPK-E_1000958/P1082367" xmlDataType="decimal"/>
    </xmlCellPr>
  </singleXmlCell>
  <singleXmlCell id="1403" r="S48" connectionId="0">
    <xmlCellPr id="1" uniqueName="P1123080">
      <xmlPr mapId="1" xpath="/PFI-IZD-POD/IPK-E_1000958/P1123080" xmlDataType="decimal"/>
    </xmlCellPr>
  </singleXmlCell>
  <singleXmlCell id="1404" r="T48" connectionId="0">
    <xmlCellPr id="1" uniqueName="P1123081">
      <xmlPr mapId="1" xpath="/PFI-IZD-POD/IPK-E_1000958/P1123081" xmlDataType="decimal"/>
    </xmlCellPr>
  </singleXmlCell>
  <singleXmlCell id="1405" r="U48" connectionId="0">
    <xmlCellPr id="1" uniqueName="P1419857">
      <xmlPr mapId="1" xpath="/PFI-IZD-POD/IPK-E_1000958/P1419857" xmlDataType="decimal"/>
    </xmlCellPr>
  </singleXmlCell>
  <singleXmlCell id="1406" r="V48" connectionId="0">
    <xmlCellPr id="1" uniqueName="P1082309">
      <xmlPr mapId="1" xpath="/PFI-IZD-POD/IPK-E_1000958/P1082309" xmlDataType="decimal"/>
    </xmlCellPr>
  </singleXmlCell>
  <singleXmlCell id="1407" r="W48" connectionId="0">
    <xmlCellPr id="1" uniqueName="P1082368">
      <xmlPr mapId="1" xpath="/PFI-IZD-POD/IPK-E_1000958/P1082368" xmlDataType="decimal"/>
    </xmlCellPr>
  </singleXmlCell>
  <singleXmlCell id="1408" r="X48" connectionId="0">
    <xmlCellPr id="1" uniqueName="P1082369">
      <xmlPr mapId="1" xpath="/PFI-IZD-POD/IPK-E_1000958/P1082369" xmlDataType="decimal"/>
    </xmlCellPr>
  </singleXmlCell>
  <singleXmlCell id="1409" r="Y48" connectionId="0">
    <xmlCellPr id="1" uniqueName="P1082370">
      <xmlPr mapId="1" xpath="/PFI-IZD-POD/IPK-E_1000958/P1082370" xmlDataType="decimal"/>
    </xmlCellPr>
  </singleXmlCell>
  <singleXmlCell id="1410" r="Z48" connectionId="0">
    <xmlCellPr id="1" uniqueName="P1082372">
      <xmlPr mapId="1" xpath="/PFI-IZD-POD/IPK-E_1000958/P1082372" xmlDataType="decimal"/>
    </xmlCellPr>
  </singleXmlCell>
  <singleXmlCell id="1411" r="H49" connectionId="0">
    <xmlCellPr id="1" uniqueName="P1080112">
      <xmlPr mapId="1" xpath="/PFI-IZD-POD/IPK-E_1000958/P1080112" xmlDataType="decimal"/>
    </xmlCellPr>
  </singleXmlCell>
  <singleXmlCell id="1412" r="I49" connectionId="0">
    <xmlCellPr id="1" uniqueName="P1080113">
      <xmlPr mapId="1" xpath="/PFI-IZD-POD/IPK-E_1000958/P1080113" xmlDataType="decimal"/>
    </xmlCellPr>
  </singleXmlCell>
  <singleXmlCell id="1413" r="J49" connectionId="0">
    <xmlCellPr id="1" uniqueName="P1080114">
      <xmlPr mapId="1" xpath="/PFI-IZD-POD/IPK-E_1000958/P1080114" xmlDataType="decimal"/>
    </xmlCellPr>
  </singleXmlCell>
  <singleXmlCell id="1414" r="K49" connectionId="0">
    <xmlCellPr id="1" uniqueName="P1080115">
      <xmlPr mapId="1" xpath="/PFI-IZD-POD/IPK-E_1000958/P1080115" xmlDataType="decimal"/>
    </xmlCellPr>
  </singleXmlCell>
  <singleXmlCell id="1415" r="L49" connectionId="0">
    <xmlCellPr id="1" uniqueName="P1080116">
      <xmlPr mapId="1" xpath="/PFI-IZD-POD/IPK-E_1000958/P1080116" xmlDataType="decimal"/>
    </xmlCellPr>
  </singleXmlCell>
  <singleXmlCell id="1416" r="M49" connectionId="0">
    <xmlCellPr id="1" uniqueName="P1080117">
      <xmlPr mapId="1" xpath="/PFI-IZD-POD/IPK-E_1000958/P1080117" xmlDataType="decimal"/>
    </xmlCellPr>
  </singleXmlCell>
  <singleXmlCell id="1417" r="N49" connectionId="0">
    <xmlCellPr id="1" uniqueName="P1080118">
      <xmlPr mapId="1" xpath="/PFI-IZD-POD/IPK-E_1000958/P1080118" xmlDataType="decimal"/>
    </xmlCellPr>
  </singleXmlCell>
  <singleXmlCell id="1418" r="O49" connectionId="0">
    <xmlCellPr id="1" uniqueName="P1080119">
      <xmlPr mapId="1" xpath="/PFI-IZD-POD/IPK-E_1000958/P1080119" xmlDataType="decimal"/>
    </xmlCellPr>
  </singleXmlCell>
  <singleXmlCell id="1419" r="P49" connectionId="0">
    <xmlCellPr id="1" uniqueName="P1082374">
      <xmlPr mapId="1" xpath="/PFI-IZD-POD/IPK-E_1000958/P1082374" xmlDataType="decimal"/>
    </xmlCellPr>
  </singleXmlCell>
  <singleXmlCell id="1420" r="Q49" connectionId="0">
    <xmlCellPr id="1" uniqueName="P1082376">
      <xmlPr mapId="1" xpath="/PFI-IZD-POD/IPK-E_1000958/P1082376" xmlDataType="decimal"/>
    </xmlCellPr>
  </singleXmlCell>
  <singleXmlCell id="1421" r="R49" connectionId="0">
    <xmlCellPr id="1" uniqueName="P1082378">
      <xmlPr mapId="1" xpath="/PFI-IZD-POD/IPK-E_1000958/P1082378" xmlDataType="decimal"/>
    </xmlCellPr>
  </singleXmlCell>
  <singleXmlCell id="1422" r="S49" connectionId="0">
    <xmlCellPr id="1" uniqueName="P1123082">
      <xmlPr mapId="1" xpath="/PFI-IZD-POD/IPK-E_1000958/P1123082" xmlDataType="decimal"/>
    </xmlCellPr>
  </singleXmlCell>
  <singleXmlCell id="1423" r="T49" connectionId="0">
    <xmlCellPr id="1" uniqueName="P1123083">
      <xmlPr mapId="1" xpath="/PFI-IZD-POD/IPK-E_1000958/P1123083" xmlDataType="decimal"/>
    </xmlCellPr>
  </singleXmlCell>
  <singleXmlCell id="1424" r="U49" connectionId="0">
    <xmlCellPr id="1" uniqueName="P1419858">
      <xmlPr mapId="1" xpath="/PFI-IZD-POD/IPK-E_1000958/P1419858" xmlDataType="decimal"/>
    </xmlCellPr>
  </singleXmlCell>
  <singleXmlCell id="1425" r="V49" connectionId="0">
    <xmlCellPr id="1" uniqueName="P1082381">
      <xmlPr mapId="1" xpath="/PFI-IZD-POD/IPK-E_1000958/P1082381" xmlDataType="decimal"/>
    </xmlCellPr>
  </singleXmlCell>
  <singleXmlCell id="1426" r="W49" connectionId="0">
    <xmlCellPr id="1" uniqueName="P1082312">
      <xmlPr mapId="1" xpath="/PFI-IZD-POD/IPK-E_1000958/P1082312" xmlDataType="decimal"/>
    </xmlCellPr>
  </singleXmlCell>
  <singleXmlCell id="1427" r="X49" connectionId="0">
    <xmlCellPr id="1" uniqueName="P1082383">
      <xmlPr mapId="1" xpath="/PFI-IZD-POD/IPK-E_1000958/P1082383" xmlDataType="decimal"/>
    </xmlCellPr>
  </singleXmlCell>
  <singleXmlCell id="1428" r="Y49" connectionId="0">
    <xmlCellPr id="1" uniqueName="P1082385">
      <xmlPr mapId="1" xpath="/PFI-IZD-POD/IPK-E_1000958/P1082385" xmlDataType="decimal"/>
    </xmlCellPr>
  </singleXmlCell>
  <singleXmlCell id="1429" r="Z49" connectionId="0">
    <xmlCellPr id="1" uniqueName="P1082388">
      <xmlPr mapId="1" xpath="/PFI-IZD-POD/IPK-E_1000958/P1082388" xmlDataType="decimal"/>
    </xmlCellPr>
  </singleXmlCell>
  <singleXmlCell id="1430" r="H50" connectionId="0">
    <xmlCellPr id="1" uniqueName="P1080120">
      <xmlPr mapId="1" xpath="/PFI-IZD-POD/IPK-E_1000958/P1080120" xmlDataType="decimal"/>
    </xmlCellPr>
  </singleXmlCell>
  <singleXmlCell id="1431" r="I50" connectionId="0">
    <xmlCellPr id="1" uniqueName="P1080121">
      <xmlPr mapId="1" xpath="/PFI-IZD-POD/IPK-E_1000958/P1080121" xmlDataType="decimal"/>
    </xmlCellPr>
  </singleXmlCell>
  <singleXmlCell id="1432" r="J50" connectionId="0">
    <xmlCellPr id="1" uniqueName="P1080122">
      <xmlPr mapId="1" xpath="/PFI-IZD-POD/IPK-E_1000958/P1080122" xmlDataType="decimal"/>
    </xmlCellPr>
  </singleXmlCell>
  <singleXmlCell id="1433" r="K50" connectionId="0">
    <xmlCellPr id="1" uniqueName="P1080123">
      <xmlPr mapId="1" xpath="/PFI-IZD-POD/IPK-E_1000958/P1080123" xmlDataType="decimal"/>
    </xmlCellPr>
  </singleXmlCell>
  <singleXmlCell id="1434" r="L50" connectionId="0">
    <xmlCellPr id="1" uniqueName="P1080124">
      <xmlPr mapId="1" xpath="/PFI-IZD-POD/IPK-E_1000958/P1080124" xmlDataType="decimal"/>
    </xmlCellPr>
  </singleXmlCell>
  <singleXmlCell id="1435" r="M50" connectionId="0">
    <xmlCellPr id="1" uniqueName="P1080125">
      <xmlPr mapId="1" xpath="/PFI-IZD-POD/IPK-E_1000958/P1080125" xmlDataType="decimal"/>
    </xmlCellPr>
  </singleXmlCell>
  <singleXmlCell id="1436" r="N50" connectionId="0">
    <xmlCellPr id="1" uniqueName="P1080126">
      <xmlPr mapId="1" xpath="/PFI-IZD-POD/IPK-E_1000958/P1080126" xmlDataType="decimal"/>
    </xmlCellPr>
  </singleXmlCell>
  <singleXmlCell id="1437" r="O50" connectionId="0">
    <xmlCellPr id="1" uniqueName="P1080127">
      <xmlPr mapId="1" xpath="/PFI-IZD-POD/IPK-E_1000958/P1080127" xmlDataType="decimal"/>
    </xmlCellPr>
  </singleXmlCell>
  <singleXmlCell id="1438" r="P50" connectionId="0">
    <xmlCellPr id="1" uniqueName="P1082390">
      <xmlPr mapId="1" xpath="/PFI-IZD-POD/IPK-E_1000958/P1082390" xmlDataType="decimal"/>
    </xmlCellPr>
  </singleXmlCell>
  <singleXmlCell id="1439" r="Q50" connectionId="0">
    <xmlCellPr id="1" uniqueName="P1082392">
      <xmlPr mapId="1" xpath="/PFI-IZD-POD/IPK-E_1000958/P1082392" xmlDataType="decimal"/>
    </xmlCellPr>
  </singleXmlCell>
  <singleXmlCell id="1440" r="R50" connectionId="0">
    <xmlCellPr id="1" uniqueName="P1082394">
      <xmlPr mapId="1" xpath="/PFI-IZD-POD/IPK-E_1000958/P1082394" xmlDataType="decimal"/>
    </xmlCellPr>
  </singleXmlCell>
  <singleXmlCell id="1441" r="S50" connectionId="0">
    <xmlCellPr id="1" uniqueName="P1123084">
      <xmlPr mapId="1" xpath="/PFI-IZD-POD/IPK-E_1000958/P1123084" xmlDataType="decimal"/>
    </xmlCellPr>
  </singleXmlCell>
  <singleXmlCell id="1442" r="T50" connectionId="0">
    <xmlCellPr id="1" uniqueName="P1123085">
      <xmlPr mapId="1" xpath="/PFI-IZD-POD/IPK-E_1000958/P1123085" xmlDataType="decimal"/>
    </xmlCellPr>
  </singleXmlCell>
  <singleXmlCell id="1443" r="U50" connectionId="0">
    <xmlCellPr id="1" uniqueName="P1419859">
      <xmlPr mapId="1" xpath="/PFI-IZD-POD/IPK-E_1000958/P1419859" xmlDataType="decimal"/>
    </xmlCellPr>
  </singleXmlCell>
  <singleXmlCell id="1444" r="V50" connectionId="0">
    <xmlCellPr id="1" uniqueName="P1082396">
      <xmlPr mapId="1" xpath="/PFI-IZD-POD/IPK-E_1000958/P1082396" xmlDataType="decimal"/>
    </xmlCellPr>
  </singleXmlCell>
  <singleXmlCell id="1445" r="W50" connectionId="0">
    <xmlCellPr id="1" uniqueName="P1082398">
      <xmlPr mapId="1" xpath="/PFI-IZD-POD/IPK-E_1000958/P1082398" xmlDataType="decimal"/>
    </xmlCellPr>
  </singleXmlCell>
  <singleXmlCell id="1446" r="X50" connectionId="0">
    <xmlCellPr id="1" uniqueName="P1082314">
      <xmlPr mapId="1" xpath="/PFI-IZD-POD/IPK-E_1000958/P1082314" xmlDataType="decimal"/>
    </xmlCellPr>
  </singleXmlCell>
  <singleXmlCell id="1447" r="Y50" connectionId="0">
    <xmlCellPr id="1" uniqueName="P1082401">
      <xmlPr mapId="1" xpath="/PFI-IZD-POD/IPK-E_1000958/P1082401" xmlDataType="decimal"/>
    </xmlCellPr>
  </singleXmlCell>
  <singleXmlCell id="1448" r="Z50" connectionId="0">
    <xmlCellPr id="1" uniqueName="P1082403">
      <xmlPr mapId="1" xpath="/PFI-IZD-POD/IPK-E_1000958/P1082403" xmlDataType="decimal"/>
    </xmlCellPr>
  </singleXmlCell>
  <singleXmlCell id="1449" r="H51" connectionId="0">
    <xmlCellPr id="1" uniqueName="P1080136">
      <xmlPr mapId="1" xpath="/PFI-IZD-POD/IPK-E_1000958/P1080136" xmlDataType="decimal"/>
    </xmlCellPr>
  </singleXmlCell>
  <singleXmlCell id="1450" r="I51" connectionId="0">
    <xmlCellPr id="1" uniqueName="P1080137">
      <xmlPr mapId="1" xpath="/PFI-IZD-POD/IPK-E_1000958/P1080137" xmlDataType="decimal"/>
    </xmlCellPr>
  </singleXmlCell>
  <singleXmlCell id="1451" r="J51" connectionId="0">
    <xmlCellPr id="1" uniqueName="P1080138">
      <xmlPr mapId="1" xpath="/PFI-IZD-POD/IPK-E_1000958/P1080138" xmlDataType="decimal"/>
    </xmlCellPr>
  </singleXmlCell>
  <singleXmlCell id="1452" r="K51" connectionId="0">
    <xmlCellPr id="1" uniqueName="P1080139">
      <xmlPr mapId="1" xpath="/PFI-IZD-POD/IPK-E_1000958/P1080139" xmlDataType="decimal"/>
    </xmlCellPr>
  </singleXmlCell>
  <singleXmlCell id="1453" r="L51" connectionId="0">
    <xmlCellPr id="1" uniqueName="P1080140">
      <xmlPr mapId="1" xpath="/PFI-IZD-POD/IPK-E_1000958/P1080140" xmlDataType="decimal"/>
    </xmlCellPr>
  </singleXmlCell>
  <singleXmlCell id="1454" r="M51" connectionId="0">
    <xmlCellPr id="1" uniqueName="P1080141">
      <xmlPr mapId="1" xpath="/PFI-IZD-POD/IPK-E_1000958/P1080141" xmlDataType="decimal"/>
    </xmlCellPr>
  </singleXmlCell>
  <singleXmlCell id="1455" r="N51" connectionId="0">
    <xmlCellPr id="1" uniqueName="P1080142">
      <xmlPr mapId="1" xpath="/PFI-IZD-POD/IPK-E_1000958/P1080142" xmlDataType="decimal"/>
    </xmlCellPr>
  </singleXmlCell>
  <singleXmlCell id="1456" r="O51" connectionId="0">
    <xmlCellPr id="1" uniqueName="P1080143">
      <xmlPr mapId="1" xpath="/PFI-IZD-POD/IPK-E_1000958/P1080143" xmlDataType="decimal"/>
    </xmlCellPr>
  </singleXmlCell>
  <singleXmlCell id="1457" r="P51" connectionId="0">
    <xmlCellPr id="1" uniqueName="P1082418">
      <xmlPr mapId="1" xpath="/PFI-IZD-POD/IPK-E_1000958/P1082418" xmlDataType="decimal"/>
    </xmlCellPr>
  </singleXmlCell>
  <singleXmlCell id="1458" r="Q51" connectionId="0">
    <xmlCellPr id="1" uniqueName="P1082419">
      <xmlPr mapId="1" xpath="/PFI-IZD-POD/IPK-E_1000958/P1082419" xmlDataType="decimal"/>
    </xmlCellPr>
  </singleXmlCell>
  <singleXmlCell id="1459" r="R51" connectionId="0">
    <xmlCellPr id="1" uniqueName="P1082420">
      <xmlPr mapId="1" xpath="/PFI-IZD-POD/IPK-E_1000958/P1082420" xmlDataType="decimal"/>
    </xmlCellPr>
  </singleXmlCell>
  <singleXmlCell id="1460" r="S51" connectionId="0">
    <xmlCellPr id="1" uniqueName="P1123086">
      <xmlPr mapId="1" xpath="/PFI-IZD-POD/IPK-E_1000958/P1123086" xmlDataType="decimal"/>
    </xmlCellPr>
  </singleXmlCell>
  <singleXmlCell id="1461" r="T51" connectionId="0">
    <xmlCellPr id="1" uniqueName="P1123087">
      <xmlPr mapId="1" xpath="/PFI-IZD-POD/IPK-E_1000958/P1123087" xmlDataType="decimal"/>
    </xmlCellPr>
  </singleXmlCell>
  <singleXmlCell id="1462" r="U51" connectionId="0">
    <xmlCellPr id="1" uniqueName="P1419860">
      <xmlPr mapId="1" xpath="/PFI-IZD-POD/IPK-E_1000958/P1419860" xmlDataType="decimal"/>
    </xmlCellPr>
  </singleXmlCell>
  <singleXmlCell id="1463" r="V51" connectionId="0">
    <xmlCellPr id="1" uniqueName="P1082422">
      <xmlPr mapId="1" xpath="/PFI-IZD-POD/IPK-E_1000958/P1082422" xmlDataType="decimal"/>
    </xmlCellPr>
  </singleXmlCell>
  <singleXmlCell id="1464" r="W51" connectionId="0">
    <xmlCellPr id="1" uniqueName="P1082423">
      <xmlPr mapId="1" xpath="/PFI-IZD-POD/IPK-E_1000958/P1082423" xmlDataType="decimal"/>
    </xmlCellPr>
  </singleXmlCell>
  <singleXmlCell id="1465" r="X51" connectionId="0">
    <xmlCellPr id="1" uniqueName="P1082425">
      <xmlPr mapId="1" xpath="/PFI-IZD-POD/IPK-E_1000958/P1082425" xmlDataType="decimal"/>
    </xmlCellPr>
  </singleXmlCell>
  <singleXmlCell id="1466" r="Y51" connectionId="0">
    <xmlCellPr id="1" uniqueName="P1082428">
      <xmlPr mapId="1" xpath="/PFI-IZD-POD/IPK-E_1000958/P1082428" xmlDataType="decimal"/>
    </xmlCellPr>
  </singleXmlCell>
  <singleXmlCell id="1467" r="Z51" connectionId="0">
    <xmlCellPr id="1" uniqueName="P1082320">
      <xmlPr mapId="1" xpath="/PFI-IZD-POD/IPK-E_1000958/P1082320" xmlDataType="decimal"/>
    </xmlCellPr>
  </singleXmlCell>
  <singleXmlCell id="1468" r="H52" connectionId="0">
    <xmlCellPr id="1" uniqueName="P1123142">
      <xmlPr mapId="1" xpath="/PFI-IZD-POD/IPK-E_1000958/P1123142" xmlDataType="decimal"/>
    </xmlCellPr>
  </singleXmlCell>
  <singleXmlCell id="1469" r="I52" connectionId="0">
    <xmlCellPr id="1" uniqueName="P1123143">
      <xmlPr mapId="1" xpath="/PFI-IZD-POD/IPK-E_1000958/P1123143" xmlDataType="decimal"/>
    </xmlCellPr>
  </singleXmlCell>
  <singleXmlCell id="1470" r="J52" connectionId="0">
    <xmlCellPr id="1" uniqueName="P1123144">
      <xmlPr mapId="1" xpath="/PFI-IZD-POD/IPK-E_1000958/P1123144" xmlDataType="decimal"/>
    </xmlCellPr>
  </singleXmlCell>
  <singleXmlCell id="1471" r="K52" connectionId="0">
    <xmlCellPr id="1" uniqueName="P1123145">
      <xmlPr mapId="1" xpath="/PFI-IZD-POD/IPK-E_1000958/P1123145" xmlDataType="decimal"/>
    </xmlCellPr>
  </singleXmlCell>
  <singleXmlCell id="1472" r="L52" connectionId="0">
    <xmlCellPr id="1" uniqueName="P1123146">
      <xmlPr mapId="1" xpath="/PFI-IZD-POD/IPK-E_1000958/P1123146" xmlDataType="decimal"/>
    </xmlCellPr>
  </singleXmlCell>
  <singleXmlCell id="1473" r="M52" connectionId="0">
    <xmlCellPr id="1" uniqueName="P1123152">
      <xmlPr mapId="1" xpath="/PFI-IZD-POD/IPK-E_1000958/P1123152" xmlDataType="decimal"/>
    </xmlCellPr>
  </singleXmlCell>
  <singleXmlCell id="1474" r="N52" connectionId="0">
    <xmlCellPr id="1" uniqueName="P1123153">
      <xmlPr mapId="1" xpath="/PFI-IZD-POD/IPK-E_1000958/P1123153" xmlDataType="decimal"/>
    </xmlCellPr>
  </singleXmlCell>
  <singleXmlCell id="1475" r="O52" connectionId="0">
    <xmlCellPr id="1" uniqueName="P1123154">
      <xmlPr mapId="1" xpath="/PFI-IZD-POD/IPK-E_1000958/P1123154" xmlDataType="decimal"/>
    </xmlCellPr>
  </singleXmlCell>
  <singleXmlCell id="1476" r="P52" connectionId="0">
    <xmlCellPr id="1" uniqueName="P1123155">
      <xmlPr mapId="1" xpath="/PFI-IZD-POD/IPK-E_1000958/P1123155" xmlDataType="decimal"/>
    </xmlCellPr>
  </singleXmlCell>
  <singleXmlCell id="1477" r="Q52" connectionId="0">
    <xmlCellPr id="1" uniqueName="P1123156">
      <xmlPr mapId="1" xpath="/PFI-IZD-POD/IPK-E_1000958/P1123156" xmlDataType="decimal"/>
    </xmlCellPr>
  </singleXmlCell>
  <singleXmlCell id="1478" r="R52" connectionId="0">
    <xmlCellPr id="1" uniqueName="P1123157">
      <xmlPr mapId="1" xpath="/PFI-IZD-POD/IPK-E_1000958/P1123157" xmlDataType="decimal"/>
    </xmlCellPr>
  </singleXmlCell>
  <singleXmlCell id="1479" r="S52" connectionId="0">
    <xmlCellPr id="1" uniqueName="P1123088">
      <xmlPr mapId="1" xpath="/PFI-IZD-POD/IPK-E_1000958/P1123088" xmlDataType="decimal"/>
    </xmlCellPr>
  </singleXmlCell>
  <singleXmlCell id="1480" r="T52" connectionId="0">
    <xmlCellPr id="1" uniqueName="P1123089">
      <xmlPr mapId="1" xpath="/PFI-IZD-POD/IPK-E_1000958/P1123089" xmlDataType="decimal"/>
    </xmlCellPr>
  </singleXmlCell>
  <singleXmlCell id="1481" r="U52" connectionId="0">
    <xmlCellPr id="1" uniqueName="P1419861">
      <xmlPr mapId="1" xpath="/PFI-IZD-POD/IPK-E_1000958/P1419861" xmlDataType="decimal"/>
    </xmlCellPr>
  </singleXmlCell>
  <singleXmlCell id="1482" r="V52" connectionId="0">
    <xmlCellPr id="1" uniqueName="P1123164">
      <xmlPr mapId="1" xpath="/PFI-IZD-POD/IPK-E_1000958/P1123164" xmlDataType="decimal"/>
    </xmlCellPr>
  </singleXmlCell>
  <singleXmlCell id="1483" r="W52" connectionId="0">
    <xmlCellPr id="1" uniqueName="P1123165">
      <xmlPr mapId="1" xpath="/PFI-IZD-POD/IPK-E_1000958/P1123165" xmlDataType="decimal"/>
    </xmlCellPr>
  </singleXmlCell>
  <singleXmlCell id="1484" r="X52" connectionId="0">
    <xmlCellPr id="1" uniqueName="P1123166">
      <xmlPr mapId="1" xpath="/PFI-IZD-POD/IPK-E_1000958/P1123166" xmlDataType="decimal"/>
    </xmlCellPr>
  </singleXmlCell>
  <singleXmlCell id="1485" r="Y52" connectionId="0">
    <xmlCellPr id="1" uniqueName="P1123167">
      <xmlPr mapId="1" xpath="/PFI-IZD-POD/IPK-E_1000958/P1123167" xmlDataType="decimal"/>
    </xmlCellPr>
  </singleXmlCell>
  <singleXmlCell id="1486" r="Z52" connectionId="0">
    <xmlCellPr id="1" uniqueName="P1123168">
      <xmlPr mapId="1" xpath="/PFI-IZD-POD/IPK-E_1000958/P1123168" xmlDataType="decimal"/>
    </xmlCellPr>
  </singleXmlCell>
  <singleXmlCell id="1487" r="H53" connectionId="0">
    <xmlCellPr id="1" uniqueName="P1080144">
      <xmlPr mapId="1" xpath="/PFI-IZD-POD/IPK-E_1000958/P1080144" xmlDataType="decimal"/>
    </xmlCellPr>
  </singleXmlCell>
  <singleXmlCell id="1488" r="I53" connectionId="0">
    <xmlCellPr id="1" uniqueName="P1080145">
      <xmlPr mapId="1" xpath="/PFI-IZD-POD/IPK-E_1000958/P1080145" xmlDataType="decimal"/>
    </xmlCellPr>
  </singleXmlCell>
  <singleXmlCell id="1489" r="J53" connectionId="0">
    <xmlCellPr id="1" uniqueName="P1080146">
      <xmlPr mapId="1" xpath="/PFI-IZD-POD/IPK-E_1000958/P1080146" xmlDataType="decimal"/>
    </xmlCellPr>
  </singleXmlCell>
  <singleXmlCell id="1490" r="K53" connectionId="0">
    <xmlCellPr id="1" uniqueName="P1080147">
      <xmlPr mapId="1" xpath="/PFI-IZD-POD/IPK-E_1000958/P1080147" xmlDataType="decimal"/>
    </xmlCellPr>
  </singleXmlCell>
  <singleXmlCell id="1491" r="L53" connectionId="0">
    <xmlCellPr id="1" uniqueName="P1080148">
      <xmlPr mapId="1" xpath="/PFI-IZD-POD/IPK-E_1000958/P1080148" xmlDataType="decimal"/>
    </xmlCellPr>
  </singleXmlCell>
  <singleXmlCell id="1492" r="M53" connectionId="0">
    <xmlCellPr id="1" uniqueName="P1080149">
      <xmlPr mapId="1" xpath="/PFI-IZD-POD/IPK-E_1000958/P1080149" xmlDataType="decimal"/>
    </xmlCellPr>
  </singleXmlCell>
  <singleXmlCell id="1493" r="N53" connectionId="0">
    <xmlCellPr id="1" uniqueName="P1080150">
      <xmlPr mapId="1" xpath="/PFI-IZD-POD/IPK-E_1000958/P1080150" xmlDataType="decimal"/>
    </xmlCellPr>
  </singleXmlCell>
  <singleXmlCell id="1494" r="O53" connectionId="0">
    <xmlCellPr id="1" uniqueName="P1080397">
      <xmlPr mapId="1" xpath="/PFI-IZD-POD/IPK-E_1000958/P1080397" xmlDataType="decimal"/>
    </xmlCellPr>
  </singleXmlCell>
  <singleXmlCell id="1495" r="P53" connectionId="0">
    <xmlCellPr id="1" uniqueName="P1082429">
      <xmlPr mapId="1" xpath="/PFI-IZD-POD/IPK-E_1000958/P1082429" xmlDataType="decimal"/>
    </xmlCellPr>
  </singleXmlCell>
  <singleXmlCell id="1496" r="Q53" connectionId="0">
    <xmlCellPr id="1" uniqueName="P1082447">
      <xmlPr mapId="1" xpath="/PFI-IZD-POD/IPK-E_1000958/P1082447" xmlDataType="decimal"/>
    </xmlCellPr>
  </singleXmlCell>
  <singleXmlCell id="1497" r="R53" connectionId="0">
    <xmlCellPr id="1" uniqueName="P1082450">
      <xmlPr mapId="1" xpath="/PFI-IZD-POD/IPK-E_1000958/P1082450" xmlDataType="decimal"/>
    </xmlCellPr>
  </singleXmlCell>
  <singleXmlCell id="1498" r="S53" connectionId="0">
    <xmlCellPr id="1" uniqueName="P1123090">
      <xmlPr mapId="1" xpath="/PFI-IZD-POD/IPK-E_1000958/P1123090" xmlDataType="decimal"/>
    </xmlCellPr>
  </singleXmlCell>
  <singleXmlCell id="1499" r="T53" connectionId="0">
    <xmlCellPr id="1" uniqueName="P1123091">
      <xmlPr mapId="1" xpath="/PFI-IZD-POD/IPK-E_1000958/P1123091" xmlDataType="decimal"/>
    </xmlCellPr>
  </singleXmlCell>
  <singleXmlCell id="1500" r="U53" connectionId="0">
    <xmlCellPr id="1" uniqueName="P1419862">
      <xmlPr mapId="1" xpath="/PFI-IZD-POD/IPK-E_1000958/P1419862" xmlDataType="decimal"/>
    </xmlCellPr>
  </singleXmlCell>
  <singleXmlCell id="1501" r="V53" connectionId="0">
    <xmlCellPr id="1" uniqueName="P1082453">
      <xmlPr mapId="1" xpath="/PFI-IZD-POD/IPK-E_1000958/P1082453" xmlDataType="decimal"/>
    </xmlCellPr>
  </singleXmlCell>
  <singleXmlCell id="1502" r="W53" connectionId="0">
    <xmlCellPr id="1" uniqueName="P1082455">
      <xmlPr mapId="1" xpath="/PFI-IZD-POD/IPK-E_1000958/P1082455" xmlDataType="decimal"/>
    </xmlCellPr>
  </singleXmlCell>
  <singleXmlCell id="1503" r="X53" connectionId="0">
    <xmlCellPr id="1" uniqueName="P1082458">
      <xmlPr mapId="1" xpath="/PFI-IZD-POD/IPK-E_1000958/P1082458" xmlDataType="decimal"/>
    </xmlCellPr>
  </singleXmlCell>
  <singleXmlCell id="1504" r="Y53" connectionId="0">
    <xmlCellPr id="1" uniqueName="P1082460">
      <xmlPr mapId="1" xpath="/PFI-IZD-POD/IPK-E_1000958/P1082460" xmlDataType="decimal"/>
    </xmlCellPr>
  </singleXmlCell>
  <singleXmlCell id="1505" r="Z53" connectionId="0">
    <xmlCellPr id="1" uniqueName="P1082461">
      <xmlPr mapId="1" xpath="/PFI-IZD-POD/IPK-E_1000958/P1082461" xmlDataType="decimal"/>
    </xmlCellPr>
  </singleXmlCell>
  <singleXmlCell id="1506" r="H54" connectionId="0">
    <xmlCellPr id="1" uniqueName="P1123147">
      <xmlPr mapId="1" xpath="/PFI-IZD-POD/IPK-E_1000958/P1123147" xmlDataType="decimal"/>
    </xmlCellPr>
  </singleXmlCell>
  <singleXmlCell id="1507" r="I54" connectionId="0">
    <xmlCellPr id="1" uniqueName="P1123148">
      <xmlPr mapId="1" xpath="/PFI-IZD-POD/IPK-E_1000958/P1123148" xmlDataType="decimal"/>
    </xmlCellPr>
  </singleXmlCell>
  <singleXmlCell id="1508" r="J54" connectionId="0">
    <xmlCellPr id="1" uniqueName="P1123149">
      <xmlPr mapId="1" xpath="/PFI-IZD-POD/IPK-E_1000958/P1123149" xmlDataType="decimal"/>
    </xmlCellPr>
  </singleXmlCell>
  <singleXmlCell id="1509" r="K54" connectionId="0">
    <xmlCellPr id="1" uniqueName="P1123150">
      <xmlPr mapId="1" xpath="/PFI-IZD-POD/IPK-E_1000958/P1123150" xmlDataType="decimal"/>
    </xmlCellPr>
  </singleXmlCell>
  <singleXmlCell id="1510" r="L54" connectionId="0">
    <xmlCellPr id="1" uniqueName="P1123151">
      <xmlPr mapId="1" xpath="/PFI-IZD-POD/IPK-E_1000958/P1123151" xmlDataType="decimal"/>
    </xmlCellPr>
  </singleXmlCell>
  <singleXmlCell id="1511" r="M54" connectionId="0">
    <xmlCellPr id="1" uniqueName="P1123158">
      <xmlPr mapId="1" xpath="/PFI-IZD-POD/IPK-E_1000958/P1123158" xmlDataType="decimal"/>
    </xmlCellPr>
  </singleXmlCell>
  <singleXmlCell id="1512" r="N54" connectionId="0">
    <xmlCellPr id="1" uniqueName="P1123159">
      <xmlPr mapId="1" xpath="/PFI-IZD-POD/IPK-E_1000958/P1123159" xmlDataType="decimal"/>
    </xmlCellPr>
  </singleXmlCell>
  <singleXmlCell id="1513" r="O54" connectionId="0">
    <xmlCellPr id="1" uniqueName="P1123160">
      <xmlPr mapId="1" xpath="/PFI-IZD-POD/IPK-E_1000958/P1123160" xmlDataType="decimal"/>
    </xmlCellPr>
  </singleXmlCell>
  <singleXmlCell id="1514" r="P54" connectionId="0">
    <xmlCellPr id="1" uniqueName="P1123161">
      <xmlPr mapId="1" xpath="/PFI-IZD-POD/IPK-E_1000958/P1123161" xmlDataType="decimal"/>
    </xmlCellPr>
  </singleXmlCell>
  <singleXmlCell id="1515" r="Q54" connectionId="0">
    <xmlCellPr id="1" uniqueName="P1123162">
      <xmlPr mapId="1" xpath="/PFI-IZD-POD/IPK-E_1000958/P1123162" xmlDataType="decimal"/>
    </xmlCellPr>
  </singleXmlCell>
  <singleXmlCell id="1516" r="R54" connectionId="0">
    <xmlCellPr id="1" uniqueName="P1123163">
      <xmlPr mapId="1" xpath="/PFI-IZD-POD/IPK-E_1000958/P1123163" xmlDataType="decimal"/>
    </xmlCellPr>
  </singleXmlCell>
  <singleXmlCell id="1517" r="S54" connectionId="0">
    <xmlCellPr id="1" uniqueName="P1123092">
      <xmlPr mapId="1" xpath="/PFI-IZD-POD/IPK-E_1000958/P1123092" xmlDataType="decimal"/>
    </xmlCellPr>
  </singleXmlCell>
  <singleXmlCell id="1518" r="T54" connectionId="0">
    <xmlCellPr id="1" uniqueName="P1123093">
      <xmlPr mapId="1" xpath="/PFI-IZD-POD/IPK-E_1000958/P1123093" xmlDataType="decimal"/>
    </xmlCellPr>
  </singleXmlCell>
  <singleXmlCell id="1519" r="U54" connectionId="0">
    <xmlCellPr id="1" uniqueName="P1419863">
      <xmlPr mapId="1" xpath="/PFI-IZD-POD/IPK-E_1000958/P1419863" xmlDataType="decimal"/>
    </xmlCellPr>
  </singleXmlCell>
  <singleXmlCell id="1520" r="V54" connectionId="0">
    <xmlCellPr id="1" uniqueName="P1123169">
      <xmlPr mapId="1" xpath="/PFI-IZD-POD/IPK-E_1000958/P1123169" xmlDataType="decimal"/>
    </xmlCellPr>
  </singleXmlCell>
  <singleXmlCell id="1521" r="W54" connectionId="0">
    <xmlCellPr id="1" uniqueName="P1123170">
      <xmlPr mapId="1" xpath="/PFI-IZD-POD/IPK-E_1000958/P1123170" xmlDataType="decimal"/>
    </xmlCellPr>
  </singleXmlCell>
  <singleXmlCell id="1522" r="X54" connectionId="0">
    <xmlCellPr id="1" uniqueName="P1123171">
      <xmlPr mapId="1" xpath="/PFI-IZD-POD/IPK-E_1000958/P1123171" xmlDataType="decimal"/>
    </xmlCellPr>
  </singleXmlCell>
  <singleXmlCell id="1523" r="Y54" connectionId="0">
    <xmlCellPr id="1" uniqueName="P1123172">
      <xmlPr mapId="1" xpath="/PFI-IZD-POD/IPK-E_1000958/P1123172" xmlDataType="decimal"/>
    </xmlCellPr>
  </singleXmlCell>
  <singleXmlCell id="1524" r="Z54" connectionId="0">
    <xmlCellPr id="1" uniqueName="P1123173">
      <xmlPr mapId="1" xpath="/PFI-IZD-POD/IPK-E_1000958/P1123173" xmlDataType="decimal"/>
    </xmlCellPr>
  </singleXmlCell>
  <singleXmlCell id="1525" r="H55" connectionId="0">
    <xmlCellPr id="1" uniqueName="P1080398">
      <xmlPr mapId="1" xpath="/PFI-IZD-POD/IPK-E_1000958/P1080398" xmlDataType="decimal"/>
    </xmlCellPr>
  </singleXmlCell>
  <singleXmlCell id="1526" r="I55" connectionId="0">
    <xmlCellPr id="1" uniqueName="P1080399">
      <xmlPr mapId="1" xpath="/PFI-IZD-POD/IPK-E_1000958/P1080399" xmlDataType="decimal"/>
    </xmlCellPr>
  </singleXmlCell>
  <singleXmlCell id="1527" r="J55" connectionId="0">
    <xmlCellPr id="1" uniqueName="P1080586">
      <xmlPr mapId="1" xpath="/PFI-IZD-POD/IPK-E_1000958/P1080586" xmlDataType="decimal"/>
    </xmlCellPr>
  </singleXmlCell>
  <singleXmlCell id="1528" r="K55" connectionId="0">
    <xmlCellPr id="1" uniqueName="P1080587">
      <xmlPr mapId="1" xpath="/PFI-IZD-POD/IPK-E_1000958/P1080587" xmlDataType="decimal"/>
    </xmlCellPr>
  </singleXmlCell>
  <singleXmlCell id="1529" r="L55" connectionId="0">
    <xmlCellPr id="1" uniqueName="P1080588">
      <xmlPr mapId="1" xpath="/PFI-IZD-POD/IPK-E_1000958/P1080588" xmlDataType="decimal"/>
    </xmlCellPr>
  </singleXmlCell>
  <singleXmlCell id="1530" r="M55" connectionId="0">
    <xmlCellPr id="1" uniqueName="P1080589">
      <xmlPr mapId="1" xpath="/PFI-IZD-POD/IPK-E_1000958/P1080589" xmlDataType="decimal"/>
    </xmlCellPr>
  </singleXmlCell>
  <singleXmlCell id="1531" r="N55" connectionId="0">
    <xmlCellPr id="1" uniqueName="P1080590">
      <xmlPr mapId="1" xpath="/PFI-IZD-POD/IPK-E_1000958/P1080590" xmlDataType="decimal"/>
    </xmlCellPr>
  </singleXmlCell>
  <singleXmlCell id="1532" r="O55" connectionId="0">
    <xmlCellPr id="1" uniqueName="P1080591">
      <xmlPr mapId="1" xpath="/PFI-IZD-POD/IPK-E_1000958/P1080591" xmlDataType="decimal"/>
    </xmlCellPr>
  </singleXmlCell>
  <singleXmlCell id="1533" r="P55" connectionId="0">
    <xmlCellPr id="1" uniqueName="P1082462">
      <xmlPr mapId="1" xpath="/PFI-IZD-POD/IPK-E_1000958/P1082462" xmlDataType="decimal"/>
    </xmlCellPr>
  </singleXmlCell>
  <singleXmlCell id="1534" r="Q55" connectionId="0">
    <xmlCellPr id="1" uniqueName="P1082430">
      <xmlPr mapId="1" xpath="/PFI-IZD-POD/IPK-E_1000958/P1082430" xmlDataType="decimal"/>
    </xmlCellPr>
  </singleXmlCell>
  <singleXmlCell id="1535" r="R55" connectionId="0">
    <xmlCellPr id="1" uniqueName="P1082463">
      <xmlPr mapId="1" xpath="/PFI-IZD-POD/IPK-E_1000958/P1082463" xmlDataType="decimal"/>
    </xmlCellPr>
  </singleXmlCell>
  <singleXmlCell id="1536" r="S55" connectionId="0">
    <xmlCellPr id="1" uniqueName="P1123094">
      <xmlPr mapId="1" xpath="/PFI-IZD-POD/IPK-E_1000958/P1123094" xmlDataType="decimal"/>
    </xmlCellPr>
  </singleXmlCell>
  <singleXmlCell id="1537" r="T55" connectionId="0">
    <xmlCellPr id="1" uniqueName="P1123095">
      <xmlPr mapId="1" xpath="/PFI-IZD-POD/IPK-E_1000958/P1123095" xmlDataType="decimal"/>
    </xmlCellPr>
  </singleXmlCell>
  <singleXmlCell id="1538" r="U55" connectionId="0">
    <xmlCellPr id="1" uniqueName="P1419864">
      <xmlPr mapId="1" xpath="/PFI-IZD-POD/IPK-E_1000958/P1419864" xmlDataType="decimal"/>
    </xmlCellPr>
  </singleXmlCell>
  <singleXmlCell id="1539" r="V55" connectionId="0">
    <xmlCellPr id="1" uniqueName="P1082464">
      <xmlPr mapId="1" xpath="/PFI-IZD-POD/IPK-E_1000958/P1082464" xmlDataType="decimal"/>
    </xmlCellPr>
  </singleXmlCell>
  <singleXmlCell id="1540" r="W55" connectionId="0">
    <xmlCellPr id="1" uniqueName="P1082465">
      <xmlPr mapId="1" xpath="/PFI-IZD-POD/IPK-E_1000958/P1082465" xmlDataType="decimal"/>
    </xmlCellPr>
  </singleXmlCell>
  <singleXmlCell id="1541" r="X55" connectionId="0">
    <xmlCellPr id="1" uniqueName="P1082466">
      <xmlPr mapId="1" xpath="/PFI-IZD-POD/IPK-E_1000958/P1082466" xmlDataType="decimal"/>
    </xmlCellPr>
  </singleXmlCell>
  <singleXmlCell id="1542" r="Y55" connectionId="0">
    <xmlCellPr id="1" uniqueName="P1082467">
      <xmlPr mapId="1" xpath="/PFI-IZD-POD/IPK-E_1000958/P1082467" xmlDataType="decimal"/>
    </xmlCellPr>
  </singleXmlCell>
  <singleXmlCell id="1543" r="Z55" connectionId="0">
    <xmlCellPr id="1" uniqueName="P1082468">
      <xmlPr mapId="1" xpath="/PFI-IZD-POD/IPK-E_1000958/P1082468" xmlDataType="decimal"/>
    </xmlCellPr>
  </singleXmlCell>
  <singleXmlCell id="1544" r="H56" connectionId="0">
    <xmlCellPr id="1" uniqueName="P1080692">
      <xmlPr mapId="1" xpath="/PFI-IZD-POD/IPK-E_1000958/P1080692" xmlDataType="decimal"/>
    </xmlCellPr>
  </singleXmlCell>
  <singleXmlCell id="1545" r="I56" connectionId="0">
    <xmlCellPr id="1" uniqueName="P1080693">
      <xmlPr mapId="1" xpath="/PFI-IZD-POD/IPK-E_1000958/P1080693" xmlDataType="decimal"/>
    </xmlCellPr>
  </singleXmlCell>
  <singleXmlCell id="1546" r="J56" connectionId="0">
    <xmlCellPr id="1" uniqueName="P1080694">
      <xmlPr mapId="1" xpath="/PFI-IZD-POD/IPK-E_1000958/P1080694" xmlDataType="decimal"/>
    </xmlCellPr>
  </singleXmlCell>
  <singleXmlCell id="1547" r="K56" connectionId="0">
    <xmlCellPr id="1" uniqueName="P1080779">
      <xmlPr mapId="1" xpath="/PFI-IZD-POD/IPK-E_1000958/P1080779" xmlDataType="decimal"/>
    </xmlCellPr>
  </singleXmlCell>
  <singleXmlCell id="1548" r="L56" connectionId="0">
    <xmlCellPr id="1" uniqueName="P1080780">
      <xmlPr mapId="1" xpath="/PFI-IZD-POD/IPK-E_1000958/P1080780" xmlDataType="decimal"/>
    </xmlCellPr>
  </singleXmlCell>
  <singleXmlCell id="1549" r="M56" connectionId="0">
    <xmlCellPr id="1" uniqueName="P1080781">
      <xmlPr mapId="1" xpath="/PFI-IZD-POD/IPK-E_1000958/P1080781" xmlDataType="decimal"/>
    </xmlCellPr>
  </singleXmlCell>
  <singleXmlCell id="1550" r="N56" connectionId="0">
    <xmlCellPr id="1" uniqueName="P1080782">
      <xmlPr mapId="1" xpath="/PFI-IZD-POD/IPK-E_1000958/P1080782" xmlDataType="decimal"/>
    </xmlCellPr>
  </singleXmlCell>
  <singleXmlCell id="1551" r="O56" connectionId="0">
    <xmlCellPr id="1" uniqueName="P1080783">
      <xmlPr mapId="1" xpath="/PFI-IZD-POD/IPK-E_1000958/P1080783" xmlDataType="decimal"/>
    </xmlCellPr>
  </singleXmlCell>
  <singleXmlCell id="1552" r="P56" connectionId="0">
    <xmlCellPr id="1" uniqueName="P1082469">
      <xmlPr mapId="1" xpath="/PFI-IZD-POD/IPK-E_1000958/P1082469" xmlDataType="decimal"/>
    </xmlCellPr>
  </singleXmlCell>
  <singleXmlCell id="1553" r="Q56" connectionId="0">
    <xmlCellPr id="1" uniqueName="P1082470">
      <xmlPr mapId="1" xpath="/PFI-IZD-POD/IPK-E_1000958/P1082470" xmlDataType="decimal"/>
    </xmlCellPr>
  </singleXmlCell>
  <singleXmlCell id="1554" r="R56" connectionId="0">
    <xmlCellPr id="1" uniqueName="P1082433">
      <xmlPr mapId="1" xpath="/PFI-IZD-POD/IPK-E_1000958/P1082433" xmlDataType="decimal"/>
    </xmlCellPr>
  </singleXmlCell>
  <singleXmlCell id="1555" r="S56" connectionId="0">
    <xmlCellPr id="1" uniqueName="P1123096">
      <xmlPr mapId="1" xpath="/PFI-IZD-POD/IPK-E_1000958/P1123096" xmlDataType="decimal"/>
    </xmlCellPr>
  </singleXmlCell>
  <singleXmlCell id="1556" r="T56" connectionId="0">
    <xmlCellPr id="1" uniqueName="P1123097">
      <xmlPr mapId="1" xpath="/PFI-IZD-POD/IPK-E_1000958/P1123097" xmlDataType="decimal"/>
    </xmlCellPr>
  </singleXmlCell>
  <singleXmlCell id="1557" r="U56" connectionId="0">
    <xmlCellPr id="1" uniqueName="P1419865">
      <xmlPr mapId="1" xpath="/PFI-IZD-POD/IPK-E_1000958/P1419865" xmlDataType="decimal"/>
    </xmlCellPr>
  </singleXmlCell>
  <singleXmlCell id="1558" r="V56" connectionId="0">
    <xmlCellPr id="1" uniqueName="P1082471">
      <xmlPr mapId="1" xpath="/PFI-IZD-POD/IPK-E_1000958/P1082471" xmlDataType="decimal"/>
    </xmlCellPr>
  </singleXmlCell>
  <singleXmlCell id="1559" r="W56" connectionId="0">
    <xmlCellPr id="1" uniqueName="P1082472">
      <xmlPr mapId="1" xpath="/PFI-IZD-POD/IPK-E_1000958/P1082472" xmlDataType="decimal"/>
    </xmlCellPr>
  </singleXmlCell>
  <singleXmlCell id="1560" r="X56" connectionId="0">
    <xmlCellPr id="1" uniqueName="P1082473">
      <xmlPr mapId="1" xpath="/PFI-IZD-POD/IPK-E_1000958/P1082473" xmlDataType="decimal"/>
    </xmlCellPr>
  </singleXmlCell>
  <singleXmlCell id="1561" r="Y56" connectionId="0">
    <xmlCellPr id="1" uniqueName="P1082474">
      <xmlPr mapId="1" xpath="/PFI-IZD-POD/IPK-E_1000958/P1082474" xmlDataType="decimal"/>
    </xmlCellPr>
  </singleXmlCell>
  <singleXmlCell id="1562" r="Z56" connectionId="0">
    <xmlCellPr id="1" uniqueName="P1082475">
      <xmlPr mapId="1" xpath="/PFI-IZD-POD/IPK-E_1000958/P1082475" xmlDataType="decimal"/>
    </xmlCellPr>
  </singleXmlCell>
  <singleXmlCell id="1563" r="H57" connectionId="0">
    <xmlCellPr id="1" uniqueName="P1080784">
      <xmlPr mapId="1" xpath="/PFI-IZD-POD/IPK-E_1000958/P1080784" xmlDataType="decimal"/>
    </xmlCellPr>
  </singleXmlCell>
  <singleXmlCell id="1564" r="I57" connectionId="0">
    <xmlCellPr id="1" uniqueName="P1080785">
      <xmlPr mapId="1" xpath="/PFI-IZD-POD/IPK-E_1000958/P1080785" xmlDataType="decimal"/>
    </xmlCellPr>
  </singleXmlCell>
  <singleXmlCell id="1565" r="J57" connectionId="0">
    <xmlCellPr id="1" uniqueName="P1080786">
      <xmlPr mapId="1" xpath="/PFI-IZD-POD/IPK-E_1000958/P1080786" xmlDataType="decimal"/>
    </xmlCellPr>
  </singleXmlCell>
  <singleXmlCell id="1566" r="K57" connectionId="0">
    <xmlCellPr id="1" uniqueName="P1081033">
      <xmlPr mapId="1" xpath="/PFI-IZD-POD/IPK-E_1000958/P1081033" xmlDataType="decimal"/>
    </xmlCellPr>
  </singleXmlCell>
  <singleXmlCell id="1567" r="L57" connectionId="0">
    <xmlCellPr id="1" uniqueName="P1081034">
      <xmlPr mapId="1" xpath="/PFI-IZD-POD/IPK-E_1000958/P1081034" xmlDataType="decimal"/>
    </xmlCellPr>
  </singleXmlCell>
  <singleXmlCell id="1568" r="M57" connectionId="0">
    <xmlCellPr id="1" uniqueName="P1081035">
      <xmlPr mapId="1" xpath="/PFI-IZD-POD/IPK-E_1000958/P1081035" xmlDataType="decimal"/>
    </xmlCellPr>
  </singleXmlCell>
  <singleXmlCell id="1569" r="N57" connectionId="0">
    <xmlCellPr id="1" uniqueName="P1081222">
      <xmlPr mapId="1" xpath="/PFI-IZD-POD/IPK-E_1000958/P1081222" xmlDataType="decimal"/>
    </xmlCellPr>
  </singleXmlCell>
  <singleXmlCell id="1570" r="O57" connectionId="0">
    <xmlCellPr id="1" uniqueName="P1081223">
      <xmlPr mapId="1" xpath="/PFI-IZD-POD/IPK-E_1000958/P1081223" xmlDataType="decimal"/>
    </xmlCellPr>
  </singleXmlCell>
  <singleXmlCell id="1571" r="P57" connectionId="0">
    <xmlCellPr id="1" uniqueName="P1082477">
      <xmlPr mapId="1" xpath="/PFI-IZD-POD/IPK-E_1000958/P1082477" xmlDataType="decimal"/>
    </xmlCellPr>
  </singleXmlCell>
  <singleXmlCell id="1572" r="Q57" connectionId="0">
    <xmlCellPr id="1" uniqueName="P1082480">
      <xmlPr mapId="1" xpath="/PFI-IZD-POD/IPK-E_1000958/P1082480" xmlDataType="decimal"/>
    </xmlCellPr>
  </singleXmlCell>
  <singleXmlCell id="1573" r="R57" connectionId="0">
    <xmlCellPr id="1" uniqueName="P1082482">
      <xmlPr mapId="1" xpath="/PFI-IZD-POD/IPK-E_1000958/P1082482" xmlDataType="decimal"/>
    </xmlCellPr>
  </singleXmlCell>
  <singleXmlCell id="1574" r="S57" connectionId="0">
    <xmlCellPr id="1" uniqueName="P1123098">
      <xmlPr mapId="1" xpath="/PFI-IZD-POD/IPK-E_1000958/P1123098" xmlDataType="decimal"/>
    </xmlCellPr>
  </singleXmlCell>
  <singleXmlCell id="1575" r="T57" connectionId="0">
    <xmlCellPr id="1" uniqueName="P1123099">
      <xmlPr mapId="1" xpath="/PFI-IZD-POD/IPK-E_1000958/P1123099" xmlDataType="decimal"/>
    </xmlCellPr>
  </singleXmlCell>
  <singleXmlCell id="1576" r="U57" connectionId="0">
    <xmlCellPr id="1" uniqueName="P1419866">
      <xmlPr mapId="1" xpath="/PFI-IZD-POD/IPK-E_1000958/P1419866" xmlDataType="decimal"/>
    </xmlCellPr>
  </singleXmlCell>
  <singleXmlCell id="1577" r="V57" connectionId="0">
    <xmlCellPr id="1" uniqueName="P1082435">
      <xmlPr mapId="1" xpath="/PFI-IZD-POD/IPK-E_1000958/P1082435" xmlDataType="decimal"/>
    </xmlCellPr>
  </singleXmlCell>
  <singleXmlCell id="1578" r="W57" connectionId="0">
    <xmlCellPr id="1" uniqueName="P1082484">
      <xmlPr mapId="1" xpath="/PFI-IZD-POD/IPK-E_1000958/P1082484" xmlDataType="decimal"/>
    </xmlCellPr>
  </singleXmlCell>
  <singleXmlCell id="1579" r="X57" connectionId="0">
    <xmlCellPr id="1" uniqueName="P1082487">
      <xmlPr mapId="1" xpath="/PFI-IZD-POD/IPK-E_1000958/P1082487" xmlDataType="decimal"/>
    </xmlCellPr>
  </singleXmlCell>
  <singleXmlCell id="1580" r="Y57" connectionId="0">
    <xmlCellPr id="1" uniqueName="P1082488">
      <xmlPr mapId="1" xpath="/PFI-IZD-POD/IPK-E_1000958/P1082488" xmlDataType="decimal"/>
    </xmlCellPr>
  </singleXmlCell>
  <singleXmlCell id="1581" r="Z57" connectionId="0">
    <xmlCellPr id="1" uniqueName="P1082490">
      <xmlPr mapId="1" xpath="/PFI-IZD-POD/IPK-E_1000958/P1082490" xmlDataType="decimal"/>
    </xmlCellPr>
  </singleXmlCell>
  <singleXmlCell id="1582" r="H58" connectionId="0">
    <xmlCellPr id="1" uniqueName="P1081224">
      <xmlPr mapId="1" xpath="/PFI-IZD-POD/IPK-E_1000958/P1081224" xmlDataType="decimal"/>
    </xmlCellPr>
  </singleXmlCell>
  <singleXmlCell id="1583" r="I58" connectionId="0">
    <xmlCellPr id="1" uniqueName="P1081225">
      <xmlPr mapId="1" xpath="/PFI-IZD-POD/IPK-E_1000958/P1081225" xmlDataType="decimal"/>
    </xmlCellPr>
  </singleXmlCell>
  <singleXmlCell id="1584" r="J58" connectionId="0">
    <xmlCellPr id="1" uniqueName="P1081326">
      <xmlPr mapId="1" xpath="/PFI-IZD-POD/IPK-E_1000958/P1081326" xmlDataType="decimal"/>
    </xmlCellPr>
  </singleXmlCell>
  <singleXmlCell id="1585" r="K58" connectionId="0">
    <xmlCellPr id="1" uniqueName="P1081327">
      <xmlPr mapId="1" xpath="/PFI-IZD-POD/IPK-E_1000958/P1081327" xmlDataType="decimal"/>
    </xmlCellPr>
  </singleXmlCell>
  <singleXmlCell id="1586" r="L58" connectionId="0">
    <xmlCellPr id="1" uniqueName="P1081328">
      <xmlPr mapId="1" xpath="/PFI-IZD-POD/IPK-E_1000958/P1081328" xmlDataType="decimal"/>
    </xmlCellPr>
  </singleXmlCell>
  <singleXmlCell id="1587" r="M58" connectionId="0">
    <xmlCellPr id="1" uniqueName="P1081413">
      <xmlPr mapId="1" xpath="/PFI-IZD-POD/IPK-E_1000958/P1081413" xmlDataType="decimal"/>
    </xmlCellPr>
  </singleXmlCell>
  <singleXmlCell id="1588" r="N58" connectionId="0">
    <xmlCellPr id="1" uniqueName="P1081414">
      <xmlPr mapId="1" xpath="/PFI-IZD-POD/IPK-E_1000958/P1081414" xmlDataType="decimal"/>
    </xmlCellPr>
  </singleXmlCell>
  <singleXmlCell id="1589" r="O58" connectionId="0">
    <xmlCellPr id="1" uniqueName="P1081415">
      <xmlPr mapId="1" xpath="/PFI-IZD-POD/IPK-E_1000958/P1081415" xmlDataType="decimal"/>
    </xmlCellPr>
  </singleXmlCell>
  <singleXmlCell id="1590" r="P58" connectionId="0">
    <xmlCellPr id="1" uniqueName="P1082493">
      <xmlPr mapId="1" xpath="/PFI-IZD-POD/IPK-E_1000958/P1082493" xmlDataType="decimal"/>
    </xmlCellPr>
  </singleXmlCell>
  <singleXmlCell id="1591" r="Q58" connectionId="0">
    <xmlCellPr id="1" uniqueName="P1082497">
      <xmlPr mapId="1" xpath="/PFI-IZD-POD/IPK-E_1000958/P1082497" xmlDataType="decimal"/>
    </xmlCellPr>
  </singleXmlCell>
  <singleXmlCell id="1592" r="R58" connectionId="0">
    <xmlCellPr id="1" uniqueName="P1082498">
      <xmlPr mapId="1" xpath="/PFI-IZD-POD/IPK-E_1000958/P1082498" xmlDataType="decimal"/>
    </xmlCellPr>
  </singleXmlCell>
  <singleXmlCell id="1593" r="S58" connectionId="0">
    <xmlCellPr id="1" uniqueName="P1123100">
      <xmlPr mapId="1" xpath="/PFI-IZD-POD/IPK-E_1000958/P1123100" xmlDataType="decimal"/>
    </xmlCellPr>
  </singleXmlCell>
  <singleXmlCell id="1594" r="T58" connectionId="0">
    <xmlCellPr id="1" uniqueName="P1123101">
      <xmlPr mapId="1" xpath="/PFI-IZD-POD/IPK-E_1000958/P1123101" xmlDataType="decimal"/>
    </xmlCellPr>
  </singleXmlCell>
  <singleXmlCell id="1595" r="U58" connectionId="0">
    <xmlCellPr id="1" uniqueName="P1419867">
      <xmlPr mapId="1" xpath="/PFI-IZD-POD/IPK-E_1000958/P1419867" xmlDataType="decimal"/>
    </xmlCellPr>
  </singleXmlCell>
  <singleXmlCell id="1596" r="V58" connectionId="0">
    <xmlCellPr id="1" uniqueName="P1082501">
      <xmlPr mapId="1" xpath="/PFI-IZD-POD/IPK-E_1000958/P1082501" xmlDataType="decimal"/>
    </xmlCellPr>
  </singleXmlCell>
  <singleXmlCell id="1597" r="W58" connectionId="0">
    <xmlCellPr id="1" uniqueName="P1082437">
      <xmlPr mapId="1" xpath="/PFI-IZD-POD/IPK-E_1000958/P1082437" xmlDataType="decimal"/>
    </xmlCellPr>
  </singleXmlCell>
  <singleXmlCell id="1598" r="X58" connectionId="0">
    <xmlCellPr id="1" uniqueName="P1082503">
      <xmlPr mapId="1" xpath="/PFI-IZD-POD/IPK-E_1000958/P1082503" xmlDataType="decimal"/>
    </xmlCellPr>
  </singleXmlCell>
  <singleXmlCell id="1599" r="Y58" connectionId="0">
    <xmlCellPr id="1" uniqueName="P1082505">
      <xmlPr mapId="1" xpath="/PFI-IZD-POD/IPK-E_1000958/P1082505" xmlDataType="decimal"/>
    </xmlCellPr>
  </singleXmlCell>
  <singleXmlCell id="1600" r="Z58" connectionId="0">
    <xmlCellPr id="1" uniqueName="P1082507">
      <xmlPr mapId="1" xpath="/PFI-IZD-POD/IPK-E_1000958/P1082507" xmlDataType="decimal"/>
    </xmlCellPr>
  </singleXmlCell>
  <singleXmlCell id="1601" r="H59" connectionId="0">
    <xmlCellPr id="1" uniqueName="P1081416">
      <xmlPr mapId="1" xpath="/PFI-IZD-POD/IPK-E_1000958/P1081416" xmlDataType="decimal"/>
    </xmlCellPr>
  </singleXmlCell>
  <singleXmlCell id="1602" r="I59" connectionId="0">
    <xmlCellPr id="1" uniqueName="P1081501">
      <xmlPr mapId="1" xpath="/PFI-IZD-POD/IPK-E_1000958/P1081501" xmlDataType="decimal"/>
    </xmlCellPr>
  </singleXmlCell>
  <singleXmlCell id="1603" r="J59" connectionId="0">
    <xmlCellPr id="1" uniqueName="P1081502">
      <xmlPr mapId="1" xpath="/PFI-IZD-POD/IPK-E_1000958/P1081502" xmlDataType="decimal"/>
    </xmlCellPr>
  </singleXmlCell>
  <singleXmlCell id="1604" r="K59" connectionId="0">
    <xmlCellPr id="1" uniqueName="P1081503">
      <xmlPr mapId="1" xpath="/PFI-IZD-POD/IPK-E_1000958/P1081503" xmlDataType="decimal"/>
    </xmlCellPr>
  </singleXmlCell>
  <singleXmlCell id="1605" r="L59" connectionId="0">
    <xmlCellPr id="1" uniqueName="P1081504">
      <xmlPr mapId="1" xpath="/PFI-IZD-POD/IPK-E_1000958/P1081504" xmlDataType="decimal"/>
    </xmlCellPr>
  </singleXmlCell>
  <singleXmlCell id="1606" r="M59" connectionId="0">
    <xmlCellPr id="1" uniqueName="P1081505">
      <xmlPr mapId="1" xpath="/PFI-IZD-POD/IPK-E_1000958/P1081505" xmlDataType="decimal"/>
    </xmlCellPr>
  </singleXmlCell>
  <singleXmlCell id="1607" r="N59" connectionId="0">
    <xmlCellPr id="1" uniqueName="P1081506">
      <xmlPr mapId="1" xpath="/PFI-IZD-POD/IPK-E_1000958/P1081506" xmlDataType="decimal"/>
    </xmlCellPr>
  </singleXmlCell>
  <singleXmlCell id="1608" r="O59" connectionId="0">
    <xmlCellPr id="1" uniqueName="P1081507">
      <xmlPr mapId="1" xpath="/PFI-IZD-POD/IPK-E_1000958/P1081507" xmlDataType="decimal"/>
    </xmlCellPr>
  </singleXmlCell>
  <singleXmlCell id="1609" r="P59" connectionId="0">
    <xmlCellPr id="1" uniqueName="P1082510">
      <xmlPr mapId="1" xpath="/PFI-IZD-POD/IPK-E_1000958/P1082510" xmlDataType="decimal"/>
    </xmlCellPr>
  </singleXmlCell>
  <singleXmlCell id="1610" r="Q59" connectionId="0">
    <xmlCellPr id="1" uniqueName="P1082512">
      <xmlPr mapId="1" xpath="/PFI-IZD-POD/IPK-E_1000958/P1082512" xmlDataType="decimal"/>
    </xmlCellPr>
  </singleXmlCell>
  <singleXmlCell id="1611" r="R59" connectionId="0">
    <xmlCellPr id="1" uniqueName="P1082514">
      <xmlPr mapId="1" xpath="/PFI-IZD-POD/IPK-E_1000958/P1082514" xmlDataType="decimal"/>
    </xmlCellPr>
  </singleXmlCell>
  <singleXmlCell id="1612" r="S59" connectionId="0">
    <xmlCellPr id="1" uniqueName="P1123102">
      <xmlPr mapId="1" xpath="/PFI-IZD-POD/IPK-E_1000958/P1123102" xmlDataType="decimal"/>
    </xmlCellPr>
  </singleXmlCell>
  <singleXmlCell id="1613" r="T59" connectionId="0">
    <xmlCellPr id="1" uniqueName="P1123103">
      <xmlPr mapId="1" xpath="/PFI-IZD-POD/IPK-E_1000958/P1123103" xmlDataType="decimal"/>
    </xmlCellPr>
  </singleXmlCell>
  <singleXmlCell id="1614" r="U59" connectionId="0">
    <xmlCellPr id="1" uniqueName="P1419868">
      <xmlPr mapId="1" xpath="/PFI-IZD-POD/IPK-E_1000958/P1419868" xmlDataType="decimal"/>
    </xmlCellPr>
  </singleXmlCell>
  <singleXmlCell id="1615" r="V59" connectionId="0">
    <xmlCellPr id="1" uniqueName="P1082516">
      <xmlPr mapId="1" xpath="/PFI-IZD-POD/IPK-E_1000958/P1082516" xmlDataType="decimal"/>
    </xmlCellPr>
  </singleXmlCell>
  <singleXmlCell id="1616" r="W59" connectionId="0">
    <xmlCellPr id="1" uniqueName="P1082519">
      <xmlPr mapId="1" xpath="/PFI-IZD-POD/IPK-E_1000958/P1082519" xmlDataType="decimal"/>
    </xmlCellPr>
  </singleXmlCell>
  <singleXmlCell id="1617" r="X59" connectionId="0">
    <xmlCellPr id="1" uniqueName="P1082440">
      <xmlPr mapId="1" xpath="/PFI-IZD-POD/IPK-E_1000958/P1082440" xmlDataType="decimal"/>
    </xmlCellPr>
  </singleXmlCell>
  <singleXmlCell id="1618" r="Y59" connectionId="0">
    <xmlCellPr id="1" uniqueName="P1082521">
      <xmlPr mapId="1" xpath="/PFI-IZD-POD/IPK-E_1000958/P1082521" xmlDataType="decimal"/>
    </xmlCellPr>
  </singleXmlCell>
  <singleXmlCell id="1619" r="Z59" connectionId="0">
    <xmlCellPr id="1" uniqueName="P1082523">
      <xmlPr mapId="1" xpath="/PFI-IZD-POD/IPK-E_1000958/P1082523" xmlDataType="decimal"/>
    </xmlCellPr>
  </singleXmlCell>
  <singleXmlCell id="1620" r="H61" connectionId="0">
    <xmlCellPr id="1" uniqueName="P1081508">
      <xmlPr mapId="1" xpath="/PFI-IZD-POD/IPK-E_1000958/P1081508" xmlDataType="decimal"/>
    </xmlCellPr>
  </singleXmlCell>
  <singleXmlCell id="1621" r="I61" connectionId="0">
    <xmlCellPr id="1" uniqueName="P1081509">
      <xmlPr mapId="1" xpath="/PFI-IZD-POD/IPK-E_1000958/P1081509" xmlDataType="decimal"/>
    </xmlCellPr>
  </singleXmlCell>
  <singleXmlCell id="1622" r="J61" connectionId="0">
    <xmlCellPr id="1" uniqueName="P1081510">
      <xmlPr mapId="1" xpath="/PFI-IZD-POD/IPK-E_1000958/P1081510" xmlDataType="decimal"/>
    </xmlCellPr>
  </singleXmlCell>
  <singleXmlCell id="1623" r="K61" connectionId="0">
    <xmlCellPr id="1" uniqueName="P1081511">
      <xmlPr mapId="1" xpath="/PFI-IZD-POD/IPK-E_1000958/P1081511" xmlDataType="decimal"/>
    </xmlCellPr>
  </singleXmlCell>
  <singleXmlCell id="1624" r="L61" connectionId="0">
    <xmlCellPr id="1" uniqueName="P1081512">
      <xmlPr mapId="1" xpath="/PFI-IZD-POD/IPK-E_1000958/P1081512" xmlDataType="decimal"/>
    </xmlCellPr>
  </singleXmlCell>
  <singleXmlCell id="1625" r="M61" connectionId="0">
    <xmlCellPr id="1" uniqueName="P1081513">
      <xmlPr mapId="1" xpath="/PFI-IZD-POD/IPK-E_1000958/P1081513" xmlDataType="decimal"/>
    </xmlCellPr>
  </singleXmlCell>
  <singleXmlCell id="1626" r="N61" connectionId="0">
    <xmlCellPr id="1" uniqueName="P1081514">
      <xmlPr mapId="1" xpath="/PFI-IZD-POD/IPK-E_1000958/P1081514" xmlDataType="decimal"/>
    </xmlCellPr>
  </singleXmlCell>
  <singleXmlCell id="1627" r="O61" connectionId="0">
    <xmlCellPr id="1" uniqueName="P1081515">
      <xmlPr mapId="1" xpath="/PFI-IZD-POD/IPK-E_1000958/P1081515" xmlDataType="decimal"/>
    </xmlCellPr>
  </singleXmlCell>
  <singleXmlCell id="1628" r="P61" connectionId="0">
    <xmlCellPr id="1" uniqueName="P1082525">
      <xmlPr mapId="1" xpath="/PFI-IZD-POD/IPK-E_1000958/P1082525" xmlDataType="decimal"/>
    </xmlCellPr>
  </singleXmlCell>
  <singleXmlCell id="1629" r="Q61" connectionId="0">
    <xmlCellPr id="1" uniqueName="P1082527">
      <xmlPr mapId="1" xpath="/PFI-IZD-POD/IPK-E_1000958/P1082527" xmlDataType="decimal"/>
    </xmlCellPr>
  </singleXmlCell>
  <singleXmlCell id="1630" r="R61" connectionId="0">
    <xmlCellPr id="1" uniqueName="P1082528">
      <xmlPr mapId="1" xpath="/PFI-IZD-POD/IPK-E_1000958/P1082528" xmlDataType="decimal"/>
    </xmlCellPr>
  </singleXmlCell>
  <singleXmlCell id="1631" r="S61" connectionId="0">
    <xmlCellPr id="1" uniqueName="P1123104">
      <xmlPr mapId="1" xpath="/PFI-IZD-POD/IPK-E_1000958/P1123104" xmlDataType="decimal"/>
    </xmlCellPr>
  </singleXmlCell>
  <singleXmlCell id="1632" r="T61" connectionId="0">
    <xmlCellPr id="1" uniqueName="P1123105">
      <xmlPr mapId="1" xpath="/PFI-IZD-POD/IPK-E_1000958/P1123105" xmlDataType="decimal"/>
    </xmlCellPr>
  </singleXmlCell>
  <singleXmlCell id="1633" r="U61" connectionId="0">
    <xmlCellPr id="1" uniqueName="P1419869">
      <xmlPr mapId="1" xpath="/PFI-IZD-POD/IPK-E_1000958/P1419869" xmlDataType="decimal"/>
    </xmlCellPr>
  </singleXmlCell>
  <singleXmlCell id="1634" r="V61" connectionId="0">
    <xmlCellPr id="1" uniqueName="P1082529">
      <xmlPr mapId="1" xpath="/PFI-IZD-POD/IPK-E_1000958/P1082529" xmlDataType="decimal"/>
    </xmlCellPr>
  </singleXmlCell>
  <singleXmlCell id="1635" r="W61" connectionId="0">
    <xmlCellPr id="1" uniqueName="P1082530">
      <xmlPr mapId="1" xpath="/PFI-IZD-POD/IPK-E_1000958/P1082530" xmlDataType="decimal"/>
    </xmlCellPr>
  </singleXmlCell>
  <singleXmlCell id="1636" r="X61" connectionId="0">
    <xmlCellPr id="1" uniqueName="P1082532">
      <xmlPr mapId="1" xpath="/PFI-IZD-POD/IPK-E_1000958/P1082532" xmlDataType="decimal"/>
    </xmlCellPr>
  </singleXmlCell>
  <singleXmlCell id="1637" r="Y61" connectionId="0">
    <xmlCellPr id="1" uniqueName="P1082442">
      <xmlPr mapId="1" xpath="/PFI-IZD-POD/IPK-E_1000958/P1082442" xmlDataType="decimal"/>
    </xmlCellPr>
  </singleXmlCell>
  <singleXmlCell id="1638" r="Z61" connectionId="0">
    <xmlCellPr id="1" uniqueName="P1082533">
      <xmlPr mapId="1" xpath="/PFI-IZD-POD/IPK-E_1000958/P1082533" xmlDataType="decimal"/>
    </xmlCellPr>
  </singleXmlCell>
  <singleXmlCell id="1639" r="H62" connectionId="0">
    <xmlCellPr id="1" uniqueName="P1081516">
      <xmlPr mapId="1" xpath="/PFI-IZD-POD/IPK-E_1000958/P1081516" xmlDataType="decimal"/>
    </xmlCellPr>
  </singleXmlCell>
  <singleXmlCell id="1640" r="I62" connectionId="0">
    <xmlCellPr id="1" uniqueName="P1081517">
      <xmlPr mapId="1" xpath="/PFI-IZD-POD/IPK-E_1000958/P1081517" xmlDataType="decimal"/>
    </xmlCellPr>
  </singleXmlCell>
  <singleXmlCell id="1641" r="J62" connectionId="0">
    <xmlCellPr id="1" uniqueName="P1081518">
      <xmlPr mapId="1" xpath="/PFI-IZD-POD/IPK-E_1000958/P1081518" xmlDataType="decimal"/>
    </xmlCellPr>
  </singleXmlCell>
  <singleXmlCell id="1642" r="K62" connectionId="0">
    <xmlCellPr id="1" uniqueName="P1081519">
      <xmlPr mapId="1" xpath="/PFI-IZD-POD/IPK-E_1000958/P1081519" xmlDataType="decimal"/>
    </xmlCellPr>
  </singleXmlCell>
  <singleXmlCell id="1643" r="L62" connectionId="0">
    <xmlCellPr id="1" uniqueName="P1081520">
      <xmlPr mapId="1" xpath="/PFI-IZD-POD/IPK-E_1000958/P1081520" xmlDataType="decimal"/>
    </xmlCellPr>
  </singleXmlCell>
  <singleXmlCell id="1644" r="M62" connectionId="0">
    <xmlCellPr id="1" uniqueName="P1081521">
      <xmlPr mapId="1" xpath="/PFI-IZD-POD/IPK-E_1000958/P1081521" xmlDataType="decimal"/>
    </xmlCellPr>
  </singleXmlCell>
  <singleXmlCell id="1645" r="N62" connectionId="0">
    <xmlCellPr id="1" uniqueName="P1081522">
      <xmlPr mapId="1" xpath="/PFI-IZD-POD/IPK-E_1000958/P1081522" xmlDataType="decimal"/>
    </xmlCellPr>
  </singleXmlCell>
  <singleXmlCell id="1646" r="O62" connectionId="0">
    <xmlCellPr id="1" uniqueName="P1081523">
      <xmlPr mapId="1" xpath="/PFI-IZD-POD/IPK-E_1000958/P1081523" xmlDataType="decimal"/>
    </xmlCellPr>
  </singleXmlCell>
  <singleXmlCell id="1647" r="P62" connectionId="0">
    <xmlCellPr id="1" uniqueName="P1082550">
      <xmlPr mapId="1" xpath="/PFI-IZD-POD/IPK-E_1000958/P1082550" xmlDataType="decimal"/>
    </xmlCellPr>
  </singleXmlCell>
  <singleXmlCell id="1648" r="Q62" connectionId="0">
    <xmlCellPr id="1" uniqueName="P1082552">
      <xmlPr mapId="1" xpath="/PFI-IZD-POD/IPK-E_1000958/P1082552" xmlDataType="decimal"/>
    </xmlCellPr>
  </singleXmlCell>
  <singleXmlCell id="1649" r="R62" connectionId="0">
    <xmlCellPr id="1" uniqueName="P1082554">
      <xmlPr mapId="1" xpath="/PFI-IZD-POD/IPK-E_1000958/P1082554" xmlDataType="decimal"/>
    </xmlCellPr>
  </singleXmlCell>
  <singleXmlCell id="1650" r="S62" connectionId="0">
    <xmlCellPr id="1" uniqueName="P1123106">
      <xmlPr mapId="1" xpath="/PFI-IZD-POD/IPK-E_1000958/P1123106" xmlDataType="decimal"/>
    </xmlCellPr>
  </singleXmlCell>
  <singleXmlCell id="1651" r="T62" connectionId="0">
    <xmlCellPr id="1" uniqueName="P1123107">
      <xmlPr mapId="1" xpath="/PFI-IZD-POD/IPK-E_1000958/P1123107" xmlDataType="decimal"/>
    </xmlCellPr>
  </singleXmlCell>
  <singleXmlCell id="1652" r="U62" connectionId="0">
    <xmlCellPr id="1" uniqueName="P1419870">
      <xmlPr mapId="1" xpath="/PFI-IZD-POD/IPK-E_1000958/P1419870" xmlDataType="decimal"/>
    </xmlCellPr>
  </singleXmlCell>
  <singleXmlCell id="1653" r="V62" connectionId="0">
    <xmlCellPr id="1" uniqueName="P1082558">
      <xmlPr mapId="1" xpath="/PFI-IZD-POD/IPK-E_1000958/P1082558" xmlDataType="decimal"/>
    </xmlCellPr>
  </singleXmlCell>
  <singleXmlCell id="1654" r="W62" connectionId="0">
    <xmlCellPr id="1" uniqueName="P1082562">
      <xmlPr mapId="1" xpath="/PFI-IZD-POD/IPK-E_1000958/P1082562" xmlDataType="decimal"/>
    </xmlCellPr>
  </singleXmlCell>
  <singleXmlCell id="1655" r="X62" connectionId="0">
    <xmlCellPr id="1" uniqueName="P1082564">
      <xmlPr mapId="1" xpath="/PFI-IZD-POD/IPK-E_1000958/P1082564" xmlDataType="decimal"/>
    </xmlCellPr>
  </singleXmlCell>
  <singleXmlCell id="1656" r="Y62" connectionId="0">
    <xmlCellPr id="1" uniqueName="P1082566">
      <xmlPr mapId="1" xpath="/PFI-IZD-POD/IPK-E_1000958/P1082566" xmlDataType="decimal"/>
    </xmlCellPr>
  </singleXmlCell>
  <singleXmlCell id="1657" r="Z62" connectionId="0">
    <xmlCellPr id="1" uniqueName="P1082445">
      <xmlPr mapId="1" xpath="/PFI-IZD-POD/IPK-E_1000958/P1082445" xmlDataType="decimal"/>
    </xmlCellPr>
  </singleXmlCell>
  <singleXmlCell id="1658" r="H63" connectionId="0">
    <xmlCellPr id="1" uniqueName="P1081524">
      <xmlPr mapId="1" xpath="/PFI-IZD-POD/IPK-E_1000958/P1081524" xmlDataType="decimal"/>
    </xmlCellPr>
  </singleXmlCell>
  <singleXmlCell id="1659" r="I63" connectionId="0">
    <xmlCellPr id="1" uniqueName="P1081525">
      <xmlPr mapId="1" xpath="/PFI-IZD-POD/IPK-E_1000958/P1081525" xmlDataType="decimal"/>
    </xmlCellPr>
  </singleXmlCell>
  <singleXmlCell id="1660" r="J63" connectionId="0">
    <xmlCellPr id="1" uniqueName="P1081526">
      <xmlPr mapId="1" xpath="/PFI-IZD-POD/IPK-E_1000958/P1081526" xmlDataType="decimal"/>
    </xmlCellPr>
  </singleXmlCell>
  <singleXmlCell id="1661" r="K63" connectionId="0">
    <xmlCellPr id="1" uniqueName="P1081527">
      <xmlPr mapId="1" xpath="/PFI-IZD-POD/IPK-E_1000958/P1081527" xmlDataType="decimal"/>
    </xmlCellPr>
  </singleXmlCell>
  <singleXmlCell id="1662" r="L63" connectionId="0">
    <xmlCellPr id="1" uniqueName="P1081528">
      <xmlPr mapId="1" xpath="/PFI-IZD-POD/IPK-E_1000958/P1081528" xmlDataType="decimal"/>
    </xmlCellPr>
  </singleXmlCell>
  <singleXmlCell id="1663" r="M63" connectionId="0">
    <xmlCellPr id="1" uniqueName="P1081529">
      <xmlPr mapId="1" xpath="/PFI-IZD-POD/IPK-E_1000958/P1081529" xmlDataType="decimal"/>
    </xmlCellPr>
  </singleXmlCell>
  <singleXmlCell id="1664" r="N63" connectionId="0">
    <xmlCellPr id="1" uniqueName="P1081530">
      <xmlPr mapId="1" xpath="/PFI-IZD-POD/IPK-E_1000958/P1081530" xmlDataType="decimal"/>
    </xmlCellPr>
  </singleXmlCell>
  <singleXmlCell id="1665" r="O63" connectionId="0">
    <xmlCellPr id="1" uniqueName="P1081531">
      <xmlPr mapId="1" xpath="/PFI-IZD-POD/IPK-E_1000958/P1081531" xmlDataType="decimal"/>
    </xmlCellPr>
  </singleXmlCell>
  <singleXmlCell id="1666" r="P63" connectionId="0">
    <xmlCellPr id="1" uniqueName="P1082568">
      <xmlPr mapId="1" xpath="/PFI-IZD-POD/IPK-E_1000958/P1082568" xmlDataType="decimal"/>
    </xmlCellPr>
  </singleXmlCell>
  <singleXmlCell id="1667" r="Q63" connectionId="0">
    <xmlCellPr id="1" uniqueName="P1082570">
      <xmlPr mapId="1" xpath="/PFI-IZD-POD/IPK-E_1000958/P1082570" xmlDataType="decimal"/>
    </xmlCellPr>
  </singleXmlCell>
  <singleXmlCell id="1668" r="R63" connectionId="0">
    <xmlCellPr id="1" uniqueName="P1082573">
      <xmlPr mapId="1" xpath="/PFI-IZD-POD/IPK-E_1000958/P1082573" xmlDataType="decimal"/>
    </xmlCellPr>
  </singleXmlCell>
  <singleXmlCell id="1669" r="S63" connectionId="0">
    <xmlCellPr id="1" uniqueName="P1123108">
      <xmlPr mapId="1" xpath="/PFI-IZD-POD/IPK-E_1000958/P1123108" xmlDataType="decimal"/>
    </xmlCellPr>
  </singleXmlCell>
  <singleXmlCell id="1670" r="T63" connectionId="0">
    <xmlCellPr id="1" uniqueName="P1123109">
      <xmlPr mapId="1" xpath="/PFI-IZD-POD/IPK-E_1000958/P1123109" xmlDataType="decimal"/>
    </xmlCellPr>
  </singleXmlCell>
  <singleXmlCell id="1671" r="U63" connectionId="0">
    <xmlCellPr id="1" uniqueName="P1419871">
      <xmlPr mapId="1" xpath="/PFI-IZD-POD/IPK-E_1000958/P1419871" xmlDataType="decimal"/>
    </xmlCellPr>
  </singleXmlCell>
  <singleXmlCell id="1672" r="V63" connectionId="0">
    <xmlCellPr id="1" uniqueName="P1082576">
      <xmlPr mapId="1" xpath="/PFI-IZD-POD/IPK-E_1000958/P1082576" xmlDataType="decimal"/>
    </xmlCellPr>
  </singleXmlCell>
  <singleXmlCell id="1673" r="W63" connectionId="0">
    <xmlCellPr id="1" uniqueName="P1082578">
      <xmlPr mapId="1" xpath="/PFI-IZD-POD/IPK-E_1000958/P1082578" xmlDataType="decimal"/>
    </xmlCellPr>
  </singleXmlCell>
  <singleXmlCell id="1674" r="X63" connectionId="0">
    <xmlCellPr id="1" uniqueName="P1082580">
      <xmlPr mapId="1" xpath="/PFI-IZD-POD/IPK-E_1000958/P1082580" xmlDataType="decimal"/>
    </xmlCellPr>
  </singleXmlCell>
  <singleXmlCell id="1675" r="Y63" connectionId="0">
    <xmlCellPr id="1" uniqueName="P1082582">
      <xmlPr mapId="1" xpath="/PFI-IZD-POD/IPK-E_1000958/P1082582" xmlDataType="decimal"/>
    </xmlCellPr>
  </singleXmlCell>
  <singleXmlCell id="1676" r="Z63" connectionId="0">
    <xmlCellPr id="1" uniqueName="P1082584">
      <xmlPr mapId="1" xpath="/PFI-IZD-POD/IPK-E_1000958/P1082584" xmlDataType="decimal"/>
    </xmlCellPr>
  </singleXmlCell>
</singleXmlCell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AG68"/>
  <sheetViews>
    <sheetView view="pageBreakPreview" topLeftCell="A4" zoomScale="110" zoomScaleSheetLayoutView="110" workbookViewId="0">
      <selection activeCell="E8" sqref="E8"/>
    </sheetView>
  </sheetViews>
  <sheetFormatPr defaultColWidth="9.140625" defaultRowHeight="15"/>
  <cols>
    <col min="1" max="8" width="9.140625" style="28"/>
    <col min="9" max="9" width="13.7109375" style="28" customWidth="1"/>
    <col min="10" max="10" width="9.140625" style="28"/>
    <col min="11" max="13" width="9.140625" style="76"/>
    <col min="14" max="14" width="0" style="76" hidden="1" customWidth="1"/>
    <col min="15" max="33" width="9.140625" style="76"/>
    <col min="34" max="16384" width="9.140625" style="28"/>
  </cols>
  <sheetData>
    <row r="1" spans="1:33" ht="15.75">
      <c r="A1" s="125" t="s">
        <v>303</v>
      </c>
      <c r="B1" s="126"/>
      <c r="C1" s="126"/>
      <c r="D1" s="26"/>
      <c r="E1" s="26"/>
      <c r="F1" s="26"/>
      <c r="G1" s="26"/>
      <c r="H1" s="26"/>
      <c r="I1" s="26"/>
      <c r="J1" s="27"/>
      <c r="N1" s="75"/>
    </row>
    <row r="2" spans="1:33" ht="14.45" customHeight="1">
      <c r="A2" s="127" t="s">
        <v>319</v>
      </c>
      <c r="B2" s="128"/>
      <c r="C2" s="128"/>
      <c r="D2" s="128"/>
      <c r="E2" s="128"/>
      <c r="F2" s="128"/>
      <c r="G2" s="128"/>
      <c r="H2" s="128"/>
      <c r="I2" s="128"/>
      <c r="J2" s="129"/>
      <c r="N2" s="75">
        <v>1</v>
      </c>
    </row>
    <row r="3" spans="1:33">
      <c r="A3" s="29"/>
      <c r="B3" s="30"/>
      <c r="C3" s="30"/>
      <c r="D3" s="30"/>
      <c r="E3" s="30"/>
      <c r="F3" s="30"/>
      <c r="G3" s="30"/>
      <c r="H3" s="30"/>
      <c r="I3" s="30"/>
      <c r="J3" s="31"/>
      <c r="N3" s="75">
        <v>2</v>
      </c>
    </row>
    <row r="4" spans="1:33" ht="33.6" customHeight="1">
      <c r="A4" s="130" t="s">
        <v>304</v>
      </c>
      <c r="B4" s="131"/>
      <c r="C4" s="131"/>
      <c r="D4" s="131"/>
      <c r="E4" s="132">
        <v>46023</v>
      </c>
      <c r="F4" s="133"/>
      <c r="G4" s="32" t="s">
        <v>0</v>
      </c>
      <c r="H4" s="132">
        <v>46203</v>
      </c>
      <c r="I4" s="133"/>
      <c r="J4" s="33"/>
    </row>
    <row r="5" spans="1:33" s="34" customFormat="1" ht="10.15" customHeight="1">
      <c r="A5" s="134"/>
      <c r="B5" s="135"/>
      <c r="C5" s="135"/>
      <c r="D5" s="135"/>
      <c r="E5" s="135"/>
      <c r="F5" s="135"/>
      <c r="G5" s="135"/>
      <c r="H5" s="135"/>
      <c r="I5" s="135"/>
      <c r="J5" s="136"/>
    </row>
    <row r="6" spans="1:33" ht="20.45" customHeight="1">
      <c r="A6" s="35"/>
      <c r="B6" s="36" t="s">
        <v>324</v>
      </c>
      <c r="C6" s="37"/>
      <c r="D6" s="37"/>
      <c r="E6" s="42">
        <v>2026</v>
      </c>
      <c r="F6" s="38"/>
      <c r="G6" s="32"/>
      <c r="H6" s="38"/>
      <c r="I6" s="38"/>
      <c r="J6" s="39"/>
    </row>
    <row r="7" spans="1:33" s="41" customFormat="1" ht="10.9" customHeight="1">
      <c r="A7" s="35"/>
      <c r="B7" s="37"/>
      <c r="C7" s="37"/>
      <c r="D7" s="37"/>
      <c r="E7" s="40"/>
      <c r="F7" s="40"/>
      <c r="G7" s="32"/>
      <c r="H7" s="38"/>
      <c r="I7" s="38"/>
      <c r="J7" s="39"/>
      <c r="K7" s="77"/>
      <c r="L7" s="77"/>
      <c r="M7" s="77"/>
      <c r="N7" s="77"/>
      <c r="O7" s="77"/>
      <c r="P7" s="77"/>
      <c r="Q7" s="77"/>
      <c r="R7" s="77"/>
      <c r="S7" s="77"/>
      <c r="T7" s="77"/>
      <c r="U7" s="77"/>
      <c r="V7" s="77"/>
      <c r="W7" s="77"/>
      <c r="X7" s="77"/>
      <c r="Y7" s="77"/>
      <c r="Z7" s="77"/>
      <c r="AA7" s="77"/>
      <c r="AB7" s="77"/>
      <c r="AC7" s="77"/>
      <c r="AD7" s="77"/>
      <c r="AE7" s="77"/>
      <c r="AF7" s="77"/>
      <c r="AG7" s="77"/>
    </row>
    <row r="8" spans="1:33" ht="20.45" customHeight="1">
      <c r="A8" s="113" t="s">
        <v>325</v>
      </c>
      <c r="B8" s="114"/>
      <c r="C8" s="37"/>
      <c r="D8" s="37"/>
      <c r="E8" s="42">
        <v>1</v>
      </c>
      <c r="F8" s="43"/>
      <c r="G8" s="44"/>
      <c r="H8" s="43"/>
      <c r="I8" s="43"/>
      <c r="J8" s="45"/>
    </row>
    <row r="9" spans="1:33" s="41" customFormat="1" ht="10.9" customHeight="1">
      <c r="A9" s="35"/>
      <c r="B9" s="37"/>
      <c r="C9" s="37"/>
      <c r="D9" s="37"/>
      <c r="E9" s="40"/>
      <c r="F9" s="40"/>
      <c r="G9" s="32"/>
      <c r="H9" s="40"/>
      <c r="I9" s="40"/>
      <c r="J9" s="39"/>
      <c r="K9" s="77"/>
      <c r="L9" s="77"/>
      <c r="M9" s="77"/>
      <c r="N9" s="77"/>
      <c r="O9" s="77"/>
      <c r="P9" s="77"/>
      <c r="Q9" s="77"/>
      <c r="R9" s="77"/>
      <c r="S9" s="77"/>
      <c r="T9" s="77"/>
      <c r="U9" s="77"/>
      <c r="V9" s="77"/>
      <c r="W9" s="77"/>
      <c r="X9" s="77"/>
      <c r="Y9" s="77"/>
      <c r="Z9" s="77"/>
      <c r="AA9" s="77"/>
      <c r="AB9" s="77"/>
      <c r="AC9" s="77"/>
      <c r="AD9" s="77"/>
      <c r="AE9" s="77"/>
      <c r="AF9" s="77"/>
      <c r="AG9" s="77"/>
    </row>
    <row r="10" spans="1:33" ht="37.9" customHeight="1">
      <c r="A10" s="115" t="s">
        <v>326</v>
      </c>
      <c r="B10" s="116"/>
      <c r="C10" s="116"/>
      <c r="D10" s="116"/>
      <c r="E10" s="116"/>
      <c r="F10" s="116"/>
      <c r="G10" s="116"/>
      <c r="H10" s="116"/>
      <c r="I10" s="116"/>
      <c r="J10" s="46"/>
    </row>
    <row r="11" spans="1:33" ht="24" customHeight="1">
      <c r="A11" s="117" t="s">
        <v>305</v>
      </c>
      <c r="B11" s="118"/>
      <c r="C11" s="119" t="s">
        <v>447</v>
      </c>
      <c r="D11" s="120"/>
      <c r="E11" s="47"/>
      <c r="F11" s="121" t="s">
        <v>327</v>
      </c>
      <c r="G11" s="122"/>
      <c r="H11" s="123" t="s">
        <v>448</v>
      </c>
      <c r="I11" s="124"/>
      <c r="J11" s="48"/>
    </row>
    <row r="12" spans="1:33" ht="15" customHeight="1">
      <c r="A12" s="49"/>
      <c r="B12" s="50"/>
      <c r="C12" s="50"/>
      <c r="D12" s="50"/>
      <c r="E12" s="141"/>
      <c r="F12" s="141"/>
      <c r="G12" s="141"/>
      <c r="H12" s="141"/>
      <c r="I12" s="51"/>
      <c r="J12" s="48"/>
    </row>
    <row r="13" spans="1:33" ht="21" customHeight="1">
      <c r="A13" s="138" t="s">
        <v>320</v>
      </c>
      <c r="B13" s="118"/>
      <c r="C13" s="119" t="s">
        <v>449</v>
      </c>
      <c r="D13" s="120"/>
      <c r="E13" s="142"/>
      <c r="F13" s="141"/>
      <c r="G13" s="141"/>
      <c r="H13" s="141"/>
      <c r="I13" s="51"/>
      <c r="J13" s="48"/>
    </row>
    <row r="14" spans="1:33" ht="10.9" customHeight="1">
      <c r="A14" s="47"/>
      <c r="B14" s="51"/>
      <c r="C14" s="50"/>
      <c r="D14" s="50"/>
      <c r="E14" s="137"/>
      <c r="F14" s="137"/>
      <c r="G14" s="137"/>
      <c r="H14" s="137"/>
      <c r="I14" s="50"/>
      <c r="J14" s="52"/>
    </row>
    <row r="15" spans="1:33" ht="22.9" customHeight="1">
      <c r="A15" s="138" t="s">
        <v>306</v>
      </c>
      <c r="B15" s="122"/>
      <c r="C15" s="119" t="s">
        <v>450</v>
      </c>
      <c r="D15" s="120"/>
      <c r="E15" s="139"/>
      <c r="F15" s="140"/>
      <c r="G15" s="53" t="s">
        <v>328</v>
      </c>
      <c r="H15" s="123" t="s">
        <v>452</v>
      </c>
      <c r="I15" s="124"/>
      <c r="J15" s="54"/>
    </row>
    <row r="16" spans="1:33" ht="10.9" customHeight="1">
      <c r="A16" s="47"/>
      <c r="B16" s="51"/>
      <c r="C16" s="50"/>
      <c r="D16" s="50"/>
      <c r="E16" s="137"/>
      <c r="F16" s="137"/>
      <c r="G16" s="137"/>
      <c r="H16" s="137"/>
      <c r="I16" s="50"/>
      <c r="J16" s="52"/>
    </row>
    <row r="17" spans="1:10" ht="22.9" customHeight="1">
      <c r="A17" s="55"/>
      <c r="B17" s="53" t="s">
        <v>329</v>
      </c>
      <c r="C17" s="119" t="s">
        <v>451</v>
      </c>
      <c r="D17" s="120"/>
      <c r="E17" s="56"/>
      <c r="F17" s="56"/>
      <c r="G17" s="56"/>
      <c r="H17" s="56"/>
      <c r="I17" s="56"/>
      <c r="J17" s="54"/>
    </row>
    <row r="18" spans="1:10">
      <c r="A18" s="146"/>
      <c r="B18" s="147"/>
      <c r="C18" s="137"/>
      <c r="D18" s="137"/>
      <c r="E18" s="137"/>
      <c r="F18" s="137"/>
      <c r="G18" s="137"/>
      <c r="H18" s="137"/>
      <c r="I18" s="50"/>
      <c r="J18" s="52"/>
    </row>
    <row r="19" spans="1:10">
      <c r="A19" s="117" t="s">
        <v>307</v>
      </c>
      <c r="B19" s="118"/>
      <c r="C19" s="143" t="s">
        <v>454</v>
      </c>
      <c r="D19" s="144"/>
      <c r="E19" s="144"/>
      <c r="F19" s="144"/>
      <c r="G19" s="144"/>
      <c r="H19" s="144"/>
      <c r="I19" s="144"/>
      <c r="J19" s="145"/>
    </row>
    <row r="20" spans="1:10">
      <c r="A20" s="49"/>
      <c r="B20" s="50"/>
      <c r="C20" s="57"/>
      <c r="D20" s="50"/>
      <c r="E20" s="137"/>
      <c r="F20" s="137"/>
      <c r="G20" s="137"/>
      <c r="H20" s="137"/>
      <c r="I20" s="50"/>
      <c r="J20" s="52"/>
    </row>
    <row r="21" spans="1:10">
      <c r="A21" s="117" t="s">
        <v>308</v>
      </c>
      <c r="B21" s="118"/>
      <c r="C21" s="123">
        <v>10000</v>
      </c>
      <c r="D21" s="124"/>
      <c r="E21" s="137"/>
      <c r="F21" s="137"/>
      <c r="G21" s="143"/>
      <c r="H21" s="144"/>
      <c r="I21" s="144"/>
      <c r="J21" s="145"/>
    </row>
    <row r="22" spans="1:10">
      <c r="A22" s="49"/>
      <c r="B22" s="50"/>
      <c r="C22" s="50"/>
      <c r="D22" s="50"/>
      <c r="E22" s="137"/>
      <c r="F22" s="137"/>
      <c r="G22" s="137"/>
      <c r="H22" s="137"/>
      <c r="I22" s="50"/>
      <c r="J22" s="52"/>
    </row>
    <row r="23" spans="1:10">
      <c r="A23" s="117" t="s">
        <v>309</v>
      </c>
      <c r="B23" s="118"/>
      <c r="C23" s="143" t="s">
        <v>455</v>
      </c>
      <c r="D23" s="144"/>
      <c r="E23" s="144"/>
      <c r="F23" s="144"/>
      <c r="G23" s="144"/>
      <c r="H23" s="144"/>
      <c r="I23" s="144"/>
      <c r="J23" s="145"/>
    </row>
    <row r="24" spans="1:10">
      <c r="A24" s="49"/>
      <c r="B24" s="50"/>
      <c r="C24" s="50"/>
      <c r="D24" s="50"/>
      <c r="E24" s="137"/>
      <c r="F24" s="137"/>
      <c r="G24" s="137"/>
      <c r="H24" s="137"/>
      <c r="I24" s="50"/>
      <c r="J24" s="52"/>
    </row>
    <row r="25" spans="1:10">
      <c r="A25" s="117" t="s">
        <v>310</v>
      </c>
      <c r="B25" s="118"/>
      <c r="C25" s="150" t="s">
        <v>456</v>
      </c>
      <c r="D25" s="151"/>
      <c r="E25" s="151"/>
      <c r="F25" s="151"/>
      <c r="G25" s="151"/>
      <c r="H25" s="151"/>
      <c r="I25" s="151"/>
      <c r="J25" s="152"/>
    </row>
    <row r="26" spans="1:10">
      <c r="A26" s="49"/>
      <c r="B26" s="50"/>
      <c r="C26" s="57"/>
      <c r="D26" s="50"/>
      <c r="E26" s="137"/>
      <c r="F26" s="137"/>
      <c r="G26" s="137"/>
      <c r="H26" s="137"/>
      <c r="I26" s="50"/>
      <c r="J26" s="52"/>
    </row>
    <row r="27" spans="1:10">
      <c r="A27" s="117" t="s">
        <v>311</v>
      </c>
      <c r="B27" s="118"/>
      <c r="C27" s="150" t="s">
        <v>457</v>
      </c>
      <c r="D27" s="151"/>
      <c r="E27" s="151"/>
      <c r="F27" s="151"/>
      <c r="G27" s="151"/>
      <c r="H27" s="151"/>
      <c r="I27" s="151"/>
      <c r="J27" s="152"/>
    </row>
    <row r="28" spans="1:10" ht="13.9" customHeight="1">
      <c r="A28" s="49"/>
      <c r="B28" s="50"/>
      <c r="C28" s="57"/>
      <c r="D28" s="50"/>
      <c r="E28" s="137"/>
      <c r="F28" s="137"/>
      <c r="G28" s="137"/>
      <c r="H28" s="137"/>
      <c r="I28" s="50"/>
      <c r="J28" s="52"/>
    </row>
    <row r="29" spans="1:10" ht="22.9" customHeight="1">
      <c r="A29" s="138" t="s">
        <v>321</v>
      </c>
      <c r="B29" s="118"/>
      <c r="C29" s="58">
        <v>219</v>
      </c>
      <c r="D29" s="59"/>
      <c r="E29" s="155"/>
      <c r="F29" s="155"/>
      <c r="G29" s="155"/>
      <c r="H29" s="155"/>
      <c r="I29" s="148"/>
      <c r="J29" s="149"/>
    </row>
    <row r="30" spans="1:10">
      <c r="A30" s="49"/>
      <c r="B30" s="50"/>
      <c r="C30" s="50"/>
      <c r="D30" s="50"/>
      <c r="E30" s="137"/>
      <c r="F30" s="137"/>
      <c r="G30" s="137"/>
      <c r="H30" s="137"/>
      <c r="I30" s="50"/>
      <c r="J30" s="52"/>
    </row>
    <row r="31" spans="1:10">
      <c r="A31" s="117" t="s">
        <v>312</v>
      </c>
      <c r="B31" s="118"/>
      <c r="C31" s="74" t="s">
        <v>331</v>
      </c>
      <c r="D31" s="153" t="s">
        <v>330</v>
      </c>
      <c r="E31" s="154"/>
      <c r="F31" s="154"/>
      <c r="G31" s="154"/>
      <c r="H31" s="60" t="s">
        <v>331</v>
      </c>
      <c r="I31" s="61" t="s">
        <v>332</v>
      </c>
      <c r="J31" s="62"/>
    </row>
    <row r="32" spans="1:10">
      <c r="A32" s="117"/>
      <c r="B32" s="118"/>
      <c r="C32" s="63"/>
      <c r="D32" s="32"/>
      <c r="E32" s="140"/>
      <c r="F32" s="140"/>
      <c r="G32" s="140"/>
      <c r="H32" s="140"/>
      <c r="I32" s="160"/>
      <c r="J32" s="161"/>
    </row>
    <row r="33" spans="1:10">
      <c r="A33" s="117" t="s">
        <v>322</v>
      </c>
      <c r="B33" s="118"/>
      <c r="C33" s="58" t="s">
        <v>334</v>
      </c>
      <c r="D33" s="153" t="s">
        <v>333</v>
      </c>
      <c r="E33" s="154"/>
      <c r="F33" s="154"/>
      <c r="G33" s="154"/>
      <c r="H33" s="64" t="s">
        <v>334</v>
      </c>
      <c r="I33" s="65" t="s">
        <v>335</v>
      </c>
      <c r="J33" s="66"/>
    </row>
    <row r="34" spans="1:10">
      <c r="A34" s="49"/>
      <c r="B34" s="50"/>
      <c r="C34" s="50"/>
      <c r="D34" s="50"/>
      <c r="E34" s="137"/>
      <c r="F34" s="137"/>
      <c r="G34" s="137"/>
      <c r="H34" s="137"/>
      <c r="I34" s="50"/>
      <c r="J34" s="52"/>
    </row>
    <row r="35" spans="1:10">
      <c r="A35" s="153" t="s">
        <v>323</v>
      </c>
      <c r="B35" s="154"/>
      <c r="C35" s="154"/>
      <c r="D35" s="154"/>
      <c r="E35" s="154" t="s">
        <v>313</v>
      </c>
      <c r="F35" s="154"/>
      <c r="G35" s="154"/>
      <c r="H35" s="154"/>
      <c r="I35" s="154"/>
      <c r="J35" s="67" t="s">
        <v>314</v>
      </c>
    </row>
    <row r="36" spans="1:10">
      <c r="A36" s="49"/>
      <c r="B36" s="50"/>
      <c r="C36" s="50"/>
      <c r="D36" s="50"/>
      <c r="E36" s="137"/>
      <c r="F36" s="137"/>
      <c r="G36" s="137"/>
      <c r="H36" s="137"/>
      <c r="I36" s="50"/>
      <c r="J36" s="68"/>
    </row>
    <row r="37" spans="1:10">
      <c r="A37" s="156"/>
      <c r="B37" s="157"/>
      <c r="C37" s="157"/>
      <c r="D37" s="157"/>
      <c r="E37" s="156"/>
      <c r="F37" s="157"/>
      <c r="G37" s="157"/>
      <c r="H37" s="157"/>
      <c r="I37" s="158"/>
      <c r="J37" s="90"/>
    </row>
    <row r="38" spans="1:10">
      <c r="A38" s="93"/>
      <c r="B38" s="91"/>
      <c r="C38" s="94"/>
      <c r="D38" s="159"/>
      <c r="E38" s="159"/>
      <c r="F38" s="159"/>
      <c r="G38" s="159"/>
      <c r="H38" s="159"/>
      <c r="I38" s="159"/>
      <c r="J38" s="95"/>
    </row>
    <row r="39" spans="1:10">
      <c r="A39" s="156"/>
      <c r="B39" s="157"/>
      <c r="C39" s="157"/>
      <c r="D39" s="158"/>
      <c r="E39" s="156"/>
      <c r="F39" s="157"/>
      <c r="G39" s="157"/>
      <c r="H39" s="157"/>
      <c r="I39" s="158"/>
      <c r="J39" s="58"/>
    </row>
    <row r="40" spans="1:10">
      <c r="A40" s="93"/>
      <c r="B40" s="91"/>
      <c r="C40" s="94"/>
      <c r="D40" s="96"/>
      <c r="E40" s="159"/>
      <c r="F40" s="159"/>
      <c r="G40" s="159"/>
      <c r="H40" s="159"/>
      <c r="I40" s="97"/>
      <c r="J40" s="95"/>
    </row>
    <row r="41" spans="1:10">
      <c r="A41" s="156"/>
      <c r="B41" s="157"/>
      <c r="C41" s="157"/>
      <c r="D41" s="158"/>
      <c r="E41" s="156"/>
      <c r="F41" s="157"/>
      <c r="G41" s="157"/>
      <c r="H41" s="157"/>
      <c r="I41" s="158"/>
      <c r="J41" s="58"/>
    </row>
    <row r="42" spans="1:10">
      <c r="A42" s="93"/>
      <c r="B42" s="91"/>
      <c r="C42" s="94"/>
      <c r="D42" s="96"/>
      <c r="E42" s="159"/>
      <c r="F42" s="159"/>
      <c r="G42" s="159"/>
      <c r="H42" s="159"/>
      <c r="I42" s="97"/>
      <c r="J42" s="95"/>
    </row>
    <row r="43" spans="1:10">
      <c r="A43" s="156"/>
      <c r="B43" s="157"/>
      <c r="C43" s="157"/>
      <c r="D43" s="158"/>
      <c r="E43" s="156"/>
      <c r="F43" s="157"/>
      <c r="G43" s="157"/>
      <c r="H43" s="157"/>
      <c r="I43" s="158"/>
      <c r="J43" s="58"/>
    </row>
    <row r="44" spans="1:10">
      <c r="A44" s="98"/>
      <c r="B44" s="94"/>
      <c r="C44" s="162"/>
      <c r="D44" s="162"/>
      <c r="E44" s="163"/>
      <c r="F44" s="163"/>
      <c r="G44" s="162"/>
      <c r="H44" s="162"/>
      <c r="I44" s="162"/>
      <c r="J44" s="95"/>
    </row>
    <row r="45" spans="1:10">
      <c r="A45" s="156"/>
      <c r="B45" s="157"/>
      <c r="C45" s="157"/>
      <c r="D45" s="158"/>
      <c r="E45" s="156"/>
      <c r="F45" s="157"/>
      <c r="G45" s="157"/>
      <c r="H45" s="157"/>
      <c r="I45" s="158"/>
      <c r="J45" s="58"/>
    </row>
    <row r="46" spans="1:10">
      <c r="A46" s="98"/>
      <c r="B46" s="94"/>
      <c r="C46" s="94"/>
      <c r="D46" s="91"/>
      <c r="E46" s="163"/>
      <c r="F46" s="163"/>
      <c r="G46" s="162"/>
      <c r="H46" s="162"/>
      <c r="I46" s="91"/>
      <c r="J46" s="95"/>
    </row>
    <row r="47" spans="1:10">
      <c r="A47" s="156"/>
      <c r="B47" s="157"/>
      <c r="C47" s="157"/>
      <c r="D47" s="158"/>
      <c r="E47" s="156"/>
      <c r="F47" s="157"/>
      <c r="G47" s="157"/>
      <c r="H47" s="157"/>
      <c r="I47" s="158"/>
      <c r="J47" s="58"/>
    </row>
    <row r="48" spans="1:10">
      <c r="A48" s="69"/>
      <c r="B48" s="57"/>
      <c r="C48" s="57"/>
      <c r="D48" s="50"/>
      <c r="E48" s="137"/>
      <c r="F48" s="137"/>
      <c r="G48" s="164"/>
      <c r="H48" s="164"/>
      <c r="I48" s="50"/>
      <c r="J48" s="70" t="s">
        <v>336</v>
      </c>
    </row>
    <row r="49" spans="1:10">
      <c r="A49" s="69"/>
      <c r="B49" s="57"/>
      <c r="C49" s="57"/>
      <c r="D49" s="50"/>
      <c r="E49" s="137"/>
      <c r="F49" s="137"/>
      <c r="G49" s="164"/>
      <c r="H49" s="164"/>
      <c r="I49" s="50"/>
      <c r="J49" s="70" t="s">
        <v>337</v>
      </c>
    </row>
    <row r="50" spans="1:10" ht="14.45" customHeight="1">
      <c r="A50" s="138" t="s">
        <v>315</v>
      </c>
      <c r="B50" s="121"/>
      <c r="C50" s="123" t="s">
        <v>337</v>
      </c>
      <c r="D50" s="124"/>
      <c r="E50" s="165" t="s">
        <v>338</v>
      </c>
      <c r="F50" s="166"/>
      <c r="G50" s="143"/>
      <c r="H50" s="144"/>
      <c r="I50" s="144"/>
      <c r="J50" s="145"/>
    </row>
    <row r="51" spans="1:10">
      <c r="A51" s="69"/>
      <c r="B51" s="57"/>
      <c r="C51" s="164"/>
      <c r="D51" s="164"/>
      <c r="E51" s="137"/>
      <c r="F51" s="137"/>
      <c r="G51" s="171" t="s">
        <v>339</v>
      </c>
      <c r="H51" s="171"/>
      <c r="I51" s="171"/>
      <c r="J51" s="39"/>
    </row>
    <row r="52" spans="1:10" ht="13.9" customHeight="1">
      <c r="A52" s="138" t="s">
        <v>316</v>
      </c>
      <c r="B52" s="121"/>
      <c r="C52" s="143" t="s">
        <v>458</v>
      </c>
      <c r="D52" s="144"/>
      <c r="E52" s="144"/>
      <c r="F52" s="144"/>
      <c r="G52" s="144"/>
      <c r="H52" s="144"/>
      <c r="I52" s="144"/>
      <c r="J52" s="145"/>
    </row>
    <row r="53" spans="1:10">
      <c r="A53" s="49"/>
      <c r="B53" s="50"/>
      <c r="C53" s="155" t="s">
        <v>317</v>
      </c>
      <c r="D53" s="155"/>
      <c r="E53" s="155"/>
      <c r="F53" s="155"/>
      <c r="G53" s="155"/>
      <c r="H53" s="155"/>
      <c r="I53" s="155"/>
      <c r="J53" s="52"/>
    </row>
    <row r="54" spans="1:10">
      <c r="A54" s="138" t="s">
        <v>318</v>
      </c>
      <c r="B54" s="121"/>
      <c r="C54" s="167" t="s">
        <v>459</v>
      </c>
      <c r="D54" s="168"/>
      <c r="E54" s="169"/>
      <c r="F54" s="137"/>
      <c r="G54" s="137"/>
      <c r="H54" s="154"/>
      <c r="I54" s="154"/>
      <c r="J54" s="170"/>
    </row>
    <row r="55" spans="1:10">
      <c r="A55" s="49"/>
      <c r="B55" s="50"/>
      <c r="C55" s="57"/>
      <c r="D55" s="50"/>
      <c r="E55" s="137"/>
      <c r="F55" s="137"/>
      <c r="G55" s="137"/>
      <c r="H55" s="137"/>
      <c r="I55" s="50"/>
      <c r="J55" s="52"/>
    </row>
    <row r="56" spans="1:10" ht="14.45" customHeight="1">
      <c r="A56" s="138" t="s">
        <v>310</v>
      </c>
      <c r="B56" s="121"/>
      <c r="C56" s="173" t="s">
        <v>456</v>
      </c>
      <c r="D56" s="174"/>
      <c r="E56" s="174"/>
      <c r="F56" s="174"/>
      <c r="G56" s="174"/>
      <c r="H56" s="174"/>
      <c r="I56" s="174"/>
      <c r="J56" s="175"/>
    </row>
    <row r="57" spans="1:10">
      <c r="A57" s="49"/>
      <c r="B57" s="50"/>
      <c r="C57" s="50"/>
      <c r="D57" s="50"/>
      <c r="E57" s="137"/>
      <c r="F57" s="137"/>
      <c r="G57" s="137"/>
      <c r="H57" s="137"/>
      <c r="I57" s="50"/>
      <c r="J57" s="52"/>
    </row>
    <row r="58" spans="1:10">
      <c r="A58" s="138" t="s">
        <v>340</v>
      </c>
      <c r="B58" s="121"/>
      <c r="C58" s="173"/>
      <c r="D58" s="174"/>
      <c r="E58" s="174"/>
      <c r="F58" s="174"/>
      <c r="G58" s="174"/>
      <c r="H58" s="174"/>
      <c r="I58" s="174"/>
      <c r="J58" s="175"/>
    </row>
    <row r="59" spans="1:10" ht="14.45" customHeight="1">
      <c r="A59" s="49"/>
      <c r="B59" s="50"/>
      <c r="C59" s="172" t="s">
        <v>341</v>
      </c>
      <c r="D59" s="172"/>
      <c r="E59" s="172"/>
      <c r="F59" s="172"/>
      <c r="G59" s="50"/>
      <c r="H59" s="50"/>
      <c r="I59" s="50"/>
      <c r="J59" s="52"/>
    </row>
    <row r="60" spans="1:10">
      <c r="A60" s="138" t="s">
        <v>342</v>
      </c>
      <c r="B60" s="121"/>
      <c r="C60" s="173"/>
      <c r="D60" s="174"/>
      <c r="E60" s="174"/>
      <c r="F60" s="174"/>
      <c r="G60" s="174"/>
      <c r="H60" s="174"/>
      <c r="I60" s="174"/>
      <c r="J60" s="175"/>
    </row>
    <row r="61" spans="1:10" ht="14.45" customHeight="1">
      <c r="A61" s="71"/>
      <c r="B61" s="72"/>
      <c r="C61" s="176" t="s">
        <v>343</v>
      </c>
      <c r="D61" s="176"/>
      <c r="E61" s="176"/>
      <c r="F61" s="176"/>
      <c r="G61" s="176"/>
      <c r="H61" s="72"/>
      <c r="I61" s="72"/>
      <c r="J61" s="73"/>
    </row>
    <row r="64" spans="1:10" ht="27" customHeight="1"/>
    <row r="68" ht="38.450000000000003" customHeight="1"/>
  </sheetData>
  <sheetProtection sheet="1" formatCells="0" insertRows="0"/>
  <mergeCells count="125">
    <mergeCell ref="C59:F59"/>
    <mergeCell ref="A60:B60"/>
    <mergeCell ref="C60:J60"/>
    <mergeCell ref="C61:G61"/>
    <mergeCell ref="A56:B56"/>
    <mergeCell ref="C56:J56"/>
    <mergeCell ref="E57:F57"/>
    <mergeCell ref="G57:H57"/>
    <mergeCell ref="A58:B58"/>
    <mergeCell ref="C58:J58"/>
    <mergeCell ref="A54:B54"/>
    <mergeCell ref="C54:E54"/>
    <mergeCell ref="F54:G54"/>
    <mergeCell ref="H54:J54"/>
    <mergeCell ref="E55:F55"/>
    <mergeCell ref="G55:H55"/>
    <mergeCell ref="C51:D51"/>
    <mergeCell ref="E51:F51"/>
    <mergeCell ref="G51:I51"/>
    <mergeCell ref="A52:B52"/>
    <mergeCell ref="C52:J52"/>
    <mergeCell ref="C53:I53"/>
    <mergeCell ref="E49:F49"/>
    <mergeCell ref="G49:H49"/>
    <mergeCell ref="A50:B50"/>
    <mergeCell ref="C50:D50"/>
    <mergeCell ref="E50:F50"/>
    <mergeCell ref="G50:J50"/>
    <mergeCell ref="E46:F46"/>
    <mergeCell ref="G46:H46"/>
    <mergeCell ref="A47:D47"/>
    <mergeCell ref="E47:I47"/>
    <mergeCell ref="E48:F48"/>
    <mergeCell ref="G48:H48"/>
    <mergeCell ref="A43:D43"/>
    <mergeCell ref="E43:I43"/>
    <mergeCell ref="C44:D44"/>
    <mergeCell ref="E44:F44"/>
    <mergeCell ref="G44:I44"/>
    <mergeCell ref="A45:D45"/>
    <mergeCell ref="E45:I45"/>
    <mergeCell ref="E40:F40"/>
    <mergeCell ref="G40:H40"/>
    <mergeCell ref="A41:D41"/>
    <mergeCell ref="E41:I41"/>
    <mergeCell ref="E42:F42"/>
    <mergeCell ref="G42:H42"/>
    <mergeCell ref="E36:F36"/>
    <mergeCell ref="G36:H36"/>
    <mergeCell ref="A37:D37"/>
    <mergeCell ref="E37:I37"/>
    <mergeCell ref="D38:I38"/>
    <mergeCell ref="A39:D39"/>
    <mergeCell ref="E39:I39"/>
    <mergeCell ref="I32:J32"/>
    <mergeCell ref="A33:B33"/>
    <mergeCell ref="D33:G33"/>
    <mergeCell ref="E34:F34"/>
    <mergeCell ref="G34:H34"/>
    <mergeCell ref="A35:D35"/>
    <mergeCell ref="E35:I35"/>
    <mergeCell ref="E30:F30"/>
    <mergeCell ref="G30:H30"/>
    <mergeCell ref="A31:B31"/>
    <mergeCell ref="D31:G31"/>
    <mergeCell ref="A32:B32"/>
    <mergeCell ref="E32:F32"/>
    <mergeCell ref="G32:H32"/>
    <mergeCell ref="E28:F28"/>
    <mergeCell ref="G28:H28"/>
    <mergeCell ref="A29:B29"/>
    <mergeCell ref="E29:F29"/>
    <mergeCell ref="G29:H29"/>
    <mergeCell ref="I29:J29"/>
    <mergeCell ref="A25:B25"/>
    <mergeCell ref="C25:J25"/>
    <mergeCell ref="E26:F26"/>
    <mergeCell ref="G26:H26"/>
    <mergeCell ref="A27:B27"/>
    <mergeCell ref="C27:J27"/>
    <mergeCell ref="E22:F22"/>
    <mergeCell ref="G22:H22"/>
    <mergeCell ref="A23:B23"/>
    <mergeCell ref="C23:J23"/>
    <mergeCell ref="E24:F24"/>
    <mergeCell ref="G24:H24"/>
    <mergeCell ref="A19:B19"/>
    <mergeCell ref="C19:J19"/>
    <mergeCell ref="E20:F20"/>
    <mergeCell ref="G20:H20"/>
    <mergeCell ref="A21:B21"/>
    <mergeCell ref="C21:D21"/>
    <mergeCell ref="E21:F21"/>
    <mergeCell ref="G21:J21"/>
    <mergeCell ref="E16:F16"/>
    <mergeCell ref="G16:H16"/>
    <mergeCell ref="C17:D17"/>
    <mergeCell ref="A18:B18"/>
    <mergeCell ref="C18:D18"/>
    <mergeCell ref="E18:F18"/>
    <mergeCell ref="G18:H18"/>
    <mergeCell ref="E14:F14"/>
    <mergeCell ref="G14:H14"/>
    <mergeCell ref="A15:B15"/>
    <mergeCell ref="C15:D15"/>
    <mergeCell ref="E15:F15"/>
    <mergeCell ref="H15:I15"/>
    <mergeCell ref="E12:F12"/>
    <mergeCell ref="G12:H12"/>
    <mergeCell ref="A13:B13"/>
    <mergeCell ref="C13:D13"/>
    <mergeCell ref="E13:F13"/>
    <mergeCell ref="G13:H13"/>
    <mergeCell ref="A8:B8"/>
    <mergeCell ref="A10:I10"/>
    <mergeCell ref="A11:B11"/>
    <mergeCell ref="C11:D11"/>
    <mergeCell ref="F11:G11"/>
    <mergeCell ref="H11:I11"/>
    <mergeCell ref="A1:C1"/>
    <mergeCell ref="A2:J2"/>
    <mergeCell ref="A4:D4"/>
    <mergeCell ref="E4:F4"/>
    <mergeCell ref="H4:I4"/>
    <mergeCell ref="A5:J5"/>
  </mergeCells>
  <dataValidations count="4">
    <dataValidation type="list" allowBlank="1" showInputMessage="1" showErrorMessage="1" sqref="C33">
      <formula1>$H$33:$I$33</formula1>
    </dataValidation>
    <dataValidation type="list" allowBlank="1" showInputMessage="1" showErrorMessage="1" sqref="C31">
      <formula1>$H$31:$I$31</formula1>
    </dataValidation>
    <dataValidation type="list" allowBlank="1" showInputMessage="1" showErrorMessage="1" sqref="C50:D50">
      <formula1>$J$48:$J$49</formula1>
    </dataValidation>
    <dataValidation type="list" allowBlank="1" showInputMessage="1" showErrorMessage="1" sqref="E8">
      <formula1>$N$2:$N$3</formula1>
    </dataValidation>
  </dataValidations>
  <printOptions horizontalCentered="1"/>
  <pageMargins left="0.70866141732283472" right="0.70866141732283472" top="0.94488188976377963" bottom="0.74803149606299213"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sheetPr codeName="Sheet2"/>
  <dimension ref="A1:I135"/>
  <sheetViews>
    <sheetView view="pageBreakPreview" topLeftCell="A88" zoomScaleSheetLayoutView="100" workbookViewId="0">
      <selection activeCell="I134" sqref="I134"/>
    </sheetView>
  </sheetViews>
  <sheetFormatPr defaultColWidth="8.85546875" defaultRowHeight="12.75"/>
  <cols>
    <col min="1" max="7" width="8.85546875" style="9"/>
    <col min="8" max="9" width="16.7109375" style="10" customWidth="1"/>
    <col min="10" max="10" width="10.28515625" style="9" bestFit="1" customWidth="1"/>
    <col min="11" max="16384" width="8.85546875" style="9"/>
  </cols>
  <sheetData>
    <row r="1" spans="1:9">
      <c r="A1" s="184" t="s">
        <v>1</v>
      </c>
      <c r="B1" s="185"/>
      <c r="C1" s="185"/>
      <c r="D1" s="185"/>
      <c r="E1" s="185"/>
      <c r="F1" s="185"/>
      <c r="G1" s="185"/>
      <c r="H1" s="185"/>
      <c r="I1" s="185"/>
    </row>
    <row r="2" spans="1:9">
      <c r="A2" s="186" t="s">
        <v>460</v>
      </c>
      <c r="B2" s="187"/>
      <c r="C2" s="187"/>
      <c r="D2" s="187"/>
      <c r="E2" s="187"/>
      <c r="F2" s="187"/>
      <c r="G2" s="187"/>
      <c r="H2" s="187"/>
      <c r="I2" s="187"/>
    </row>
    <row r="3" spans="1:9">
      <c r="A3" s="188" t="s">
        <v>436</v>
      </c>
      <c r="B3" s="189"/>
      <c r="C3" s="189"/>
      <c r="D3" s="189"/>
      <c r="E3" s="189"/>
      <c r="F3" s="189"/>
      <c r="G3" s="189"/>
      <c r="H3" s="189"/>
      <c r="I3" s="189"/>
    </row>
    <row r="4" spans="1:9">
      <c r="A4" s="190" t="s">
        <v>464</v>
      </c>
      <c r="B4" s="191"/>
      <c r="C4" s="191"/>
      <c r="D4" s="191"/>
      <c r="E4" s="191"/>
      <c r="F4" s="191"/>
      <c r="G4" s="191"/>
      <c r="H4" s="191"/>
      <c r="I4" s="192"/>
    </row>
    <row r="5" spans="1:9" ht="31.15" customHeight="1">
      <c r="A5" s="195" t="s">
        <v>2</v>
      </c>
      <c r="B5" s="196"/>
      <c r="C5" s="196"/>
      <c r="D5" s="196"/>
      <c r="E5" s="196"/>
      <c r="F5" s="196"/>
      <c r="G5" s="11" t="s">
        <v>104</v>
      </c>
      <c r="H5" s="12" t="s">
        <v>293</v>
      </c>
      <c r="I5" s="12" t="s">
        <v>298</v>
      </c>
    </row>
    <row r="6" spans="1:9">
      <c r="A6" s="193">
        <v>1</v>
      </c>
      <c r="B6" s="194"/>
      <c r="C6" s="194"/>
      <c r="D6" s="194"/>
      <c r="E6" s="194"/>
      <c r="F6" s="194"/>
      <c r="G6" s="13">
        <v>2</v>
      </c>
      <c r="H6" s="12">
        <v>3</v>
      </c>
      <c r="I6" s="12">
        <v>4</v>
      </c>
    </row>
    <row r="7" spans="1:9">
      <c r="A7" s="197"/>
      <c r="B7" s="197"/>
      <c r="C7" s="197"/>
      <c r="D7" s="197"/>
      <c r="E7" s="197"/>
      <c r="F7" s="197"/>
      <c r="G7" s="197"/>
      <c r="H7" s="197"/>
      <c r="I7" s="197"/>
    </row>
    <row r="8" spans="1:9" ht="12.75" customHeight="1">
      <c r="A8" s="178" t="s">
        <v>4</v>
      </c>
      <c r="B8" s="178"/>
      <c r="C8" s="178"/>
      <c r="D8" s="178"/>
      <c r="E8" s="178"/>
      <c r="F8" s="178"/>
      <c r="G8" s="14">
        <v>1</v>
      </c>
      <c r="H8" s="99">
        <v>0</v>
      </c>
      <c r="I8" s="99">
        <v>0</v>
      </c>
    </row>
    <row r="9" spans="1:9" ht="12.75" customHeight="1">
      <c r="A9" s="179" t="s">
        <v>5</v>
      </c>
      <c r="B9" s="179"/>
      <c r="C9" s="179"/>
      <c r="D9" s="179"/>
      <c r="E9" s="179"/>
      <c r="F9" s="179"/>
      <c r="G9" s="15">
        <v>2</v>
      </c>
      <c r="H9" s="100">
        <f>H10+H17+H27+H38+H43</f>
        <v>8455187.2599999998</v>
      </c>
      <c r="I9" s="100">
        <f>I10+I17+I27+I38+I43</f>
        <v>8215246.8300000001</v>
      </c>
    </row>
    <row r="10" spans="1:9" ht="12.75" customHeight="1">
      <c r="A10" s="181" t="s">
        <v>6</v>
      </c>
      <c r="B10" s="181"/>
      <c r="C10" s="181"/>
      <c r="D10" s="181"/>
      <c r="E10" s="181"/>
      <c r="F10" s="181"/>
      <c r="G10" s="15">
        <v>3</v>
      </c>
      <c r="H10" s="100">
        <f>H11+H12+H13+H14+H15+H16</f>
        <v>572.04</v>
      </c>
      <c r="I10" s="100">
        <f>I11+I12+I13+I14+I15+I16</f>
        <v>295.23</v>
      </c>
    </row>
    <row r="11" spans="1:9" ht="12.75" customHeight="1">
      <c r="A11" s="177" t="s">
        <v>7</v>
      </c>
      <c r="B11" s="177"/>
      <c r="C11" s="177"/>
      <c r="D11" s="177"/>
      <c r="E11" s="177"/>
      <c r="F11" s="177"/>
      <c r="G11" s="14">
        <v>4</v>
      </c>
      <c r="H11" s="99">
        <v>0</v>
      </c>
      <c r="I11" s="99">
        <v>0</v>
      </c>
    </row>
    <row r="12" spans="1:9" ht="23.45" customHeight="1">
      <c r="A12" s="177" t="s">
        <v>8</v>
      </c>
      <c r="B12" s="177"/>
      <c r="C12" s="177"/>
      <c r="D12" s="177"/>
      <c r="E12" s="177"/>
      <c r="F12" s="177"/>
      <c r="G12" s="14">
        <v>5</v>
      </c>
      <c r="H12" s="99">
        <v>572.04</v>
      </c>
      <c r="I12" s="99">
        <v>295.23</v>
      </c>
    </row>
    <row r="13" spans="1:9" ht="12.75" customHeight="1">
      <c r="A13" s="177" t="s">
        <v>9</v>
      </c>
      <c r="B13" s="177"/>
      <c r="C13" s="177"/>
      <c r="D13" s="177"/>
      <c r="E13" s="177"/>
      <c r="F13" s="177"/>
      <c r="G13" s="14">
        <v>6</v>
      </c>
      <c r="H13" s="99">
        <v>0</v>
      </c>
      <c r="I13" s="99">
        <v>0</v>
      </c>
    </row>
    <row r="14" spans="1:9" ht="12.75" customHeight="1">
      <c r="A14" s="177" t="s">
        <v>10</v>
      </c>
      <c r="B14" s="177"/>
      <c r="C14" s="177"/>
      <c r="D14" s="177"/>
      <c r="E14" s="177"/>
      <c r="F14" s="177"/>
      <c r="G14" s="14">
        <v>7</v>
      </c>
      <c r="H14" s="99">
        <v>0</v>
      </c>
      <c r="I14" s="99">
        <v>0</v>
      </c>
    </row>
    <row r="15" spans="1:9" ht="12.75" customHeight="1">
      <c r="A15" s="177" t="s">
        <v>11</v>
      </c>
      <c r="B15" s="177"/>
      <c r="C15" s="177"/>
      <c r="D15" s="177"/>
      <c r="E15" s="177"/>
      <c r="F15" s="177"/>
      <c r="G15" s="14">
        <v>8</v>
      </c>
      <c r="H15" s="99">
        <v>0</v>
      </c>
      <c r="I15" s="99">
        <v>0</v>
      </c>
    </row>
    <row r="16" spans="1:9" ht="12.75" customHeight="1">
      <c r="A16" s="177" t="s">
        <v>12</v>
      </c>
      <c r="B16" s="177"/>
      <c r="C16" s="177"/>
      <c r="D16" s="177"/>
      <c r="E16" s="177"/>
      <c r="F16" s="177"/>
      <c r="G16" s="14">
        <v>9</v>
      </c>
      <c r="H16" s="99">
        <v>0</v>
      </c>
      <c r="I16" s="99">
        <v>0</v>
      </c>
    </row>
    <row r="17" spans="1:9" ht="12.75" customHeight="1">
      <c r="A17" s="181" t="s">
        <v>13</v>
      </c>
      <c r="B17" s="181"/>
      <c r="C17" s="181"/>
      <c r="D17" s="181"/>
      <c r="E17" s="181"/>
      <c r="F17" s="181"/>
      <c r="G17" s="15">
        <v>10</v>
      </c>
      <c r="H17" s="100">
        <f>H18+H19+H20+H21+H22+H23+H24+H25+H26</f>
        <v>7554971.4900000002</v>
      </c>
      <c r="I17" s="100">
        <f>I18+I19+I20+I21+I22+I23+I24+I25+I26</f>
        <v>7396795.8499999996</v>
      </c>
    </row>
    <row r="18" spans="1:9" ht="12.75" customHeight="1">
      <c r="A18" s="177" t="s">
        <v>14</v>
      </c>
      <c r="B18" s="177"/>
      <c r="C18" s="177"/>
      <c r="D18" s="177"/>
      <c r="E18" s="177"/>
      <c r="F18" s="177"/>
      <c r="G18" s="14">
        <v>11</v>
      </c>
      <c r="H18" s="99">
        <v>6225486.2999999998</v>
      </c>
      <c r="I18" s="99">
        <v>6225486.2999999998</v>
      </c>
    </row>
    <row r="19" spans="1:9" ht="12.75" customHeight="1">
      <c r="A19" s="177" t="s">
        <v>15</v>
      </c>
      <c r="B19" s="177"/>
      <c r="C19" s="177"/>
      <c r="D19" s="177"/>
      <c r="E19" s="177"/>
      <c r="F19" s="177"/>
      <c r="G19" s="14">
        <v>12</v>
      </c>
      <c r="H19" s="99">
        <v>59260.5</v>
      </c>
      <c r="I19" s="99">
        <v>60212.17</v>
      </c>
    </row>
    <row r="20" spans="1:9" ht="12.75" customHeight="1">
      <c r="A20" s="177" t="s">
        <v>16</v>
      </c>
      <c r="B20" s="177"/>
      <c r="C20" s="177"/>
      <c r="D20" s="177"/>
      <c r="E20" s="177"/>
      <c r="F20" s="177"/>
      <c r="G20" s="14">
        <v>13</v>
      </c>
      <c r="H20" s="99">
        <v>57363.19</v>
      </c>
      <c r="I20" s="99">
        <v>52434.48</v>
      </c>
    </row>
    <row r="21" spans="1:9" ht="12.75" customHeight="1">
      <c r="A21" s="177" t="s">
        <v>17</v>
      </c>
      <c r="B21" s="177"/>
      <c r="C21" s="177"/>
      <c r="D21" s="177"/>
      <c r="E21" s="177"/>
      <c r="F21" s="177"/>
      <c r="G21" s="14">
        <v>14</v>
      </c>
      <c r="H21" s="99">
        <v>1140172.31</v>
      </c>
      <c r="I21" s="99">
        <v>983477.55</v>
      </c>
    </row>
    <row r="22" spans="1:9" ht="12.75" customHeight="1">
      <c r="A22" s="177" t="s">
        <v>18</v>
      </c>
      <c r="B22" s="177"/>
      <c r="C22" s="177"/>
      <c r="D22" s="177"/>
      <c r="E22" s="177"/>
      <c r="F22" s="177"/>
      <c r="G22" s="14">
        <v>15</v>
      </c>
      <c r="H22" s="99">
        <v>0</v>
      </c>
      <c r="I22" s="99">
        <v>0</v>
      </c>
    </row>
    <row r="23" spans="1:9" ht="12.75" customHeight="1">
      <c r="A23" s="177" t="s">
        <v>19</v>
      </c>
      <c r="B23" s="177"/>
      <c r="C23" s="177"/>
      <c r="D23" s="177"/>
      <c r="E23" s="177"/>
      <c r="F23" s="177"/>
      <c r="G23" s="14">
        <v>16</v>
      </c>
      <c r="H23" s="99">
        <v>1869.23</v>
      </c>
      <c r="I23" s="99">
        <v>1869.23</v>
      </c>
    </row>
    <row r="24" spans="1:9" ht="12.75" customHeight="1">
      <c r="A24" s="177" t="s">
        <v>20</v>
      </c>
      <c r="B24" s="177"/>
      <c r="C24" s="177"/>
      <c r="D24" s="177"/>
      <c r="E24" s="177"/>
      <c r="F24" s="177"/>
      <c r="G24" s="14">
        <v>17</v>
      </c>
      <c r="H24" s="99">
        <v>0</v>
      </c>
      <c r="I24" s="99">
        <v>3046.98</v>
      </c>
    </row>
    <row r="25" spans="1:9" ht="12.75" customHeight="1">
      <c r="A25" s="177" t="s">
        <v>21</v>
      </c>
      <c r="B25" s="177"/>
      <c r="C25" s="177"/>
      <c r="D25" s="177"/>
      <c r="E25" s="177"/>
      <c r="F25" s="177"/>
      <c r="G25" s="14">
        <v>18</v>
      </c>
      <c r="H25" s="99">
        <v>0</v>
      </c>
      <c r="I25" s="99">
        <v>0</v>
      </c>
    </row>
    <row r="26" spans="1:9" ht="12.75" customHeight="1">
      <c r="A26" s="177" t="s">
        <v>22</v>
      </c>
      <c r="B26" s="177"/>
      <c r="C26" s="177"/>
      <c r="D26" s="177"/>
      <c r="E26" s="177"/>
      <c r="F26" s="177"/>
      <c r="G26" s="14">
        <v>19</v>
      </c>
      <c r="H26" s="99">
        <v>70819.960000000006</v>
      </c>
      <c r="I26" s="99">
        <v>70269.14</v>
      </c>
    </row>
    <row r="27" spans="1:9" ht="12.75" customHeight="1">
      <c r="A27" s="181" t="s">
        <v>23</v>
      </c>
      <c r="B27" s="181"/>
      <c r="C27" s="181"/>
      <c r="D27" s="181"/>
      <c r="E27" s="181"/>
      <c r="F27" s="181"/>
      <c r="G27" s="15">
        <v>20</v>
      </c>
      <c r="H27" s="100">
        <f>SUM(H28:H37)</f>
        <v>896640.72</v>
      </c>
      <c r="I27" s="100">
        <f>SUM(I28:I37)</f>
        <v>741645.12</v>
      </c>
    </row>
    <row r="28" spans="1:9" ht="12.75" customHeight="1">
      <c r="A28" s="177" t="s">
        <v>24</v>
      </c>
      <c r="B28" s="177"/>
      <c r="C28" s="177"/>
      <c r="D28" s="177"/>
      <c r="E28" s="177"/>
      <c r="F28" s="177"/>
      <c r="G28" s="14">
        <v>21</v>
      </c>
      <c r="H28" s="99">
        <v>0</v>
      </c>
      <c r="I28" s="99">
        <v>0</v>
      </c>
    </row>
    <row r="29" spans="1:9" ht="12.75" customHeight="1">
      <c r="A29" s="177" t="s">
        <v>25</v>
      </c>
      <c r="B29" s="177"/>
      <c r="C29" s="177"/>
      <c r="D29" s="177"/>
      <c r="E29" s="177"/>
      <c r="F29" s="177"/>
      <c r="G29" s="14">
        <v>22</v>
      </c>
      <c r="H29" s="99">
        <v>0</v>
      </c>
      <c r="I29" s="99">
        <v>0</v>
      </c>
    </row>
    <row r="30" spans="1:9" ht="12.75" customHeight="1">
      <c r="A30" s="177" t="s">
        <v>26</v>
      </c>
      <c r="B30" s="177"/>
      <c r="C30" s="177"/>
      <c r="D30" s="177"/>
      <c r="E30" s="177"/>
      <c r="F30" s="177"/>
      <c r="G30" s="14">
        <v>23</v>
      </c>
      <c r="H30" s="99">
        <v>0</v>
      </c>
      <c r="I30" s="99">
        <v>0</v>
      </c>
    </row>
    <row r="31" spans="1:9" ht="24.6" customHeight="1">
      <c r="A31" s="177" t="s">
        <v>27</v>
      </c>
      <c r="B31" s="177"/>
      <c r="C31" s="177"/>
      <c r="D31" s="177"/>
      <c r="E31" s="177"/>
      <c r="F31" s="177"/>
      <c r="G31" s="14">
        <v>24</v>
      </c>
      <c r="H31" s="99">
        <v>0</v>
      </c>
      <c r="I31" s="99">
        <v>0</v>
      </c>
    </row>
    <row r="32" spans="1:9" ht="24" customHeight="1">
      <c r="A32" s="177" t="s">
        <v>28</v>
      </c>
      <c r="B32" s="177"/>
      <c r="C32" s="177"/>
      <c r="D32" s="177"/>
      <c r="E32" s="177"/>
      <c r="F32" s="177"/>
      <c r="G32" s="14">
        <v>25</v>
      </c>
      <c r="H32" s="99">
        <v>0</v>
      </c>
      <c r="I32" s="99">
        <v>0</v>
      </c>
    </row>
    <row r="33" spans="1:9" ht="26.45" customHeight="1">
      <c r="A33" s="177" t="s">
        <v>29</v>
      </c>
      <c r="B33" s="177"/>
      <c r="C33" s="177"/>
      <c r="D33" s="177"/>
      <c r="E33" s="177"/>
      <c r="F33" s="177"/>
      <c r="G33" s="14">
        <v>26</v>
      </c>
      <c r="H33" s="99">
        <v>0</v>
      </c>
      <c r="I33" s="99">
        <v>0</v>
      </c>
    </row>
    <row r="34" spans="1:9" ht="12.75" customHeight="1">
      <c r="A34" s="177" t="s">
        <v>30</v>
      </c>
      <c r="B34" s="177"/>
      <c r="C34" s="177"/>
      <c r="D34" s="177"/>
      <c r="E34" s="177"/>
      <c r="F34" s="177"/>
      <c r="G34" s="14">
        <v>27</v>
      </c>
      <c r="H34" s="99">
        <v>0</v>
      </c>
      <c r="I34" s="99">
        <v>0</v>
      </c>
    </row>
    <row r="35" spans="1:9" ht="12.75" customHeight="1">
      <c r="A35" s="177" t="s">
        <v>31</v>
      </c>
      <c r="B35" s="177"/>
      <c r="C35" s="177"/>
      <c r="D35" s="177"/>
      <c r="E35" s="177"/>
      <c r="F35" s="177"/>
      <c r="G35" s="14">
        <v>28</v>
      </c>
      <c r="H35" s="99">
        <v>41278.65</v>
      </c>
      <c r="I35" s="99">
        <v>41278.65</v>
      </c>
    </row>
    <row r="36" spans="1:9" ht="12.75" customHeight="1">
      <c r="A36" s="177" t="s">
        <v>32</v>
      </c>
      <c r="B36" s="177"/>
      <c r="C36" s="177"/>
      <c r="D36" s="177"/>
      <c r="E36" s="177"/>
      <c r="F36" s="177"/>
      <c r="G36" s="14">
        <v>29</v>
      </c>
      <c r="H36" s="99">
        <v>156015.26</v>
      </c>
      <c r="I36" s="99">
        <v>1019.66</v>
      </c>
    </row>
    <row r="37" spans="1:9" ht="12.75" customHeight="1">
      <c r="A37" s="177" t="s">
        <v>33</v>
      </c>
      <c r="B37" s="177"/>
      <c r="C37" s="177"/>
      <c r="D37" s="177"/>
      <c r="E37" s="177"/>
      <c r="F37" s="177"/>
      <c r="G37" s="14">
        <v>30</v>
      </c>
      <c r="H37" s="99">
        <v>699346.81</v>
      </c>
      <c r="I37" s="99">
        <v>699346.81</v>
      </c>
    </row>
    <row r="38" spans="1:9" ht="12.75" customHeight="1">
      <c r="A38" s="181" t="s">
        <v>34</v>
      </c>
      <c r="B38" s="181"/>
      <c r="C38" s="181"/>
      <c r="D38" s="181"/>
      <c r="E38" s="181"/>
      <c r="F38" s="181"/>
      <c r="G38" s="15">
        <v>31</v>
      </c>
      <c r="H38" s="100">
        <f>H39+H40+H41+H42</f>
        <v>3003.01</v>
      </c>
      <c r="I38" s="100">
        <f>I39+I40+I41+I42</f>
        <v>76510.63</v>
      </c>
    </row>
    <row r="39" spans="1:9" ht="12.75" customHeight="1">
      <c r="A39" s="177" t="s">
        <v>35</v>
      </c>
      <c r="B39" s="177"/>
      <c r="C39" s="177"/>
      <c r="D39" s="177"/>
      <c r="E39" s="177"/>
      <c r="F39" s="177"/>
      <c r="G39" s="14">
        <v>32</v>
      </c>
      <c r="H39" s="99">
        <v>0</v>
      </c>
      <c r="I39" s="99">
        <v>0</v>
      </c>
    </row>
    <row r="40" spans="1:9" ht="12.75" customHeight="1">
      <c r="A40" s="177" t="s">
        <v>36</v>
      </c>
      <c r="B40" s="177"/>
      <c r="C40" s="177"/>
      <c r="D40" s="177"/>
      <c r="E40" s="177"/>
      <c r="F40" s="177"/>
      <c r="G40" s="14">
        <v>33</v>
      </c>
      <c r="H40" s="99">
        <v>0</v>
      </c>
      <c r="I40" s="99">
        <v>73507.62</v>
      </c>
    </row>
    <row r="41" spans="1:9" ht="12.75" customHeight="1">
      <c r="A41" s="177" t="s">
        <v>37</v>
      </c>
      <c r="B41" s="177"/>
      <c r="C41" s="177"/>
      <c r="D41" s="177"/>
      <c r="E41" s="177"/>
      <c r="F41" s="177"/>
      <c r="G41" s="14">
        <v>34</v>
      </c>
      <c r="H41" s="99">
        <v>0</v>
      </c>
      <c r="I41" s="99">
        <v>0</v>
      </c>
    </row>
    <row r="42" spans="1:9" ht="12.75" customHeight="1">
      <c r="A42" s="177" t="s">
        <v>38</v>
      </c>
      <c r="B42" s="177"/>
      <c r="C42" s="177"/>
      <c r="D42" s="177"/>
      <c r="E42" s="177"/>
      <c r="F42" s="177"/>
      <c r="G42" s="14">
        <v>35</v>
      </c>
      <c r="H42" s="99">
        <v>3003.01</v>
      </c>
      <c r="I42" s="99">
        <v>3003.01</v>
      </c>
    </row>
    <row r="43" spans="1:9" ht="12.75" customHeight="1">
      <c r="A43" s="180" t="s">
        <v>39</v>
      </c>
      <c r="B43" s="180"/>
      <c r="C43" s="180"/>
      <c r="D43" s="180"/>
      <c r="E43" s="180"/>
      <c r="F43" s="180"/>
      <c r="G43" s="14">
        <v>36</v>
      </c>
      <c r="H43" s="99">
        <v>0</v>
      </c>
      <c r="I43" s="99">
        <v>0</v>
      </c>
    </row>
    <row r="44" spans="1:9" ht="12.75" customHeight="1">
      <c r="A44" s="179" t="s">
        <v>40</v>
      </c>
      <c r="B44" s="179"/>
      <c r="C44" s="179"/>
      <c r="D44" s="179"/>
      <c r="E44" s="179"/>
      <c r="F44" s="179"/>
      <c r="G44" s="15">
        <v>37</v>
      </c>
      <c r="H44" s="100">
        <f>H45+H53+H60+H70</f>
        <v>10089058.789999999</v>
      </c>
      <c r="I44" s="100">
        <f>I45+I53+I60+I70</f>
        <v>10674248.1</v>
      </c>
    </row>
    <row r="45" spans="1:9" ht="12.75" customHeight="1">
      <c r="A45" s="181" t="s">
        <v>41</v>
      </c>
      <c r="B45" s="181"/>
      <c r="C45" s="181"/>
      <c r="D45" s="181"/>
      <c r="E45" s="181"/>
      <c r="F45" s="181"/>
      <c r="G45" s="15">
        <v>38</v>
      </c>
      <c r="H45" s="100">
        <f>SUM(H46:H52)</f>
        <v>229888.82</v>
      </c>
      <c r="I45" s="100">
        <f>SUM(I46:I52)</f>
        <v>334763.33</v>
      </c>
    </row>
    <row r="46" spans="1:9" ht="12.75" customHeight="1">
      <c r="A46" s="177" t="s">
        <v>42</v>
      </c>
      <c r="B46" s="177"/>
      <c r="C46" s="177"/>
      <c r="D46" s="177"/>
      <c r="E46" s="177"/>
      <c r="F46" s="177"/>
      <c r="G46" s="14">
        <v>39</v>
      </c>
      <c r="H46" s="99">
        <v>229888.82</v>
      </c>
      <c r="I46" s="99">
        <v>334763.33</v>
      </c>
    </row>
    <row r="47" spans="1:9" ht="12.75" customHeight="1">
      <c r="A47" s="177" t="s">
        <v>43</v>
      </c>
      <c r="B47" s="177"/>
      <c r="C47" s="177"/>
      <c r="D47" s="177"/>
      <c r="E47" s="177"/>
      <c r="F47" s="177"/>
      <c r="G47" s="14">
        <v>40</v>
      </c>
      <c r="H47" s="99">
        <v>0</v>
      </c>
      <c r="I47" s="99">
        <v>0</v>
      </c>
    </row>
    <row r="48" spans="1:9" ht="12.75" customHeight="1">
      <c r="A48" s="177" t="s">
        <v>44</v>
      </c>
      <c r="B48" s="177"/>
      <c r="C48" s="177"/>
      <c r="D48" s="177"/>
      <c r="E48" s="177"/>
      <c r="F48" s="177"/>
      <c r="G48" s="14">
        <v>41</v>
      </c>
      <c r="H48" s="99">
        <v>0</v>
      </c>
      <c r="I48" s="99">
        <v>0</v>
      </c>
    </row>
    <row r="49" spans="1:9" ht="12.75" customHeight="1">
      <c r="A49" s="177" t="s">
        <v>45</v>
      </c>
      <c r="B49" s="177"/>
      <c r="C49" s="177"/>
      <c r="D49" s="177"/>
      <c r="E49" s="177"/>
      <c r="F49" s="177"/>
      <c r="G49" s="14">
        <v>42</v>
      </c>
      <c r="H49" s="99">
        <v>0</v>
      </c>
      <c r="I49" s="99">
        <v>0</v>
      </c>
    </row>
    <row r="50" spans="1:9" ht="12.75" customHeight="1">
      <c r="A50" s="177" t="s">
        <v>46</v>
      </c>
      <c r="B50" s="177"/>
      <c r="C50" s="177"/>
      <c r="D50" s="177"/>
      <c r="E50" s="177"/>
      <c r="F50" s="177"/>
      <c r="G50" s="14">
        <v>43</v>
      </c>
      <c r="H50" s="99">
        <v>0</v>
      </c>
      <c r="I50" s="99">
        <v>0</v>
      </c>
    </row>
    <row r="51" spans="1:9" ht="12.75" customHeight="1">
      <c r="A51" s="177" t="s">
        <v>47</v>
      </c>
      <c r="B51" s="177"/>
      <c r="C51" s="177"/>
      <c r="D51" s="177"/>
      <c r="E51" s="177"/>
      <c r="F51" s="177"/>
      <c r="G51" s="14">
        <v>44</v>
      </c>
      <c r="H51" s="99">
        <v>0</v>
      </c>
      <c r="I51" s="99">
        <v>0</v>
      </c>
    </row>
    <row r="52" spans="1:9" ht="12.75" customHeight="1">
      <c r="A52" s="177" t="s">
        <v>48</v>
      </c>
      <c r="B52" s="177"/>
      <c r="C52" s="177"/>
      <c r="D52" s="177"/>
      <c r="E52" s="177"/>
      <c r="F52" s="177"/>
      <c r="G52" s="14">
        <v>45</v>
      </c>
      <c r="H52" s="99">
        <v>0</v>
      </c>
      <c r="I52" s="99">
        <v>0</v>
      </c>
    </row>
    <row r="53" spans="1:9" ht="12.75" customHeight="1">
      <c r="A53" s="181" t="s">
        <v>49</v>
      </c>
      <c r="B53" s="181"/>
      <c r="C53" s="181"/>
      <c r="D53" s="181"/>
      <c r="E53" s="181"/>
      <c r="F53" s="181"/>
      <c r="G53" s="15">
        <v>46</v>
      </c>
      <c r="H53" s="100">
        <f>SUM(H54:H59)</f>
        <v>344280.08</v>
      </c>
      <c r="I53" s="100">
        <f>SUM(I54:I59)</f>
        <v>2233557.36</v>
      </c>
    </row>
    <row r="54" spans="1:9" ht="12.75" customHeight="1">
      <c r="A54" s="177" t="s">
        <v>50</v>
      </c>
      <c r="B54" s="177"/>
      <c r="C54" s="177"/>
      <c r="D54" s="177"/>
      <c r="E54" s="177"/>
      <c r="F54" s="177"/>
      <c r="G54" s="14">
        <v>47</v>
      </c>
      <c r="H54" s="99">
        <v>0</v>
      </c>
      <c r="I54" s="99">
        <v>0</v>
      </c>
    </row>
    <row r="55" spans="1:9" ht="12.75" customHeight="1">
      <c r="A55" s="177" t="s">
        <v>51</v>
      </c>
      <c r="B55" s="177"/>
      <c r="C55" s="177"/>
      <c r="D55" s="177"/>
      <c r="E55" s="177"/>
      <c r="F55" s="177"/>
      <c r="G55" s="14">
        <v>48</v>
      </c>
      <c r="H55" s="99">
        <v>0</v>
      </c>
      <c r="I55" s="99">
        <v>0</v>
      </c>
    </row>
    <row r="56" spans="1:9" ht="12.75" customHeight="1">
      <c r="A56" s="177" t="s">
        <v>52</v>
      </c>
      <c r="B56" s="177"/>
      <c r="C56" s="177"/>
      <c r="D56" s="177"/>
      <c r="E56" s="177"/>
      <c r="F56" s="177"/>
      <c r="G56" s="14">
        <v>49</v>
      </c>
      <c r="H56" s="99">
        <v>323431.46999999997</v>
      </c>
      <c r="I56" s="99">
        <v>1436270.58</v>
      </c>
    </row>
    <row r="57" spans="1:9" ht="12.75" customHeight="1">
      <c r="A57" s="177" t="s">
        <v>53</v>
      </c>
      <c r="B57" s="177"/>
      <c r="C57" s="177"/>
      <c r="D57" s="177"/>
      <c r="E57" s="177"/>
      <c r="F57" s="177"/>
      <c r="G57" s="14">
        <v>50</v>
      </c>
      <c r="H57" s="99">
        <v>0</v>
      </c>
      <c r="I57" s="99">
        <v>0</v>
      </c>
    </row>
    <row r="58" spans="1:9" ht="12.75" customHeight="1">
      <c r="A58" s="177" t="s">
        <v>54</v>
      </c>
      <c r="B58" s="177"/>
      <c r="C58" s="177"/>
      <c r="D58" s="177"/>
      <c r="E58" s="177"/>
      <c r="F58" s="177"/>
      <c r="G58" s="14">
        <v>51</v>
      </c>
      <c r="H58" s="99">
        <v>12446.26</v>
      </c>
      <c r="I58" s="99">
        <v>13013.41</v>
      </c>
    </row>
    <row r="59" spans="1:9" ht="12.75" customHeight="1">
      <c r="A59" s="177" t="s">
        <v>55</v>
      </c>
      <c r="B59" s="177"/>
      <c r="C59" s="177"/>
      <c r="D59" s="177"/>
      <c r="E59" s="177"/>
      <c r="F59" s="177"/>
      <c r="G59" s="14">
        <v>52</v>
      </c>
      <c r="H59" s="99">
        <v>8402.35</v>
      </c>
      <c r="I59" s="99">
        <v>784273.37</v>
      </c>
    </row>
    <row r="60" spans="1:9" ht="12.75" customHeight="1">
      <c r="A60" s="181" t="s">
        <v>56</v>
      </c>
      <c r="B60" s="181"/>
      <c r="C60" s="181"/>
      <c r="D60" s="181"/>
      <c r="E60" s="181"/>
      <c r="F60" s="181"/>
      <c r="G60" s="15">
        <v>53</v>
      </c>
      <c r="H60" s="100">
        <f>SUM(H61:H69)</f>
        <v>87559.66</v>
      </c>
      <c r="I60" s="100">
        <f>SUM(I61:I69)</f>
        <v>66959.87</v>
      </c>
    </row>
    <row r="61" spans="1:9" ht="12.75" customHeight="1">
      <c r="A61" s="177" t="s">
        <v>24</v>
      </c>
      <c r="B61" s="177"/>
      <c r="C61" s="177"/>
      <c r="D61" s="177"/>
      <c r="E61" s="177"/>
      <c r="F61" s="177"/>
      <c r="G61" s="14">
        <v>54</v>
      </c>
      <c r="H61" s="99">
        <v>0</v>
      </c>
      <c r="I61" s="99">
        <v>0</v>
      </c>
    </row>
    <row r="62" spans="1:9" ht="12.75" customHeight="1">
      <c r="A62" s="177" t="s">
        <v>25</v>
      </c>
      <c r="B62" s="177"/>
      <c r="C62" s="177"/>
      <c r="D62" s="177"/>
      <c r="E62" s="177"/>
      <c r="F62" s="177"/>
      <c r="G62" s="14">
        <v>55</v>
      </c>
      <c r="H62" s="99">
        <v>0</v>
      </c>
      <c r="I62" s="99">
        <v>0</v>
      </c>
    </row>
    <row r="63" spans="1:9" ht="12.75" customHeight="1">
      <c r="A63" s="177" t="s">
        <v>26</v>
      </c>
      <c r="B63" s="177"/>
      <c r="C63" s="177"/>
      <c r="D63" s="177"/>
      <c r="E63" s="177"/>
      <c r="F63" s="177"/>
      <c r="G63" s="14">
        <v>56</v>
      </c>
      <c r="H63" s="99">
        <v>0</v>
      </c>
      <c r="I63" s="99">
        <v>0</v>
      </c>
    </row>
    <row r="64" spans="1:9" ht="23.45" customHeight="1">
      <c r="A64" s="177" t="s">
        <v>57</v>
      </c>
      <c r="B64" s="177"/>
      <c r="C64" s="177"/>
      <c r="D64" s="177"/>
      <c r="E64" s="177"/>
      <c r="F64" s="177"/>
      <c r="G64" s="14">
        <v>57</v>
      </c>
      <c r="H64" s="99">
        <v>0</v>
      </c>
      <c r="I64" s="99">
        <v>0</v>
      </c>
    </row>
    <row r="65" spans="1:9" ht="21" customHeight="1">
      <c r="A65" s="177" t="s">
        <v>28</v>
      </c>
      <c r="B65" s="177"/>
      <c r="C65" s="177"/>
      <c r="D65" s="177"/>
      <c r="E65" s="177"/>
      <c r="F65" s="177"/>
      <c r="G65" s="14">
        <v>58</v>
      </c>
      <c r="H65" s="99">
        <v>0</v>
      </c>
      <c r="I65" s="99">
        <v>0</v>
      </c>
    </row>
    <row r="66" spans="1:9" ht="22.9" customHeight="1">
      <c r="A66" s="177" t="s">
        <v>29</v>
      </c>
      <c r="B66" s="177"/>
      <c r="C66" s="177"/>
      <c r="D66" s="177"/>
      <c r="E66" s="177"/>
      <c r="F66" s="177"/>
      <c r="G66" s="14">
        <v>59</v>
      </c>
      <c r="H66" s="99">
        <v>0</v>
      </c>
      <c r="I66" s="99">
        <v>0</v>
      </c>
    </row>
    <row r="67" spans="1:9" ht="12.75" customHeight="1">
      <c r="A67" s="177" t="s">
        <v>30</v>
      </c>
      <c r="B67" s="177"/>
      <c r="C67" s="177"/>
      <c r="D67" s="177"/>
      <c r="E67" s="177"/>
      <c r="F67" s="177"/>
      <c r="G67" s="14">
        <v>60</v>
      </c>
      <c r="H67" s="99">
        <v>0</v>
      </c>
      <c r="I67" s="99">
        <v>0</v>
      </c>
    </row>
    <row r="68" spans="1:9" ht="12.75" customHeight="1">
      <c r="A68" s="177" t="s">
        <v>31</v>
      </c>
      <c r="B68" s="177"/>
      <c r="C68" s="177"/>
      <c r="D68" s="177"/>
      <c r="E68" s="177"/>
      <c r="F68" s="177"/>
      <c r="G68" s="14">
        <v>61</v>
      </c>
      <c r="H68" s="99">
        <v>87559.66</v>
      </c>
      <c r="I68" s="99">
        <v>66959.87</v>
      </c>
    </row>
    <row r="69" spans="1:9" ht="12.75" customHeight="1">
      <c r="A69" s="177" t="s">
        <v>58</v>
      </c>
      <c r="B69" s="177"/>
      <c r="C69" s="177"/>
      <c r="D69" s="177"/>
      <c r="E69" s="177"/>
      <c r="F69" s="177"/>
      <c r="G69" s="14">
        <v>62</v>
      </c>
      <c r="H69" s="99">
        <v>0</v>
      </c>
      <c r="I69" s="99">
        <v>0</v>
      </c>
    </row>
    <row r="70" spans="1:9" ht="12.75" customHeight="1">
      <c r="A70" s="180" t="s">
        <v>59</v>
      </c>
      <c r="B70" s="180"/>
      <c r="C70" s="180"/>
      <c r="D70" s="180"/>
      <c r="E70" s="180"/>
      <c r="F70" s="180"/>
      <c r="G70" s="14">
        <v>63</v>
      </c>
      <c r="H70" s="99">
        <v>9427330.2300000004</v>
      </c>
      <c r="I70" s="99">
        <v>8038967.54</v>
      </c>
    </row>
    <row r="71" spans="1:9" ht="12.75" customHeight="1">
      <c r="A71" s="178" t="s">
        <v>60</v>
      </c>
      <c r="B71" s="178"/>
      <c r="C71" s="178"/>
      <c r="D71" s="178"/>
      <c r="E71" s="178"/>
      <c r="F71" s="178"/>
      <c r="G71" s="14">
        <v>64</v>
      </c>
      <c r="H71" s="99">
        <v>71224</v>
      </c>
      <c r="I71" s="99">
        <v>313049.45</v>
      </c>
    </row>
    <row r="72" spans="1:9" ht="12.75" customHeight="1">
      <c r="A72" s="179" t="s">
        <v>61</v>
      </c>
      <c r="B72" s="179"/>
      <c r="C72" s="179"/>
      <c r="D72" s="179"/>
      <c r="E72" s="179"/>
      <c r="F72" s="179"/>
      <c r="G72" s="15">
        <v>65</v>
      </c>
      <c r="H72" s="100">
        <f>H8+H9+H44+H71</f>
        <v>18615470.050000001</v>
      </c>
      <c r="I72" s="100">
        <f>I8+I9+I44+I71</f>
        <v>19202544.379999999</v>
      </c>
    </row>
    <row r="73" spans="1:9" ht="12.75" customHeight="1">
      <c r="A73" s="178" t="s">
        <v>62</v>
      </c>
      <c r="B73" s="178"/>
      <c r="C73" s="178"/>
      <c r="D73" s="178"/>
      <c r="E73" s="178"/>
      <c r="F73" s="178"/>
      <c r="G73" s="14">
        <v>66</v>
      </c>
      <c r="H73" s="99">
        <v>0</v>
      </c>
      <c r="I73" s="99">
        <v>0</v>
      </c>
    </row>
    <row r="74" spans="1:9">
      <c r="A74" s="182" t="s">
        <v>63</v>
      </c>
      <c r="B74" s="183"/>
      <c r="C74" s="183"/>
      <c r="D74" s="183"/>
      <c r="E74" s="183"/>
      <c r="F74" s="183"/>
      <c r="G74" s="183"/>
      <c r="H74" s="183"/>
      <c r="I74" s="183"/>
    </row>
    <row r="75" spans="1:9" ht="27" customHeight="1">
      <c r="A75" s="179" t="s">
        <v>437</v>
      </c>
      <c r="B75" s="179"/>
      <c r="C75" s="179"/>
      <c r="D75" s="179"/>
      <c r="E75" s="179"/>
      <c r="F75" s="179"/>
      <c r="G75" s="15">
        <v>67</v>
      </c>
      <c r="H75" s="100">
        <f>H76+H77+H78+H84+H85+H92+H95+H98</f>
        <v>17410580.149999999</v>
      </c>
      <c r="I75" s="100">
        <f>I76+I77+I78+I84+I85+I92+I95+I98</f>
        <v>15788440.439999999</v>
      </c>
    </row>
    <row r="76" spans="1:9" ht="12.75" customHeight="1">
      <c r="A76" s="180" t="s">
        <v>64</v>
      </c>
      <c r="B76" s="180"/>
      <c r="C76" s="180"/>
      <c r="D76" s="180"/>
      <c r="E76" s="180"/>
      <c r="F76" s="180"/>
      <c r="G76" s="14">
        <v>68</v>
      </c>
      <c r="H76" s="99">
        <v>5140837</v>
      </c>
      <c r="I76" s="99">
        <v>5140837</v>
      </c>
    </row>
    <row r="77" spans="1:9" ht="12.75" customHeight="1">
      <c r="A77" s="180" t="s">
        <v>65</v>
      </c>
      <c r="B77" s="180"/>
      <c r="C77" s="180"/>
      <c r="D77" s="180"/>
      <c r="E77" s="180"/>
      <c r="F77" s="180"/>
      <c r="G77" s="14">
        <v>69</v>
      </c>
      <c r="H77" s="99">
        <v>107673.19</v>
      </c>
      <c r="I77" s="99">
        <v>107673.19</v>
      </c>
    </row>
    <row r="78" spans="1:9" ht="12.75" customHeight="1">
      <c r="A78" s="181" t="s">
        <v>66</v>
      </c>
      <c r="B78" s="181"/>
      <c r="C78" s="181"/>
      <c r="D78" s="181"/>
      <c r="E78" s="181"/>
      <c r="F78" s="181"/>
      <c r="G78" s="15">
        <v>70</v>
      </c>
      <c r="H78" s="100">
        <f>SUM(H79:H83)</f>
        <v>277165.52</v>
      </c>
      <c r="I78" s="100">
        <f>SUM(I79:I83)</f>
        <v>277165.52</v>
      </c>
    </row>
    <row r="79" spans="1:9" ht="12.75" customHeight="1">
      <c r="A79" s="177" t="s">
        <v>67</v>
      </c>
      <c r="B79" s="177"/>
      <c r="C79" s="177"/>
      <c r="D79" s="177"/>
      <c r="E79" s="177"/>
      <c r="F79" s="177"/>
      <c r="G79" s="14">
        <v>71</v>
      </c>
      <c r="H79" s="99">
        <v>277165.52</v>
      </c>
      <c r="I79" s="99">
        <v>277165.52</v>
      </c>
    </row>
    <row r="80" spans="1:9" ht="12.75" customHeight="1">
      <c r="A80" s="177" t="s">
        <v>68</v>
      </c>
      <c r="B80" s="177"/>
      <c r="C80" s="177"/>
      <c r="D80" s="177"/>
      <c r="E80" s="177"/>
      <c r="F80" s="177"/>
      <c r="G80" s="14">
        <v>72</v>
      </c>
      <c r="H80" s="99">
        <v>0</v>
      </c>
      <c r="I80" s="99">
        <v>0</v>
      </c>
    </row>
    <row r="81" spans="1:9" ht="12.75" customHeight="1">
      <c r="A81" s="177" t="s">
        <v>69</v>
      </c>
      <c r="B81" s="177"/>
      <c r="C81" s="177"/>
      <c r="D81" s="177"/>
      <c r="E81" s="177"/>
      <c r="F81" s="177"/>
      <c r="G81" s="14">
        <v>73</v>
      </c>
      <c r="H81" s="99">
        <v>0</v>
      </c>
      <c r="I81" s="99">
        <v>0</v>
      </c>
    </row>
    <row r="82" spans="1:9" ht="12.75" customHeight="1">
      <c r="A82" s="177" t="s">
        <v>70</v>
      </c>
      <c r="B82" s="177"/>
      <c r="C82" s="177"/>
      <c r="D82" s="177"/>
      <c r="E82" s="177"/>
      <c r="F82" s="177"/>
      <c r="G82" s="14">
        <v>74</v>
      </c>
      <c r="H82" s="99">
        <v>0</v>
      </c>
      <c r="I82" s="99">
        <v>0</v>
      </c>
    </row>
    <row r="83" spans="1:9" ht="12.75" customHeight="1">
      <c r="A83" s="177" t="s">
        <v>71</v>
      </c>
      <c r="B83" s="177"/>
      <c r="C83" s="177"/>
      <c r="D83" s="177"/>
      <c r="E83" s="177"/>
      <c r="F83" s="177"/>
      <c r="G83" s="14">
        <v>75</v>
      </c>
      <c r="H83" s="99">
        <v>0</v>
      </c>
      <c r="I83" s="99">
        <v>0</v>
      </c>
    </row>
    <row r="84" spans="1:9" ht="12.75" customHeight="1">
      <c r="A84" s="180" t="s">
        <v>72</v>
      </c>
      <c r="B84" s="180"/>
      <c r="C84" s="180"/>
      <c r="D84" s="180"/>
      <c r="E84" s="180"/>
      <c r="F84" s="180"/>
      <c r="G84" s="14">
        <v>76</v>
      </c>
      <c r="H84" s="99">
        <v>0</v>
      </c>
      <c r="I84" s="99">
        <v>0</v>
      </c>
    </row>
    <row r="85" spans="1:9" ht="12.75" customHeight="1">
      <c r="A85" s="180" t="s">
        <v>428</v>
      </c>
      <c r="B85" s="180"/>
      <c r="C85" s="180"/>
      <c r="D85" s="180"/>
      <c r="E85" s="180"/>
      <c r="F85" s="180"/>
      <c r="G85" s="15">
        <v>77</v>
      </c>
      <c r="H85" s="100">
        <f>H86+H87+H88+H89+H90+H91</f>
        <v>0</v>
      </c>
      <c r="I85" s="100">
        <f>I86+I87+I88+I89+I90+I91</f>
        <v>0</v>
      </c>
    </row>
    <row r="86" spans="1:9" ht="24.75" customHeight="1">
      <c r="A86" s="177" t="s">
        <v>423</v>
      </c>
      <c r="B86" s="177"/>
      <c r="C86" s="177"/>
      <c r="D86" s="177"/>
      <c r="E86" s="177"/>
      <c r="F86" s="177"/>
      <c r="G86" s="81">
        <v>78</v>
      </c>
      <c r="H86" s="99">
        <v>0</v>
      </c>
      <c r="I86" s="99">
        <v>0</v>
      </c>
    </row>
    <row r="87" spans="1:9" ht="12.75" customHeight="1">
      <c r="A87" s="177" t="s">
        <v>73</v>
      </c>
      <c r="B87" s="177"/>
      <c r="C87" s="177"/>
      <c r="D87" s="177"/>
      <c r="E87" s="177"/>
      <c r="F87" s="177"/>
      <c r="G87" s="14">
        <v>79</v>
      </c>
      <c r="H87" s="99">
        <v>0</v>
      </c>
      <c r="I87" s="99">
        <v>0</v>
      </c>
    </row>
    <row r="88" spans="1:9" ht="12.75" customHeight="1">
      <c r="A88" s="198" t="s">
        <v>74</v>
      </c>
      <c r="B88" s="198"/>
      <c r="C88" s="198"/>
      <c r="D88" s="198"/>
      <c r="E88" s="198"/>
      <c r="F88" s="198"/>
      <c r="G88" s="14">
        <v>80</v>
      </c>
      <c r="H88" s="99">
        <v>0</v>
      </c>
      <c r="I88" s="99">
        <v>0</v>
      </c>
    </row>
    <row r="89" spans="1:9" ht="12.75" customHeight="1">
      <c r="A89" s="177" t="s">
        <v>344</v>
      </c>
      <c r="B89" s="177"/>
      <c r="C89" s="177"/>
      <c r="D89" s="177"/>
      <c r="E89" s="177"/>
      <c r="F89" s="177"/>
      <c r="G89" s="14">
        <v>81</v>
      </c>
      <c r="H89" s="99">
        <v>0</v>
      </c>
      <c r="I89" s="99">
        <v>0</v>
      </c>
    </row>
    <row r="90" spans="1:9" ht="22.5" customHeight="1">
      <c r="A90" s="199" t="s">
        <v>345</v>
      </c>
      <c r="B90" s="199"/>
      <c r="C90" s="199"/>
      <c r="D90" s="199"/>
      <c r="E90" s="199"/>
      <c r="F90" s="199"/>
      <c r="G90" s="7">
        <v>82</v>
      </c>
      <c r="H90" s="99">
        <v>0</v>
      </c>
      <c r="I90" s="99">
        <v>0</v>
      </c>
    </row>
    <row r="91" spans="1:9" ht="12.75" customHeight="1">
      <c r="A91" s="177" t="s">
        <v>424</v>
      </c>
      <c r="B91" s="177"/>
      <c r="C91" s="177"/>
      <c r="D91" s="177"/>
      <c r="E91" s="177"/>
      <c r="F91" s="177"/>
      <c r="G91" s="14">
        <v>83</v>
      </c>
      <c r="H91" s="99">
        <v>0</v>
      </c>
      <c r="I91" s="99">
        <v>0</v>
      </c>
    </row>
    <row r="92" spans="1:9" ht="12.75" customHeight="1">
      <c r="A92" s="181" t="s">
        <v>429</v>
      </c>
      <c r="B92" s="181"/>
      <c r="C92" s="181"/>
      <c r="D92" s="181"/>
      <c r="E92" s="181"/>
      <c r="F92" s="181"/>
      <c r="G92" s="15">
        <v>84</v>
      </c>
      <c r="H92" s="100">
        <f>H93-H94</f>
        <v>12703221.1</v>
      </c>
      <c r="I92" s="100">
        <f>I93-I94</f>
        <v>11884904.439999999</v>
      </c>
    </row>
    <row r="93" spans="1:9" ht="12.75" customHeight="1">
      <c r="A93" s="177" t="s">
        <v>75</v>
      </c>
      <c r="B93" s="177"/>
      <c r="C93" s="177"/>
      <c r="D93" s="177"/>
      <c r="E93" s="177"/>
      <c r="F93" s="177"/>
      <c r="G93" s="14">
        <v>85</v>
      </c>
      <c r="H93" s="99">
        <v>12703221.1</v>
      </c>
      <c r="I93" s="99">
        <v>11884904.439999999</v>
      </c>
    </row>
    <row r="94" spans="1:9" ht="12.75" customHeight="1">
      <c r="A94" s="177" t="s">
        <v>76</v>
      </c>
      <c r="B94" s="177"/>
      <c r="C94" s="177"/>
      <c r="D94" s="177"/>
      <c r="E94" s="177"/>
      <c r="F94" s="177"/>
      <c r="G94" s="14">
        <v>86</v>
      </c>
      <c r="H94" s="99">
        <v>0</v>
      </c>
      <c r="I94" s="99">
        <v>0</v>
      </c>
    </row>
    <row r="95" spans="1:9" ht="12.75" customHeight="1">
      <c r="A95" s="181" t="s">
        <v>430</v>
      </c>
      <c r="B95" s="181"/>
      <c r="C95" s="181"/>
      <c r="D95" s="181"/>
      <c r="E95" s="181"/>
      <c r="F95" s="181"/>
      <c r="G95" s="15">
        <v>87</v>
      </c>
      <c r="H95" s="100">
        <f>H96-H97</f>
        <v>-818316.66</v>
      </c>
      <c r="I95" s="100">
        <f>I96-I97</f>
        <v>-1622139.71</v>
      </c>
    </row>
    <row r="96" spans="1:9" ht="12.75" customHeight="1">
      <c r="A96" s="177" t="s">
        <v>77</v>
      </c>
      <c r="B96" s="177"/>
      <c r="C96" s="177"/>
      <c r="D96" s="177"/>
      <c r="E96" s="177"/>
      <c r="F96" s="177"/>
      <c r="G96" s="14">
        <v>88</v>
      </c>
      <c r="H96" s="99">
        <v>0</v>
      </c>
      <c r="I96" s="99">
        <v>0</v>
      </c>
    </row>
    <row r="97" spans="1:9" ht="12.75" customHeight="1">
      <c r="A97" s="177" t="s">
        <v>78</v>
      </c>
      <c r="B97" s="177"/>
      <c r="C97" s="177"/>
      <c r="D97" s="177"/>
      <c r="E97" s="177"/>
      <c r="F97" s="177"/>
      <c r="G97" s="14">
        <v>89</v>
      </c>
      <c r="H97" s="99">
        <v>818316.66</v>
      </c>
      <c r="I97" s="99">
        <v>1622139.71</v>
      </c>
    </row>
    <row r="98" spans="1:9" ht="12.75" customHeight="1">
      <c r="A98" s="180" t="s">
        <v>79</v>
      </c>
      <c r="B98" s="180"/>
      <c r="C98" s="180"/>
      <c r="D98" s="180"/>
      <c r="E98" s="180"/>
      <c r="F98" s="180"/>
      <c r="G98" s="14">
        <v>90</v>
      </c>
      <c r="H98" s="99">
        <v>0</v>
      </c>
      <c r="I98" s="99">
        <v>0</v>
      </c>
    </row>
    <row r="99" spans="1:9" ht="12.75" customHeight="1">
      <c r="A99" s="179" t="s">
        <v>431</v>
      </c>
      <c r="B99" s="179"/>
      <c r="C99" s="179"/>
      <c r="D99" s="179"/>
      <c r="E99" s="179"/>
      <c r="F99" s="179"/>
      <c r="G99" s="15">
        <v>91</v>
      </c>
      <c r="H99" s="100">
        <f>SUM(H100:H105)</f>
        <v>144823.26</v>
      </c>
      <c r="I99" s="100">
        <f>SUM(I100:I105)</f>
        <v>131758.26</v>
      </c>
    </row>
    <row r="100" spans="1:9" ht="12.75" customHeight="1">
      <c r="A100" s="177" t="s">
        <v>80</v>
      </c>
      <c r="B100" s="177"/>
      <c r="C100" s="177"/>
      <c r="D100" s="177"/>
      <c r="E100" s="177"/>
      <c r="F100" s="177"/>
      <c r="G100" s="14">
        <v>92</v>
      </c>
      <c r="H100" s="99">
        <v>131987</v>
      </c>
      <c r="I100" s="99">
        <v>118922</v>
      </c>
    </row>
    <row r="101" spans="1:9" ht="12.75" customHeight="1">
      <c r="A101" s="177" t="s">
        <v>81</v>
      </c>
      <c r="B101" s="177"/>
      <c r="C101" s="177"/>
      <c r="D101" s="177"/>
      <c r="E101" s="177"/>
      <c r="F101" s="177"/>
      <c r="G101" s="14">
        <v>93</v>
      </c>
      <c r="H101" s="99">
        <v>0</v>
      </c>
      <c r="I101" s="99">
        <v>0</v>
      </c>
    </row>
    <row r="102" spans="1:9" ht="12.75" customHeight="1">
      <c r="A102" s="177" t="s">
        <v>82</v>
      </c>
      <c r="B102" s="177"/>
      <c r="C102" s="177"/>
      <c r="D102" s="177"/>
      <c r="E102" s="177"/>
      <c r="F102" s="177"/>
      <c r="G102" s="14">
        <v>94</v>
      </c>
      <c r="H102" s="99">
        <v>12836.26</v>
      </c>
      <c r="I102" s="99">
        <v>12836.26</v>
      </c>
    </row>
    <row r="103" spans="1:9" ht="12.75" customHeight="1">
      <c r="A103" s="177" t="s">
        <v>83</v>
      </c>
      <c r="B103" s="177"/>
      <c r="C103" s="177"/>
      <c r="D103" s="177"/>
      <c r="E103" s="177"/>
      <c r="F103" s="177"/>
      <c r="G103" s="14">
        <v>95</v>
      </c>
      <c r="H103" s="99">
        <v>0</v>
      </c>
      <c r="I103" s="99">
        <v>0</v>
      </c>
    </row>
    <row r="104" spans="1:9" ht="12.75" customHeight="1">
      <c r="A104" s="177" t="s">
        <v>84</v>
      </c>
      <c r="B104" s="177"/>
      <c r="C104" s="177"/>
      <c r="D104" s="177"/>
      <c r="E104" s="177"/>
      <c r="F104" s="177"/>
      <c r="G104" s="14">
        <v>96</v>
      </c>
      <c r="H104" s="99">
        <v>0</v>
      </c>
      <c r="I104" s="99">
        <v>0</v>
      </c>
    </row>
    <row r="105" spans="1:9" ht="12.75" customHeight="1">
      <c r="A105" s="177" t="s">
        <v>85</v>
      </c>
      <c r="B105" s="177"/>
      <c r="C105" s="177"/>
      <c r="D105" s="177"/>
      <c r="E105" s="177"/>
      <c r="F105" s="177"/>
      <c r="G105" s="14">
        <v>97</v>
      </c>
      <c r="H105" s="99">
        <v>0</v>
      </c>
      <c r="I105" s="99">
        <v>0</v>
      </c>
    </row>
    <row r="106" spans="1:9" ht="12.75" customHeight="1">
      <c r="A106" s="179" t="s">
        <v>432</v>
      </c>
      <c r="B106" s="179"/>
      <c r="C106" s="179"/>
      <c r="D106" s="179"/>
      <c r="E106" s="179"/>
      <c r="F106" s="179"/>
      <c r="G106" s="15">
        <v>98</v>
      </c>
      <c r="H106" s="100">
        <f>SUM(H107:H117)</f>
        <v>0</v>
      </c>
      <c r="I106" s="100">
        <f>SUM(I107:I117)</f>
        <v>0</v>
      </c>
    </row>
    <row r="107" spans="1:9" ht="12.75" customHeight="1">
      <c r="A107" s="177" t="s">
        <v>86</v>
      </c>
      <c r="B107" s="177"/>
      <c r="C107" s="177"/>
      <c r="D107" s="177"/>
      <c r="E107" s="177"/>
      <c r="F107" s="177"/>
      <c r="G107" s="14">
        <v>99</v>
      </c>
      <c r="H107" s="99">
        <v>0</v>
      </c>
      <c r="I107" s="99">
        <v>0</v>
      </c>
    </row>
    <row r="108" spans="1:9" ht="12.75" customHeight="1">
      <c r="A108" s="177" t="s">
        <v>87</v>
      </c>
      <c r="B108" s="177"/>
      <c r="C108" s="177"/>
      <c r="D108" s="177"/>
      <c r="E108" s="177"/>
      <c r="F108" s="177"/>
      <c r="G108" s="14">
        <v>100</v>
      </c>
      <c r="H108" s="99">
        <v>0</v>
      </c>
      <c r="I108" s="99">
        <v>0</v>
      </c>
    </row>
    <row r="109" spans="1:9" ht="12.75" customHeight="1">
      <c r="A109" s="177" t="s">
        <v>88</v>
      </c>
      <c r="B109" s="177"/>
      <c r="C109" s="177"/>
      <c r="D109" s="177"/>
      <c r="E109" s="177"/>
      <c r="F109" s="177"/>
      <c r="G109" s="14">
        <v>101</v>
      </c>
      <c r="H109" s="99">
        <v>0</v>
      </c>
      <c r="I109" s="99">
        <v>0</v>
      </c>
    </row>
    <row r="110" spans="1:9" ht="27" customHeight="1">
      <c r="A110" s="177" t="s">
        <v>89</v>
      </c>
      <c r="B110" s="177"/>
      <c r="C110" s="177"/>
      <c r="D110" s="177"/>
      <c r="E110" s="177"/>
      <c r="F110" s="177"/>
      <c r="G110" s="14">
        <v>102</v>
      </c>
      <c r="H110" s="99">
        <v>0</v>
      </c>
      <c r="I110" s="99">
        <v>0</v>
      </c>
    </row>
    <row r="111" spans="1:9" ht="12.75" customHeight="1">
      <c r="A111" s="177" t="s">
        <v>90</v>
      </c>
      <c r="B111" s="177"/>
      <c r="C111" s="177"/>
      <c r="D111" s="177"/>
      <c r="E111" s="177"/>
      <c r="F111" s="177"/>
      <c r="G111" s="14">
        <v>103</v>
      </c>
      <c r="H111" s="99">
        <v>0</v>
      </c>
      <c r="I111" s="99">
        <v>0</v>
      </c>
    </row>
    <row r="112" spans="1:9" ht="12.75" customHeight="1">
      <c r="A112" s="177" t="s">
        <v>91</v>
      </c>
      <c r="B112" s="177"/>
      <c r="C112" s="177"/>
      <c r="D112" s="177"/>
      <c r="E112" s="177"/>
      <c r="F112" s="177"/>
      <c r="G112" s="14">
        <v>104</v>
      </c>
      <c r="H112" s="99">
        <v>0</v>
      </c>
      <c r="I112" s="99">
        <v>0</v>
      </c>
    </row>
    <row r="113" spans="1:9" ht="12.75" customHeight="1">
      <c r="A113" s="177" t="s">
        <v>92</v>
      </c>
      <c r="B113" s="177"/>
      <c r="C113" s="177"/>
      <c r="D113" s="177"/>
      <c r="E113" s="177"/>
      <c r="F113" s="177"/>
      <c r="G113" s="14">
        <v>105</v>
      </c>
      <c r="H113" s="99">
        <v>0</v>
      </c>
      <c r="I113" s="99">
        <v>0</v>
      </c>
    </row>
    <row r="114" spans="1:9" ht="12.75" customHeight="1">
      <c r="A114" s="177" t="s">
        <v>93</v>
      </c>
      <c r="B114" s="177"/>
      <c r="C114" s="177"/>
      <c r="D114" s="177"/>
      <c r="E114" s="177"/>
      <c r="F114" s="177"/>
      <c r="G114" s="14">
        <v>106</v>
      </c>
      <c r="H114" s="99">
        <v>0</v>
      </c>
      <c r="I114" s="99">
        <v>0</v>
      </c>
    </row>
    <row r="115" spans="1:9" ht="12.75" customHeight="1">
      <c r="A115" s="177" t="s">
        <v>94</v>
      </c>
      <c r="B115" s="177"/>
      <c r="C115" s="177"/>
      <c r="D115" s="177"/>
      <c r="E115" s="177"/>
      <c r="F115" s="177"/>
      <c r="G115" s="14">
        <v>107</v>
      </c>
      <c r="H115" s="99">
        <v>0</v>
      </c>
      <c r="I115" s="99">
        <v>0</v>
      </c>
    </row>
    <row r="116" spans="1:9" ht="12.75" customHeight="1">
      <c r="A116" s="177" t="s">
        <v>95</v>
      </c>
      <c r="B116" s="177"/>
      <c r="C116" s="177"/>
      <c r="D116" s="177"/>
      <c r="E116" s="177"/>
      <c r="F116" s="177"/>
      <c r="G116" s="14">
        <v>108</v>
      </c>
      <c r="H116" s="99">
        <v>0</v>
      </c>
      <c r="I116" s="99">
        <v>0</v>
      </c>
    </row>
    <row r="117" spans="1:9" ht="12.75" customHeight="1">
      <c r="A117" s="177" t="s">
        <v>96</v>
      </c>
      <c r="B117" s="177"/>
      <c r="C117" s="177"/>
      <c r="D117" s="177"/>
      <c r="E117" s="177"/>
      <c r="F117" s="177"/>
      <c r="G117" s="14">
        <v>109</v>
      </c>
      <c r="H117" s="99">
        <v>0</v>
      </c>
      <c r="I117" s="99">
        <v>0</v>
      </c>
    </row>
    <row r="118" spans="1:9" ht="12.75" customHeight="1">
      <c r="A118" s="179" t="s">
        <v>433</v>
      </c>
      <c r="B118" s="179"/>
      <c r="C118" s="179"/>
      <c r="D118" s="179"/>
      <c r="E118" s="179"/>
      <c r="F118" s="179"/>
      <c r="G118" s="15">
        <v>110</v>
      </c>
      <c r="H118" s="100">
        <f>SUM(H119:H132)</f>
        <v>922577.39</v>
      </c>
      <c r="I118" s="100">
        <f>SUM(I119:I132)</f>
        <v>3080299.48</v>
      </c>
    </row>
    <row r="119" spans="1:9" ht="12.75" customHeight="1">
      <c r="A119" s="177" t="s">
        <v>86</v>
      </c>
      <c r="B119" s="177"/>
      <c r="C119" s="177"/>
      <c r="D119" s="177"/>
      <c r="E119" s="177"/>
      <c r="F119" s="177"/>
      <c r="G119" s="14">
        <v>111</v>
      </c>
      <c r="H119" s="99">
        <v>0</v>
      </c>
      <c r="I119" s="99">
        <v>0</v>
      </c>
    </row>
    <row r="120" spans="1:9" ht="12.75" customHeight="1">
      <c r="A120" s="177" t="s">
        <v>87</v>
      </c>
      <c r="B120" s="177"/>
      <c r="C120" s="177"/>
      <c r="D120" s="177"/>
      <c r="E120" s="177"/>
      <c r="F120" s="177"/>
      <c r="G120" s="14">
        <v>112</v>
      </c>
      <c r="H120" s="99">
        <v>0</v>
      </c>
      <c r="I120" s="99">
        <v>0</v>
      </c>
    </row>
    <row r="121" spans="1:9" ht="12.75" customHeight="1">
      <c r="A121" s="177" t="s">
        <v>88</v>
      </c>
      <c r="B121" s="177"/>
      <c r="C121" s="177"/>
      <c r="D121" s="177"/>
      <c r="E121" s="177"/>
      <c r="F121" s="177"/>
      <c r="G121" s="14">
        <v>113</v>
      </c>
      <c r="H121" s="99">
        <v>0</v>
      </c>
      <c r="I121" s="99">
        <v>0</v>
      </c>
    </row>
    <row r="122" spans="1:9" ht="25.9" customHeight="1">
      <c r="A122" s="177" t="s">
        <v>89</v>
      </c>
      <c r="B122" s="177"/>
      <c r="C122" s="177"/>
      <c r="D122" s="177"/>
      <c r="E122" s="177"/>
      <c r="F122" s="177"/>
      <c r="G122" s="14">
        <v>114</v>
      </c>
      <c r="H122" s="99">
        <v>0</v>
      </c>
      <c r="I122" s="99">
        <v>0</v>
      </c>
    </row>
    <row r="123" spans="1:9" ht="12.75" customHeight="1">
      <c r="A123" s="177" t="s">
        <v>90</v>
      </c>
      <c r="B123" s="177"/>
      <c r="C123" s="177"/>
      <c r="D123" s="177"/>
      <c r="E123" s="177"/>
      <c r="F123" s="177"/>
      <c r="G123" s="14">
        <v>115</v>
      </c>
      <c r="H123" s="99">
        <v>0</v>
      </c>
      <c r="I123" s="99">
        <v>0</v>
      </c>
    </row>
    <row r="124" spans="1:9" ht="12.75" customHeight="1">
      <c r="A124" s="177" t="s">
        <v>91</v>
      </c>
      <c r="B124" s="177"/>
      <c r="C124" s="177"/>
      <c r="D124" s="177"/>
      <c r="E124" s="177"/>
      <c r="F124" s="177"/>
      <c r="G124" s="14">
        <v>116</v>
      </c>
      <c r="H124" s="99">
        <v>0</v>
      </c>
      <c r="I124" s="99">
        <v>0</v>
      </c>
    </row>
    <row r="125" spans="1:9" ht="12.75" customHeight="1">
      <c r="A125" s="177" t="s">
        <v>92</v>
      </c>
      <c r="B125" s="177"/>
      <c r="C125" s="177"/>
      <c r="D125" s="177"/>
      <c r="E125" s="177"/>
      <c r="F125" s="177"/>
      <c r="G125" s="14">
        <v>117</v>
      </c>
      <c r="H125" s="99">
        <v>183880.23</v>
      </c>
      <c r="I125" s="99">
        <v>1633154.77</v>
      </c>
    </row>
    <row r="126" spans="1:9" ht="12.75" customHeight="1">
      <c r="A126" s="177" t="s">
        <v>93</v>
      </c>
      <c r="B126" s="177"/>
      <c r="C126" s="177"/>
      <c r="D126" s="177"/>
      <c r="E126" s="177"/>
      <c r="F126" s="177"/>
      <c r="G126" s="14">
        <v>118</v>
      </c>
      <c r="H126" s="99">
        <v>121625.32</v>
      </c>
      <c r="I126" s="99">
        <v>632862.47</v>
      </c>
    </row>
    <row r="127" spans="1:9">
      <c r="A127" s="177" t="s">
        <v>94</v>
      </c>
      <c r="B127" s="177"/>
      <c r="C127" s="177"/>
      <c r="D127" s="177"/>
      <c r="E127" s="177"/>
      <c r="F127" s="177"/>
      <c r="G127" s="14">
        <v>119</v>
      </c>
      <c r="H127" s="99">
        <v>0</v>
      </c>
      <c r="I127" s="99">
        <v>0</v>
      </c>
    </row>
    <row r="128" spans="1:9">
      <c r="A128" s="177" t="s">
        <v>97</v>
      </c>
      <c r="B128" s="177"/>
      <c r="C128" s="177"/>
      <c r="D128" s="177"/>
      <c r="E128" s="177"/>
      <c r="F128" s="177"/>
      <c r="G128" s="14">
        <v>120</v>
      </c>
      <c r="H128" s="99">
        <v>351009.25</v>
      </c>
      <c r="I128" s="99">
        <v>364814.05</v>
      </c>
    </row>
    <row r="129" spans="1:9">
      <c r="A129" s="177" t="s">
        <v>98</v>
      </c>
      <c r="B129" s="177"/>
      <c r="C129" s="177"/>
      <c r="D129" s="177"/>
      <c r="E129" s="177"/>
      <c r="F129" s="177"/>
      <c r="G129" s="14">
        <v>121</v>
      </c>
      <c r="H129" s="99">
        <v>266062.59000000003</v>
      </c>
      <c r="I129" s="99">
        <v>441868.19</v>
      </c>
    </row>
    <row r="130" spans="1:9">
      <c r="A130" s="177" t="s">
        <v>99</v>
      </c>
      <c r="B130" s="177"/>
      <c r="C130" s="177"/>
      <c r="D130" s="177"/>
      <c r="E130" s="177"/>
      <c r="F130" s="177"/>
      <c r="G130" s="14">
        <v>122</v>
      </c>
      <c r="H130" s="99">
        <v>0</v>
      </c>
      <c r="I130" s="99">
        <v>0</v>
      </c>
    </row>
    <row r="131" spans="1:9">
      <c r="A131" s="177" t="s">
        <v>100</v>
      </c>
      <c r="B131" s="177"/>
      <c r="C131" s="177"/>
      <c r="D131" s="177"/>
      <c r="E131" s="177"/>
      <c r="F131" s="177"/>
      <c r="G131" s="14">
        <v>123</v>
      </c>
      <c r="H131" s="99">
        <v>0</v>
      </c>
      <c r="I131" s="99">
        <v>0</v>
      </c>
    </row>
    <row r="132" spans="1:9">
      <c r="A132" s="177" t="s">
        <v>101</v>
      </c>
      <c r="B132" s="177"/>
      <c r="C132" s="177"/>
      <c r="D132" s="177"/>
      <c r="E132" s="177"/>
      <c r="F132" s="177"/>
      <c r="G132" s="14">
        <v>124</v>
      </c>
      <c r="H132" s="99">
        <v>0</v>
      </c>
      <c r="I132" s="99">
        <v>7600</v>
      </c>
    </row>
    <row r="133" spans="1:9" ht="22.15" customHeight="1">
      <c r="A133" s="178" t="s">
        <v>102</v>
      </c>
      <c r="B133" s="178"/>
      <c r="C133" s="178"/>
      <c r="D133" s="178"/>
      <c r="E133" s="178"/>
      <c r="F133" s="178"/>
      <c r="G133" s="14">
        <v>125</v>
      </c>
      <c r="H133" s="99">
        <v>137489.25</v>
      </c>
      <c r="I133" s="99">
        <v>202046.2</v>
      </c>
    </row>
    <row r="134" spans="1:9" ht="12.75" customHeight="1">
      <c r="A134" s="179" t="s">
        <v>434</v>
      </c>
      <c r="B134" s="179"/>
      <c r="C134" s="179"/>
      <c r="D134" s="179"/>
      <c r="E134" s="179"/>
      <c r="F134" s="179"/>
      <c r="G134" s="15">
        <v>126</v>
      </c>
      <c r="H134" s="100">
        <f>H75+H99+H106+H118+H133</f>
        <v>18615470.050000001</v>
      </c>
      <c r="I134" s="100">
        <f>I75+I99+I106+I118+I133</f>
        <v>19202544.379999999</v>
      </c>
    </row>
    <row r="135" spans="1:9">
      <c r="A135" s="178" t="s">
        <v>103</v>
      </c>
      <c r="B135" s="178"/>
      <c r="C135" s="178"/>
      <c r="D135" s="178"/>
      <c r="E135" s="178"/>
      <c r="F135" s="178"/>
      <c r="G135" s="14">
        <v>127</v>
      </c>
      <c r="H135" s="99">
        <v>0</v>
      </c>
      <c r="I135" s="99">
        <v>0</v>
      </c>
    </row>
  </sheetData>
  <sheetProtection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91:F91"/>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formula1>999999999999</formula1>
    </dataValidation>
  </dataValidations>
  <printOptions horizontalCentered="1"/>
  <pageMargins left="0.74803149606299213" right="0.74803149606299213" top="0.98425196850393704" bottom="0.98425196850393704" header="0.51181102362204722" footer="0.51181102362204722"/>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L113"/>
  <sheetViews>
    <sheetView view="pageBreakPreview" topLeftCell="A67" zoomScaleSheetLayoutView="100" workbookViewId="0">
      <selection activeCell="A94" sqref="A94:F94"/>
    </sheetView>
  </sheetViews>
  <sheetFormatPr defaultRowHeight="12.75"/>
  <cols>
    <col min="1" max="7" width="9.140625" style="6"/>
    <col min="8" max="9" width="17.85546875" style="16" customWidth="1"/>
    <col min="10" max="263" width="9.140625" style="6"/>
    <col min="264" max="264" width="9.85546875" style="6" bestFit="1" customWidth="1"/>
    <col min="265" max="265" width="11.7109375" style="6" bestFit="1" customWidth="1"/>
    <col min="266" max="519" width="9.140625" style="6"/>
    <col min="520" max="520" width="9.85546875" style="6" bestFit="1" customWidth="1"/>
    <col min="521" max="521" width="11.7109375" style="6" bestFit="1" customWidth="1"/>
    <col min="522" max="775" width="9.140625" style="6"/>
    <col min="776" max="776" width="9.85546875" style="6" bestFit="1" customWidth="1"/>
    <col min="777" max="777" width="11.7109375" style="6" bestFit="1" customWidth="1"/>
    <col min="778" max="1031" width="9.140625" style="6"/>
    <col min="1032" max="1032" width="9.85546875" style="6" bestFit="1" customWidth="1"/>
    <col min="1033" max="1033" width="11.7109375" style="6" bestFit="1" customWidth="1"/>
    <col min="1034" max="1287" width="9.140625" style="6"/>
    <col min="1288" max="1288" width="9.85546875" style="6" bestFit="1" customWidth="1"/>
    <col min="1289" max="1289" width="11.7109375" style="6" bestFit="1" customWidth="1"/>
    <col min="1290" max="1543" width="9.140625" style="6"/>
    <col min="1544" max="1544" width="9.85546875" style="6" bestFit="1" customWidth="1"/>
    <col min="1545" max="1545" width="11.7109375" style="6" bestFit="1" customWidth="1"/>
    <col min="1546" max="1799" width="9.140625" style="6"/>
    <col min="1800" max="1800" width="9.85546875" style="6" bestFit="1" customWidth="1"/>
    <col min="1801" max="1801" width="11.7109375" style="6" bestFit="1" customWidth="1"/>
    <col min="1802" max="2055" width="9.140625" style="6"/>
    <col min="2056" max="2056" width="9.85546875" style="6" bestFit="1" customWidth="1"/>
    <col min="2057" max="2057" width="11.7109375" style="6" bestFit="1" customWidth="1"/>
    <col min="2058" max="2311" width="9.140625" style="6"/>
    <col min="2312" max="2312" width="9.85546875" style="6" bestFit="1" customWidth="1"/>
    <col min="2313" max="2313" width="11.7109375" style="6" bestFit="1" customWidth="1"/>
    <col min="2314" max="2567" width="9.140625" style="6"/>
    <col min="2568" max="2568" width="9.85546875" style="6" bestFit="1" customWidth="1"/>
    <col min="2569" max="2569" width="11.7109375" style="6" bestFit="1" customWidth="1"/>
    <col min="2570" max="2823" width="9.140625" style="6"/>
    <col min="2824" max="2824" width="9.85546875" style="6" bestFit="1" customWidth="1"/>
    <col min="2825" max="2825" width="11.7109375" style="6" bestFit="1" customWidth="1"/>
    <col min="2826" max="3079" width="9.140625" style="6"/>
    <col min="3080" max="3080" width="9.85546875" style="6" bestFit="1" customWidth="1"/>
    <col min="3081" max="3081" width="11.7109375" style="6" bestFit="1" customWidth="1"/>
    <col min="3082" max="3335" width="9.140625" style="6"/>
    <col min="3336" max="3336" width="9.85546875" style="6" bestFit="1" customWidth="1"/>
    <col min="3337" max="3337" width="11.7109375" style="6" bestFit="1" customWidth="1"/>
    <col min="3338" max="3591" width="9.140625" style="6"/>
    <col min="3592" max="3592" width="9.85546875" style="6" bestFit="1" customWidth="1"/>
    <col min="3593" max="3593" width="11.7109375" style="6" bestFit="1" customWidth="1"/>
    <col min="3594" max="3847" width="9.140625" style="6"/>
    <col min="3848" max="3848" width="9.85546875" style="6" bestFit="1" customWidth="1"/>
    <col min="3849" max="3849" width="11.7109375" style="6" bestFit="1" customWidth="1"/>
    <col min="3850" max="4103" width="9.140625" style="6"/>
    <col min="4104" max="4104" width="9.85546875" style="6" bestFit="1" customWidth="1"/>
    <col min="4105" max="4105" width="11.7109375" style="6" bestFit="1" customWidth="1"/>
    <col min="4106" max="4359" width="9.140625" style="6"/>
    <col min="4360" max="4360" width="9.85546875" style="6" bestFit="1" customWidth="1"/>
    <col min="4361" max="4361" width="11.7109375" style="6" bestFit="1" customWidth="1"/>
    <col min="4362" max="4615" width="9.140625" style="6"/>
    <col min="4616" max="4616" width="9.85546875" style="6" bestFit="1" customWidth="1"/>
    <col min="4617" max="4617" width="11.7109375" style="6" bestFit="1" customWidth="1"/>
    <col min="4618" max="4871" width="9.140625" style="6"/>
    <col min="4872" max="4872" width="9.85546875" style="6" bestFit="1" customWidth="1"/>
    <col min="4873" max="4873" width="11.7109375" style="6" bestFit="1" customWidth="1"/>
    <col min="4874" max="5127" width="9.140625" style="6"/>
    <col min="5128" max="5128" width="9.85546875" style="6" bestFit="1" customWidth="1"/>
    <col min="5129" max="5129" width="11.7109375" style="6" bestFit="1" customWidth="1"/>
    <col min="5130" max="5383" width="9.140625" style="6"/>
    <col min="5384" max="5384" width="9.85546875" style="6" bestFit="1" customWidth="1"/>
    <col min="5385" max="5385" width="11.7109375" style="6" bestFit="1" customWidth="1"/>
    <col min="5386" max="5639" width="9.140625" style="6"/>
    <col min="5640" max="5640" width="9.85546875" style="6" bestFit="1" customWidth="1"/>
    <col min="5641" max="5641" width="11.7109375" style="6" bestFit="1" customWidth="1"/>
    <col min="5642" max="5895" width="9.140625" style="6"/>
    <col min="5896" max="5896" width="9.85546875" style="6" bestFit="1" customWidth="1"/>
    <col min="5897" max="5897" width="11.7109375" style="6" bestFit="1" customWidth="1"/>
    <col min="5898" max="6151" width="9.140625" style="6"/>
    <col min="6152" max="6152" width="9.85546875" style="6" bestFit="1" customWidth="1"/>
    <col min="6153" max="6153" width="11.7109375" style="6" bestFit="1" customWidth="1"/>
    <col min="6154" max="6407" width="9.140625" style="6"/>
    <col min="6408" max="6408" width="9.85546875" style="6" bestFit="1" customWidth="1"/>
    <col min="6409" max="6409" width="11.7109375" style="6" bestFit="1" customWidth="1"/>
    <col min="6410" max="6663" width="9.140625" style="6"/>
    <col min="6664" max="6664" width="9.85546875" style="6" bestFit="1" customWidth="1"/>
    <col min="6665" max="6665" width="11.7109375" style="6" bestFit="1" customWidth="1"/>
    <col min="6666" max="6919" width="9.140625" style="6"/>
    <col min="6920" max="6920" width="9.85546875" style="6" bestFit="1" customWidth="1"/>
    <col min="6921" max="6921" width="11.7109375" style="6" bestFit="1" customWidth="1"/>
    <col min="6922" max="7175" width="9.140625" style="6"/>
    <col min="7176" max="7176" width="9.85546875" style="6" bestFit="1" customWidth="1"/>
    <col min="7177" max="7177" width="11.7109375" style="6" bestFit="1" customWidth="1"/>
    <col min="7178" max="7431" width="9.140625" style="6"/>
    <col min="7432" max="7432" width="9.85546875" style="6" bestFit="1" customWidth="1"/>
    <col min="7433" max="7433" width="11.7109375" style="6" bestFit="1" customWidth="1"/>
    <col min="7434" max="7687" width="9.140625" style="6"/>
    <col min="7688" max="7688" width="9.85546875" style="6" bestFit="1" customWidth="1"/>
    <col min="7689" max="7689" width="11.7109375" style="6" bestFit="1" customWidth="1"/>
    <col min="7690" max="7943" width="9.140625" style="6"/>
    <col min="7944" max="7944" width="9.85546875" style="6" bestFit="1" customWidth="1"/>
    <col min="7945" max="7945" width="11.7109375" style="6" bestFit="1" customWidth="1"/>
    <col min="7946" max="8199" width="9.140625" style="6"/>
    <col min="8200" max="8200" width="9.85546875" style="6" bestFit="1" customWidth="1"/>
    <col min="8201" max="8201" width="11.7109375" style="6" bestFit="1" customWidth="1"/>
    <col min="8202" max="8455" width="9.140625" style="6"/>
    <col min="8456" max="8456" width="9.85546875" style="6" bestFit="1" customWidth="1"/>
    <col min="8457" max="8457" width="11.7109375" style="6" bestFit="1" customWidth="1"/>
    <col min="8458" max="8711" width="9.140625" style="6"/>
    <col min="8712" max="8712" width="9.85546875" style="6" bestFit="1" customWidth="1"/>
    <col min="8713" max="8713" width="11.7109375" style="6" bestFit="1" customWidth="1"/>
    <col min="8714" max="8967" width="9.140625" style="6"/>
    <col min="8968" max="8968" width="9.85546875" style="6" bestFit="1" customWidth="1"/>
    <col min="8969" max="8969" width="11.7109375" style="6" bestFit="1" customWidth="1"/>
    <col min="8970" max="9223" width="9.140625" style="6"/>
    <col min="9224" max="9224" width="9.85546875" style="6" bestFit="1" customWidth="1"/>
    <col min="9225" max="9225" width="11.7109375" style="6" bestFit="1" customWidth="1"/>
    <col min="9226" max="9479" width="9.140625" style="6"/>
    <col min="9480" max="9480" width="9.85546875" style="6" bestFit="1" customWidth="1"/>
    <col min="9481" max="9481" width="11.7109375" style="6" bestFit="1" customWidth="1"/>
    <col min="9482" max="9735" width="9.140625" style="6"/>
    <col min="9736" max="9736" width="9.85546875" style="6" bestFit="1" customWidth="1"/>
    <col min="9737" max="9737" width="11.7109375" style="6" bestFit="1" customWidth="1"/>
    <col min="9738" max="9991" width="9.140625" style="6"/>
    <col min="9992" max="9992" width="9.85546875" style="6" bestFit="1" customWidth="1"/>
    <col min="9993" max="9993" width="11.7109375" style="6" bestFit="1" customWidth="1"/>
    <col min="9994" max="10247" width="9.140625" style="6"/>
    <col min="10248" max="10248" width="9.85546875" style="6" bestFit="1" customWidth="1"/>
    <col min="10249" max="10249" width="11.7109375" style="6" bestFit="1" customWidth="1"/>
    <col min="10250" max="10503" width="9.140625" style="6"/>
    <col min="10504" max="10504" width="9.85546875" style="6" bestFit="1" customWidth="1"/>
    <col min="10505" max="10505" width="11.7109375" style="6" bestFit="1" customWidth="1"/>
    <col min="10506" max="10759" width="9.140625" style="6"/>
    <col min="10760" max="10760" width="9.85546875" style="6" bestFit="1" customWidth="1"/>
    <col min="10761" max="10761" width="11.7109375" style="6" bestFit="1" customWidth="1"/>
    <col min="10762" max="11015" width="9.140625" style="6"/>
    <col min="11016" max="11016" width="9.85546875" style="6" bestFit="1" customWidth="1"/>
    <col min="11017" max="11017" width="11.7109375" style="6" bestFit="1" customWidth="1"/>
    <col min="11018" max="11271" width="9.140625" style="6"/>
    <col min="11272" max="11272" width="9.85546875" style="6" bestFit="1" customWidth="1"/>
    <col min="11273" max="11273" width="11.7109375" style="6" bestFit="1" customWidth="1"/>
    <col min="11274" max="11527" width="9.140625" style="6"/>
    <col min="11528" max="11528" width="9.85546875" style="6" bestFit="1" customWidth="1"/>
    <col min="11529" max="11529" width="11.7109375" style="6" bestFit="1" customWidth="1"/>
    <col min="11530" max="11783" width="9.140625" style="6"/>
    <col min="11784" max="11784" width="9.85546875" style="6" bestFit="1" customWidth="1"/>
    <col min="11785" max="11785" width="11.7109375" style="6" bestFit="1" customWidth="1"/>
    <col min="11786" max="12039" width="9.140625" style="6"/>
    <col min="12040" max="12040" width="9.85546875" style="6" bestFit="1" customWidth="1"/>
    <col min="12041" max="12041" width="11.7109375" style="6" bestFit="1" customWidth="1"/>
    <col min="12042" max="12295" width="9.140625" style="6"/>
    <col min="12296" max="12296" width="9.85546875" style="6" bestFit="1" customWidth="1"/>
    <col min="12297" max="12297" width="11.7109375" style="6" bestFit="1" customWidth="1"/>
    <col min="12298" max="12551" width="9.140625" style="6"/>
    <col min="12552" max="12552" width="9.85546875" style="6" bestFit="1" customWidth="1"/>
    <col min="12553" max="12553" width="11.7109375" style="6" bestFit="1" customWidth="1"/>
    <col min="12554" max="12807" width="9.140625" style="6"/>
    <col min="12808" max="12808" width="9.85546875" style="6" bestFit="1" customWidth="1"/>
    <col min="12809" max="12809" width="11.7109375" style="6" bestFit="1" customWidth="1"/>
    <col min="12810" max="13063" width="9.140625" style="6"/>
    <col min="13064" max="13064" width="9.85546875" style="6" bestFit="1" customWidth="1"/>
    <col min="13065" max="13065" width="11.7109375" style="6" bestFit="1" customWidth="1"/>
    <col min="13066" max="13319" width="9.140625" style="6"/>
    <col min="13320" max="13320" width="9.85546875" style="6" bestFit="1" customWidth="1"/>
    <col min="13321" max="13321" width="11.7109375" style="6" bestFit="1" customWidth="1"/>
    <col min="13322" max="13575" width="9.140625" style="6"/>
    <col min="13576" max="13576" width="9.85546875" style="6" bestFit="1" customWidth="1"/>
    <col min="13577" max="13577" width="11.7109375" style="6" bestFit="1" customWidth="1"/>
    <col min="13578" max="13831" width="9.140625" style="6"/>
    <col min="13832" max="13832" width="9.85546875" style="6" bestFit="1" customWidth="1"/>
    <col min="13833" max="13833" width="11.7109375" style="6" bestFit="1" customWidth="1"/>
    <col min="13834" max="14087" width="9.140625" style="6"/>
    <col min="14088" max="14088" width="9.85546875" style="6" bestFit="1" customWidth="1"/>
    <col min="14089" max="14089" width="11.7109375" style="6" bestFit="1" customWidth="1"/>
    <col min="14090" max="14343" width="9.140625" style="6"/>
    <col min="14344" max="14344" width="9.85546875" style="6" bestFit="1" customWidth="1"/>
    <col min="14345" max="14345" width="11.7109375" style="6" bestFit="1" customWidth="1"/>
    <col min="14346" max="14599" width="9.140625" style="6"/>
    <col min="14600" max="14600" width="9.85546875" style="6" bestFit="1" customWidth="1"/>
    <col min="14601" max="14601" width="11.7109375" style="6" bestFit="1" customWidth="1"/>
    <col min="14602" max="14855" width="9.140625" style="6"/>
    <col min="14856" max="14856" width="9.85546875" style="6" bestFit="1" customWidth="1"/>
    <col min="14857" max="14857" width="11.7109375" style="6" bestFit="1" customWidth="1"/>
    <col min="14858" max="15111" width="9.140625" style="6"/>
    <col min="15112" max="15112" width="9.85546875" style="6" bestFit="1" customWidth="1"/>
    <col min="15113" max="15113" width="11.7109375" style="6" bestFit="1" customWidth="1"/>
    <col min="15114" max="15367" width="9.140625" style="6"/>
    <col min="15368" max="15368" width="9.85546875" style="6" bestFit="1" customWidth="1"/>
    <col min="15369" max="15369" width="11.7109375" style="6" bestFit="1" customWidth="1"/>
    <col min="15370" max="15623" width="9.140625" style="6"/>
    <col min="15624" max="15624" width="9.85546875" style="6" bestFit="1" customWidth="1"/>
    <col min="15625" max="15625" width="11.7109375" style="6" bestFit="1" customWidth="1"/>
    <col min="15626" max="15879" width="9.140625" style="6"/>
    <col min="15880" max="15880" width="9.85546875" style="6" bestFit="1" customWidth="1"/>
    <col min="15881" max="15881" width="11.7109375" style="6" bestFit="1" customWidth="1"/>
    <col min="15882" max="16135" width="9.140625" style="6"/>
    <col min="16136" max="16136" width="9.85546875" style="6" bestFit="1" customWidth="1"/>
    <col min="16137" max="16137" width="11.7109375" style="6" bestFit="1" customWidth="1"/>
    <col min="16138" max="16384" width="9.140625" style="6"/>
  </cols>
  <sheetData>
    <row r="1" spans="1:9">
      <c r="A1" s="219" t="s">
        <v>105</v>
      </c>
      <c r="B1" s="185"/>
      <c r="C1" s="185"/>
      <c r="D1" s="185"/>
      <c r="E1" s="185"/>
      <c r="F1" s="185"/>
      <c r="G1" s="185"/>
      <c r="H1" s="185"/>
      <c r="I1" s="185"/>
    </row>
    <row r="2" spans="1:9">
      <c r="A2" s="218" t="s">
        <v>461</v>
      </c>
      <c r="B2" s="187"/>
      <c r="C2" s="187"/>
      <c r="D2" s="187"/>
      <c r="E2" s="187"/>
      <c r="F2" s="187"/>
      <c r="G2" s="187"/>
      <c r="H2" s="187"/>
      <c r="I2" s="187"/>
    </row>
    <row r="3" spans="1:9">
      <c r="A3" s="200" t="s">
        <v>436</v>
      </c>
      <c r="B3" s="201"/>
      <c r="C3" s="201"/>
      <c r="D3" s="201"/>
      <c r="E3" s="201"/>
      <c r="F3" s="201"/>
      <c r="G3" s="201"/>
      <c r="H3" s="201"/>
      <c r="I3" s="201"/>
    </row>
    <row r="4" spans="1:9">
      <c r="A4" s="217" t="s">
        <v>453</v>
      </c>
      <c r="B4" s="191"/>
      <c r="C4" s="191"/>
      <c r="D4" s="191"/>
      <c r="E4" s="191"/>
      <c r="F4" s="191"/>
      <c r="G4" s="191"/>
      <c r="H4" s="191"/>
      <c r="I4" s="192"/>
    </row>
    <row r="5" spans="1:9" ht="23.25">
      <c r="A5" s="215" t="s">
        <v>2</v>
      </c>
      <c r="B5" s="196"/>
      <c r="C5" s="196"/>
      <c r="D5" s="196"/>
      <c r="E5" s="196"/>
      <c r="F5" s="196"/>
      <c r="G5" s="17" t="s">
        <v>106</v>
      </c>
      <c r="H5" s="18" t="s">
        <v>294</v>
      </c>
      <c r="I5" s="18" t="s">
        <v>279</v>
      </c>
    </row>
    <row r="6" spans="1:9">
      <c r="A6" s="216">
        <v>1</v>
      </c>
      <c r="B6" s="194"/>
      <c r="C6" s="194"/>
      <c r="D6" s="194"/>
      <c r="E6" s="194"/>
      <c r="F6" s="194"/>
      <c r="G6" s="78">
        <v>2</v>
      </c>
      <c r="H6" s="18">
        <v>3</v>
      </c>
      <c r="I6" s="18">
        <v>4</v>
      </c>
    </row>
    <row r="7" spans="1:9" ht="12.75" customHeight="1">
      <c r="A7" s="179" t="s">
        <v>346</v>
      </c>
      <c r="B7" s="179"/>
      <c r="C7" s="179"/>
      <c r="D7" s="179"/>
      <c r="E7" s="179"/>
      <c r="F7" s="179"/>
      <c r="G7" s="15">
        <v>1</v>
      </c>
      <c r="H7" s="100">
        <f>SUM(H8:H12)</f>
        <v>4715993</v>
      </c>
      <c r="I7" s="100">
        <f>SUM(I8:I12)</f>
        <v>4803463.04</v>
      </c>
    </row>
    <row r="8" spans="1:9" ht="12.75" customHeight="1">
      <c r="A8" s="177" t="s">
        <v>118</v>
      </c>
      <c r="B8" s="177"/>
      <c r="C8" s="177"/>
      <c r="D8" s="177"/>
      <c r="E8" s="177"/>
      <c r="F8" s="177"/>
      <c r="G8" s="14">
        <v>2</v>
      </c>
      <c r="H8" s="99">
        <v>0</v>
      </c>
      <c r="I8" s="99">
        <v>0</v>
      </c>
    </row>
    <row r="9" spans="1:9" ht="12.75" customHeight="1">
      <c r="A9" s="177" t="s">
        <v>435</v>
      </c>
      <c r="B9" s="177"/>
      <c r="C9" s="177"/>
      <c r="D9" s="177"/>
      <c r="E9" s="177"/>
      <c r="F9" s="177"/>
      <c r="G9" s="14">
        <v>3</v>
      </c>
      <c r="H9" s="99">
        <v>4263419</v>
      </c>
      <c r="I9" s="99">
        <v>4544210.93</v>
      </c>
    </row>
    <row r="10" spans="1:9" ht="12.75" customHeight="1">
      <c r="A10" s="177" t="s">
        <v>119</v>
      </c>
      <c r="B10" s="177"/>
      <c r="C10" s="177"/>
      <c r="D10" s="177"/>
      <c r="E10" s="177"/>
      <c r="F10" s="177"/>
      <c r="G10" s="14">
        <v>4</v>
      </c>
      <c r="H10" s="99">
        <v>0</v>
      </c>
      <c r="I10" s="99">
        <v>0</v>
      </c>
    </row>
    <row r="11" spans="1:9" ht="12.75" customHeight="1">
      <c r="A11" s="177" t="s">
        <v>120</v>
      </c>
      <c r="B11" s="177"/>
      <c r="C11" s="177"/>
      <c r="D11" s="177"/>
      <c r="E11" s="177"/>
      <c r="F11" s="177"/>
      <c r="G11" s="14">
        <v>5</v>
      </c>
      <c r="H11" s="99">
        <v>0</v>
      </c>
      <c r="I11" s="99">
        <v>0</v>
      </c>
    </row>
    <row r="12" spans="1:9" ht="12.75" customHeight="1">
      <c r="A12" s="177" t="s">
        <v>121</v>
      </c>
      <c r="B12" s="177"/>
      <c r="C12" s="177"/>
      <c r="D12" s="177"/>
      <c r="E12" s="177"/>
      <c r="F12" s="177"/>
      <c r="G12" s="14">
        <v>6</v>
      </c>
      <c r="H12" s="99">
        <v>452574</v>
      </c>
      <c r="I12" s="99">
        <v>259252.11</v>
      </c>
    </row>
    <row r="13" spans="1:9" ht="12.75" customHeight="1">
      <c r="A13" s="179" t="s">
        <v>347</v>
      </c>
      <c r="B13" s="179"/>
      <c r="C13" s="179"/>
      <c r="D13" s="179"/>
      <c r="E13" s="179"/>
      <c r="F13" s="179"/>
      <c r="G13" s="15">
        <v>7</v>
      </c>
      <c r="H13" s="100">
        <f>H14+H15+H19+H23+H24+H25+H28+H35</f>
        <v>6230976</v>
      </c>
      <c r="I13" s="100">
        <f>I14+I15+I19+I23+I24+I25+I28+I35</f>
        <v>6509124.4100000001</v>
      </c>
    </row>
    <row r="14" spans="1:9" ht="12.75" customHeight="1">
      <c r="A14" s="177" t="s">
        <v>107</v>
      </c>
      <c r="B14" s="177"/>
      <c r="C14" s="177"/>
      <c r="D14" s="177"/>
      <c r="E14" s="177"/>
      <c r="F14" s="177"/>
      <c r="G14" s="14">
        <v>8</v>
      </c>
      <c r="H14" s="99">
        <v>0</v>
      </c>
      <c r="I14" s="99">
        <v>0</v>
      </c>
    </row>
    <row r="15" spans="1:9" ht="12.75" customHeight="1">
      <c r="A15" s="203" t="s">
        <v>417</v>
      </c>
      <c r="B15" s="203"/>
      <c r="C15" s="203"/>
      <c r="D15" s="203"/>
      <c r="E15" s="203"/>
      <c r="F15" s="203"/>
      <c r="G15" s="15">
        <v>9</v>
      </c>
      <c r="H15" s="100">
        <f>SUM(H16:H18)</f>
        <v>2884419</v>
      </c>
      <c r="I15" s="100">
        <f>SUM(I16:I18)</f>
        <v>2870471.69</v>
      </c>
    </row>
    <row r="16" spans="1:9" ht="12.75" customHeight="1">
      <c r="A16" s="213" t="s">
        <v>122</v>
      </c>
      <c r="B16" s="213"/>
      <c r="C16" s="213"/>
      <c r="D16" s="213"/>
      <c r="E16" s="213"/>
      <c r="F16" s="213"/>
      <c r="G16" s="14">
        <v>10</v>
      </c>
      <c r="H16" s="99">
        <v>1186671</v>
      </c>
      <c r="I16" s="99">
        <v>820849.03</v>
      </c>
    </row>
    <row r="17" spans="1:9" ht="12.75" customHeight="1">
      <c r="A17" s="213" t="s">
        <v>123</v>
      </c>
      <c r="B17" s="213"/>
      <c r="C17" s="213"/>
      <c r="D17" s="213"/>
      <c r="E17" s="213"/>
      <c r="F17" s="213"/>
      <c r="G17" s="14">
        <v>11</v>
      </c>
      <c r="H17" s="99">
        <v>0</v>
      </c>
      <c r="I17" s="99">
        <v>0</v>
      </c>
    </row>
    <row r="18" spans="1:9" ht="12.75" customHeight="1">
      <c r="A18" s="213" t="s">
        <v>124</v>
      </c>
      <c r="B18" s="213"/>
      <c r="C18" s="213"/>
      <c r="D18" s="213"/>
      <c r="E18" s="213"/>
      <c r="F18" s="213"/>
      <c r="G18" s="14">
        <v>12</v>
      </c>
      <c r="H18" s="99">
        <v>1697748</v>
      </c>
      <c r="I18" s="99">
        <v>2049622.66</v>
      </c>
    </row>
    <row r="19" spans="1:9" ht="12.75" customHeight="1">
      <c r="A19" s="203" t="s">
        <v>418</v>
      </c>
      <c r="B19" s="203"/>
      <c r="C19" s="203"/>
      <c r="D19" s="203"/>
      <c r="E19" s="203"/>
      <c r="F19" s="203"/>
      <c r="G19" s="15">
        <v>13</v>
      </c>
      <c r="H19" s="100">
        <f>SUM(H20:H22)</f>
        <v>2724610</v>
      </c>
      <c r="I19" s="100">
        <f>SUM(I20:I22)</f>
        <v>3005768.34</v>
      </c>
    </row>
    <row r="20" spans="1:9" ht="12.75" customHeight="1">
      <c r="A20" s="213" t="s">
        <v>108</v>
      </c>
      <c r="B20" s="213"/>
      <c r="C20" s="213"/>
      <c r="D20" s="213"/>
      <c r="E20" s="213"/>
      <c r="F20" s="213"/>
      <c r="G20" s="14">
        <v>14</v>
      </c>
      <c r="H20" s="99">
        <v>1835981</v>
      </c>
      <c r="I20" s="99">
        <v>1967058.3</v>
      </c>
    </row>
    <row r="21" spans="1:9" ht="12.75" customHeight="1">
      <c r="A21" s="213" t="s">
        <v>109</v>
      </c>
      <c r="B21" s="213"/>
      <c r="C21" s="213"/>
      <c r="D21" s="213"/>
      <c r="E21" s="213"/>
      <c r="F21" s="213"/>
      <c r="G21" s="14">
        <v>15</v>
      </c>
      <c r="H21" s="99">
        <v>559073</v>
      </c>
      <c r="I21" s="99">
        <v>663645.65</v>
      </c>
    </row>
    <row r="22" spans="1:9" ht="12.75" customHeight="1">
      <c r="A22" s="213" t="s">
        <v>110</v>
      </c>
      <c r="B22" s="213"/>
      <c r="C22" s="213"/>
      <c r="D22" s="213"/>
      <c r="E22" s="213"/>
      <c r="F22" s="213"/>
      <c r="G22" s="14">
        <v>16</v>
      </c>
      <c r="H22" s="99">
        <v>329556</v>
      </c>
      <c r="I22" s="99">
        <v>375064.39</v>
      </c>
    </row>
    <row r="23" spans="1:9" ht="12.75" customHeight="1">
      <c r="A23" s="177" t="s">
        <v>111</v>
      </c>
      <c r="B23" s="177"/>
      <c r="C23" s="177"/>
      <c r="D23" s="177"/>
      <c r="E23" s="177"/>
      <c r="F23" s="177"/>
      <c r="G23" s="14">
        <v>17</v>
      </c>
      <c r="H23" s="99">
        <v>238112</v>
      </c>
      <c r="I23" s="99">
        <v>280993.64</v>
      </c>
    </row>
    <row r="24" spans="1:9" ht="12.75" customHeight="1">
      <c r="A24" s="177" t="s">
        <v>112</v>
      </c>
      <c r="B24" s="177"/>
      <c r="C24" s="177"/>
      <c r="D24" s="177"/>
      <c r="E24" s="177"/>
      <c r="F24" s="177"/>
      <c r="G24" s="14">
        <v>18</v>
      </c>
      <c r="H24" s="99">
        <v>379305</v>
      </c>
      <c r="I24" s="99">
        <v>351658.66</v>
      </c>
    </row>
    <row r="25" spans="1:9" ht="12.75" customHeight="1">
      <c r="A25" s="203" t="s">
        <v>419</v>
      </c>
      <c r="B25" s="203"/>
      <c r="C25" s="203"/>
      <c r="D25" s="203"/>
      <c r="E25" s="203"/>
      <c r="F25" s="203"/>
      <c r="G25" s="15">
        <v>19</v>
      </c>
      <c r="H25" s="100">
        <f>H26+H27</f>
        <v>0</v>
      </c>
      <c r="I25" s="100">
        <f>I26+I27</f>
        <v>0</v>
      </c>
    </row>
    <row r="26" spans="1:9" ht="12.75" customHeight="1">
      <c r="A26" s="213" t="s">
        <v>125</v>
      </c>
      <c r="B26" s="213"/>
      <c r="C26" s="213"/>
      <c r="D26" s="213"/>
      <c r="E26" s="213"/>
      <c r="F26" s="213"/>
      <c r="G26" s="14">
        <v>20</v>
      </c>
      <c r="H26" s="99">
        <v>0</v>
      </c>
      <c r="I26" s="99">
        <v>0</v>
      </c>
    </row>
    <row r="27" spans="1:9" ht="12.75" customHeight="1">
      <c r="A27" s="213" t="s">
        <v>126</v>
      </c>
      <c r="B27" s="213"/>
      <c r="C27" s="213"/>
      <c r="D27" s="213"/>
      <c r="E27" s="213"/>
      <c r="F27" s="213"/>
      <c r="G27" s="14">
        <v>21</v>
      </c>
      <c r="H27" s="99">
        <v>0</v>
      </c>
      <c r="I27" s="99">
        <v>0</v>
      </c>
    </row>
    <row r="28" spans="1:9" ht="12.75" customHeight="1">
      <c r="A28" s="203" t="s">
        <v>420</v>
      </c>
      <c r="B28" s="203"/>
      <c r="C28" s="203"/>
      <c r="D28" s="203"/>
      <c r="E28" s="203"/>
      <c r="F28" s="203"/>
      <c r="G28" s="15">
        <v>22</v>
      </c>
      <c r="H28" s="100">
        <f>SUM(H29:H34)</f>
        <v>0</v>
      </c>
      <c r="I28" s="100">
        <f>SUM(I29:I34)</f>
        <v>0</v>
      </c>
    </row>
    <row r="29" spans="1:9" ht="12.75" customHeight="1">
      <c r="A29" s="213" t="s">
        <v>127</v>
      </c>
      <c r="B29" s="213"/>
      <c r="C29" s="213"/>
      <c r="D29" s="213"/>
      <c r="E29" s="213"/>
      <c r="F29" s="213"/>
      <c r="G29" s="14">
        <v>23</v>
      </c>
      <c r="H29" s="99">
        <v>0</v>
      </c>
      <c r="I29" s="99">
        <v>0</v>
      </c>
    </row>
    <row r="30" spans="1:9" ht="12.75" customHeight="1">
      <c r="A30" s="213" t="s">
        <v>128</v>
      </c>
      <c r="B30" s="213"/>
      <c r="C30" s="213"/>
      <c r="D30" s="213"/>
      <c r="E30" s="213"/>
      <c r="F30" s="213"/>
      <c r="G30" s="14">
        <v>24</v>
      </c>
      <c r="H30" s="99">
        <v>0</v>
      </c>
      <c r="I30" s="99">
        <v>0</v>
      </c>
    </row>
    <row r="31" spans="1:9" ht="12.75" customHeight="1">
      <c r="A31" s="213" t="s">
        <v>129</v>
      </c>
      <c r="B31" s="213"/>
      <c r="C31" s="213"/>
      <c r="D31" s="213"/>
      <c r="E31" s="213"/>
      <c r="F31" s="213"/>
      <c r="G31" s="14">
        <v>25</v>
      </c>
      <c r="H31" s="99">
        <v>0</v>
      </c>
      <c r="I31" s="99">
        <v>0</v>
      </c>
    </row>
    <row r="32" spans="1:9" ht="12.75" customHeight="1">
      <c r="A32" s="213" t="s">
        <v>130</v>
      </c>
      <c r="B32" s="213"/>
      <c r="C32" s="213"/>
      <c r="D32" s="213"/>
      <c r="E32" s="213"/>
      <c r="F32" s="213"/>
      <c r="G32" s="14">
        <v>26</v>
      </c>
      <c r="H32" s="99">
        <v>0</v>
      </c>
      <c r="I32" s="99">
        <v>0</v>
      </c>
    </row>
    <row r="33" spans="1:9" ht="12.75" customHeight="1">
      <c r="A33" s="213" t="s">
        <v>131</v>
      </c>
      <c r="B33" s="213"/>
      <c r="C33" s="213"/>
      <c r="D33" s="213"/>
      <c r="E33" s="213"/>
      <c r="F33" s="213"/>
      <c r="G33" s="14">
        <v>27</v>
      </c>
      <c r="H33" s="99">
        <v>0</v>
      </c>
      <c r="I33" s="99">
        <v>0</v>
      </c>
    </row>
    <row r="34" spans="1:9" ht="12.75" customHeight="1">
      <c r="A34" s="213" t="s">
        <v>132</v>
      </c>
      <c r="B34" s="213"/>
      <c r="C34" s="213"/>
      <c r="D34" s="213"/>
      <c r="E34" s="213"/>
      <c r="F34" s="213"/>
      <c r="G34" s="14">
        <v>28</v>
      </c>
      <c r="H34" s="99">
        <v>0</v>
      </c>
      <c r="I34" s="99">
        <v>0</v>
      </c>
    </row>
    <row r="35" spans="1:9" ht="12.75" customHeight="1">
      <c r="A35" s="177" t="s">
        <v>113</v>
      </c>
      <c r="B35" s="177"/>
      <c r="C35" s="177"/>
      <c r="D35" s="177"/>
      <c r="E35" s="177"/>
      <c r="F35" s="177"/>
      <c r="G35" s="14">
        <v>29</v>
      </c>
      <c r="H35" s="99">
        <v>4530</v>
      </c>
      <c r="I35" s="99">
        <v>232.08</v>
      </c>
    </row>
    <row r="36" spans="1:9" ht="12.75" customHeight="1">
      <c r="A36" s="179" t="s">
        <v>348</v>
      </c>
      <c r="B36" s="179"/>
      <c r="C36" s="179"/>
      <c r="D36" s="179"/>
      <c r="E36" s="179"/>
      <c r="F36" s="179"/>
      <c r="G36" s="15">
        <v>30</v>
      </c>
      <c r="H36" s="100">
        <f>SUM(H37:H46)</f>
        <v>291622</v>
      </c>
      <c r="I36" s="100">
        <f>SUM(I37:I46)</f>
        <v>83526.97</v>
      </c>
    </row>
    <row r="37" spans="1:9" ht="12.75" customHeight="1">
      <c r="A37" s="177" t="s">
        <v>133</v>
      </c>
      <c r="B37" s="177"/>
      <c r="C37" s="177"/>
      <c r="D37" s="177"/>
      <c r="E37" s="177"/>
      <c r="F37" s="177"/>
      <c r="G37" s="14">
        <v>31</v>
      </c>
      <c r="H37" s="99">
        <v>0</v>
      </c>
      <c r="I37" s="99">
        <v>0</v>
      </c>
    </row>
    <row r="38" spans="1:9" ht="25.15" customHeight="1">
      <c r="A38" s="177" t="s">
        <v>134</v>
      </c>
      <c r="B38" s="177"/>
      <c r="C38" s="177"/>
      <c r="D38" s="177"/>
      <c r="E38" s="177"/>
      <c r="F38" s="177"/>
      <c r="G38" s="14">
        <v>32</v>
      </c>
      <c r="H38" s="99">
        <v>0</v>
      </c>
      <c r="I38" s="99">
        <v>73500</v>
      </c>
    </row>
    <row r="39" spans="1:9" ht="28.15" customHeight="1">
      <c r="A39" s="177" t="s">
        <v>135</v>
      </c>
      <c r="B39" s="177"/>
      <c r="C39" s="177"/>
      <c r="D39" s="177"/>
      <c r="E39" s="177"/>
      <c r="F39" s="177"/>
      <c r="G39" s="14">
        <v>33</v>
      </c>
      <c r="H39" s="99">
        <v>0</v>
      </c>
      <c r="I39" s="99">
        <v>0</v>
      </c>
    </row>
    <row r="40" spans="1:9" ht="28.15" customHeight="1">
      <c r="A40" s="177" t="s">
        <v>136</v>
      </c>
      <c r="B40" s="177"/>
      <c r="C40" s="177"/>
      <c r="D40" s="177"/>
      <c r="E40" s="177"/>
      <c r="F40" s="177"/>
      <c r="G40" s="14">
        <v>34</v>
      </c>
      <c r="H40" s="99">
        <v>0</v>
      </c>
      <c r="I40" s="99">
        <v>0</v>
      </c>
    </row>
    <row r="41" spans="1:9" ht="22.9" customHeight="1">
      <c r="A41" s="177" t="s">
        <v>137</v>
      </c>
      <c r="B41" s="177"/>
      <c r="C41" s="177"/>
      <c r="D41" s="177"/>
      <c r="E41" s="177"/>
      <c r="F41" s="177"/>
      <c r="G41" s="14">
        <v>35</v>
      </c>
      <c r="H41" s="99">
        <v>0</v>
      </c>
      <c r="I41" s="99">
        <v>0</v>
      </c>
    </row>
    <row r="42" spans="1:9" ht="12.75" customHeight="1">
      <c r="A42" s="177" t="s">
        <v>138</v>
      </c>
      <c r="B42" s="177"/>
      <c r="C42" s="177"/>
      <c r="D42" s="177"/>
      <c r="E42" s="177"/>
      <c r="F42" s="177"/>
      <c r="G42" s="14">
        <v>36</v>
      </c>
      <c r="H42" s="99">
        <v>0</v>
      </c>
      <c r="I42" s="99">
        <v>0</v>
      </c>
    </row>
    <row r="43" spans="1:9" ht="12.75" customHeight="1">
      <c r="A43" s="177" t="s">
        <v>139</v>
      </c>
      <c r="B43" s="177"/>
      <c r="C43" s="177"/>
      <c r="D43" s="177"/>
      <c r="E43" s="177"/>
      <c r="F43" s="177"/>
      <c r="G43" s="14">
        <v>37</v>
      </c>
      <c r="H43" s="99">
        <v>291622</v>
      </c>
      <c r="I43" s="99">
        <v>10026.969999999999</v>
      </c>
    </row>
    <row r="44" spans="1:9" ht="12.75" customHeight="1">
      <c r="A44" s="177" t="s">
        <v>140</v>
      </c>
      <c r="B44" s="177"/>
      <c r="C44" s="177"/>
      <c r="D44" s="177"/>
      <c r="E44" s="177"/>
      <c r="F44" s="177"/>
      <c r="G44" s="14">
        <v>38</v>
      </c>
      <c r="H44" s="99">
        <v>0</v>
      </c>
      <c r="I44" s="99">
        <v>0</v>
      </c>
    </row>
    <row r="45" spans="1:9" ht="12.75" customHeight="1">
      <c r="A45" s="177" t="s">
        <v>141</v>
      </c>
      <c r="B45" s="177"/>
      <c r="C45" s="177"/>
      <c r="D45" s="177"/>
      <c r="E45" s="177"/>
      <c r="F45" s="177"/>
      <c r="G45" s="14">
        <v>39</v>
      </c>
      <c r="H45" s="99">
        <v>0</v>
      </c>
      <c r="I45" s="99">
        <v>0</v>
      </c>
    </row>
    <row r="46" spans="1:9" ht="12.75" customHeight="1">
      <c r="A46" s="177" t="s">
        <v>142</v>
      </c>
      <c r="B46" s="177"/>
      <c r="C46" s="177"/>
      <c r="D46" s="177"/>
      <c r="E46" s="177"/>
      <c r="F46" s="177"/>
      <c r="G46" s="14">
        <v>40</v>
      </c>
      <c r="H46" s="99">
        <v>0</v>
      </c>
      <c r="I46" s="99">
        <v>0</v>
      </c>
    </row>
    <row r="47" spans="1:9" ht="12.75" customHeight="1">
      <c r="A47" s="179" t="s">
        <v>349</v>
      </c>
      <c r="B47" s="179"/>
      <c r="C47" s="179"/>
      <c r="D47" s="179"/>
      <c r="E47" s="179"/>
      <c r="F47" s="179"/>
      <c r="G47" s="15">
        <v>41</v>
      </c>
      <c r="H47" s="100">
        <f>SUM(H48:H54)</f>
        <v>7</v>
      </c>
      <c r="I47" s="100">
        <f>SUM(I48:I54)</f>
        <v>5.31</v>
      </c>
    </row>
    <row r="48" spans="1:9" ht="23.45" customHeight="1">
      <c r="A48" s="177" t="s">
        <v>143</v>
      </c>
      <c r="B48" s="177"/>
      <c r="C48" s="177"/>
      <c r="D48" s="177"/>
      <c r="E48" s="177"/>
      <c r="F48" s="177"/>
      <c r="G48" s="14">
        <v>42</v>
      </c>
      <c r="H48" s="99">
        <v>0</v>
      </c>
      <c r="I48" s="99">
        <v>0</v>
      </c>
    </row>
    <row r="49" spans="1:12" ht="12.75" customHeight="1">
      <c r="A49" s="210" t="s">
        <v>144</v>
      </c>
      <c r="B49" s="210"/>
      <c r="C49" s="210"/>
      <c r="D49" s="210"/>
      <c r="E49" s="210"/>
      <c r="F49" s="210"/>
      <c r="G49" s="14">
        <v>43</v>
      </c>
      <c r="H49" s="99">
        <v>0</v>
      </c>
      <c r="I49" s="99">
        <v>0</v>
      </c>
    </row>
    <row r="50" spans="1:12" ht="12.75" customHeight="1">
      <c r="A50" s="210" t="s">
        <v>145</v>
      </c>
      <c r="B50" s="210"/>
      <c r="C50" s="210"/>
      <c r="D50" s="210"/>
      <c r="E50" s="210"/>
      <c r="F50" s="210"/>
      <c r="G50" s="14">
        <v>44</v>
      </c>
      <c r="H50" s="99">
        <v>7</v>
      </c>
      <c r="I50" s="99">
        <v>5.31</v>
      </c>
    </row>
    <row r="51" spans="1:12" ht="12.75" customHeight="1">
      <c r="A51" s="210" t="s">
        <v>146</v>
      </c>
      <c r="B51" s="210"/>
      <c r="C51" s="210"/>
      <c r="D51" s="210"/>
      <c r="E51" s="210"/>
      <c r="F51" s="210"/>
      <c r="G51" s="14">
        <v>45</v>
      </c>
      <c r="H51" s="99">
        <v>0</v>
      </c>
      <c r="I51" s="99">
        <v>0</v>
      </c>
    </row>
    <row r="52" spans="1:12" ht="12.75" customHeight="1">
      <c r="A52" s="210" t="s">
        <v>147</v>
      </c>
      <c r="B52" s="210"/>
      <c r="C52" s="210"/>
      <c r="D52" s="210"/>
      <c r="E52" s="210"/>
      <c r="F52" s="210"/>
      <c r="G52" s="14">
        <v>46</v>
      </c>
      <c r="H52" s="99">
        <v>0</v>
      </c>
      <c r="I52" s="99">
        <v>0</v>
      </c>
    </row>
    <row r="53" spans="1:12" ht="12.75" customHeight="1">
      <c r="A53" s="210" t="s">
        <v>148</v>
      </c>
      <c r="B53" s="210"/>
      <c r="C53" s="210"/>
      <c r="D53" s="210"/>
      <c r="E53" s="210"/>
      <c r="F53" s="210"/>
      <c r="G53" s="14">
        <v>47</v>
      </c>
      <c r="H53" s="99">
        <v>0</v>
      </c>
      <c r="I53" s="99">
        <v>0</v>
      </c>
    </row>
    <row r="54" spans="1:12" ht="12.75" customHeight="1">
      <c r="A54" s="210" t="s">
        <v>149</v>
      </c>
      <c r="B54" s="210"/>
      <c r="C54" s="210"/>
      <c r="D54" s="210"/>
      <c r="E54" s="210"/>
      <c r="F54" s="210"/>
      <c r="G54" s="14">
        <v>48</v>
      </c>
      <c r="H54" s="99">
        <v>0</v>
      </c>
      <c r="I54" s="99">
        <v>0</v>
      </c>
    </row>
    <row r="55" spans="1:12" ht="30.6" customHeight="1">
      <c r="A55" s="178" t="s">
        <v>150</v>
      </c>
      <c r="B55" s="178"/>
      <c r="C55" s="178"/>
      <c r="D55" s="178"/>
      <c r="E55" s="178"/>
      <c r="F55" s="178"/>
      <c r="G55" s="14">
        <v>49</v>
      </c>
      <c r="H55" s="99">
        <v>0</v>
      </c>
      <c r="I55" s="99">
        <v>0</v>
      </c>
    </row>
    <row r="56" spans="1:12" ht="12.75" customHeight="1">
      <c r="A56" s="178" t="s">
        <v>151</v>
      </c>
      <c r="B56" s="178"/>
      <c r="C56" s="178"/>
      <c r="D56" s="178"/>
      <c r="E56" s="178"/>
      <c r="F56" s="178"/>
      <c r="G56" s="14">
        <v>50</v>
      </c>
      <c r="H56" s="99">
        <v>0</v>
      </c>
      <c r="I56" s="99">
        <v>0</v>
      </c>
    </row>
    <row r="57" spans="1:12" ht="28.9" customHeight="1">
      <c r="A57" s="178" t="s">
        <v>152</v>
      </c>
      <c r="B57" s="178"/>
      <c r="C57" s="178"/>
      <c r="D57" s="178"/>
      <c r="E57" s="178"/>
      <c r="F57" s="178"/>
      <c r="G57" s="14">
        <v>51</v>
      </c>
      <c r="H57" s="99">
        <v>0</v>
      </c>
      <c r="I57" s="99">
        <v>0</v>
      </c>
    </row>
    <row r="58" spans="1:12" ht="12.75" customHeight="1">
      <c r="A58" s="178" t="s">
        <v>153</v>
      </c>
      <c r="B58" s="178"/>
      <c r="C58" s="178"/>
      <c r="D58" s="178"/>
      <c r="E58" s="178"/>
      <c r="F58" s="178"/>
      <c r="G58" s="14">
        <v>52</v>
      </c>
      <c r="H58" s="99">
        <v>0</v>
      </c>
      <c r="I58" s="99">
        <v>0</v>
      </c>
    </row>
    <row r="59" spans="1:12" ht="12.75" customHeight="1">
      <c r="A59" s="179" t="s">
        <v>350</v>
      </c>
      <c r="B59" s="179"/>
      <c r="C59" s="179"/>
      <c r="D59" s="179"/>
      <c r="E59" s="179"/>
      <c r="F59" s="179"/>
      <c r="G59" s="15">
        <v>53</v>
      </c>
      <c r="H59" s="100">
        <f>H7+H36+H55+H56</f>
        <v>5007615</v>
      </c>
      <c r="I59" s="100">
        <f>I7+I36+I55+I56</f>
        <v>4886990.01</v>
      </c>
    </row>
    <row r="60" spans="1:12" ht="12.75" customHeight="1">
      <c r="A60" s="179" t="s">
        <v>351</v>
      </c>
      <c r="B60" s="179"/>
      <c r="C60" s="179"/>
      <c r="D60" s="179"/>
      <c r="E60" s="179"/>
      <c r="F60" s="179"/>
      <c r="G60" s="15">
        <v>54</v>
      </c>
      <c r="H60" s="100">
        <f>H13+H47+H57+H58</f>
        <v>6230983</v>
      </c>
      <c r="I60" s="100">
        <f>I13+I47+I57+I58</f>
        <v>6509129.7199999997</v>
      </c>
    </row>
    <row r="61" spans="1:12" ht="12.75" customHeight="1">
      <c r="A61" s="179" t="s">
        <v>352</v>
      </c>
      <c r="B61" s="179"/>
      <c r="C61" s="179"/>
      <c r="D61" s="179"/>
      <c r="E61" s="179"/>
      <c r="F61" s="179"/>
      <c r="G61" s="15">
        <v>55</v>
      </c>
      <c r="H61" s="100">
        <f>H59-H60</f>
        <v>-1223368</v>
      </c>
      <c r="I61" s="100">
        <f>I59-I60</f>
        <v>-1622139.71</v>
      </c>
    </row>
    <row r="62" spans="1:12" ht="12.75" customHeight="1">
      <c r="A62" s="212" t="s">
        <v>353</v>
      </c>
      <c r="B62" s="212"/>
      <c r="C62" s="212"/>
      <c r="D62" s="212"/>
      <c r="E62" s="212"/>
      <c r="F62" s="212"/>
      <c r="G62" s="15">
        <v>56</v>
      </c>
      <c r="H62" s="100">
        <f>+IF((H59-H60)&gt;0,(H59-H60),0)</f>
        <v>0</v>
      </c>
      <c r="I62" s="100">
        <f>+IF((I59-I60)&gt;0,(I59-I60),0)</f>
        <v>0</v>
      </c>
      <c r="L62" s="82"/>
    </row>
    <row r="63" spans="1:12" ht="12.75" customHeight="1">
      <c r="A63" s="212" t="s">
        <v>354</v>
      </c>
      <c r="B63" s="212"/>
      <c r="C63" s="212"/>
      <c r="D63" s="212"/>
      <c r="E63" s="212"/>
      <c r="F63" s="212"/>
      <c r="G63" s="15">
        <v>57</v>
      </c>
      <c r="H63" s="100">
        <f>+IF((H59-H60)&lt;0,(H59-H60),0)</f>
        <v>-1223368</v>
      </c>
      <c r="I63" s="100">
        <f>+IF((I59-I60)&lt;0,(I59-I60),0)</f>
        <v>-1622139.71</v>
      </c>
    </row>
    <row r="64" spans="1:12" ht="12.75" customHeight="1">
      <c r="A64" s="178" t="s">
        <v>114</v>
      </c>
      <c r="B64" s="178"/>
      <c r="C64" s="178"/>
      <c r="D64" s="178"/>
      <c r="E64" s="178"/>
      <c r="F64" s="178"/>
      <c r="G64" s="14">
        <v>58</v>
      </c>
      <c r="H64" s="99">
        <v>0</v>
      </c>
      <c r="I64" s="99">
        <v>0</v>
      </c>
      <c r="L64" s="82"/>
    </row>
    <row r="65" spans="1:12" ht="12.75" customHeight="1">
      <c r="A65" s="179" t="s">
        <v>355</v>
      </c>
      <c r="B65" s="179"/>
      <c r="C65" s="179"/>
      <c r="D65" s="179"/>
      <c r="E65" s="179"/>
      <c r="F65" s="179"/>
      <c r="G65" s="15">
        <v>59</v>
      </c>
      <c r="H65" s="100">
        <f>H61-H64</f>
        <v>-1223368</v>
      </c>
      <c r="I65" s="100">
        <f>I61-I64</f>
        <v>-1622139.71</v>
      </c>
    </row>
    <row r="66" spans="1:12" ht="12.75" customHeight="1">
      <c r="A66" s="212" t="s">
        <v>356</v>
      </c>
      <c r="B66" s="212"/>
      <c r="C66" s="212"/>
      <c r="D66" s="212"/>
      <c r="E66" s="212"/>
      <c r="F66" s="212"/>
      <c r="G66" s="15">
        <v>60</v>
      </c>
      <c r="H66" s="100">
        <f>+IF((H61-H64)&gt;0,(H61-H64),0)</f>
        <v>0</v>
      </c>
      <c r="I66" s="100">
        <f>+IF((I61-I64)&gt;0,(I61-I64),0)</f>
        <v>0</v>
      </c>
      <c r="L66" s="82"/>
    </row>
    <row r="67" spans="1:12" ht="12.75" customHeight="1">
      <c r="A67" s="212" t="s">
        <v>357</v>
      </c>
      <c r="B67" s="212"/>
      <c r="C67" s="212"/>
      <c r="D67" s="212"/>
      <c r="E67" s="212"/>
      <c r="F67" s="212"/>
      <c r="G67" s="15">
        <v>61</v>
      </c>
      <c r="H67" s="100">
        <f>+IF((H61-H64)&lt;0,(H61-H64),0)</f>
        <v>-1223368</v>
      </c>
      <c r="I67" s="100">
        <f>+IF((I61-I64)&lt;0,(I61-I64),0)</f>
        <v>-1622139.71</v>
      </c>
    </row>
    <row r="68" spans="1:12">
      <c r="A68" s="182" t="s">
        <v>154</v>
      </c>
      <c r="B68" s="182"/>
      <c r="C68" s="182"/>
      <c r="D68" s="182"/>
      <c r="E68" s="182"/>
      <c r="F68" s="182"/>
      <c r="G68" s="204"/>
      <c r="H68" s="204"/>
      <c r="I68" s="204"/>
    </row>
    <row r="69" spans="1:12" ht="25.9" customHeight="1">
      <c r="A69" s="179" t="s">
        <v>358</v>
      </c>
      <c r="B69" s="179"/>
      <c r="C69" s="179"/>
      <c r="D69" s="179"/>
      <c r="E69" s="179"/>
      <c r="F69" s="179"/>
      <c r="G69" s="15">
        <v>62</v>
      </c>
      <c r="H69" s="100">
        <f>H70-H71</f>
        <v>0</v>
      </c>
      <c r="I69" s="100">
        <f>I70-I71</f>
        <v>0</v>
      </c>
    </row>
    <row r="70" spans="1:12" ht="12.75" customHeight="1">
      <c r="A70" s="210" t="s">
        <v>155</v>
      </c>
      <c r="B70" s="210"/>
      <c r="C70" s="210"/>
      <c r="D70" s="210"/>
      <c r="E70" s="210"/>
      <c r="F70" s="210"/>
      <c r="G70" s="14">
        <v>63</v>
      </c>
      <c r="H70" s="99">
        <v>0</v>
      </c>
      <c r="I70" s="99">
        <v>0</v>
      </c>
    </row>
    <row r="71" spans="1:12" ht="12.75" customHeight="1">
      <c r="A71" s="210" t="s">
        <v>156</v>
      </c>
      <c r="B71" s="210"/>
      <c r="C71" s="210"/>
      <c r="D71" s="210"/>
      <c r="E71" s="210"/>
      <c r="F71" s="210"/>
      <c r="G71" s="14">
        <v>64</v>
      </c>
      <c r="H71" s="99">
        <v>0</v>
      </c>
      <c r="I71" s="99">
        <v>0</v>
      </c>
    </row>
    <row r="72" spans="1:12" ht="12.75" customHeight="1">
      <c r="A72" s="178" t="s">
        <v>157</v>
      </c>
      <c r="B72" s="178"/>
      <c r="C72" s="178"/>
      <c r="D72" s="178"/>
      <c r="E72" s="178"/>
      <c r="F72" s="178"/>
      <c r="G72" s="14">
        <v>65</v>
      </c>
      <c r="H72" s="99">
        <v>0</v>
      </c>
      <c r="I72" s="99">
        <v>0</v>
      </c>
    </row>
    <row r="73" spans="1:12" ht="12.75" customHeight="1">
      <c r="A73" s="212" t="s">
        <v>359</v>
      </c>
      <c r="B73" s="212"/>
      <c r="C73" s="212"/>
      <c r="D73" s="212"/>
      <c r="E73" s="212"/>
      <c r="F73" s="212"/>
      <c r="G73" s="15">
        <v>66</v>
      </c>
      <c r="H73" s="100">
        <v>0</v>
      </c>
      <c r="I73" s="100">
        <v>0</v>
      </c>
    </row>
    <row r="74" spans="1:12" ht="12.75" customHeight="1">
      <c r="A74" s="212" t="s">
        <v>360</v>
      </c>
      <c r="B74" s="212"/>
      <c r="C74" s="212"/>
      <c r="D74" s="212"/>
      <c r="E74" s="212"/>
      <c r="F74" s="212"/>
      <c r="G74" s="15">
        <v>67</v>
      </c>
      <c r="H74" s="100">
        <v>0</v>
      </c>
      <c r="I74" s="100">
        <v>0</v>
      </c>
    </row>
    <row r="75" spans="1:12">
      <c r="A75" s="182" t="s">
        <v>158</v>
      </c>
      <c r="B75" s="182"/>
      <c r="C75" s="182"/>
      <c r="D75" s="182"/>
      <c r="E75" s="182"/>
      <c r="F75" s="182"/>
      <c r="G75" s="204"/>
      <c r="H75" s="204"/>
      <c r="I75" s="204"/>
    </row>
    <row r="76" spans="1:12" ht="12.75" customHeight="1">
      <c r="A76" s="179" t="s">
        <v>361</v>
      </c>
      <c r="B76" s="179"/>
      <c r="C76" s="179"/>
      <c r="D76" s="179"/>
      <c r="E76" s="179"/>
      <c r="F76" s="179"/>
      <c r="G76" s="15">
        <v>68</v>
      </c>
      <c r="H76" s="100">
        <v>0</v>
      </c>
      <c r="I76" s="100">
        <v>0</v>
      </c>
    </row>
    <row r="77" spans="1:12" ht="12.75" customHeight="1">
      <c r="A77" s="211" t="s">
        <v>362</v>
      </c>
      <c r="B77" s="211"/>
      <c r="C77" s="211"/>
      <c r="D77" s="211"/>
      <c r="E77" s="211"/>
      <c r="F77" s="211"/>
      <c r="G77" s="19">
        <v>69</v>
      </c>
      <c r="H77" s="101">
        <v>0</v>
      </c>
      <c r="I77" s="101">
        <v>0</v>
      </c>
    </row>
    <row r="78" spans="1:12" ht="12.75" customHeight="1">
      <c r="A78" s="211" t="s">
        <v>363</v>
      </c>
      <c r="B78" s="211"/>
      <c r="C78" s="211"/>
      <c r="D78" s="211"/>
      <c r="E78" s="211"/>
      <c r="F78" s="211"/>
      <c r="G78" s="19">
        <v>70</v>
      </c>
      <c r="H78" s="101">
        <v>0</v>
      </c>
      <c r="I78" s="101">
        <v>0</v>
      </c>
    </row>
    <row r="79" spans="1:12" ht="12.75" customHeight="1">
      <c r="A79" s="179" t="s">
        <v>364</v>
      </c>
      <c r="B79" s="179"/>
      <c r="C79" s="179"/>
      <c r="D79" s="179"/>
      <c r="E79" s="179"/>
      <c r="F79" s="179"/>
      <c r="G79" s="15">
        <v>71</v>
      </c>
      <c r="H79" s="100">
        <v>0</v>
      </c>
      <c r="I79" s="100">
        <v>0</v>
      </c>
    </row>
    <row r="80" spans="1:12" ht="12.75" customHeight="1">
      <c r="A80" s="179" t="s">
        <v>365</v>
      </c>
      <c r="B80" s="179"/>
      <c r="C80" s="179"/>
      <c r="D80" s="179"/>
      <c r="E80" s="179"/>
      <c r="F80" s="179"/>
      <c r="G80" s="15">
        <v>72</v>
      </c>
      <c r="H80" s="100">
        <v>0</v>
      </c>
      <c r="I80" s="100">
        <v>0</v>
      </c>
    </row>
    <row r="81" spans="1:9" ht="12.75" customHeight="1">
      <c r="A81" s="212" t="s">
        <v>366</v>
      </c>
      <c r="B81" s="212"/>
      <c r="C81" s="212"/>
      <c r="D81" s="212"/>
      <c r="E81" s="212"/>
      <c r="F81" s="212"/>
      <c r="G81" s="15">
        <v>73</v>
      </c>
      <c r="H81" s="100">
        <v>0</v>
      </c>
      <c r="I81" s="100">
        <v>0</v>
      </c>
    </row>
    <row r="82" spans="1:9" ht="12.75" customHeight="1">
      <c r="A82" s="212" t="s">
        <v>367</v>
      </c>
      <c r="B82" s="212"/>
      <c r="C82" s="212"/>
      <c r="D82" s="212"/>
      <c r="E82" s="212"/>
      <c r="F82" s="212"/>
      <c r="G82" s="15">
        <v>74</v>
      </c>
      <c r="H82" s="100">
        <v>0</v>
      </c>
      <c r="I82" s="100">
        <v>0</v>
      </c>
    </row>
    <row r="83" spans="1:9">
      <c r="A83" s="182" t="s">
        <v>115</v>
      </c>
      <c r="B83" s="182"/>
      <c r="C83" s="182"/>
      <c r="D83" s="182"/>
      <c r="E83" s="182"/>
      <c r="F83" s="182"/>
      <c r="G83" s="204"/>
      <c r="H83" s="204"/>
      <c r="I83" s="204"/>
    </row>
    <row r="84" spans="1:9" ht="12.75" customHeight="1">
      <c r="A84" s="205" t="s">
        <v>368</v>
      </c>
      <c r="B84" s="205"/>
      <c r="C84" s="205"/>
      <c r="D84" s="205"/>
      <c r="E84" s="205"/>
      <c r="F84" s="205"/>
      <c r="G84" s="15">
        <v>75</v>
      </c>
      <c r="H84" s="102">
        <f>H85+H86</f>
        <v>0</v>
      </c>
      <c r="I84" s="102">
        <f>I85+I86</f>
        <v>0</v>
      </c>
    </row>
    <row r="85" spans="1:9" ht="12.75" customHeight="1">
      <c r="A85" s="206" t="s">
        <v>159</v>
      </c>
      <c r="B85" s="206"/>
      <c r="C85" s="206"/>
      <c r="D85" s="206"/>
      <c r="E85" s="206"/>
      <c r="F85" s="206"/>
      <c r="G85" s="14">
        <v>76</v>
      </c>
      <c r="H85" s="103">
        <v>0</v>
      </c>
      <c r="I85" s="103">
        <v>0</v>
      </c>
    </row>
    <row r="86" spans="1:9" ht="12.75" customHeight="1">
      <c r="A86" s="206" t="s">
        <v>160</v>
      </c>
      <c r="B86" s="206"/>
      <c r="C86" s="206"/>
      <c r="D86" s="206"/>
      <c r="E86" s="206"/>
      <c r="F86" s="206"/>
      <c r="G86" s="14">
        <v>77</v>
      </c>
      <c r="H86" s="103">
        <v>0</v>
      </c>
      <c r="I86" s="103">
        <v>0</v>
      </c>
    </row>
    <row r="87" spans="1:9">
      <c r="A87" s="207" t="s">
        <v>117</v>
      </c>
      <c r="B87" s="207"/>
      <c r="C87" s="207"/>
      <c r="D87" s="207"/>
      <c r="E87" s="207"/>
      <c r="F87" s="207"/>
      <c r="G87" s="208"/>
      <c r="H87" s="208"/>
      <c r="I87" s="208"/>
    </row>
    <row r="88" spans="1:9" ht="12.75" customHeight="1">
      <c r="A88" s="209" t="s">
        <v>161</v>
      </c>
      <c r="B88" s="209"/>
      <c r="C88" s="209"/>
      <c r="D88" s="209"/>
      <c r="E88" s="209"/>
      <c r="F88" s="209"/>
      <c r="G88" s="14">
        <v>78</v>
      </c>
      <c r="H88" s="103">
        <v>1233368</v>
      </c>
      <c r="I88" s="103">
        <v>1622139.71</v>
      </c>
    </row>
    <row r="89" spans="1:9" ht="24.6" customHeight="1">
      <c r="A89" s="202" t="s">
        <v>416</v>
      </c>
      <c r="B89" s="202"/>
      <c r="C89" s="202"/>
      <c r="D89" s="202"/>
      <c r="E89" s="202"/>
      <c r="F89" s="202"/>
      <c r="G89" s="15">
        <v>79</v>
      </c>
      <c r="H89" s="102">
        <f>H90+H97</f>
        <v>0</v>
      </c>
      <c r="I89" s="102">
        <f>I90+I97</f>
        <v>0</v>
      </c>
    </row>
    <row r="90" spans="1:9" ht="24.6" customHeight="1">
      <c r="A90" s="214" t="s">
        <v>422</v>
      </c>
      <c r="B90" s="214"/>
      <c r="C90" s="214"/>
      <c r="D90" s="214"/>
      <c r="E90" s="214"/>
      <c r="F90" s="214"/>
      <c r="G90" s="15">
        <v>80</v>
      </c>
      <c r="H90" s="102">
        <f>SUM(H91:H95)</f>
        <v>0</v>
      </c>
      <c r="I90" s="102">
        <f>SUM(I91:I95)</f>
        <v>0</v>
      </c>
    </row>
    <row r="91" spans="1:9" ht="25.5" customHeight="1">
      <c r="A91" s="210" t="s">
        <v>369</v>
      </c>
      <c r="B91" s="210"/>
      <c r="C91" s="210"/>
      <c r="D91" s="210"/>
      <c r="E91" s="210"/>
      <c r="F91" s="210"/>
      <c r="G91" s="14">
        <v>81</v>
      </c>
      <c r="H91" s="103">
        <v>0</v>
      </c>
      <c r="I91" s="103">
        <v>0</v>
      </c>
    </row>
    <row r="92" spans="1:9" ht="39.75" customHeight="1">
      <c r="A92" s="210" t="s">
        <v>370</v>
      </c>
      <c r="B92" s="210"/>
      <c r="C92" s="210"/>
      <c r="D92" s="210"/>
      <c r="E92" s="210"/>
      <c r="F92" s="210"/>
      <c r="G92" s="14">
        <v>82</v>
      </c>
      <c r="H92" s="103">
        <v>0</v>
      </c>
      <c r="I92" s="103">
        <v>0</v>
      </c>
    </row>
    <row r="93" spans="1:9" ht="40.5" customHeight="1">
      <c r="A93" s="210" t="s">
        <v>371</v>
      </c>
      <c r="B93" s="210"/>
      <c r="C93" s="210"/>
      <c r="D93" s="210"/>
      <c r="E93" s="210"/>
      <c r="F93" s="210"/>
      <c r="G93" s="14">
        <v>83</v>
      </c>
      <c r="H93" s="103">
        <v>0</v>
      </c>
      <c r="I93" s="103">
        <v>0</v>
      </c>
    </row>
    <row r="94" spans="1:9">
      <c r="A94" s="210" t="s">
        <v>372</v>
      </c>
      <c r="B94" s="210"/>
      <c r="C94" s="210"/>
      <c r="D94" s="210"/>
      <c r="E94" s="210"/>
      <c r="F94" s="210"/>
      <c r="G94" s="14">
        <v>84</v>
      </c>
      <c r="H94" s="103">
        <v>0</v>
      </c>
      <c r="I94" s="103">
        <v>0</v>
      </c>
    </row>
    <row r="95" spans="1:9">
      <c r="A95" s="210" t="s">
        <v>373</v>
      </c>
      <c r="B95" s="210"/>
      <c r="C95" s="210"/>
      <c r="D95" s="210"/>
      <c r="E95" s="210"/>
      <c r="F95" s="210"/>
      <c r="G95" s="14">
        <v>85</v>
      </c>
      <c r="H95" s="103">
        <v>0</v>
      </c>
      <c r="I95" s="103">
        <v>0</v>
      </c>
    </row>
    <row r="96" spans="1:9" ht="28.15" customHeight="1">
      <c r="A96" s="210" t="s">
        <v>374</v>
      </c>
      <c r="B96" s="210"/>
      <c r="C96" s="210"/>
      <c r="D96" s="210"/>
      <c r="E96" s="210"/>
      <c r="F96" s="210"/>
      <c r="G96" s="14">
        <v>86</v>
      </c>
      <c r="H96" s="103">
        <v>0</v>
      </c>
      <c r="I96" s="103">
        <v>0</v>
      </c>
    </row>
    <row r="97" spans="1:9" ht="25.5" customHeight="1">
      <c r="A97" s="214" t="s">
        <v>444</v>
      </c>
      <c r="B97" s="214"/>
      <c r="C97" s="214"/>
      <c r="D97" s="214"/>
      <c r="E97" s="214"/>
      <c r="F97" s="214"/>
      <c r="G97" s="15">
        <v>87</v>
      </c>
      <c r="H97" s="102">
        <f>SUM(H98:H106)</f>
        <v>0</v>
      </c>
      <c r="I97" s="102">
        <f>SUM(I98:I106)</f>
        <v>0</v>
      </c>
    </row>
    <row r="98" spans="1:9" ht="14.25" customHeight="1">
      <c r="A98" s="210" t="s">
        <v>162</v>
      </c>
      <c r="B98" s="210"/>
      <c r="C98" s="210"/>
      <c r="D98" s="210"/>
      <c r="E98" s="210"/>
      <c r="F98" s="210"/>
      <c r="G98" s="14">
        <v>88</v>
      </c>
      <c r="H98" s="103">
        <v>0</v>
      </c>
      <c r="I98" s="103">
        <v>0</v>
      </c>
    </row>
    <row r="99" spans="1:9" ht="14.25" customHeight="1">
      <c r="A99" s="210" t="s">
        <v>438</v>
      </c>
      <c r="B99" s="210"/>
      <c r="C99" s="210"/>
      <c r="D99" s="210"/>
      <c r="E99" s="210"/>
      <c r="F99" s="210"/>
      <c r="G99" s="14">
        <v>89</v>
      </c>
      <c r="H99" s="103">
        <v>0</v>
      </c>
      <c r="I99" s="103">
        <v>0</v>
      </c>
    </row>
    <row r="100" spans="1:9" ht="40.5" customHeight="1">
      <c r="A100" s="210" t="s">
        <v>439</v>
      </c>
      <c r="B100" s="210"/>
      <c r="C100" s="210"/>
      <c r="D100" s="210"/>
      <c r="E100" s="210"/>
      <c r="F100" s="210"/>
      <c r="G100" s="14">
        <v>90</v>
      </c>
      <c r="H100" s="103">
        <v>0</v>
      </c>
      <c r="I100" s="103">
        <v>0</v>
      </c>
    </row>
    <row r="101" spans="1:9" ht="12.75" customHeight="1">
      <c r="A101" s="210" t="s">
        <v>163</v>
      </c>
      <c r="B101" s="210"/>
      <c r="C101" s="210"/>
      <c r="D101" s="210"/>
      <c r="E101" s="210"/>
      <c r="F101" s="210"/>
      <c r="G101" s="14">
        <v>91</v>
      </c>
      <c r="H101" s="103">
        <v>0</v>
      </c>
      <c r="I101" s="103">
        <v>0</v>
      </c>
    </row>
    <row r="102" spans="1:9" ht="24" customHeight="1">
      <c r="A102" s="210" t="s">
        <v>164</v>
      </c>
      <c r="B102" s="210"/>
      <c r="C102" s="210"/>
      <c r="D102" s="210"/>
      <c r="E102" s="210"/>
      <c r="F102" s="210"/>
      <c r="G102" s="14">
        <v>92</v>
      </c>
      <c r="H102" s="103">
        <v>0</v>
      </c>
      <c r="I102" s="103">
        <v>0</v>
      </c>
    </row>
    <row r="103" spans="1:9" ht="25.5" customHeight="1">
      <c r="A103" s="210" t="s">
        <v>165</v>
      </c>
      <c r="B103" s="210"/>
      <c r="C103" s="210"/>
      <c r="D103" s="210"/>
      <c r="E103" s="210"/>
      <c r="F103" s="210"/>
      <c r="G103" s="14">
        <v>93</v>
      </c>
      <c r="H103" s="103">
        <v>0</v>
      </c>
      <c r="I103" s="103">
        <v>0</v>
      </c>
    </row>
    <row r="104" spans="1:9" ht="12.75" customHeight="1">
      <c r="A104" s="210" t="s">
        <v>440</v>
      </c>
      <c r="B104" s="210"/>
      <c r="C104" s="210"/>
      <c r="D104" s="210"/>
      <c r="E104" s="210"/>
      <c r="F104" s="210"/>
      <c r="G104" s="14">
        <v>94</v>
      </c>
      <c r="H104" s="103">
        <v>0</v>
      </c>
      <c r="I104" s="103">
        <v>0</v>
      </c>
    </row>
    <row r="105" spans="1:9" ht="24.75" customHeight="1">
      <c r="A105" s="210" t="s">
        <v>441</v>
      </c>
      <c r="B105" s="210"/>
      <c r="C105" s="210"/>
      <c r="D105" s="210"/>
      <c r="E105" s="210"/>
      <c r="F105" s="210"/>
      <c r="G105" s="14">
        <v>95</v>
      </c>
      <c r="H105" s="103">
        <v>0</v>
      </c>
      <c r="I105" s="103">
        <v>0</v>
      </c>
    </row>
    <row r="106" spans="1:9">
      <c r="A106" s="210" t="s">
        <v>442</v>
      </c>
      <c r="B106" s="210"/>
      <c r="C106" s="210"/>
      <c r="D106" s="210"/>
      <c r="E106" s="210"/>
      <c r="F106" s="210"/>
      <c r="G106" s="14">
        <v>96</v>
      </c>
      <c r="H106" s="103">
        <v>0</v>
      </c>
      <c r="I106" s="103">
        <v>0</v>
      </c>
    </row>
    <row r="107" spans="1:9" ht="22.5" customHeight="1">
      <c r="A107" s="210" t="s">
        <v>443</v>
      </c>
      <c r="B107" s="210"/>
      <c r="C107" s="210"/>
      <c r="D107" s="210"/>
      <c r="E107" s="210"/>
      <c r="F107" s="210"/>
      <c r="G107" s="14">
        <v>97</v>
      </c>
      <c r="H107" s="103">
        <v>0</v>
      </c>
      <c r="I107" s="103">
        <v>0</v>
      </c>
    </row>
    <row r="108" spans="1:9" ht="27" customHeight="1">
      <c r="A108" s="202" t="s">
        <v>445</v>
      </c>
      <c r="B108" s="202"/>
      <c r="C108" s="202"/>
      <c r="D108" s="202"/>
      <c r="E108" s="202"/>
      <c r="F108" s="202"/>
      <c r="G108" s="15">
        <v>98</v>
      </c>
      <c r="H108" s="102">
        <f>H90+H97-H107-H96</f>
        <v>0</v>
      </c>
      <c r="I108" s="102">
        <f>I90+I97-I107-I96</f>
        <v>0</v>
      </c>
    </row>
    <row r="109" spans="1:9" ht="12.75" customHeight="1">
      <c r="A109" s="203" t="s">
        <v>446</v>
      </c>
      <c r="B109" s="203"/>
      <c r="C109" s="203"/>
      <c r="D109" s="203"/>
      <c r="E109" s="203"/>
      <c r="F109" s="203"/>
      <c r="G109" s="15">
        <v>99</v>
      </c>
      <c r="H109" s="102">
        <f>H88+H108</f>
        <v>1233368</v>
      </c>
      <c r="I109" s="102">
        <f>I88+I108</f>
        <v>1622139.71</v>
      </c>
    </row>
    <row r="110" spans="1:9">
      <c r="A110" s="182" t="s">
        <v>166</v>
      </c>
      <c r="B110" s="182"/>
      <c r="C110" s="182"/>
      <c r="D110" s="182"/>
      <c r="E110" s="182"/>
      <c r="F110" s="182"/>
      <c r="G110" s="204"/>
      <c r="H110" s="204"/>
      <c r="I110" s="204"/>
    </row>
    <row r="111" spans="1:9" ht="12.75" customHeight="1">
      <c r="A111" s="205" t="s">
        <v>375</v>
      </c>
      <c r="B111" s="205"/>
      <c r="C111" s="205"/>
      <c r="D111" s="205"/>
      <c r="E111" s="205"/>
      <c r="F111" s="205"/>
      <c r="G111" s="15">
        <v>100</v>
      </c>
      <c r="H111" s="102">
        <f>H112+H113</f>
        <v>0</v>
      </c>
      <c r="I111" s="102">
        <f>I112+I113</f>
        <v>0</v>
      </c>
    </row>
    <row r="112" spans="1:9" ht="12.75" customHeight="1">
      <c r="A112" s="206" t="s">
        <v>116</v>
      </c>
      <c r="B112" s="206"/>
      <c r="C112" s="206"/>
      <c r="D112" s="206"/>
      <c r="E112" s="206"/>
      <c r="F112" s="206"/>
      <c r="G112" s="14">
        <v>101</v>
      </c>
      <c r="H112" s="103">
        <v>0</v>
      </c>
      <c r="I112" s="103">
        <v>0</v>
      </c>
    </row>
    <row r="113" spans="1:9" ht="12.75" customHeight="1">
      <c r="A113" s="206" t="s">
        <v>167</v>
      </c>
      <c r="B113" s="206"/>
      <c r="C113" s="206"/>
      <c r="D113" s="206"/>
      <c r="E113" s="206"/>
      <c r="F113" s="206"/>
      <c r="G113" s="14">
        <v>102</v>
      </c>
      <c r="H113" s="103">
        <v>0</v>
      </c>
      <c r="I113" s="103">
        <v>0</v>
      </c>
    </row>
  </sheetData>
  <sheetProtection sheet="1" objects="1" scenarios="1"/>
  <mergeCells count="113">
    <mergeCell ref="A106:F106"/>
    <mergeCell ref="A107:F107"/>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65:F65"/>
    <mergeCell ref="A66:F66"/>
    <mergeCell ref="A70:F70"/>
    <mergeCell ref="A49:F49"/>
    <mergeCell ref="A50:F50"/>
    <mergeCell ref="A51:F51"/>
    <mergeCell ref="A52:F52"/>
    <mergeCell ref="A53:F53"/>
    <mergeCell ref="A54:F54"/>
    <mergeCell ref="A105:F105"/>
    <mergeCell ref="A101:F101"/>
    <mergeCell ref="A102:F102"/>
    <mergeCell ref="A83:I83"/>
    <mergeCell ref="A84:F84"/>
    <mergeCell ref="A85:F85"/>
    <mergeCell ref="A86:F86"/>
    <mergeCell ref="A81:F81"/>
    <mergeCell ref="A82:F82"/>
    <mergeCell ref="A90:F90"/>
    <mergeCell ref="A91:F91"/>
    <mergeCell ref="A98:F98"/>
    <mergeCell ref="A93:F93"/>
    <mergeCell ref="A92:F92"/>
    <mergeCell ref="A94:F94"/>
    <mergeCell ref="A95:F95"/>
    <mergeCell ref="A96:F96"/>
    <mergeCell ref="A97:F97"/>
    <mergeCell ref="A99:F99"/>
    <mergeCell ref="A22:F22"/>
    <mergeCell ref="A7:F7"/>
    <mergeCell ref="A8:F8"/>
    <mergeCell ref="A9:F9"/>
    <mergeCell ref="A10:F10"/>
    <mergeCell ref="A11:F11"/>
    <mergeCell ref="A12:F12"/>
    <mergeCell ref="A103:F103"/>
    <mergeCell ref="A104:F104"/>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9:F39"/>
    <mergeCell ref="A40:F40"/>
    <mergeCell ref="A41:F41"/>
    <mergeCell ref="A42:F42"/>
    <mergeCell ref="A25:F25"/>
    <mergeCell ref="A26:F26"/>
    <mergeCell ref="A27:F27"/>
    <mergeCell ref="A28:F28"/>
    <mergeCell ref="A29:F29"/>
    <mergeCell ref="A30:F30"/>
    <mergeCell ref="A34:F34"/>
    <mergeCell ref="A32:F32"/>
    <mergeCell ref="A33:F33"/>
    <mergeCell ref="A3:I3"/>
    <mergeCell ref="A108:F108"/>
    <mergeCell ref="A109:F109"/>
    <mergeCell ref="A110:I110"/>
    <mergeCell ref="A111:F111"/>
    <mergeCell ref="A112:F112"/>
    <mergeCell ref="A113:F113"/>
    <mergeCell ref="A87:I87"/>
    <mergeCell ref="A88:F88"/>
    <mergeCell ref="A89:F89"/>
    <mergeCell ref="A100:F100"/>
    <mergeCell ref="A75:I75"/>
    <mergeCell ref="A76:F76"/>
    <mergeCell ref="A77:F77"/>
    <mergeCell ref="A78:F78"/>
    <mergeCell ref="A79:F79"/>
    <mergeCell ref="A80:F80"/>
    <mergeCell ref="A61:F61"/>
    <mergeCell ref="A62:F62"/>
    <mergeCell ref="A63:F63"/>
    <mergeCell ref="A64:F64"/>
    <mergeCell ref="A21:F21"/>
    <mergeCell ref="A37:F37"/>
    <mergeCell ref="A38:F38"/>
  </mergeCells>
  <dataValidations count="3">
    <dataValidation type="whole" operator="greaterThanOrEqual" allowBlank="1" showInputMessage="1" showErrorMessage="1" errorTitle="Pogrešan unos" error="Mogu se unijeti samo cjelobrojne pozitivne vrijednosti." sqref="GEJ982990:GEK982993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GOF982990:GOG982993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GYB982990:GYC982993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HX982990:HHY98299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RT982990:HRU982993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IBP982990:IBQ982993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ILL982990:ILM982993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IVH982990:IVI982993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JFD982990:JFE98299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JOZ982990:JPA982993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JYV982990:JYW982993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KIR982990:KIS982993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KSN982990:KSO982993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LCJ982990:LCK9829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LMF982990:LMG982993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LWB982990:LWC982993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MFX982990:MFY982993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MPT982990:MPU982993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MZP982990:MZQ982993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NJL982990:NJM98299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NTH982990:NTI982993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ODD982990:ODE982993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OMZ982990:ONA982993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OWV982990:OWW982993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PGR982990:PGS98299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PQN982990:PQO982993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QAJ982990:QAK982993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QKF982990:QKG982993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QUB982990:QUC982993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RDX982990:RDY98299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RNT982990:RNU982993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RXP982990:RXQ982993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SHL982990:SHM982993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SRH982990:SRI982993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TBD982990:TBE98299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TKZ982990:TLA982993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TUV982990:TUW982993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UER982990:UES982993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UON982990:UOO982993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UYJ982990:UYK98299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VIF982990:VIG982993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VSB982990:VSC982993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WBX982990:WBY982993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WLT982990:WLU982993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WVP982990:WVQ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formula1>0</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formula1>999999999999</formula1>
    </dataValidation>
    <dataValidation type="whole" operator="notEqual" allowBlank="1" showInputMessage="1" showErrorMessage="1" errorTitle="Pogrešan unos" error="Mogu se unijeti samo cjelobrojne vrijednosti." sqref="AMR983030:AMS983030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AWN983030:AWO983030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BGJ983030:BGK983030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BQF983030:BQG983030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CAB983030:CAC98303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CJX983030:CJY983030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CTT983030:CTU983030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DDP983030:DDQ983030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DNL983030:DNM983030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DXH983030:DXI98303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EHD983030:EHE983030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EQZ983030:ERA983030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FAV983030:FAW983030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FKR983030:FKS983030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FUN983030:FUO98303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GEJ983030:GEK98303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GOF983030:GOG983030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GYB983030:GYC983030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HX983030:HHY983030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RT983030:HRU983030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IBP983030:IBQ9830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ILL983030:ILM983030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IVH983030:IVI983030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JFD983030:JFE983030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JOZ983030:JPA983030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JYV983030:JYW98303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KIR983030:KIS983030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KSN983030:KSO983030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LCJ983030:LCK983030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LMF983030:LMG983030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LWB983030:LWC983030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MFX983030:MFY983030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MPT983030:MPU983030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MZP983030:MZQ983030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NJL983030:NJM983030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NTH983030:NTI983030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ODD983030:ODE983030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OMZ983030:ONA983030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OWV983030:OWW983030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PGR983030:PGS983030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PQN983030:PQO983030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QAJ983030:QAK983030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QKF983030:QKG983030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QUB983030:QUC983030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RDX983030:RDY983030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RNT983030:RNU983030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RXP983030:RXQ983030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SHL983030:SHM983030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SRH983030:SRI983030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TBD983030:TBE98303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TKZ983030:TLA983030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TUV983030:TUW983030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UER983030:UES983030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UON983030:UOO983030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UYJ983030:UYK98303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VIF983030:VIG983030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VSB983030:VSC983030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WBX983030:WBY983030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WLT983030:WLU983030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WVP983030:WVQ983030 JD983030:JE983030 SZ983030:TA983030 ACV983030:ACW983030">
      <formula1>999999999999</formula1>
    </dataValidation>
  </dataValidations>
  <printOptions horizontalCentered="1"/>
  <pageMargins left="0.74803149606299213" right="0.15748031496062992" top="0.98425196850393704" bottom="0.98425196850393704" header="0.51181102362204722" footer="0.51181102362204722"/>
  <pageSetup paperSize="9" scale="85"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1:I59"/>
  <sheetViews>
    <sheetView view="pageBreakPreview" topLeftCell="A37" zoomScaleSheetLayoutView="100" workbookViewId="0">
      <selection activeCell="H13" sqref="H13"/>
    </sheetView>
  </sheetViews>
  <sheetFormatPr defaultColWidth="9.140625" defaultRowHeight="12.75"/>
  <cols>
    <col min="1" max="6" width="9.140625" style="6"/>
    <col min="7" max="7" width="9.140625" style="8"/>
    <col min="8" max="9" width="17.85546875" style="16" customWidth="1"/>
    <col min="10" max="16384" width="9.140625" style="6"/>
  </cols>
  <sheetData>
    <row r="1" spans="1:9">
      <c r="A1" s="219" t="s">
        <v>168</v>
      </c>
      <c r="B1" s="223"/>
      <c r="C1" s="223"/>
      <c r="D1" s="223"/>
      <c r="E1" s="223"/>
      <c r="F1" s="223"/>
      <c r="G1" s="223"/>
      <c r="H1" s="223"/>
      <c r="I1" s="223"/>
    </row>
    <row r="2" spans="1:9">
      <c r="A2" s="218" t="s">
        <v>461</v>
      </c>
      <c r="B2" s="187"/>
      <c r="C2" s="187"/>
      <c r="D2" s="187"/>
      <c r="E2" s="187"/>
      <c r="F2" s="187"/>
      <c r="G2" s="187"/>
      <c r="H2" s="187"/>
      <c r="I2" s="187"/>
    </row>
    <row r="3" spans="1:9">
      <c r="A3" s="225" t="s">
        <v>436</v>
      </c>
      <c r="B3" s="226"/>
      <c r="C3" s="226"/>
      <c r="D3" s="226"/>
      <c r="E3" s="226"/>
      <c r="F3" s="226"/>
      <c r="G3" s="226"/>
      <c r="H3" s="226"/>
      <c r="I3" s="226"/>
    </row>
    <row r="4" spans="1:9">
      <c r="A4" s="224" t="s">
        <v>453</v>
      </c>
      <c r="B4" s="191"/>
      <c r="C4" s="191"/>
      <c r="D4" s="191"/>
      <c r="E4" s="191"/>
      <c r="F4" s="191"/>
      <c r="G4" s="191"/>
      <c r="H4" s="191"/>
      <c r="I4" s="192"/>
    </row>
    <row r="5" spans="1:9" ht="22.5">
      <c r="A5" s="215" t="s">
        <v>2</v>
      </c>
      <c r="B5" s="196"/>
      <c r="C5" s="196"/>
      <c r="D5" s="196"/>
      <c r="E5" s="196"/>
      <c r="F5" s="196"/>
      <c r="G5" s="83" t="s">
        <v>106</v>
      </c>
      <c r="H5" s="18" t="s">
        <v>294</v>
      </c>
      <c r="I5" s="18" t="s">
        <v>279</v>
      </c>
    </row>
    <row r="6" spans="1:9">
      <c r="A6" s="227">
        <v>1</v>
      </c>
      <c r="B6" s="196"/>
      <c r="C6" s="196"/>
      <c r="D6" s="196"/>
      <c r="E6" s="196"/>
      <c r="F6" s="196"/>
      <c r="G6" s="18">
        <v>2</v>
      </c>
      <c r="H6" s="18" t="s">
        <v>169</v>
      </c>
      <c r="I6" s="18" t="s">
        <v>170</v>
      </c>
    </row>
    <row r="7" spans="1:9">
      <c r="A7" s="220" t="s">
        <v>171</v>
      </c>
      <c r="B7" s="220"/>
      <c r="C7" s="220"/>
      <c r="D7" s="220"/>
      <c r="E7" s="220"/>
      <c r="F7" s="220"/>
      <c r="G7" s="220"/>
      <c r="H7" s="220"/>
      <c r="I7" s="220"/>
    </row>
    <row r="8" spans="1:9" ht="12.75" customHeight="1">
      <c r="A8" s="210" t="s">
        <v>172</v>
      </c>
      <c r="B8" s="210"/>
      <c r="C8" s="210"/>
      <c r="D8" s="210"/>
      <c r="E8" s="210"/>
      <c r="F8" s="210"/>
      <c r="G8" s="19">
        <v>1</v>
      </c>
      <c r="H8" s="104">
        <v>0</v>
      </c>
      <c r="I8" s="104">
        <v>0</v>
      </c>
    </row>
    <row r="9" spans="1:9" ht="12.75" customHeight="1">
      <c r="A9" s="212" t="s">
        <v>173</v>
      </c>
      <c r="B9" s="212"/>
      <c r="C9" s="212"/>
      <c r="D9" s="212"/>
      <c r="E9" s="212"/>
      <c r="F9" s="212"/>
      <c r="G9" s="15">
        <v>2</v>
      </c>
      <c r="H9" s="105">
        <f>H10+H11+H12+H13+H14+H15+H16+H17</f>
        <v>0</v>
      </c>
      <c r="I9" s="105">
        <f>I10+I11+I12+I13+I14+I15+I16+I17</f>
        <v>0</v>
      </c>
    </row>
    <row r="10" spans="1:9" ht="12.75" customHeight="1">
      <c r="A10" s="222" t="s">
        <v>174</v>
      </c>
      <c r="B10" s="222"/>
      <c r="C10" s="222"/>
      <c r="D10" s="222"/>
      <c r="E10" s="222"/>
      <c r="F10" s="222"/>
      <c r="G10" s="19">
        <v>3</v>
      </c>
      <c r="H10" s="104">
        <v>0</v>
      </c>
      <c r="I10" s="104">
        <v>0</v>
      </c>
    </row>
    <row r="11" spans="1:9" ht="31.15" customHeight="1">
      <c r="A11" s="222" t="s">
        <v>299</v>
      </c>
      <c r="B11" s="222"/>
      <c r="C11" s="222"/>
      <c r="D11" s="222"/>
      <c r="E11" s="222"/>
      <c r="F11" s="222"/>
      <c r="G11" s="19">
        <v>4</v>
      </c>
      <c r="H11" s="104">
        <v>0</v>
      </c>
      <c r="I11" s="104">
        <v>0</v>
      </c>
    </row>
    <row r="12" spans="1:9" ht="28.15" customHeight="1">
      <c r="A12" s="222" t="s">
        <v>300</v>
      </c>
      <c r="B12" s="222"/>
      <c r="C12" s="222"/>
      <c r="D12" s="222"/>
      <c r="E12" s="222"/>
      <c r="F12" s="222"/>
      <c r="G12" s="19">
        <v>5</v>
      </c>
      <c r="H12" s="104">
        <v>0</v>
      </c>
      <c r="I12" s="104">
        <v>0</v>
      </c>
    </row>
    <row r="13" spans="1:9" ht="12.75" customHeight="1">
      <c r="A13" s="222" t="s">
        <v>175</v>
      </c>
      <c r="B13" s="222"/>
      <c r="C13" s="222"/>
      <c r="D13" s="222"/>
      <c r="E13" s="222"/>
      <c r="F13" s="222"/>
      <c r="G13" s="19">
        <v>6</v>
      </c>
      <c r="H13" s="104">
        <v>0</v>
      </c>
      <c r="I13" s="104">
        <v>0</v>
      </c>
    </row>
    <row r="14" spans="1:9" ht="12.75" customHeight="1">
      <c r="A14" s="222" t="s">
        <v>176</v>
      </c>
      <c r="B14" s="222"/>
      <c r="C14" s="222"/>
      <c r="D14" s="222"/>
      <c r="E14" s="222"/>
      <c r="F14" s="222"/>
      <c r="G14" s="19">
        <v>7</v>
      </c>
      <c r="H14" s="104">
        <v>0</v>
      </c>
      <c r="I14" s="104">
        <v>0</v>
      </c>
    </row>
    <row r="15" spans="1:9" ht="12.75" customHeight="1">
      <c r="A15" s="222" t="s">
        <v>177</v>
      </c>
      <c r="B15" s="222"/>
      <c r="C15" s="222"/>
      <c r="D15" s="222"/>
      <c r="E15" s="222"/>
      <c r="F15" s="222"/>
      <c r="G15" s="19">
        <v>8</v>
      </c>
      <c r="H15" s="104">
        <v>0</v>
      </c>
      <c r="I15" s="104">
        <v>0</v>
      </c>
    </row>
    <row r="16" spans="1:9" ht="12.75" customHeight="1">
      <c r="A16" s="222" t="s">
        <v>178</v>
      </c>
      <c r="B16" s="222"/>
      <c r="C16" s="222"/>
      <c r="D16" s="222"/>
      <c r="E16" s="222"/>
      <c r="F16" s="222"/>
      <c r="G16" s="19">
        <v>9</v>
      </c>
      <c r="H16" s="104">
        <v>0</v>
      </c>
      <c r="I16" s="104">
        <v>0</v>
      </c>
    </row>
    <row r="17" spans="1:9" ht="27.6" customHeight="1">
      <c r="A17" s="222" t="s">
        <v>179</v>
      </c>
      <c r="B17" s="222"/>
      <c r="C17" s="222"/>
      <c r="D17" s="222"/>
      <c r="E17" s="222"/>
      <c r="F17" s="222"/>
      <c r="G17" s="19">
        <v>10</v>
      </c>
      <c r="H17" s="104">
        <v>0</v>
      </c>
      <c r="I17" s="104">
        <v>0</v>
      </c>
    </row>
    <row r="18" spans="1:9" ht="29.45" customHeight="1">
      <c r="A18" s="202" t="s">
        <v>302</v>
      </c>
      <c r="B18" s="202"/>
      <c r="C18" s="202"/>
      <c r="D18" s="202"/>
      <c r="E18" s="202"/>
      <c r="F18" s="202"/>
      <c r="G18" s="15">
        <v>11</v>
      </c>
      <c r="H18" s="105">
        <f>H8+H9</f>
        <v>0</v>
      </c>
      <c r="I18" s="105">
        <f>I8+I9</f>
        <v>0</v>
      </c>
    </row>
    <row r="19" spans="1:9" ht="12.75" customHeight="1">
      <c r="A19" s="212" t="s">
        <v>180</v>
      </c>
      <c r="B19" s="212"/>
      <c r="C19" s="212"/>
      <c r="D19" s="212"/>
      <c r="E19" s="212"/>
      <c r="F19" s="212"/>
      <c r="G19" s="15">
        <v>12</v>
      </c>
      <c r="H19" s="105">
        <f>H20+H21+H22+H23</f>
        <v>0</v>
      </c>
      <c r="I19" s="105">
        <f>I20+I21+I22+I23</f>
        <v>0</v>
      </c>
    </row>
    <row r="20" spans="1:9" ht="12.75" customHeight="1">
      <c r="A20" s="222" t="s">
        <v>181</v>
      </c>
      <c r="B20" s="222"/>
      <c r="C20" s="222"/>
      <c r="D20" s="222"/>
      <c r="E20" s="222"/>
      <c r="F20" s="222"/>
      <c r="G20" s="19">
        <v>13</v>
      </c>
      <c r="H20" s="104">
        <v>0</v>
      </c>
      <c r="I20" s="104">
        <v>0</v>
      </c>
    </row>
    <row r="21" spans="1:9" ht="12.75" customHeight="1">
      <c r="A21" s="222" t="s">
        <v>182</v>
      </c>
      <c r="B21" s="222"/>
      <c r="C21" s="222"/>
      <c r="D21" s="222"/>
      <c r="E21" s="222"/>
      <c r="F21" s="222"/>
      <c r="G21" s="19">
        <v>14</v>
      </c>
      <c r="H21" s="104">
        <v>0</v>
      </c>
      <c r="I21" s="104">
        <v>0</v>
      </c>
    </row>
    <row r="22" spans="1:9" ht="12.75" customHeight="1">
      <c r="A22" s="222" t="s">
        <v>183</v>
      </c>
      <c r="B22" s="222"/>
      <c r="C22" s="222"/>
      <c r="D22" s="222"/>
      <c r="E22" s="222"/>
      <c r="F22" s="222"/>
      <c r="G22" s="19">
        <v>15</v>
      </c>
      <c r="H22" s="104">
        <v>0</v>
      </c>
      <c r="I22" s="104">
        <v>0</v>
      </c>
    </row>
    <row r="23" spans="1:9" ht="12.75" customHeight="1">
      <c r="A23" s="222" t="s">
        <v>184</v>
      </c>
      <c r="B23" s="222"/>
      <c r="C23" s="222"/>
      <c r="D23" s="222"/>
      <c r="E23" s="222"/>
      <c r="F23" s="222"/>
      <c r="G23" s="19">
        <v>16</v>
      </c>
      <c r="H23" s="104">
        <v>0</v>
      </c>
      <c r="I23" s="104">
        <v>0</v>
      </c>
    </row>
    <row r="24" spans="1:9" ht="12.75" customHeight="1">
      <c r="A24" s="202" t="s">
        <v>185</v>
      </c>
      <c r="B24" s="202"/>
      <c r="C24" s="202"/>
      <c r="D24" s="202"/>
      <c r="E24" s="202"/>
      <c r="F24" s="202"/>
      <c r="G24" s="15">
        <v>17</v>
      </c>
      <c r="H24" s="105">
        <f>H18+H19</f>
        <v>0</v>
      </c>
      <c r="I24" s="105">
        <f>I18+I19</f>
        <v>0</v>
      </c>
    </row>
    <row r="25" spans="1:9" ht="12.75" customHeight="1">
      <c r="A25" s="210" t="s">
        <v>186</v>
      </c>
      <c r="B25" s="210"/>
      <c r="C25" s="210"/>
      <c r="D25" s="210"/>
      <c r="E25" s="210"/>
      <c r="F25" s="210"/>
      <c r="G25" s="19">
        <v>18</v>
      </c>
      <c r="H25" s="104">
        <v>0</v>
      </c>
      <c r="I25" s="104">
        <v>0</v>
      </c>
    </row>
    <row r="26" spans="1:9" ht="12.75" customHeight="1">
      <c r="A26" s="210" t="s">
        <v>187</v>
      </c>
      <c r="B26" s="210"/>
      <c r="C26" s="210"/>
      <c r="D26" s="210"/>
      <c r="E26" s="210"/>
      <c r="F26" s="210"/>
      <c r="G26" s="19">
        <v>19</v>
      </c>
      <c r="H26" s="104">
        <v>0</v>
      </c>
      <c r="I26" s="104">
        <v>0</v>
      </c>
    </row>
    <row r="27" spans="1:9" ht="28.9" customHeight="1">
      <c r="A27" s="205" t="s">
        <v>188</v>
      </c>
      <c r="B27" s="205"/>
      <c r="C27" s="205"/>
      <c r="D27" s="205"/>
      <c r="E27" s="205"/>
      <c r="F27" s="205"/>
      <c r="G27" s="15">
        <v>20</v>
      </c>
      <c r="H27" s="105">
        <f>H24+H25+H26</f>
        <v>0</v>
      </c>
      <c r="I27" s="105">
        <f>I24+I25+I26</f>
        <v>0</v>
      </c>
    </row>
    <row r="28" spans="1:9">
      <c r="A28" s="220" t="s">
        <v>189</v>
      </c>
      <c r="B28" s="220"/>
      <c r="C28" s="220"/>
      <c r="D28" s="220"/>
      <c r="E28" s="220"/>
      <c r="F28" s="220"/>
      <c r="G28" s="220"/>
      <c r="H28" s="220"/>
      <c r="I28" s="220"/>
    </row>
    <row r="29" spans="1:9" ht="23.45" customHeight="1">
      <c r="A29" s="210" t="s">
        <v>190</v>
      </c>
      <c r="B29" s="210"/>
      <c r="C29" s="210"/>
      <c r="D29" s="210"/>
      <c r="E29" s="210"/>
      <c r="F29" s="210"/>
      <c r="G29" s="19">
        <v>21</v>
      </c>
      <c r="H29" s="103">
        <v>0</v>
      </c>
      <c r="I29" s="103">
        <v>0</v>
      </c>
    </row>
    <row r="30" spans="1:9" ht="12.75" customHeight="1">
      <c r="A30" s="210" t="s">
        <v>191</v>
      </c>
      <c r="B30" s="210"/>
      <c r="C30" s="210"/>
      <c r="D30" s="210"/>
      <c r="E30" s="210"/>
      <c r="F30" s="210"/>
      <c r="G30" s="19">
        <v>22</v>
      </c>
      <c r="H30" s="103">
        <v>0</v>
      </c>
      <c r="I30" s="103">
        <v>0</v>
      </c>
    </row>
    <row r="31" spans="1:9" ht="12.75" customHeight="1">
      <c r="A31" s="210" t="s">
        <v>192</v>
      </c>
      <c r="B31" s="210"/>
      <c r="C31" s="210"/>
      <c r="D31" s="210"/>
      <c r="E31" s="210"/>
      <c r="F31" s="210"/>
      <c r="G31" s="19">
        <v>23</v>
      </c>
      <c r="H31" s="103">
        <v>0</v>
      </c>
      <c r="I31" s="103">
        <v>0</v>
      </c>
    </row>
    <row r="32" spans="1:9" ht="12.75" customHeight="1">
      <c r="A32" s="210" t="s">
        <v>193</v>
      </c>
      <c r="B32" s="210"/>
      <c r="C32" s="210"/>
      <c r="D32" s="210"/>
      <c r="E32" s="210"/>
      <c r="F32" s="210"/>
      <c r="G32" s="19">
        <v>24</v>
      </c>
      <c r="H32" s="103">
        <v>0</v>
      </c>
      <c r="I32" s="103">
        <v>0</v>
      </c>
    </row>
    <row r="33" spans="1:9" ht="12.75" customHeight="1">
      <c r="A33" s="210" t="s">
        <v>194</v>
      </c>
      <c r="B33" s="210"/>
      <c r="C33" s="210"/>
      <c r="D33" s="210"/>
      <c r="E33" s="210"/>
      <c r="F33" s="210"/>
      <c r="G33" s="19">
        <v>25</v>
      </c>
      <c r="H33" s="103">
        <v>0</v>
      </c>
      <c r="I33" s="103">
        <v>0</v>
      </c>
    </row>
    <row r="34" spans="1:9" ht="12.75" customHeight="1">
      <c r="A34" s="210" t="s">
        <v>195</v>
      </c>
      <c r="B34" s="210"/>
      <c r="C34" s="210"/>
      <c r="D34" s="210"/>
      <c r="E34" s="210"/>
      <c r="F34" s="210"/>
      <c r="G34" s="19">
        <v>26</v>
      </c>
      <c r="H34" s="103">
        <v>0</v>
      </c>
      <c r="I34" s="103">
        <v>0</v>
      </c>
    </row>
    <row r="35" spans="1:9" ht="27.6" customHeight="1">
      <c r="A35" s="202" t="s">
        <v>196</v>
      </c>
      <c r="B35" s="202"/>
      <c r="C35" s="202"/>
      <c r="D35" s="202"/>
      <c r="E35" s="202"/>
      <c r="F35" s="202"/>
      <c r="G35" s="15">
        <v>27</v>
      </c>
      <c r="H35" s="106">
        <f>H29+H30+H31+H32+H33+H34</f>
        <v>0</v>
      </c>
      <c r="I35" s="106">
        <f>I29+I30+I31+I32+I33+I34</f>
        <v>0</v>
      </c>
    </row>
    <row r="36" spans="1:9" ht="26.45" customHeight="1">
      <c r="A36" s="210" t="s">
        <v>197</v>
      </c>
      <c r="B36" s="210"/>
      <c r="C36" s="210"/>
      <c r="D36" s="210"/>
      <c r="E36" s="210"/>
      <c r="F36" s="210"/>
      <c r="G36" s="19">
        <v>28</v>
      </c>
      <c r="H36" s="103">
        <v>0</v>
      </c>
      <c r="I36" s="103">
        <v>0</v>
      </c>
    </row>
    <row r="37" spans="1:9" ht="12.75" customHeight="1">
      <c r="A37" s="210" t="s">
        <v>198</v>
      </c>
      <c r="B37" s="210"/>
      <c r="C37" s="210"/>
      <c r="D37" s="210"/>
      <c r="E37" s="210"/>
      <c r="F37" s="210"/>
      <c r="G37" s="19">
        <v>29</v>
      </c>
      <c r="H37" s="103">
        <v>0</v>
      </c>
      <c r="I37" s="103">
        <v>0</v>
      </c>
    </row>
    <row r="38" spans="1:9" ht="23.45" customHeight="1">
      <c r="A38" s="210" t="s">
        <v>199</v>
      </c>
      <c r="B38" s="210"/>
      <c r="C38" s="210"/>
      <c r="D38" s="210"/>
      <c r="E38" s="210"/>
      <c r="F38" s="210"/>
      <c r="G38" s="19">
        <v>30</v>
      </c>
      <c r="H38" s="103">
        <v>0</v>
      </c>
      <c r="I38" s="103">
        <v>0</v>
      </c>
    </row>
    <row r="39" spans="1:9" ht="12.75" customHeight="1">
      <c r="A39" s="210" t="s">
        <v>200</v>
      </c>
      <c r="B39" s="210"/>
      <c r="C39" s="210"/>
      <c r="D39" s="210"/>
      <c r="E39" s="210"/>
      <c r="F39" s="210"/>
      <c r="G39" s="19">
        <v>31</v>
      </c>
      <c r="H39" s="103">
        <v>0</v>
      </c>
      <c r="I39" s="103">
        <v>0</v>
      </c>
    </row>
    <row r="40" spans="1:9" ht="12.75" customHeight="1">
      <c r="A40" s="210" t="s">
        <v>201</v>
      </c>
      <c r="B40" s="210"/>
      <c r="C40" s="210"/>
      <c r="D40" s="210"/>
      <c r="E40" s="210"/>
      <c r="F40" s="210"/>
      <c r="G40" s="19">
        <v>32</v>
      </c>
      <c r="H40" s="103">
        <v>0</v>
      </c>
      <c r="I40" s="103">
        <v>0</v>
      </c>
    </row>
    <row r="41" spans="1:9" ht="22.9" customHeight="1">
      <c r="A41" s="202" t="s">
        <v>202</v>
      </c>
      <c r="B41" s="202"/>
      <c r="C41" s="202"/>
      <c r="D41" s="202"/>
      <c r="E41" s="202"/>
      <c r="F41" s="202"/>
      <c r="G41" s="15">
        <v>33</v>
      </c>
      <c r="H41" s="106">
        <f>H36+H37+H38+H39+H40</f>
        <v>0</v>
      </c>
      <c r="I41" s="106">
        <f>I36+I37+I38+I39+I40</f>
        <v>0</v>
      </c>
    </row>
    <row r="42" spans="1:9" ht="30.6" customHeight="1">
      <c r="A42" s="205" t="s">
        <v>203</v>
      </c>
      <c r="B42" s="205"/>
      <c r="C42" s="205"/>
      <c r="D42" s="205"/>
      <c r="E42" s="205"/>
      <c r="F42" s="205"/>
      <c r="G42" s="15">
        <v>34</v>
      </c>
      <c r="H42" s="106">
        <f>H35+H41</f>
        <v>0</v>
      </c>
      <c r="I42" s="106">
        <f>I35+I41</f>
        <v>0</v>
      </c>
    </row>
    <row r="43" spans="1:9">
      <c r="A43" s="220" t="s">
        <v>204</v>
      </c>
      <c r="B43" s="220"/>
      <c r="C43" s="220"/>
      <c r="D43" s="220"/>
      <c r="E43" s="220"/>
      <c r="F43" s="220"/>
      <c r="G43" s="220"/>
      <c r="H43" s="220"/>
      <c r="I43" s="220"/>
    </row>
    <row r="44" spans="1:9" ht="12.75" customHeight="1">
      <c r="A44" s="210" t="s">
        <v>205</v>
      </c>
      <c r="B44" s="210"/>
      <c r="C44" s="210"/>
      <c r="D44" s="210"/>
      <c r="E44" s="210"/>
      <c r="F44" s="210"/>
      <c r="G44" s="19">
        <v>35</v>
      </c>
      <c r="H44" s="103">
        <v>0</v>
      </c>
      <c r="I44" s="103">
        <v>0</v>
      </c>
    </row>
    <row r="45" spans="1:9" ht="27.6" customHeight="1">
      <c r="A45" s="210" t="s">
        <v>206</v>
      </c>
      <c r="B45" s="210"/>
      <c r="C45" s="210"/>
      <c r="D45" s="210"/>
      <c r="E45" s="210"/>
      <c r="F45" s="210"/>
      <c r="G45" s="19">
        <v>36</v>
      </c>
      <c r="H45" s="103">
        <v>0</v>
      </c>
      <c r="I45" s="103">
        <v>0</v>
      </c>
    </row>
    <row r="46" spans="1:9" ht="12.75" customHeight="1">
      <c r="A46" s="210" t="s">
        <v>207</v>
      </c>
      <c r="B46" s="210"/>
      <c r="C46" s="210"/>
      <c r="D46" s="210"/>
      <c r="E46" s="210"/>
      <c r="F46" s="210"/>
      <c r="G46" s="19">
        <v>37</v>
      </c>
      <c r="H46" s="103">
        <v>0</v>
      </c>
      <c r="I46" s="103">
        <v>0</v>
      </c>
    </row>
    <row r="47" spans="1:9" ht="12.75" customHeight="1">
      <c r="A47" s="210" t="s">
        <v>208</v>
      </c>
      <c r="B47" s="210"/>
      <c r="C47" s="210"/>
      <c r="D47" s="210"/>
      <c r="E47" s="210"/>
      <c r="F47" s="210"/>
      <c r="G47" s="19">
        <v>38</v>
      </c>
      <c r="H47" s="103">
        <v>0</v>
      </c>
      <c r="I47" s="103">
        <v>0</v>
      </c>
    </row>
    <row r="48" spans="1:9" ht="25.9" customHeight="1">
      <c r="A48" s="202" t="s">
        <v>209</v>
      </c>
      <c r="B48" s="202"/>
      <c r="C48" s="202"/>
      <c r="D48" s="202"/>
      <c r="E48" s="202"/>
      <c r="F48" s="202"/>
      <c r="G48" s="15">
        <v>39</v>
      </c>
      <c r="H48" s="106">
        <f>H44+H45+H46+H47</f>
        <v>0</v>
      </c>
      <c r="I48" s="106">
        <f>I44+I45+I46+I47</f>
        <v>0</v>
      </c>
    </row>
    <row r="49" spans="1:9" ht="24.6" customHeight="1">
      <c r="A49" s="210" t="s">
        <v>301</v>
      </c>
      <c r="B49" s="210"/>
      <c r="C49" s="210"/>
      <c r="D49" s="210"/>
      <c r="E49" s="210"/>
      <c r="F49" s="210"/>
      <c r="G49" s="19">
        <v>40</v>
      </c>
      <c r="H49" s="103">
        <v>0</v>
      </c>
      <c r="I49" s="103">
        <v>0</v>
      </c>
    </row>
    <row r="50" spans="1:9" ht="12.75" customHeight="1">
      <c r="A50" s="210" t="s">
        <v>210</v>
      </c>
      <c r="B50" s="210"/>
      <c r="C50" s="210"/>
      <c r="D50" s="210"/>
      <c r="E50" s="210"/>
      <c r="F50" s="210"/>
      <c r="G50" s="19">
        <v>41</v>
      </c>
      <c r="H50" s="103">
        <v>0</v>
      </c>
      <c r="I50" s="103">
        <v>0</v>
      </c>
    </row>
    <row r="51" spans="1:9" ht="12.75" customHeight="1">
      <c r="A51" s="210" t="s">
        <v>211</v>
      </c>
      <c r="B51" s="210"/>
      <c r="C51" s="210"/>
      <c r="D51" s="210"/>
      <c r="E51" s="210"/>
      <c r="F51" s="210"/>
      <c r="G51" s="19">
        <v>42</v>
      </c>
      <c r="H51" s="103">
        <v>0</v>
      </c>
      <c r="I51" s="103">
        <v>0</v>
      </c>
    </row>
    <row r="52" spans="1:9" ht="26.45" customHeight="1">
      <c r="A52" s="210" t="s">
        <v>212</v>
      </c>
      <c r="B52" s="210"/>
      <c r="C52" s="210"/>
      <c r="D52" s="210"/>
      <c r="E52" s="210"/>
      <c r="F52" s="210"/>
      <c r="G52" s="19">
        <v>43</v>
      </c>
      <c r="H52" s="103">
        <v>0</v>
      </c>
      <c r="I52" s="103">
        <v>0</v>
      </c>
    </row>
    <row r="53" spans="1:9" ht="12.75" customHeight="1">
      <c r="A53" s="210" t="s">
        <v>213</v>
      </c>
      <c r="B53" s="210"/>
      <c r="C53" s="210"/>
      <c r="D53" s="210"/>
      <c r="E53" s="210"/>
      <c r="F53" s="210"/>
      <c r="G53" s="19">
        <v>44</v>
      </c>
      <c r="H53" s="103">
        <v>0</v>
      </c>
      <c r="I53" s="103">
        <v>0</v>
      </c>
    </row>
    <row r="54" spans="1:9" ht="27.6" customHeight="1">
      <c r="A54" s="202" t="s">
        <v>214</v>
      </c>
      <c r="B54" s="202"/>
      <c r="C54" s="202"/>
      <c r="D54" s="202"/>
      <c r="E54" s="202"/>
      <c r="F54" s="202"/>
      <c r="G54" s="15">
        <v>45</v>
      </c>
      <c r="H54" s="106">
        <f>H49+H50+H51+H52+H53</f>
        <v>0</v>
      </c>
      <c r="I54" s="106">
        <f>I49+I50+I51+I52+I53</f>
        <v>0</v>
      </c>
    </row>
    <row r="55" spans="1:9" ht="27.6" customHeight="1">
      <c r="A55" s="205" t="s">
        <v>215</v>
      </c>
      <c r="B55" s="205"/>
      <c r="C55" s="205"/>
      <c r="D55" s="205"/>
      <c r="E55" s="205"/>
      <c r="F55" s="205"/>
      <c r="G55" s="15">
        <v>46</v>
      </c>
      <c r="H55" s="106">
        <f>H48+H54</f>
        <v>0</v>
      </c>
      <c r="I55" s="106">
        <f>I48+I54</f>
        <v>0</v>
      </c>
    </row>
    <row r="56" spans="1:9">
      <c r="A56" s="177" t="s">
        <v>216</v>
      </c>
      <c r="B56" s="177"/>
      <c r="C56" s="177"/>
      <c r="D56" s="177"/>
      <c r="E56" s="177"/>
      <c r="F56" s="177"/>
      <c r="G56" s="19">
        <v>47</v>
      </c>
      <c r="H56" s="103">
        <v>0</v>
      </c>
      <c r="I56" s="103">
        <v>0</v>
      </c>
    </row>
    <row r="57" spans="1:9" ht="27" customHeight="1">
      <c r="A57" s="205" t="s">
        <v>217</v>
      </c>
      <c r="B57" s="205"/>
      <c r="C57" s="205"/>
      <c r="D57" s="205"/>
      <c r="E57" s="205"/>
      <c r="F57" s="205"/>
      <c r="G57" s="15">
        <v>48</v>
      </c>
      <c r="H57" s="106">
        <f>H27+H42+H55+H56</f>
        <v>0</v>
      </c>
      <c r="I57" s="106">
        <f>I27+I42+I55+I56</f>
        <v>0</v>
      </c>
    </row>
    <row r="58" spans="1:9" ht="15.6" customHeight="1">
      <c r="A58" s="221" t="s">
        <v>218</v>
      </c>
      <c r="B58" s="221"/>
      <c r="C58" s="221"/>
      <c r="D58" s="221"/>
      <c r="E58" s="221"/>
      <c r="F58" s="221"/>
      <c r="G58" s="19">
        <v>49</v>
      </c>
      <c r="H58" s="103">
        <v>0</v>
      </c>
      <c r="I58" s="103">
        <v>0</v>
      </c>
    </row>
    <row r="59" spans="1:9" ht="28.9" customHeight="1">
      <c r="A59" s="205" t="s">
        <v>219</v>
      </c>
      <c r="B59" s="205"/>
      <c r="C59" s="205"/>
      <c r="D59" s="205"/>
      <c r="E59" s="205"/>
      <c r="F59" s="205"/>
      <c r="G59" s="15">
        <v>50</v>
      </c>
      <c r="H59" s="106">
        <f>H57+H58</f>
        <v>0</v>
      </c>
      <c r="I59" s="106">
        <f>I57+I58</f>
        <v>0</v>
      </c>
    </row>
  </sheetData>
  <sheetProtection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formula1>9999999998</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sheetPr codeName="Sheet5"/>
  <dimension ref="A1:I53"/>
  <sheetViews>
    <sheetView view="pageBreakPreview" zoomScaleSheetLayoutView="100" workbookViewId="0">
      <selection activeCell="I29" sqref="I29"/>
    </sheetView>
  </sheetViews>
  <sheetFormatPr defaultRowHeight="12.75"/>
  <cols>
    <col min="1" max="7" width="9.140625" style="6"/>
    <col min="8" max="9" width="16.28515625" style="16" customWidth="1"/>
    <col min="10" max="10" width="12" style="6" bestFit="1" customWidth="1"/>
    <col min="11" max="11" width="10.28515625" style="6" bestFit="1" customWidth="1"/>
    <col min="12" max="12" width="12.28515625" style="6" bestFit="1" customWidth="1"/>
    <col min="13" max="263" width="9.140625" style="6"/>
    <col min="264" max="265" width="9.85546875" style="6" bestFit="1" customWidth="1"/>
    <col min="266" max="266" width="12" style="6" bestFit="1" customWidth="1"/>
    <col min="267" max="267" width="10.28515625" style="6" bestFit="1" customWidth="1"/>
    <col min="268" max="268" width="12.28515625" style="6" bestFit="1" customWidth="1"/>
    <col min="269" max="519" width="9.140625" style="6"/>
    <col min="520" max="521" width="9.85546875" style="6" bestFit="1" customWidth="1"/>
    <col min="522" max="522" width="12" style="6" bestFit="1" customWidth="1"/>
    <col min="523" max="523" width="10.28515625" style="6" bestFit="1" customWidth="1"/>
    <col min="524" max="524" width="12.28515625" style="6" bestFit="1" customWidth="1"/>
    <col min="525" max="775" width="9.140625" style="6"/>
    <col min="776" max="777" width="9.85546875" style="6" bestFit="1" customWidth="1"/>
    <col min="778" max="778" width="12" style="6" bestFit="1" customWidth="1"/>
    <col min="779" max="779" width="10.28515625" style="6" bestFit="1" customWidth="1"/>
    <col min="780" max="780" width="12.28515625" style="6" bestFit="1" customWidth="1"/>
    <col min="781" max="1031" width="9.140625" style="6"/>
    <col min="1032" max="1033" width="9.85546875" style="6" bestFit="1" customWidth="1"/>
    <col min="1034" max="1034" width="12" style="6" bestFit="1" customWidth="1"/>
    <col min="1035" max="1035" width="10.28515625" style="6" bestFit="1" customWidth="1"/>
    <col min="1036" max="1036" width="12.28515625" style="6" bestFit="1" customWidth="1"/>
    <col min="1037" max="1287" width="9.140625" style="6"/>
    <col min="1288" max="1289" width="9.85546875" style="6" bestFit="1" customWidth="1"/>
    <col min="1290" max="1290" width="12" style="6" bestFit="1" customWidth="1"/>
    <col min="1291" max="1291" width="10.28515625" style="6" bestFit="1" customWidth="1"/>
    <col min="1292" max="1292" width="12.28515625" style="6" bestFit="1" customWidth="1"/>
    <col min="1293" max="1543" width="9.140625" style="6"/>
    <col min="1544" max="1545" width="9.85546875" style="6" bestFit="1" customWidth="1"/>
    <col min="1546" max="1546" width="12" style="6" bestFit="1" customWidth="1"/>
    <col min="1547" max="1547" width="10.28515625" style="6" bestFit="1" customWidth="1"/>
    <col min="1548" max="1548" width="12.28515625" style="6" bestFit="1" customWidth="1"/>
    <col min="1549" max="1799" width="9.140625" style="6"/>
    <col min="1800" max="1801" width="9.85546875" style="6" bestFit="1" customWidth="1"/>
    <col min="1802" max="1802" width="12" style="6" bestFit="1" customWidth="1"/>
    <col min="1803" max="1803" width="10.28515625" style="6" bestFit="1" customWidth="1"/>
    <col min="1804" max="1804" width="12.28515625" style="6" bestFit="1" customWidth="1"/>
    <col min="1805" max="2055" width="9.140625" style="6"/>
    <col min="2056" max="2057" width="9.85546875" style="6" bestFit="1" customWidth="1"/>
    <col min="2058" max="2058" width="12" style="6" bestFit="1" customWidth="1"/>
    <col min="2059" max="2059" width="10.28515625" style="6" bestFit="1" customWidth="1"/>
    <col min="2060" max="2060" width="12.28515625" style="6" bestFit="1" customWidth="1"/>
    <col min="2061" max="2311" width="9.140625" style="6"/>
    <col min="2312" max="2313" width="9.85546875" style="6" bestFit="1" customWidth="1"/>
    <col min="2314" max="2314" width="12" style="6" bestFit="1" customWidth="1"/>
    <col min="2315" max="2315" width="10.28515625" style="6" bestFit="1" customWidth="1"/>
    <col min="2316" max="2316" width="12.28515625" style="6" bestFit="1" customWidth="1"/>
    <col min="2317" max="2567" width="9.140625" style="6"/>
    <col min="2568" max="2569" width="9.85546875" style="6" bestFit="1" customWidth="1"/>
    <col min="2570" max="2570" width="12" style="6" bestFit="1" customWidth="1"/>
    <col min="2571" max="2571" width="10.28515625" style="6" bestFit="1" customWidth="1"/>
    <col min="2572" max="2572" width="12.28515625" style="6" bestFit="1" customWidth="1"/>
    <col min="2573" max="2823" width="9.140625" style="6"/>
    <col min="2824" max="2825" width="9.85546875" style="6" bestFit="1" customWidth="1"/>
    <col min="2826" max="2826" width="12" style="6" bestFit="1" customWidth="1"/>
    <col min="2827" max="2827" width="10.28515625" style="6" bestFit="1" customWidth="1"/>
    <col min="2828" max="2828" width="12.28515625" style="6" bestFit="1" customWidth="1"/>
    <col min="2829" max="3079" width="9.140625" style="6"/>
    <col min="3080" max="3081" width="9.85546875" style="6" bestFit="1" customWidth="1"/>
    <col min="3082" max="3082" width="12" style="6" bestFit="1" customWidth="1"/>
    <col min="3083" max="3083" width="10.28515625" style="6" bestFit="1" customWidth="1"/>
    <col min="3084" max="3084" width="12.28515625" style="6" bestFit="1" customWidth="1"/>
    <col min="3085" max="3335" width="9.140625" style="6"/>
    <col min="3336" max="3337" width="9.85546875" style="6" bestFit="1" customWidth="1"/>
    <col min="3338" max="3338" width="12" style="6" bestFit="1" customWidth="1"/>
    <col min="3339" max="3339" width="10.28515625" style="6" bestFit="1" customWidth="1"/>
    <col min="3340" max="3340" width="12.28515625" style="6" bestFit="1" customWidth="1"/>
    <col min="3341" max="3591" width="9.140625" style="6"/>
    <col min="3592" max="3593" width="9.85546875" style="6" bestFit="1" customWidth="1"/>
    <col min="3594" max="3594" width="12" style="6" bestFit="1" customWidth="1"/>
    <col min="3595" max="3595" width="10.28515625" style="6" bestFit="1" customWidth="1"/>
    <col min="3596" max="3596" width="12.28515625" style="6" bestFit="1" customWidth="1"/>
    <col min="3597" max="3847" width="9.140625" style="6"/>
    <col min="3848" max="3849" width="9.85546875" style="6" bestFit="1" customWidth="1"/>
    <col min="3850" max="3850" width="12" style="6" bestFit="1" customWidth="1"/>
    <col min="3851" max="3851" width="10.28515625" style="6" bestFit="1" customWidth="1"/>
    <col min="3852" max="3852" width="12.28515625" style="6" bestFit="1" customWidth="1"/>
    <col min="3853" max="4103" width="9.140625" style="6"/>
    <col min="4104" max="4105" width="9.85546875" style="6" bestFit="1" customWidth="1"/>
    <col min="4106" max="4106" width="12" style="6" bestFit="1" customWidth="1"/>
    <col min="4107" max="4107" width="10.28515625" style="6" bestFit="1" customWidth="1"/>
    <col min="4108" max="4108" width="12.28515625" style="6" bestFit="1" customWidth="1"/>
    <col min="4109" max="4359" width="9.140625" style="6"/>
    <col min="4360" max="4361" width="9.85546875" style="6" bestFit="1" customWidth="1"/>
    <col min="4362" max="4362" width="12" style="6" bestFit="1" customWidth="1"/>
    <col min="4363" max="4363" width="10.28515625" style="6" bestFit="1" customWidth="1"/>
    <col min="4364" max="4364" width="12.28515625" style="6" bestFit="1" customWidth="1"/>
    <col min="4365" max="4615" width="9.140625" style="6"/>
    <col min="4616" max="4617" width="9.85546875" style="6" bestFit="1" customWidth="1"/>
    <col min="4618" max="4618" width="12" style="6" bestFit="1" customWidth="1"/>
    <col min="4619" max="4619" width="10.28515625" style="6" bestFit="1" customWidth="1"/>
    <col min="4620" max="4620" width="12.28515625" style="6" bestFit="1" customWidth="1"/>
    <col min="4621" max="4871" width="9.140625" style="6"/>
    <col min="4872" max="4873" width="9.85546875" style="6" bestFit="1" customWidth="1"/>
    <col min="4874" max="4874" width="12" style="6" bestFit="1" customWidth="1"/>
    <col min="4875" max="4875" width="10.28515625" style="6" bestFit="1" customWidth="1"/>
    <col min="4876" max="4876" width="12.28515625" style="6" bestFit="1" customWidth="1"/>
    <col min="4877" max="5127" width="9.140625" style="6"/>
    <col min="5128" max="5129" width="9.85546875" style="6" bestFit="1" customWidth="1"/>
    <col min="5130" max="5130" width="12" style="6" bestFit="1" customWidth="1"/>
    <col min="5131" max="5131" width="10.28515625" style="6" bestFit="1" customWidth="1"/>
    <col min="5132" max="5132" width="12.28515625" style="6" bestFit="1" customWidth="1"/>
    <col min="5133" max="5383" width="9.140625" style="6"/>
    <col min="5384" max="5385" width="9.85546875" style="6" bestFit="1" customWidth="1"/>
    <col min="5386" max="5386" width="12" style="6" bestFit="1" customWidth="1"/>
    <col min="5387" max="5387" width="10.28515625" style="6" bestFit="1" customWidth="1"/>
    <col min="5388" max="5388" width="12.28515625" style="6" bestFit="1" customWidth="1"/>
    <col min="5389" max="5639" width="9.140625" style="6"/>
    <col min="5640" max="5641" width="9.85546875" style="6" bestFit="1" customWidth="1"/>
    <col min="5642" max="5642" width="12" style="6" bestFit="1" customWidth="1"/>
    <col min="5643" max="5643" width="10.28515625" style="6" bestFit="1" customWidth="1"/>
    <col min="5644" max="5644" width="12.28515625" style="6" bestFit="1" customWidth="1"/>
    <col min="5645" max="5895" width="9.140625" style="6"/>
    <col min="5896" max="5897" width="9.85546875" style="6" bestFit="1" customWidth="1"/>
    <col min="5898" max="5898" width="12" style="6" bestFit="1" customWidth="1"/>
    <col min="5899" max="5899" width="10.28515625" style="6" bestFit="1" customWidth="1"/>
    <col min="5900" max="5900" width="12.28515625" style="6" bestFit="1" customWidth="1"/>
    <col min="5901" max="6151" width="9.140625" style="6"/>
    <col min="6152" max="6153" width="9.85546875" style="6" bestFit="1" customWidth="1"/>
    <col min="6154" max="6154" width="12" style="6" bestFit="1" customWidth="1"/>
    <col min="6155" max="6155" width="10.28515625" style="6" bestFit="1" customWidth="1"/>
    <col min="6156" max="6156" width="12.28515625" style="6" bestFit="1" customWidth="1"/>
    <col min="6157" max="6407" width="9.140625" style="6"/>
    <col min="6408" max="6409" width="9.85546875" style="6" bestFit="1" customWidth="1"/>
    <col min="6410" max="6410" width="12" style="6" bestFit="1" customWidth="1"/>
    <col min="6411" max="6411" width="10.28515625" style="6" bestFit="1" customWidth="1"/>
    <col min="6412" max="6412" width="12.28515625" style="6" bestFit="1" customWidth="1"/>
    <col min="6413" max="6663" width="9.140625" style="6"/>
    <col min="6664" max="6665" width="9.85546875" style="6" bestFit="1" customWidth="1"/>
    <col min="6666" max="6666" width="12" style="6" bestFit="1" customWidth="1"/>
    <col min="6667" max="6667" width="10.28515625" style="6" bestFit="1" customWidth="1"/>
    <col min="6668" max="6668" width="12.28515625" style="6" bestFit="1" customWidth="1"/>
    <col min="6669" max="6919" width="9.140625" style="6"/>
    <col min="6920" max="6921" width="9.85546875" style="6" bestFit="1" customWidth="1"/>
    <col min="6922" max="6922" width="12" style="6" bestFit="1" customWidth="1"/>
    <col min="6923" max="6923" width="10.28515625" style="6" bestFit="1" customWidth="1"/>
    <col min="6924" max="6924" width="12.28515625" style="6" bestFit="1" customWidth="1"/>
    <col min="6925" max="7175" width="9.140625" style="6"/>
    <col min="7176" max="7177" width="9.85546875" style="6" bestFit="1" customWidth="1"/>
    <col min="7178" max="7178" width="12" style="6" bestFit="1" customWidth="1"/>
    <col min="7179" max="7179" width="10.28515625" style="6" bestFit="1" customWidth="1"/>
    <col min="7180" max="7180" width="12.28515625" style="6" bestFit="1" customWidth="1"/>
    <col min="7181" max="7431" width="9.140625" style="6"/>
    <col min="7432" max="7433" width="9.85546875" style="6" bestFit="1" customWidth="1"/>
    <col min="7434" max="7434" width="12" style="6" bestFit="1" customWidth="1"/>
    <col min="7435" max="7435" width="10.28515625" style="6" bestFit="1" customWidth="1"/>
    <col min="7436" max="7436" width="12.28515625" style="6" bestFit="1" customWidth="1"/>
    <col min="7437" max="7687" width="9.140625" style="6"/>
    <col min="7688" max="7689" width="9.85546875" style="6" bestFit="1" customWidth="1"/>
    <col min="7690" max="7690" width="12" style="6" bestFit="1" customWidth="1"/>
    <col min="7691" max="7691" width="10.28515625" style="6" bestFit="1" customWidth="1"/>
    <col min="7692" max="7692" width="12.28515625" style="6" bestFit="1" customWidth="1"/>
    <col min="7693" max="7943" width="9.140625" style="6"/>
    <col min="7944" max="7945" width="9.85546875" style="6" bestFit="1" customWidth="1"/>
    <col min="7946" max="7946" width="12" style="6" bestFit="1" customWidth="1"/>
    <col min="7947" max="7947" width="10.28515625" style="6" bestFit="1" customWidth="1"/>
    <col min="7948" max="7948" width="12.28515625" style="6" bestFit="1" customWidth="1"/>
    <col min="7949" max="8199" width="9.140625" style="6"/>
    <col min="8200" max="8201" width="9.85546875" style="6" bestFit="1" customWidth="1"/>
    <col min="8202" max="8202" width="12" style="6" bestFit="1" customWidth="1"/>
    <col min="8203" max="8203" width="10.28515625" style="6" bestFit="1" customWidth="1"/>
    <col min="8204" max="8204" width="12.28515625" style="6" bestFit="1" customWidth="1"/>
    <col min="8205" max="8455" width="9.140625" style="6"/>
    <col min="8456" max="8457" width="9.85546875" style="6" bestFit="1" customWidth="1"/>
    <col min="8458" max="8458" width="12" style="6" bestFit="1" customWidth="1"/>
    <col min="8459" max="8459" width="10.28515625" style="6" bestFit="1" customWidth="1"/>
    <col min="8460" max="8460" width="12.28515625" style="6" bestFit="1" customWidth="1"/>
    <col min="8461" max="8711" width="9.140625" style="6"/>
    <col min="8712" max="8713" width="9.85546875" style="6" bestFit="1" customWidth="1"/>
    <col min="8714" max="8714" width="12" style="6" bestFit="1" customWidth="1"/>
    <col min="8715" max="8715" width="10.28515625" style="6" bestFit="1" customWidth="1"/>
    <col min="8716" max="8716" width="12.28515625" style="6" bestFit="1" customWidth="1"/>
    <col min="8717" max="8967" width="9.140625" style="6"/>
    <col min="8968" max="8969" width="9.85546875" style="6" bestFit="1" customWidth="1"/>
    <col min="8970" max="8970" width="12" style="6" bestFit="1" customWidth="1"/>
    <col min="8971" max="8971" width="10.28515625" style="6" bestFit="1" customWidth="1"/>
    <col min="8972" max="8972" width="12.28515625" style="6" bestFit="1" customWidth="1"/>
    <col min="8973" max="9223" width="9.140625" style="6"/>
    <col min="9224" max="9225" width="9.85546875" style="6" bestFit="1" customWidth="1"/>
    <col min="9226" max="9226" width="12" style="6" bestFit="1" customWidth="1"/>
    <col min="9227" max="9227" width="10.28515625" style="6" bestFit="1" customWidth="1"/>
    <col min="9228" max="9228" width="12.28515625" style="6" bestFit="1" customWidth="1"/>
    <col min="9229" max="9479" width="9.140625" style="6"/>
    <col min="9480" max="9481" width="9.85546875" style="6" bestFit="1" customWidth="1"/>
    <col min="9482" max="9482" width="12" style="6" bestFit="1" customWidth="1"/>
    <col min="9483" max="9483" width="10.28515625" style="6" bestFit="1" customWidth="1"/>
    <col min="9484" max="9484" width="12.28515625" style="6" bestFit="1" customWidth="1"/>
    <col min="9485" max="9735" width="9.140625" style="6"/>
    <col min="9736" max="9737" width="9.85546875" style="6" bestFit="1" customWidth="1"/>
    <col min="9738" max="9738" width="12" style="6" bestFit="1" customWidth="1"/>
    <col min="9739" max="9739" width="10.28515625" style="6" bestFit="1" customWidth="1"/>
    <col min="9740" max="9740" width="12.28515625" style="6" bestFit="1" customWidth="1"/>
    <col min="9741" max="9991" width="9.140625" style="6"/>
    <col min="9992" max="9993" width="9.85546875" style="6" bestFit="1" customWidth="1"/>
    <col min="9994" max="9994" width="12" style="6" bestFit="1" customWidth="1"/>
    <col min="9995" max="9995" width="10.28515625" style="6" bestFit="1" customWidth="1"/>
    <col min="9996" max="9996" width="12.28515625" style="6" bestFit="1" customWidth="1"/>
    <col min="9997" max="10247" width="9.140625" style="6"/>
    <col min="10248" max="10249" width="9.85546875" style="6" bestFit="1" customWidth="1"/>
    <col min="10250" max="10250" width="12" style="6" bestFit="1" customWidth="1"/>
    <col min="10251" max="10251" width="10.28515625" style="6" bestFit="1" customWidth="1"/>
    <col min="10252" max="10252" width="12.28515625" style="6" bestFit="1" customWidth="1"/>
    <col min="10253" max="10503" width="9.140625" style="6"/>
    <col min="10504" max="10505" width="9.85546875" style="6" bestFit="1" customWidth="1"/>
    <col min="10506" max="10506" width="12" style="6" bestFit="1" customWidth="1"/>
    <col min="10507" max="10507" width="10.28515625" style="6" bestFit="1" customWidth="1"/>
    <col min="10508" max="10508" width="12.28515625" style="6" bestFit="1" customWidth="1"/>
    <col min="10509" max="10759" width="9.140625" style="6"/>
    <col min="10760" max="10761" width="9.85546875" style="6" bestFit="1" customWidth="1"/>
    <col min="10762" max="10762" width="12" style="6" bestFit="1" customWidth="1"/>
    <col min="10763" max="10763" width="10.28515625" style="6" bestFit="1" customWidth="1"/>
    <col min="10764" max="10764" width="12.28515625" style="6" bestFit="1" customWidth="1"/>
    <col min="10765" max="11015" width="9.140625" style="6"/>
    <col min="11016" max="11017" width="9.85546875" style="6" bestFit="1" customWidth="1"/>
    <col min="11018" max="11018" width="12" style="6" bestFit="1" customWidth="1"/>
    <col min="11019" max="11019" width="10.28515625" style="6" bestFit="1" customWidth="1"/>
    <col min="11020" max="11020" width="12.28515625" style="6" bestFit="1" customWidth="1"/>
    <col min="11021" max="11271" width="9.140625" style="6"/>
    <col min="11272" max="11273" width="9.85546875" style="6" bestFit="1" customWidth="1"/>
    <col min="11274" max="11274" width="12" style="6" bestFit="1" customWidth="1"/>
    <col min="11275" max="11275" width="10.28515625" style="6" bestFit="1" customWidth="1"/>
    <col min="11276" max="11276" width="12.28515625" style="6" bestFit="1" customWidth="1"/>
    <col min="11277" max="11527" width="9.140625" style="6"/>
    <col min="11528" max="11529" width="9.85546875" style="6" bestFit="1" customWidth="1"/>
    <col min="11530" max="11530" width="12" style="6" bestFit="1" customWidth="1"/>
    <col min="11531" max="11531" width="10.28515625" style="6" bestFit="1" customWidth="1"/>
    <col min="11532" max="11532" width="12.28515625" style="6" bestFit="1" customWidth="1"/>
    <col min="11533" max="11783" width="9.140625" style="6"/>
    <col min="11784" max="11785" width="9.85546875" style="6" bestFit="1" customWidth="1"/>
    <col min="11786" max="11786" width="12" style="6" bestFit="1" customWidth="1"/>
    <col min="11787" max="11787" width="10.28515625" style="6" bestFit="1" customWidth="1"/>
    <col min="11788" max="11788" width="12.28515625" style="6" bestFit="1" customWidth="1"/>
    <col min="11789" max="12039" width="9.140625" style="6"/>
    <col min="12040" max="12041" width="9.85546875" style="6" bestFit="1" customWidth="1"/>
    <col min="12042" max="12042" width="12" style="6" bestFit="1" customWidth="1"/>
    <col min="12043" max="12043" width="10.28515625" style="6" bestFit="1" customWidth="1"/>
    <col min="12044" max="12044" width="12.28515625" style="6" bestFit="1" customWidth="1"/>
    <col min="12045" max="12295" width="9.140625" style="6"/>
    <col min="12296" max="12297" width="9.85546875" style="6" bestFit="1" customWidth="1"/>
    <col min="12298" max="12298" width="12" style="6" bestFit="1" customWidth="1"/>
    <col min="12299" max="12299" width="10.28515625" style="6" bestFit="1" customWidth="1"/>
    <col min="12300" max="12300" width="12.28515625" style="6" bestFit="1" customWidth="1"/>
    <col min="12301" max="12551" width="9.140625" style="6"/>
    <col min="12552" max="12553" width="9.85546875" style="6" bestFit="1" customWidth="1"/>
    <col min="12554" max="12554" width="12" style="6" bestFit="1" customWidth="1"/>
    <col min="12555" max="12555" width="10.28515625" style="6" bestFit="1" customWidth="1"/>
    <col min="12556" max="12556" width="12.28515625" style="6" bestFit="1" customWidth="1"/>
    <col min="12557" max="12807" width="9.140625" style="6"/>
    <col min="12808" max="12809" width="9.85546875" style="6" bestFit="1" customWidth="1"/>
    <col min="12810" max="12810" width="12" style="6" bestFit="1" customWidth="1"/>
    <col min="12811" max="12811" width="10.28515625" style="6" bestFit="1" customWidth="1"/>
    <col min="12812" max="12812" width="12.28515625" style="6" bestFit="1" customWidth="1"/>
    <col min="12813" max="13063" width="9.140625" style="6"/>
    <col min="13064" max="13065" width="9.85546875" style="6" bestFit="1" customWidth="1"/>
    <col min="13066" max="13066" width="12" style="6" bestFit="1" customWidth="1"/>
    <col min="13067" max="13067" width="10.28515625" style="6" bestFit="1" customWidth="1"/>
    <col min="13068" max="13068" width="12.28515625" style="6" bestFit="1" customWidth="1"/>
    <col min="13069" max="13319" width="9.140625" style="6"/>
    <col min="13320" max="13321" width="9.85546875" style="6" bestFit="1" customWidth="1"/>
    <col min="13322" max="13322" width="12" style="6" bestFit="1" customWidth="1"/>
    <col min="13323" max="13323" width="10.28515625" style="6" bestFit="1" customWidth="1"/>
    <col min="13324" max="13324" width="12.28515625" style="6" bestFit="1" customWidth="1"/>
    <col min="13325" max="13575" width="9.140625" style="6"/>
    <col min="13576" max="13577" width="9.85546875" style="6" bestFit="1" customWidth="1"/>
    <col min="13578" max="13578" width="12" style="6" bestFit="1" customWidth="1"/>
    <col min="13579" max="13579" width="10.28515625" style="6" bestFit="1" customWidth="1"/>
    <col min="13580" max="13580" width="12.28515625" style="6" bestFit="1" customWidth="1"/>
    <col min="13581" max="13831" width="9.140625" style="6"/>
    <col min="13832" max="13833" width="9.85546875" style="6" bestFit="1" customWidth="1"/>
    <col min="13834" max="13834" width="12" style="6" bestFit="1" customWidth="1"/>
    <col min="13835" max="13835" width="10.28515625" style="6" bestFit="1" customWidth="1"/>
    <col min="13836" max="13836" width="12.28515625" style="6" bestFit="1" customWidth="1"/>
    <col min="13837" max="14087" width="9.140625" style="6"/>
    <col min="14088" max="14089" width="9.85546875" style="6" bestFit="1" customWidth="1"/>
    <col min="14090" max="14090" width="12" style="6" bestFit="1" customWidth="1"/>
    <col min="14091" max="14091" width="10.28515625" style="6" bestFit="1" customWidth="1"/>
    <col min="14092" max="14092" width="12.28515625" style="6" bestFit="1" customWidth="1"/>
    <col min="14093" max="14343" width="9.140625" style="6"/>
    <col min="14344" max="14345" width="9.85546875" style="6" bestFit="1" customWidth="1"/>
    <col min="14346" max="14346" width="12" style="6" bestFit="1" customWidth="1"/>
    <col min="14347" max="14347" width="10.28515625" style="6" bestFit="1" customWidth="1"/>
    <col min="14348" max="14348" width="12.28515625" style="6" bestFit="1" customWidth="1"/>
    <col min="14349" max="14599" width="9.140625" style="6"/>
    <col min="14600" max="14601" width="9.85546875" style="6" bestFit="1" customWidth="1"/>
    <col min="14602" max="14602" width="12" style="6" bestFit="1" customWidth="1"/>
    <col min="14603" max="14603" width="10.28515625" style="6" bestFit="1" customWidth="1"/>
    <col min="14604" max="14604" width="12.28515625" style="6" bestFit="1" customWidth="1"/>
    <col min="14605" max="14855" width="9.140625" style="6"/>
    <col min="14856" max="14857" width="9.85546875" style="6" bestFit="1" customWidth="1"/>
    <col min="14858" max="14858" width="12" style="6" bestFit="1" customWidth="1"/>
    <col min="14859" max="14859" width="10.28515625" style="6" bestFit="1" customWidth="1"/>
    <col min="14860" max="14860" width="12.28515625" style="6" bestFit="1" customWidth="1"/>
    <col min="14861" max="15111" width="9.140625" style="6"/>
    <col min="15112" max="15113" width="9.85546875" style="6" bestFit="1" customWidth="1"/>
    <col min="15114" max="15114" width="12" style="6" bestFit="1" customWidth="1"/>
    <col min="15115" max="15115" width="10.28515625" style="6" bestFit="1" customWidth="1"/>
    <col min="15116" max="15116" width="12.28515625" style="6" bestFit="1" customWidth="1"/>
    <col min="15117" max="15367" width="9.140625" style="6"/>
    <col min="15368" max="15369" width="9.85546875" style="6" bestFit="1" customWidth="1"/>
    <col min="15370" max="15370" width="12" style="6" bestFit="1" customWidth="1"/>
    <col min="15371" max="15371" width="10.28515625" style="6" bestFit="1" customWidth="1"/>
    <col min="15372" max="15372" width="12.28515625" style="6" bestFit="1" customWidth="1"/>
    <col min="15373" max="15623" width="9.140625" style="6"/>
    <col min="15624" max="15625" width="9.85546875" style="6" bestFit="1" customWidth="1"/>
    <col min="15626" max="15626" width="12" style="6" bestFit="1" customWidth="1"/>
    <col min="15627" max="15627" width="10.28515625" style="6" bestFit="1" customWidth="1"/>
    <col min="15628" max="15628" width="12.28515625" style="6" bestFit="1" customWidth="1"/>
    <col min="15629" max="15879" width="9.140625" style="6"/>
    <col min="15880" max="15881" width="9.85546875" style="6" bestFit="1" customWidth="1"/>
    <col min="15882" max="15882" width="12" style="6" bestFit="1" customWidth="1"/>
    <col min="15883" max="15883" width="10.28515625" style="6" bestFit="1" customWidth="1"/>
    <col min="15884" max="15884" width="12.28515625" style="6" bestFit="1" customWidth="1"/>
    <col min="15885" max="16135" width="9.140625" style="6"/>
    <col min="16136" max="16137" width="9.85546875" style="6" bestFit="1" customWidth="1"/>
    <col min="16138" max="16138" width="12" style="6" bestFit="1" customWidth="1"/>
    <col min="16139" max="16139" width="10.28515625" style="6" bestFit="1" customWidth="1"/>
    <col min="16140" max="16140" width="12.28515625" style="6" bestFit="1" customWidth="1"/>
    <col min="16141" max="16384" width="9.140625" style="6"/>
  </cols>
  <sheetData>
    <row r="1" spans="1:9" ht="12.75" customHeight="1">
      <c r="A1" s="219" t="s">
        <v>220</v>
      </c>
      <c r="B1" s="223"/>
      <c r="C1" s="223"/>
      <c r="D1" s="223"/>
      <c r="E1" s="223"/>
      <c r="F1" s="223"/>
      <c r="G1" s="223"/>
      <c r="H1" s="223"/>
      <c r="I1" s="223"/>
    </row>
    <row r="2" spans="1:9" ht="12.75" customHeight="1">
      <c r="A2" s="218" t="s">
        <v>462</v>
      </c>
      <c r="B2" s="187"/>
      <c r="C2" s="187"/>
      <c r="D2" s="187"/>
      <c r="E2" s="187"/>
      <c r="F2" s="187"/>
      <c r="G2" s="187"/>
      <c r="H2" s="187"/>
      <c r="I2" s="187"/>
    </row>
    <row r="3" spans="1:9">
      <c r="A3" s="225" t="s">
        <v>436</v>
      </c>
      <c r="B3" s="229"/>
      <c r="C3" s="229"/>
      <c r="D3" s="229"/>
      <c r="E3" s="229"/>
      <c r="F3" s="229"/>
      <c r="G3" s="229"/>
      <c r="H3" s="229"/>
      <c r="I3" s="229"/>
    </row>
    <row r="4" spans="1:9">
      <c r="A4" s="224" t="s">
        <v>463</v>
      </c>
      <c r="B4" s="191"/>
      <c r="C4" s="191"/>
      <c r="D4" s="191"/>
      <c r="E4" s="191"/>
      <c r="F4" s="191"/>
      <c r="G4" s="191"/>
      <c r="H4" s="191"/>
      <c r="I4" s="192"/>
    </row>
    <row r="5" spans="1:9" ht="23.25">
      <c r="A5" s="215" t="s">
        <v>2</v>
      </c>
      <c r="B5" s="196"/>
      <c r="C5" s="196"/>
      <c r="D5" s="196"/>
      <c r="E5" s="196"/>
      <c r="F5" s="196"/>
      <c r="G5" s="79" t="s">
        <v>106</v>
      </c>
      <c r="H5" s="18" t="s">
        <v>294</v>
      </c>
      <c r="I5" s="18" t="s">
        <v>279</v>
      </c>
    </row>
    <row r="6" spans="1:9">
      <c r="A6" s="227">
        <v>1</v>
      </c>
      <c r="B6" s="196"/>
      <c r="C6" s="196"/>
      <c r="D6" s="196"/>
      <c r="E6" s="196"/>
      <c r="F6" s="196"/>
      <c r="G6" s="80">
        <v>2</v>
      </c>
      <c r="H6" s="18" t="s">
        <v>169</v>
      </c>
      <c r="I6" s="18" t="s">
        <v>170</v>
      </c>
    </row>
    <row r="7" spans="1:9">
      <c r="A7" s="220" t="s">
        <v>171</v>
      </c>
      <c r="B7" s="228"/>
      <c r="C7" s="228"/>
      <c r="D7" s="228"/>
      <c r="E7" s="228"/>
      <c r="F7" s="228"/>
      <c r="G7" s="228"/>
      <c r="H7" s="228"/>
      <c r="I7" s="228"/>
    </row>
    <row r="8" spans="1:9">
      <c r="A8" s="210" t="s">
        <v>221</v>
      </c>
      <c r="B8" s="210"/>
      <c r="C8" s="210"/>
      <c r="D8" s="210"/>
      <c r="E8" s="210"/>
      <c r="F8" s="210"/>
      <c r="G8" s="14">
        <v>1</v>
      </c>
      <c r="H8" s="103">
        <v>4849485</v>
      </c>
      <c r="I8" s="103">
        <v>3633118.02</v>
      </c>
    </row>
    <row r="9" spans="1:9">
      <c r="A9" s="210" t="s">
        <v>222</v>
      </c>
      <c r="B9" s="210"/>
      <c r="C9" s="210"/>
      <c r="D9" s="210"/>
      <c r="E9" s="210"/>
      <c r="F9" s="210"/>
      <c r="G9" s="14">
        <v>2</v>
      </c>
      <c r="H9" s="103">
        <v>0</v>
      </c>
      <c r="I9" s="103">
        <v>0</v>
      </c>
    </row>
    <row r="10" spans="1:9">
      <c r="A10" s="210" t="s">
        <v>223</v>
      </c>
      <c r="B10" s="210"/>
      <c r="C10" s="210"/>
      <c r="D10" s="210"/>
      <c r="E10" s="210"/>
      <c r="F10" s="210"/>
      <c r="G10" s="14">
        <v>3</v>
      </c>
      <c r="H10" s="103">
        <v>873</v>
      </c>
      <c r="I10" s="103">
        <v>1568</v>
      </c>
    </row>
    <row r="11" spans="1:9">
      <c r="A11" s="210" t="s">
        <v>224</v>
      </c>
      <c r="B11" s="210"/>
      <c r="C11" s="210"/>
      <c r="D11" s="210"/>
      <c r="E11" s="210"/>
      <c r="F11" s="210"/>
      <c r="G11" s="14">
        <v>4</v>
      </c>
      <c r="H11" s="103">
        <v>0</v>
      </c>
      <c r="I11" s="103">
        <v>0</v>
      </c>
    </row>
    <row r="12" spans="1:9">
      <c r="A12" s="210" t="s">
        <v>376</v>
      </c>
      <c r="B12" s="210"/>
      <c r="C12" s="210"/>
      <c r="D12" s="210"/>
      <c r="E12" s="210"/>
      <c r="F12" s="210"/>
      <c r="G12" s="14">
        <v>5</v>
      </c>
      <c r="H12" s="103">
        <v>80766</v>
      </c>
      <c r="I12" s="103">
        <v>1695141.46</v>
      </c>
    </row>
    <row r="13" spans="1:9" ht="24.75" customHeight="1">
      <c r="A13" s="214" t="s">
        <v>377</v>
      </c>
      <c r="B13" s="214"/>
      <c r="C13" s="214"/>
      <c r="D13" s="214"/>
      <c r="E13" s="214"/>
      <c r="F13" s="214"/>
      <c r="G13" s="15">
        <v>6</v>
      </c>
      <c r="H13" s="107">
        <f>SUM(H8:H12)</f>
        <v>4931124</v>
      </c>
      <c r="I13" s="107">
        <f>SUM(I8:I12)</f>
        <v>5329827.4800000004</v>
      </c>
    </row>
    <row r="14" spans="1:9" ht="12.75" customHeight="1">
      <c r="A14" s="210" t="s">
        <v>378</v>
      </c>
      <c r="B14" s="210"/>
      <c r="C14" s="210"/>
      <c r="D14" s="210"/>
      <c r="E14" s="210"/>
      <c r="F14" s="210"/>
      <c r="G14" s="14">
        <v>7</v>
      </c>
      <c r="H14" s="103">
        <v>-3503390</v>
      </c>
      <c r="I14" s="103">
        <v>-3430080.5</v>
      </c>
    </row>
    <row r="15" spans="1:9" ht="12.75" customHeight="1">
      <c r="A15" s="210" t="s">
        <v>379</v>
      </c>
      <c r="B15" s="210"/>
      <c r="C15" s="210"/>
      <c r="D15" s="210"/>
      <c r="E15" s="210"/>
      <c r="F15" s="210"/>
      <c r="G15" s="14">
        <v>8</v>
      </c>
      <c r="H15" s="103">
        <v>-2910473</v>
      </c>
      <c r="I15" s="103">
        <v>-3189089.74</v>
      </c>
    </row>
    <row r="16" spans="1:9" ht="12.75" customHeight="1">
      <c r="A16" s="210" t="s">
        <v>380</v>
      </c>
      <c r="B16" s="210"/>
      <c r="C16" s="210"/>
      <c r="D16" s="210"/>
      <c r="E16" s="210"/>
      <c r="F16" s="210"/>
      <c r="G16" s="14">
        <v>9</v>
      </c>
      <c r="H16" s="103">
        <v>-43540</v>
      </c>
      <c r="I16" s="103">
        <v>-46399.74</v>
      </c>
    </row>
    <row r="17" spans="1:9" ht="12.75" customHeight="1">
      <c r="A17" s="210" t="s">
        <v>381</v>
      </c>
      <c r="B17" s="210"/>
      <c r="C17" s="210"/>
      <c r="D17" s="210"/>
      <c r="E17" s="210"/>
      <c r="F17" s="210"/>
      <c r="G17" s="14">
        <v>10</v>
      </c>
      <c r="H17" s="103">
        <v>0</v>
      </c>
      <c r="I17" s="103">
        <v>0</v>
      </c>
    </row>
    <row r="18" spans="1:9" ht="12.75" customHeight="1">
      <c r="A18" s="210" t="s">
        <v>382</v>
      </c>
      <c r="B18" s="210"/>
      <c r="C18" s="210"/>
      <c r="D18" s="210"/>
      <c r="E18" s="210"/>
      <c r="F18" s="210"/>
      <c r="G18" s="14">
        <v>11</v>
      </c>
      <c r="H18" s="103">
        <v>0</v>
      </c>
      <c r="I18" s="103">
        <v>0</v>
      </c>
    </row>
    <row r="19" spans="1:9" ht="12.75" customHeight="1">
      <c r="A19" s="210" t="s">
        <v>383</v>
      </c>
      <c r="B19" s="210"/>
      <c r="C19" s="210"/>
      <c r="D19" s="210"/>
      <c r="E19" s="210"/>
      <c r="F19" s="210"/>
      <c r="G19" s="14">
        <v>12</v>
      </c>
      <c r="H19" s="103">
        <v>-105703</v>
      </c>
      <c r="I19" s="103">
        <v>-1235169.77</v>
      </c>
    </row>
    <row r="20" spans="1:9" ht="26.25" customHeight="1">
      <c r="A20" s="214" t="s">
        <v>384</v>
      </c>
      <c r="B20" s="214"/>
      <c r="C20" s="214"/>
      <c r="D20" s="214"/>
      <c r="E20" s="214"/>
      <c r="F20" s="214"/>
      <c r="G20" s="15">
        <v>13</v>
      </c>
      <c r="H20" s="107">
        <f>SUM(H14:H19)</f>
        <v>-6563106</v>
      </c>
      <c r="I20" s="107">
        <f>SUM(I14:I19)</f>
        <v>-7900739.75</v>
      </c>
    </row>
    <row r="21" spans="1:9" ht="25.9" customHeight="1">
      <c r="A21" s="205" t="s">
        <v>385</v>
      </c>
      <c r="B21" s="205"/>
      <c r="C21" s="205"/>
      <c r="D21" s="205"/>
      <c r="E21" s="205"/>
      <c r="F21" s="205"/>
      <c r="G21" s="15">
        <v>14</v>
      </c>
      <c r="H21" s="106">
        <f>H13+H20</f>
        <v>-1631982</v>
      </c>
      <c r="I21" s="106">
        <f>I13+I20</f>
        <v>-2570912.27</v>
      </c>
    </row>
    <row r="22" spans="1:9">
      <c r="A22" s="220" t="s">
        <v>189</v>
      </c>
      <c r="B22" s="228"/>
      <c r="C22" s="228"/>
      <c r="D22" s="228"/>
      <c r="E22" s="228"/>
      <c r="F22" s="228"/>
      <c r="G22" s="228"/>
      <c r="H22" s="228"/>
      <c r="I22" s="228"/>
    </row>
    <row r="23" spans="1:9" ht="26.45" customHeight="1">
      <c r="A23" s="210" t="s">
        <v>225</v>
      </c>
      <c r="B23" s="210"/>
      <c r="C23" s="210"/>
      <c r="D23" s="210"/>
      <c r="E23" s="210"/>
      <c r="F23" s="210"/>
      <c r="G23" s="14">
        <v>15</v>
      </c>
      <c r="H23" s="103">
        <v>1500</v>
      </c>
      <c r="I23" s="103">
        <v>72362.5</v>
      </c>
    </row>
    <row r="24" spans="1:9" ht="12.75" customHeight="1">
      <c r="A24" s="210" t="s">
        <v>226</v>
      </c>
      <c r="B24" s="210"/>
      <c r="C24" s="210"/>
      <c r="D24" s="210"/>
      <c r="E24" s="210"/>
      <c r="F24" s="210"/>
      <c r="G24" s="14">
        <v>16</v>
      </c>
      <c r="H24" s="103">
        <v>0</v>
      </c>
      <c r="I24" s="103">
        <v>0</v>
      </c>
    </row>
    <row r="25" spans="1:9" ht="12.75" customHeight="1">
      <c r="A25" s="210" t="s">
        <v>227</v>
      </c>
      <c r="B25" s="210"/>
      <c r="C25" s="210"/>
      <c r="D25" s="210"/>
      <c r="E25" s="210"/>
      <c r="F25" s="210"/>
      <c r="G25" s="14">
        <v>17</v>
      </c>
      <c r="H25" s="103">
        <v>291622</v>
      </c>
      <c r="I25" s="103">
        <v>77895.5</v>
      </c>
    </row>
    <row r="26" spans="1:9" ht="12.75" customHeight="1">
      <c r="A26" s="210" t="s">
        <v>228</v>
      </c>
      <c r="B26" s="210"/>
      <c r="C26" s="210"/>
      <c r="D26" s="210"/>
      <c r="E26" s="210"/>
      <c r="F26" s="210"/>
      <c r="G26" s="14">
        <v>18</v>
      </c>
      <c r="H26" s="103">
        <v>0</v>
      </c>
      <c r="I26" s="103">
        <v>154987.98000000001</v>
      </c>
    </row>
    <row r="27" spans="1:9" ht="12.75" customHeight="1">
      <c r="A27" s="210" t="s">
        <v>229</v>
      </c>
      <c r="B27" s="210"/>
      <c r="C27" s="210"/>
      <c r="D27" s="210"/>
      <c r="E27" s="210"/>
      <c r="F27" s="210"/>
      <c r="G27" s="14">
        <v>19</v>
      </c>
      <c r="H27" s="103">
        <v>8000000</v>
      </c>
      <c r="I27" s="103">
        <v>8000000</v>
      </c>
    </row>
    <row r="28" spans="1:9" ht="12.75" customHeight="1">
      <c r="A28" s="210" t="s">
        <v>230</v>
      </c>
      <c r="B28" s="210"/>
      <c r="C28" s="210"/>
      <c r="D28" s="210"/>
      <c r="E28" s="210"/>
      <c r="F28" s="210"/>
      <c r="G28" s="14">
        <v>20</v>
      </c>
      <c r="H28" s="103">
        <v>0</v>
      </c>
      <c r="I28" s="103">
        <v>0</v>
      </c>
    </row>
    <row r="29" spans="1:9" ht="25.15" customHeight="1">
      <c r="A29" s="202" t="s">
        <v>386</v>
      </c>
      <c r="B29" s="202"/>
      <c r="C29" s="202"/>
      <c r="D29" s="202"/>
      <c r="E29" s="202"/>
      <c r="F29" s="202"/>
      <c r="G29" s="15">
        <v>21</v>
      </c>
      <c r="H29" s="106">
        <f>SUM(H23:H28)</f>
        <v>8293122</v>
      </c>
      <c r="I29" s="106">
        <f>SUM(I23:I28)</f>
        <v>8305245.9800000004</v>
      </c>
    </row>
    <row r="30" spans="1:9" ht="21" customHeight="1">
      <c r="A30" s="210" t="s">
        <v>231</v>
      </c>
      <c r="B30" s="210"/>
      <c r="C30" s="210"/>
      <c r="D30" s="210"/>
      <c r="E30" s="210"/>
      <c r="F30" s="210"/>
      <c r="G30" s="14">
        <v>22</v>
      </c>
      <c r="H30" s="103">
        <v>-343371</v>
      </c>
      <c r="I30" s="103">
        <v>-122696.4</v>
      </c>
    </row>
    <row r="31" spans="1:9" ht="12.75" customHeight="1">
      <c r="A31" s="210" t="s">
        <v>232</v>
      </c>
      <c r="B31" s="210"/>
      <c r="C31" s="210"/>
      <c r="D31" s="210"/>
      <c r="E31" s="210"/>
      <c r="F31" s="210"/>
      <c r="G31" s="14">
        <v>23</v>
      </c>
      <c r="H31" s="103">
        <v>0</v>
      </c>
      <c r="I31" s="103">
        <v>0</v>
      </c>
    </row>
    <row r="32" spans="1:9" ht="12.75" customHeight="1">
      <c r="A32" s="210" t="s">
        <v>387</v>
      </c>
      <c r="B32" s="210"/>
      <c r="C32" s="210"/>
      <c r="D32" s="210"/>
      <c r="E32" s="210"/>
      <c r="F32" s="210"/>
      <c r="G32" s="14">
        <v>24</v>
      </c>
      <c r="H32" s="103">
        <v>0</v>
      </c>
      <c r="I32" s="103">
        <v>-7000000</v>
      </c>
    </row>
    <row r="33" spans="1:9" ht="12.75" customHeight="1">
      <c r="A33" s="210" t="s">
        <v>233</v>
      </c>
      <c r="B33" s="210"/>
      <c r="C33" s="210"/>
      <c r="D33" s="210"/>
      <c r="E33" s="210"/>
      <c r="F33" s="210"/>
      <c r="G33" s="14">
        <v>25</v>
      </c>
      <c r="H33" s="103">
        <v>0</v>
      </c>
      <c r="I33" s="103">
        <v>0</v>
      </c>
    </row>
    <row r="34" spans="1:9" ht="12.75" customHeight="1">
      <c r="A34" s="210" t="s">
        <v>234</v>
      </c>
      <c r="B34" s="210"/>
      <c r="C34" s="210"/>
      <c r="D34" s="210"/>
      <c r="E34" s="210"/>
      <c r="F34" s="210"/>
      <c r="G34" s="14">
        <v>26</v>
      </c>
      <c r="H34" s="103">
        <v>0</v>
      </c>
      <c r="I34" s="103">
        <v>0</v>
      </c>
    </row>
    <row r="35" spans="1:9" ht="28.9" customHeight="1">
      <c r="A35" s="202" t="s">
        <v>388</v>
      </c>
      <c r="B35" s="202"/>
      <c r="C35" s="202"/>
      <c r="D35" s="202"/>
      <c r="E35" s="202"/>
      <c r="F35" s="202"/>
      <c r="G35" s="15">
        <v>27</v>
      </c>
      <c r="H35" s="106">
        <f>SUM(H30:H34)</f>
        <v>-343371</v>
      </c>
      <c r="I35" s="106">
        <f>SUM(I30:I34)</f>
        <v>-7122696.4000000004</v>
      </c>
    </row>
    <row r="36" spans="1:9" ht="26.45" customHeight="1">
      <c r="A36" s="205" t="s">
        <v>389</v>
      </c>
      <c r="B36" s="205"/>
      <c r="C36" s="205"/>
      <c r="D36" s="205"/>
      <c r="E36" s="205"/>
      <c r="F36" s="205"/>
      <c r="G36" s="15">
        <v>28</v>
      </c>
      <c r="H36" s="106">
        <f>H29+H35</f>
        <v>7949751</v>
      </c>
      <c r="I36" s="106">
        <f>I29+I35</f>
        <v>1182549.58</v>
      </c>
    </row>
    <row r="37" spans="1:9">
      <c r="A37" s="220" t="s">
        <v>204</v>
      </c>
      <c r="B37" s="228"/>
      <c r="C37" s="228"/>
      <c r="D37" s="228"/>
      <c r="E37" s="228"/>
      <c r="F37" s="228"/>
      <c r="G37" s="228">
        <v>0</v>
      </c>
      <c r="H37" s="228"/>
      <c r="I37" s="228"/>
    </row>
    <row r="38" spans="1:9" ht="12.75" customHeight="1">
      <c r="A38" s="177" t="s">
        <v>235</v>
      </c>
      <c r="B38" s="177"/>
      <c r="C38" s="177"/>
      <c r="D38" s="177"/>
      <c r="E38" s="177"/>
      <c r="F38" s="177"/>
      <c r="G38" s="14">
        <v>29</v>
      </c>
      <c r="H38" s="103">
        <v>0</v>
      </c>
      <c r="I38" s="103">
        <v>0</v>
      </c>
    </row>
    <row r="39" spans="1:9" ht="21.6" customHeight="1">
      <c r="A39" s="177" t="s">
        <v>236</v>
      </c>
      <c r="B39" s="177"/>
      <c r="C39" s="177"/>
      <c r="D39" s="177"/>
      <c r="E39" s="177"/>
      <c r="F39" s="177"/>
      <c r="G39" s="14">
        <v>30</v>
      </c>
      <c r="H39" s="103">
        <v>0</v>
      </c>
      <c r="I39" s="103">
        <v>0</v>
      </c>
    </row>
    <row r="40" spans="1:9" ht="12.75" customHeight="1">
      <c r="A40" s="177" t="s">
        <v>237</v>
      </c>
      <c r="B40" s="177"/>
      <c r="C40" s="177"/>
      <c r="D40" s="177"/>
      <c r="E40" s="177"/>
      <c r="F40" s="177"/>
      <c r="G40" s="14">
        <v>31</v>
      </c>
      <c r="H40" s="103">
        <v>862</v>
      </c>
      <c r="I40" s="103">
        <v>0</v>
      </c>
    </row>
    <row r="41" spans="1:9" ht="12.75" customHeight="1">
      <c r="A41" s="177" t="s">
        <v>238</v>
      </c>
      <c r="B41" s="177"/>
      <c r="C41" s="177"/>
      <c r="D41" s="177"/>
      <c r="E41" s="177"/>
      <c r="F41" s="177"/>
      <c r="G41" s="14">
        <v>32</v>
      </c>
      <c r="H41" s="103">
        <v>0</v>
      </c>
      <c r="I41" s="103">
        <v>0</v>
      </c>
    </row>
    <row r="42" spans="1:9" ht="26.45" customHeight="1">
      <c r="A42" s="202" t="s">
        <v>390</v>
      </c>
      <c r="B42" s="202"/>
      <c r="C42" s="202"/>
      <c r="D42" s="202"/>
      <c r="E42" s="202"/>
      <c r="F42" s="202"/>
      <c r="G42" s="15">
        <v>33</v>
      </c>
      <c r="H42" s="106">
        <f>H41+H40+H39+H38</f>
        <v>862</v>
      </c>
      <c r="I42" s="106">
        <f>I41+I40+I39+I38</f>
        <v>0</v>
      </c>
    </row>
    <row r="43" spans="1:9" ht="22.9" customHeight="1">
      <c r="A43" s="177" t="s">
        <v>239</v>
      </c>
      <c r="B43" s="177"/>
      <c r="C43" s="177"/>
      <c r="D43" s="177"/>
      <c r="E43" s="177"/>
      <c r="F43" s="177"/>
      <c r="G43" s="14">
        <v>34</v>
      </c>
      <c r="H43" s="103">
        <v>0</v>
      </c>
      <c r="I43" s="103">
        <v>0</v>
      </c>
    </row>
    <row r="44" spans="1:9" ht="12.75" customHeight="1">
      <c r="A44" s="177" t="s">
        <v>240</v>
      </c>
      <c r="B44" s="177"/>
      <c r="C44" s="177"/>
      <c r="D44" s="177"/>
      <c r="E44" s="177"/>
      <c r="F44" s="177"/>
      <c r="G44" s="14">
        <v>35</v>
      </c>
      <c r="H44" s="103">
        <v>0</v>
      </c>
      <c r="I44" s="103">
        <v>0</v>
      </c>
    </row>
    <row r="45" spans="1:9" ht="12.75" customHeight="1">
      <c r="A45" s="177" t="s">
        <v>241</v>
      </c>
      <c r="B45" s="177"/>
      <c r="C45" s="177"/>
      <c r="D45" s="177"/>
      <c r="E45" s="177"/>
      <c r="F45" s="177"/>
      <c r="G45" s="14">
        <v>36</v>
      </c>
      <c r="H45" s="103">
        <v>0</v>
      </c>
      <c r="I45" s="103">
        <v>0</v>
      </c>
    </row>
    <row r="46" spans="1:9" ht="25.15" customHeight="1">
      <c r="A46" s="177" t="s">
        <v>242</v>
      </c>
      <c r="B46" s="177"/>
      <c r="C46" s="177"/>
      <c r="D46" s="177"/>
      <c r="E46" s="177"/>
      <c r="F46" s="177"/>
      <c r="G46" s="14">
        <v>37</v>
      </c>
      <c r="H46" s="103">
        <v>0</v>
      </c>
      <c r="I46" s="103">
        <v>0</v>
      </c>
    </row>
    <row r="47" spans="1:9" ht="12.75" customHeight="1">
      <c r="A47" s="177" t="s">
        <v>243</v>
      </c>
      <c r="B47" s="177"/>
      <c r="C47" s="177"/>
      <c r="D47" s="177"/>
      <c r="E47" s="177"/>
      <c r="F47" s="177"/>
      <c r="G47" s="14">
        <v>38</v>
      </c>
      <c r="H47" s="103">
        <v>0</v>
      </c>
      <c r="I47" s="103">
        <v>0</v>
      </c>
    </row>
    <row r="48" spans="1:9" ht="25.15" customHeight="1">
      <c r="A48" s="202" t="s">
        <v>391</v>
      </c>
      <c r="B48" s="202"/>
      <c r="C48" s="202"/>
      <c r="D48" s="202"/>
      <c r="E48" s="202"/>
      <c r="F48" s="202"/>
      <c r="G48" s="15">
        <v>39</v>
      </c>
      <c r="H48" s="106">
        <f>H47+H46+H45+H44+H43</f>
        <v>0</v>
      </c>
      <c r="I48" s="106">
        <f>I47+I46+I45+I44+I43</f>
        <v>0</v>
      </c>
    </row>
    <row r="49" spans="1:9" ht="28.15" customHeight="1">
      <c r="A49" s="205" t="s">
        <v>421</v>
      </c>
      <c r="B49" s="205"/>
      <c r="C49" s="205"/>
      <c r="D49" s="205"/>
      <c r="E49" s="205"/>
      <c r="F49" s="205"/>
      <c r="G49" s="15">
        <v>40</v>
      </c>
      <c r="H49" s="106">
        <f>H48+H42</f>
        <v>862</v>
      </c>
      <c r="I49" s="106">
        <f>I48+I42</f>
        <v>0</v>
      </c>
    </row>
    <row r="50" spans="1:9" ht="12.75" customHeight="1">
      <c r="A50" s="210" t="s">
        <v>244</v>
      </c>
      <c r="B50" s="210"/>
      <c r="C50" s="210"/>
      <c r="D50" s="210"/>
      <c r="E50" s="210"/>
      <c r="F50" s="210"/>
      <c r="G50" s="14">
        <v>41</v>
      </c>
      <c r="H50" s="103">
        <v>0</v>
      </c>
      <c r="I50" s="103">
        <v>0</v>
      </c>
    </row>
    <row r="51" spans="1:9" ht="24.6" customHeight="1">
      <c r="A51" s="205" t="s">
        <v>392</v>
      </c>
      <c r="B51" s="205"/>
      <c r="C51" s="205"/>
      <c r="D51" s="205"/>
      <c r="E51" s="205"/>
      <c r="F51" s="205"/>
      <c r="G51" s="15">
        <v>42</v>
      </c>
      <c r="H51" s="106">
        <f>H21+H36+H49+H50</f>
        <v>6318631</v>
      </c>
      <c r="I51" s="106">
        <f>I21+I36+I49+I50</f>
        <v>-1388362.69</v>
      </c>
    </row>
    <row r="52" spans="1:9" ht="12.75" customHeight="1">
      <c r="A52" s="221" t="s">
        <v>218</v>
      </c>
      <c r="B52" s="221"/>
      <c r="C52" s="221"/>
      <c r="D52" s="221"/>
      <c r="E52" s="221"/>
      <c r="F52" s="221"/>
      <c r="G52" s="14">
        <v>43</v>
      </c>
      <c r="H52" s="103">
        <v>2626919</v>
      </c>
      <c r="I52" s="103">
        <v>9427330.2300000004</v>
      </c>
    </row>
    <row r="53" spans="1:9" ht="28.9" customHeight="1">
      <c r="A53" s="221" t="s">
        <v>393</v>
      </c>
      <c r="B53" s="221"/>
      <c r="C53" s="221"/>
      <c r="D53" s="221"/>
      <c r="E53" s="221"/>
      <c r="F53" s="221"/>
      <c r="G53" s="14">
        <v>44</v>
      </c>
      <c r="H53" s="108">
        <f>H52+H51</f>
        <v>8945550</v>
      </c>
      <c r="I53" s="108">
        <f>I52+I51</f>
        <v>8038967.54</v>
      </c>
    </row>
  </sheetData>
  <sheetProtection sheet="1" objects="1" scenarios="1"/>
  <mergeCells count="53">
    <mergeCell ref="A6:F6"/>
    <mergeCell ref="A18:F18"/>
    <mergeCell ref="A14:F14"/>
    <mergeCell ref="A15:F15"/>
    <mergeCell ref="A16:F16"/>
    <mergeCell ref="A17:F17"/>
    <mergeCell ref="A7:I7"/>
    <mergeCell ref="A8:F8"/>
    <mergeCell ref="A9:F9"/>
    <mergeCell ref="A10:F10"/>
    <mergeCell ref="A11:F11"/>
    <mergeCell ref="A2:I2"/>
    <mergeCell ref="A1:I1"/>
    <mergeCell ref="A4:I4"/>
    <mergeCell ref="A5:F5"/>
    <mergeCell ref="A3:I3"/>
    <mergeCell ref="A37:I37"/>
    <mergeCell ref="A35:F35"/>
    <mergeCell ref="A36:F36"/>
    <mergeCell ref="A33:F33"/>
    <mergeCell ref="A34:F34"/>
    <mergeCell ref="A20:F20"/>
    <mergeCell ref="A21:F21"/>
    <mergeCell ref="A12:F12"/>
    <mergeCell ref="A13:F13"/>
    <mergeCell ref="A19:F19"/>
    <mergeCell ref="A22:I22"/>
    <mergeCell ref="A23:F23"/>
    <mergeCell ref="A24:F24"/>
    <mergeCell ref="A25:F25"/>
    <mergeCell ref="A32:F32"/>
    <mergeCell ref="A26:F26"/>
    <mergeCell ref="A27:F27"/>
    <mergeCell ref="A28:F28"/>
    <mergeCell ref="A30:F30"/>
    <mergeCell ref="A31:F31"/>
    <mergeCell ref="A29:F29"/>
    <mergeCell ref="A43:F43"/>
    <mergeCell ref="A42:F42"/>
    <mergeCell ref="A38:F38"/>
    <mergeCell ref="A39:F39"/>
    <mergeCell ref="A53:F53"/>
    <mergeCell ref="A44:F44"/>
    <mergeCell ref="A45:F45"/>
    <mergeCell ref="A46:F46"/>
    <mergeCell ref="A47:F47"/>
    <mergeCell ref="A48:F48"/>
    <mergeCell ref="A49:F49"/>
    <mergeCell ref="A50:F50"/>
    <mergeCell ref="A51:F51"/>
    <mergeCell ref="A52:F52"/>
    <mergeCell ref="A40:F40"/>
    <mergeCell ref="A41:F41"/>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formula1>9999999999</formula1>
    </dataValidation>
  </dataValidations>
  <printOptions horizontalCentered="1"/>
  <pageMargins left="0.70866141732283472" right="0.23622047244094491" top="0.98425196850393704" bottom="0.98425196850393704" header="0.51181102362204722" footer="0.51181102362204722"/>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sheetPr codeName="Sheet6"/>
  <dimension ref="A1:AD63"/>
  <sheetViews>
    <sheetView tabSelected="1" view="pageBreakPreview" topLeftCell="A4" zoomScale="80" zoomScaleSheetLayoutView="80" workbookViewId="0">
      <selection activeCell="Y20" sqref="Y20"/>
    </sheetView>
  </sheetViews>
  <sheetFormatPr defaultRowHeight="12.75"/>
  <cols>
    <col min="1" max="4" width="9.140625" style="2"/>
    <col min="5" max="5" width="10.140625" style="2" bestFit="1" customWidth="1"/>
    <col min="6" max="6" width="9.140625" style="2"/>
    <col min="7" max="7" width="9.28515625" style="2" bestFit="1" customWidth="1"/>
    <col min="8" max="26" width="13.42578125" style="22" customWidth="1"/>
    <col min="27" max="27" width="13.42578125" style="1" customWidth="1"/>
    <col min="28" max="30" width="9.140625" style="1"/>
    <col min="31" max="262" width="9.140625" style="2"/>
    <col min="263" max="263" width="10.140625" style="2" bestFit="1" customWidth="1"/>
    <col min="264" max="267" width="9.140625" style="2"/>
    <col min="268" max="269" width="9.85546875" style="2" bestFit="1" customWidth="1"/>
    <col min="270" max="518" width="9.140625" style="2"/>
    <col min="519" max="519" width="10.140625" style="2" bestFit="1" customWidth="1"/>
    <col min="520" max="523" width="9.140625" style="2"/>
    <col min="524" max="525" width="9.85546875" style="2" bestFit="1" customWidth="1"/>
    <col min="526" max="774" width="9.140625" style="2"/>
    <col min="775" max="775" width="10.140625" style="2" bestFit="1" customWidth="1"/>
    <col min="776" max="779" width="9.140625" style="2"/>
    <col min="780" max="781" width="9.85546875" style="2" bestFit="1" customWidth="1"/>
    <col min="782" max="1030" width="9.140625" style="2"/>
    <col min="1031" max="1031" width="10.140625" style="2" bestFit="1" customWidth="1"/>
    <col min="1032" max="1035" width="9.140625" style="2"/>
    <col min="1036" max="1037" width="9.85546875" style="2" bestFit="1" customWidth="1"/>
    <col min="1038" max="1286" width="9.140625" style="2"/>
    <col min="1287" max="1287" width="10.140625" style="2" bestFit="1" customWidth="1"/>
    <col min="1288" max="1291" width="9.140625" style="2"/>
    <col min="1292" max="1293" width="9.85546875" style="2" bestFit="1" customWidth="1"/>
    <col min="1294" max="1542" width="9.140625" style="2"/>
    <col min="1543" max="1543" width="10.140625" style="2" bestFit="1" customWidth="1"/>
    <col min="1544" max="1547" width="9.140625" style="2"/>
    <col min="1548" max="1549" width="9.85546875" style="2" bestFit="1" customWidth="1"/>
    <col min="1550" max="1798" width="9.140625" style="2"/>
    <col min="1799" max="1799" width="10.140625" style="2" bestFit="1" customWidth="1"/>
    <col min="1800" max="1803" width="9.140625" style="2"/>
    <col min="1804" max="1805" width="9.85546875" style="2" bestFit="1" customWidth="1"/>
    <col min="1806" max="2054" width="9.140625" style="2"/>
    <col min="2055" max="2055" width="10.140625" style="2" bestFit="1" customWidth="1"/>
    <col min="2056" max="2059" width="9.140625" style="2"/>
    <col min="2060" max="2061" width="9.85546875" style="2" bestFit="1" customWidth="1"/>
    <col min="2062" max="2310" width="9.140625" style="2"/>
    <col min="2311" max="2311" width="10.140625" style="2" bestFit="1" customWidth="1"/>
    <col min="2312" max="2315" width="9.140625" style="2"/>
    <col min="2316" max="2317" width="9.85546875" style="2" bestFit="1" customWidth="1"/>
    <col min="2318" max="2566" width="9.140625" style="2"/>
    <col min="2567" max="2567" width="10.140625" style="2" bestFit="1" customWidth="1"/>
    <col min="2568" max="2571" width="9.140625" style="2"/>
    <col min="2572" max="2573" width="9.85546875" style="2" bestFit="1" customWidth="1"/>
    <col min="2574" max="2822" width="9.140625" style="2"/>
    <col min="2823" max="2823" width="10.140625" style="2" bestFit="1" customWidth="1"/>
    <col min="2824" max="2827" width="9.140625" style="2"/>
    <col min="2828" max="2829" width="9.85546875" style="2" bestFit="1" customWidth="1"/>
    <col min="2830" max="3078" width="9.140625" style="2"/>
    <col min="3079" max="3079" width="10.140625" style="2" bestFit="1" customWidth="1"/>
    <col min="3080" max="3083" width="9.140625" style="2"/>
    <col min="3084" max="3085" width="9.85546875" style="2" bestFit="1" customWidth="1"/>
    <col min="3086" max="3334" width="9.140625" style="2"/>
    <col min="3335" max="3335" width="10.140625" style="2" bestFit="1" customWidth="1"/>
    <col min="3336" max="3339" width="9.140625" style="2"/>
    <col min="3340" max="3341" width="9.85546875" style="2" bestFit="1" customWidth="1"/>
    <col min="3342" max="3590" width="9.140625" style="2"/>
    <col min="3591" max="3591" width="10.140625" style="2" bestFit="1" customWidth="1"/>
    <col min="3592" max="3595" width="9.140625" style="2"/>
    <col min="3596" max="3597" width="9.85546875" style="2" bestFit="1" customWidth="1"/>
    <col min="3598" max="3846" width="9.140625" style="2"/>
    <col min="3847" max="3847" width="10.140625" style="2" bestFit="1" customWidth="1"/>
    <col min="3848" max="3851" width="9.140625" style="2"/>
    <col min="3852" max="3853" width="9.85546875" style="2" bestFit="1" customWidth="1"/>
    <col min="3854" max="4102" width="9.140625" style="2"/>
    <col min="4103" max="4103" width="10.140625" style="2" bestFit="1" customWidth="1"/>
    <col min="4104" max="4107" width="9.140625" style="2"/>
    <col min="4108" max="4109" width="9.85546875" style="2" bestFit="1" customWidth="1"/>
    <col min="4110" max="4358" width="9.140625" style="2"/>
    <col min="4359" max="4359" width="10.140625" style="2" bestFit="1" customWidth="1"/>
    <col min="4360" max="4363" width="9.140625" style="2"/>
    <col min="4364" max="4365" width="9.85546875" style="2" bestFit="1" customWidth="1"/>
    <col min="4366" max="4614" width="9.140625" style="2"/>
    <col min="4615" max="4615" width="10.140625" style="2" bestFit="1" customWidth="1"/>
    <col min="4616" max="4619" width="9.140625" style="2"/>
    <col min="4620" max="4621" width="9.85546875" style="2" bestFit="1" customWidth="1"/>
    <col min="4622" max="4870" width="9.140625" style="2"/>
    <col min="4871" max="4871" width="10.140625" style="2" bestFit="1" customWidth="1"/>
    <col min="4872" max="4875" width="9.140625" style="2"/>
    <col min="4876" max="4877" width="9.85546875" style="2" bestFit="1" customWidth="1"/>
    <col min="4878" max="5126" width="9.140625" style="2"/>
    <col min="5127" max="5127" width="10.140625" style="2" bestFit="1" customWidth="1"/>
    <col min="5128" max="5131" width="9.140625" style="2"/>
    <col min="5132" max="5133" width="9.85546875" style="2" bestFit="1" customWidth="1"/>
    <col min="5134" max="5382" width="9.140625" style="2"/>
    <col min="5383" max="5383" width="10.140625" style="2" bestFit="1" customWidth="1"/>
    <col min="5384" max="5387" width="9.140625" style="2"/>
    <col min="5388" max="5389" width="9.85546875" style="2" bestFit="1" customWidth="1"/>
    <col min="5390" max="5638" width="9.140625" style="2"/>
    <col min="5639" max="5639" width="10.140625" style="2" bestFit="1" customWidth="1"/>
    <col min="5640" max="5643" width="9.140625" style="2"/>
    <col min="5644" max="5645" width="9.85546875" style="2" bestFit="1" customWidth="1"/>
    <col min="5646" max="5894" width="9.140625" style="2"/>
    <col min="5895" max="5895" width="10.140625" style="2" bestFit="1" customWidth="1"/>
    <col min="5896" max="5899" width="9.140625" style="2"/>
    <col min="5900" max="5901" width="9.85546875" style="2" bestFit="1" customWidth="1"/>
    <col min="5902" max="6150" width="9.140625" style="2"/>
    <col min="6151" max="6151" width="10.140625" style="2" bestFit="1" customWidth="1"/>
    <col min="6152" max="6155" width="9.140625" style="2"/>
    <col min="6156" max="6157" width="9.85546875" style="2" bestFit="1" customWidth="1"/>
    <col min="6158" max="6406" width="9.140625" style="2"/>
    <col min="6407" max="6407" width="10.140625" style="2" bestFit="1" customWidth="1"/>
    <col min="6408" max="6411" width="9.140625" style="2"/>
    <col min="6412" max="6413" width="9.85546875" style="2" bestFit="1" customWidth="1"/>
    <col min="6414" max="6662" width="9.140625" style="2"/>
    <col min="6663" max="6663" width="10.140625" style="2" bestFit="1" customWidth="1"/>
    <col min="6664" max="6667" width="9.140625" style="2"/>
    <col min="6668" max="6669" width="9.85546875" style="2" bestFit="1" customWidth="1"/>
    <col min="6670" max="6918" width="9.140625" style="2"/>
    <col min="6919" max="6919" width="10.140625" style="2" bestFit="1" customWidth="1"/>
    <col min="6920" max="6923" width="9.140625" style="2"/>
    <col min="6924" max="6925" width="9.85546875" style="2" bestFit="1" customWidth="1"/>
    <col min="6926" max="7174" width="9.140625" style="2"/>
    <col min="7175" max="7175" width="10.140625" style="2" bestFit="1" customWidth="1"/>
    <col min="7176" max="7179" width="9.140625" style="2"/>
    <col min="7180" max="7181" width="9.85546875" style="2" bestFit="1" customWidth="1"/>
    <col min="7182" max="7430" width="9.140625" style="2"/>
    <col min="7431" max="7431" width="10.140625" style="2" bestFit="1" customWidth="1"/>
    <col min="7432" max="7435" width="9.140625" style="2"/>
    <col min="7436" max="7437" width="9.85546875" style="2" bestFit="1" customWidth="1"/>
    <col min="7438" max="7686" width="9.140625" style="2"/>
    <col min="7687" max="7687" width="10.140625" style="2" bestFit="1" customWidth="1"/>
    <col min="7688" max="7691" width="9.140625" style="2"/>
    <col min="7692" max="7693" width="9.85546875" style="2" bestFit="1" customWidth="1"/>
    <col min="7694" max="7942" width="9.140625" style="2"/>
    <col min="7943" max="7943" width="10.140625" style="2" bestFit="1" customWidth="1"/>
    <col min="7944" max="7947" width="9.140625" style="2"/>
    <col min="7948" max="7949" width="9.85546875" style="2" bestFit="1" customWidth="1"/>
    <col min="7950" max="8198" width="9.140625" style="2"/>
    <col min="8199" max="8199" width="10.140625" style="2" bestFit="1" customWidth="1"/>
    <col min="8200" max="8203" width="9.140625" style="2"/>
    <col min="8204" max="8205" width="9.85546875" style="2" bestFit="1" customWidth="1"/>
    <col min="8206" max="8454" width="9.140625" style="2"/>
    <col min="8455" max="8455" width="10.140625" style="2" bestFit="1" customWidth="1"/>
    <col min="8456" max="8459" width="9.140625" style="2"/>
    <col min="8460" max="8461" width="9.85546875" style="2" bestFit="1" customWidth="1"/>
    <col min="8462" max="8710" width="9.140625" style="2"/>
    <col min="8711" max="8711" width="10.140625" style="2" bestFit="1" customWidth="1"/>
    <col min="8712" max="8715" width="9.140625" style="2"/>
    <col min="8716" max="8717" width="9.85546875" style="2" bestFit="1" customWidth="1"/>
    <col min="8718" max="8966" width="9.140625" style="2"/>
    <col min="8967" max="8967" width="10.140625" style="2" bestFit="1" customWidth="1"/>
    <col min="8968" max="8971" width="9.140625" style="2"/>
    <col min="8972" max="8973" width="9.85546875" style="2" bestFit="1" customWidth="1"/>
    <col min="8974" max="9222" width="9.140625" style="2"/>
    <col min="9223" max="9223" width="10.140625" style="2" bestFit="1" customWidth="1"/>
    <col min="9224" max="9227" width="9.140625" style="2"/>
    <col min="9228" max="9229" width="9.85546875" style="2" bestFit="1" customWidth="1"/>
    <col min="9230" max="9478" width="9.140625" style="2"/>
    <col min="9479" max="9479" width="10.140625" style="2" bestFit="1" customWidth="1"/>
    <col min="9480" max="9483" width="9.140625" style="2"/>
    <col min="9484" max="9485" width="9.85546875" style="2" bestFit="1" customWidth="1"/>
    <col min="9486" max="9734" width="9.140625" style="2"/>
    <col min="9735" max="9735" width="10.140625" style="2" bestFit="1" customWidth="1"/>
    <col min="9736" max="9739" width="9.140625" style="2"/>
    <col min="9740" max="9741" width="9.85546875" style="2" bestFit="1" customWidth="1"/>
    <col min="9742" max="9990" width="9.140625" style="2"/>
    <col min="9991" max="9991" width="10.140625" style="2" bestFit="1" customWidth="1"/>
    <col min="9992" max="9995" width="9.140625" style="2"/>
    <col min="9996" max="9997" width="9.85546875" style="2" bestFit="1" customWidth="1"/>
    <col min="9998" max="10246" width="9.140625" style="2"/>
    <col min="10247" max="10247" width="10.140625" style="2" bestFit="1" customWidth="1"/>
    <col min="10248" max="10251" width="9.140625" style="2"/>
    <col min="10252" max="10253" width="9.85546875" style="2" bestFit="1" customWidth="1"/>
    <col min="10254" max="10502" width="9.140625" style="2"/>
    <col min="10503" max="10503" width="10.140625" style="2" bestFit="1" customWidth="1"/>
    <col min="10504" max="10507" width="9.140625" style="2"/>
    <col min="10508" max="10509" width="9.85546875" style="2" bestFit="1" customWidth="1"/>
    <col min="10510" max="10758" width="9.140625" style="2"/>
    <col min="10759" max="10759" width="10.140625" style="2" bestFit="1" customWidth="1"/>
    <col min="10760" max="10763" width="9.140625" style="2"/>
    <col min="10764" max="10765" width="9.85546875" style="2" bestFit="1" customWidth="1"/>
    <col min="10766" max="11014" width="9.140625" style="2"/>
    <col min="11015" max="11015" width="10.140625" style="2" bestFit="1" customWidth="1"/>
    <col min="11016" max="11019" width="9.140625" style="2"/>
    <col min="11020" max="11021" width="9.85546875" style="2" bestFit="1" customWidth="1"/>
    <col min="11022" max="11270" width="9.140625" style="2"/>
    <col min="11271" max="11271" width="10.140625" style="2" bestFit="1" customWidth="1"/>
    <col min="11272" max="11275" width="9.140625" style="2"/>
    <col min="11276" max="11277" width="9.85546875" style="2" bestFit="1" customWidth="1"/>
    <col min="11278" max="11526" width="9.140625" style="2"/>
    <col min="11527" max="11527" width="10.140625" style="2" bestFit="1" customWidth="1"/>
    <col min="11528" max="11531" width="9.140625" style="2"/>
    <col min="11532" max="11533" width="9.85546875" style="2" bestFit="1" customWidth="1"/>
    <col min="11534" max="11782" width="9.140625" style="2"/>
    <col min="11783" max="11783" width="10.140625" style="2" bestFit="1" customWidth="1"/>
    <col min="11784" max="11787" width="9.140625" style="2"/>
    <col min="11788" max="11789" width="9.85546875" style="2" bestFit="1" customWidth="1"/>
    <col min="11790" max="12038" width="9.140625" style="2"/>
    <col min="12039" max="12039" width="10.140625" style="2" bestFit="1" customWidth="1"/>
    <col min="12040" max="12043" width="9.140625" style="2"/>
    <col min="12044" max="12045" width="9.85546875" style="2" bestFit="1" customWidth="1"/>
    <col min="12046" max="12294" width="9.140625" style="2"/>
    <col min="12295" max="12295" width="10.140625" style="2" bestFit="1" customWidth="1"/>
    <col min="12296" max="12299" width="9.140625" style="2"/>
    <col min="12300" max="12301" width="9.85546875" style="2" bestFit="1" customWidth="1"/>
    <col min="12302" max="12550" width="9.140625" style="2"/>
    <col min="12551" max="12551" width="10.140625" style="2" bestFit="1" customWidth="1"/>
    <col min="12552" max="12555" width="9.140625" style="2"/>
    <col min="12556" max="12557" width="9.85546875" style="2" bestFit="1" customWidth="1"/>
    <col min="12558" max="12806" width="9.140625" style="2"/>
    <col min="12807" max="12807" width="10.140625" style="2" bestFit="1" customWidth="1"/>
    <col min="12808" max="12811" width="9.140625" style="2"/>
    <col min="12812" max="12813" width="9.85546875" style="2" bestFit="1" customWidth="1"/>
    <col min="12814" max="13062" width="9.140625" style="2"/>
    <col min="13063" max="13063" width="10.140625" style="2" bestFit="1" customWidth="1"/>
    <col min="13064" max="13067" width="9.140625" style="2"/>
    <col min="13068" max="13069" width="9.85546875" style="2" bestFit="1" customWidth="1"/>
    <col min="13070" max="13318" width="9.140625" style="2"/>
    <col min="13319" max="13319" width="10.140625" style="2" bestFit="1" customWidth="1"/>
    <col min="13320" max="13323" width="9.140625" style="2"/>
    <col min="13324" max="13325" width="9.85546875" style="2" bestFit="1" customWidth="1"/>
    <col min="13326" max="13574" width="9.140625" style="2"/>
    <col min="13575" max="13575" width="10.140625" style="2" bestFit="1" customWidth="1"/>
    <col min="13576" max="13579" width="9.140625" style="2"/>
    <col min="13580" max="13581" width="9.85546875" style="2" bestFit="1" customWidth="1"/>
    <col min="13582" max="13830" width="9.140625" style="2"/>
    <col min="13831" max="13831" width="10.140625" style="2" bestFit="1" customWidth="1"/>
    <col min="13832" max="13835" width="9.140625" style="2"/>
    <col min="13836" max="13837" width="9.85546875" style="2" bestFit="1" customWidth="1"/>
    <col min="13838" max="14086" width="9.140625" style="2"/>
    <col min="14087" max="14087" width="10.140625" style="2" bestFit="1" customWidth="1"/>
    <col min="14088" max="14091" width="9.140625" style="2"/>
    <col min="14092" max="14093" width="9.85546875" style="2" bestFit="1" customWidth="1"/>
    <col min="14094" max="14342" width="9.140625" style="2"/>
    <col min="14343" max="14343" width="10.140625" style="2" bestFit="1" customWidth="1"/>
    <col min="14344" max="14347" width="9.140625" style="2"/>
    <col min="14348" max="14349" width="9.85546875" style="2" bestFit="1" customWidth="1"/>
    <col min="14350" max="14598" width="9.140625" style="2"/>
    <col min="14599" max="14599" width="10.140625" style="2" bestFit="1" customWidth="1"/>
    <col min="14600" max="14603" width="9.140625" style="2"/>
    <col min="14604" max="14605" width="9.85546875" style="2" bestFit="1" customWidth="1"/>
    <col min="14606" max="14854" width="9.140625" style="2"/>
    <col min="14855" max="14855" width="10.140625" style="2" bestFit="1" customWidth="1"/>
    <col min="14856" max="14859" width="9.140625" style="2"/>
    <col min="14860" max="14861" width="9.85546875" style="2" bestFit="1" customWidth="1"/>
    <col min="14862" max="15110" width="9.140625" style="2"/>
    <col min="15111" max="15111" width="10.140625" style="2" bestFit="1" customWidth="1"/>
    <col min="15112" max="15115" width="9.140625" style="2"/>
    <col min="15116" max="15117" width="9.85546875" style="2" bestFit="1" customWidth="1"/>
    <col min="15118" max="15366" width="9.140625" style="2"/>
    <col min="15367" max="15367" width="10.140625" style="2" bestFit="1" customWidth="1"/>
    <col min="15368" max="15371" width="9.140625" style="2"/>
    <col min="15372" max="15373" width="9.85546875" style="2" bestFit="1" customWidth="1"/>
    <col min="15374" max="15622" width="9.140625" style="2"/>
    <col min="15623" max="15623" width="10.140625" style="2" bestFit="1" customWidth="1"/>
    <col min="15624" max="15627" width="9.140625" style="2"/>
    <col min="15628" max="15629" width="9.85546875" style="2" bestFit="1" customWidth="1"/>
    <col min="15630" max="15878" width="9.140625" style="2"/>
    <col min="15879" max="15879" width="10.140625" style="2" bestFit="1" customWidth="1"/>
    <col min="15880" max="15883" width="9.140625" style="2"/>
    <col min="15884" max="15885" width="9.85546875" style="2" bestFit="1" customWidth="1"/>
    <col min="15886" max="16134" width="9.140625" style="2"/>
    <col min="16135" max="16135" width="10.140625" style="2" bestFit="1" customWidth="1"/>
    <col min="16136" max="16139" width="9.140625" style="2"/>
    <col min="16140" max="16141" width="9.85546875" style="2" bestFit="1" customWidth="1"/>
    <col min="16142" max="16384" width="9.140625" style="2"/>
  </cols>
  <sheetData>
    <row r="1" spans="1:26">
      <c r="A1" s="241" t="s">
        <v>245</v>
      </c>
      <c r="B1" s="242"/>
      <c r="C1" s="242"/>
      <c r="D1" s="242"/>
      <c r="E1" s="242"/>
      <c r="F1" s="242"/>
      <c r="G1" s="242"/>
      <c r="H1" s="242"/>
      <c r="I1" s="242"/>
      <c r="J1" s="242"/>
      <c r="K1" s="21"/>
    </row>
    <row r="2" spans="1:26" ht="15.75">
      <c r="A2" s="3"/>
      <c r="B2" s="4"/>
      <c r="C2" s="243" t="s">
        <v>246</v>
      </c>
      <c r="D2" s="243"/>
      <c r="E2" s="20">
        <v>46023</v>
      </c>
      <c r="F2" s="5" t="s">
        <v>0</v>
      </c>
      <c r="G2" s="20">
        <v>46203</v>
      </c>
      <c r="H2" s="23"/>
      <c r="I2" s="23"/>
      <c r="J2" s="23"/>
      <c r="K2" s="24"/>
      <c r="Y2" s="25" t="s">
        <v>436</v>
      </c>
    </row>
    <row r="3" spans="1:26" ht="13.5" customHeight="1">
      <c r="A3" s="244" t="s">
        <v>247</v>
      </c>
      <c r="B3" s="245"/>
      <c r="C3" s="245"/>
      <c r="D3" s="245"/>
      <c r="E3" s="245"/>
      <c r="F3" s="245"/>
      <c r="G3" s="244" t="s">
        <v>3</v>
      </c>
      <c r="H3" s="237" t="s">
        <v>248</v>
      </c>
      <c r="I3" s="237"/>
      <c r="J3" s="237"/>
      <c r="K3" s="237"/>
      <c r="L3" s="237"/>
      <c r="M3" s="237"/>
      <c r="N3" s="237"/>
      <c r="O3" s="237"/>
      <c r="P3" s="237"/>
      <c r="Q3" s="237"/>
      <c r="R3" s="237"/>
      <c r="S3" s="237"/>
      <c r="T3" s="237"/>
      <c r="U3" s="237"/>
      <c r="V3" s="237"/>
      <c r="W3" s="237"/>
      <c r="X3" s="237"/>
      <c r="Y3" s="237" t="s">
        <v>249</v>
      </c>
      <c r="Z3" s="237" t="s">
        <v>250</v>
      </c>
    </row>
    <row r="4" spans="1:26" ht="90">
      <c r="A4" s="245"/>
      <c r="B4" s="245"/>
      <c r="C4" s="245"/>
      <c r="D4" s="245"/>
      <c r="E4" s="245"/>
      <c r="F4" s="245"/>
      <c r="G4" s="235"/>
      <c r="H4" s="84" t="s">
        <v>251</v>
      </c>
      <c r="I4" s="84" t="s">
        <v>252</v>
      </c>
      <c r="J4" s="84" t="s">
        <v>253</v>
      </c>
      <c r="K4" s="84" t="s">
        <v>254</v>
      </c>
      <c r="L4" s="84" t="s">
        <v>255</v>
      </c>
      <c r="M4" s="84" t="s">
        <v>256</v>
      </c>
      <c r="N4" s="84" t="s">
        <v>257</v>
      </c>
      <c r="O4" s="84" t="s">
        <v>258</v>
      </c>
      <c r="P4" s="89" t="s">
        <v>394</v>
      </c>
      <c r="Q4" s="84" t="s">
        <v>259</v>
      </c>
      <c r="R4" s="84" t="s">
        <v>260</v>
      </c>
      <c r="S4" s="89" t="s">
        <v>395</v>
      </c>
      <c r="T4" s="89" t="s">
        <v>396</v>
      </c>
      <c r="U4" s="89" t="s">
        <v>427</v>
      </c>
      <c r="V4" s="84" t="s">
        <v>261</v>
      </c>
      <c r="W4" s="84" t="s">
        <v>262</v>
      </c>
      <c r="X4" s="84" t="s">
        <v>263</v>
      </c>
      <c r="Y4" s="238"/>
      <c r="Z4" s="238"/>
    </row>
    <row r="5" spans="1:26" ht="22.5">
      <c r="A5" s="239">
        <v>1</v>
      </c>
      <c r="B5" s="239"/>
      <c r="C5" s="239"/>
      <c r="D5" s="239"/>
      <c r="E5" s="239"/>
      <c r="F5" s="239"/>
      <c r="G5" s="85">
        <v>2</v>
      </c>
      <c r="H5" s="84" t="s">
        <v>169</v>
      </c>
      <c r="I5" s="86" t="s">
        <v>170</v>
      </c>
      <c r="J5" s="84" t="s">
        <v>282</v>
      </c>
      <c r="K5" s="86" t="s">
        <v>283</v>
      </c>
      <c r="L5" s="84" t="s">
        <v>284</v>
      </c>
      <c r="M5" s="86" t="s">
        <v>285</v>
      </c>
      <c r="N5" s="84" t="s">
        <v>286</v>
      </c>
      <c r="O5" s="86" t="s">
        <v>287</v>
      </c>
      <c r="P5" s="84" t="s">
        <v>288</v>
      </c>
      <c r="Q5" s="86" t="s">
        <v>289</v>
      </c>
      <c r="R5" s="84" t="s">
        <v>290</v>
      </c>
      <c r="S5" s="84" t="s">
        <v>291</v>
      </c>
      <c r="T5" s="84" t="s">
        <v>292</v>
      </c>
      <c r="U5" s="92">
        <v>16</v>
      </c>
      <c r="V5" s="84">
        <v>17</v>
      </c>
      <c r="W5" s="84">
        <v>18</v>
      </c>
      <c r="X5" s="84" t="s">
        <v>425</v>
      </c>
      <c r="Y5" s="84">
        <v>20</v>
      </c>
      <c r="Z5" s="86" t="s">
        <v>426</v>
      </c>
    </row>
    <row r="6" spans="1:26">
      <c r="A6" s="233" t="s">
        <v>264</v>
      </c>
      <c r="B6" s="233"/>
      <c r="C6" s="233"/>
      <c r="D6" s="233"/>
      <c r="E6" s="233"/>
      <c r="F6" s="233"/>
      <c r="G6" s="233"/>
      <c r="H6" s="233"/>
      <c r="I6" s="233"/>
      <c r="J6" s="233"/>
      <c r="K6" s="233"/>
      <c r="L6" s="233"/>
      <c r="M6" s="233"/>
      <c r="N6" s="240"/>
      <c r="O6" s="240"/>
      <c r="P6" s="240"/>
      <c r="Q6" s="240"/>
      <c r="R6" s="240"/>
      <c r="S6" s="240"/>
      <c r="T6" s="240"/>
      <c r="U6" s="240"/>
      <c r="V6" s="240"/>
      <c r="W6" s="240"/>
      <c r="X6" s="240"/>
      <c r="Y6" s="240"/>
      <c r="Z6" s="234"/>
    </row>
    <row r="7" spans="1:26">
      <c r="A7" s="236" t="s">
        <v>295</v>
      </c>
      <c r="B7" s="236"/>
      <c r="C7" s="236"/>
      <c r="D7" s="236"/>
      <c r="E7" s="236"/>
      <c r="F7" s="236"/>
      <c r="G7" s="87">
        <v>1</v>
      </c>
      <c r="H7" s="109">
        <v>5140837</v>
      </c>
      <c r="I7" s="109">
        <v>107673.19</v>
      </c>
      <c r="J7" s="109">
        <v>277165.52</v>
      </c>
      <c r="K7" s="109">
        <v>0</v>
      </c>
      <c r="L7" s="109">
        <v>0</v>
      </c>
      <c r="M7" s="109">
        <v>0</v>
      </c>
      <c r="N7" s="109">
        <v>0</v>
      </c>
      <c r="O7" s="109">
        <v>0</v>
      </c>
      <c r="P7" s="109">
        <v>0</v>
      </c>
      <c r="Q7" s="109">
        <v>0</v>
      </c>
      <c r="R7" s="109">
        <v>0</v>
      </c>
      <c r="S7" s="109">
        <v>0</v>
      </c>
      <c r="T7" s="109">
        <v>0</v>
      </c>
      <c r="U7" s="109">
        <v>0</v>
      </c>
      <c r="V7" s="109">
        <v>12443904.550000001</v>
      </c>
      <c r="W7" s="109">
        <v>259316.55</v>
      </c>
      <c r="X7" s="110">
        <f>H7+I7+J7+K7-L7+M7+N7+O7+P7+Q7+R7+V7+W7+S7+T7+U7</f>
        <v>18228896.809999999</v>
      </c>
      <c r="Y7" s="109">
        <v>0</v>
      </c>
      <c r="Z7" s="110">
        <f>X7+Y7</f>
        <v>18228896.809999999</v>
      </c>
    </row>
    <row r="8" spans="1:26">
      <c r="A8" s="231" t="s">
        <v>265</v>
      </c>
      <c r="B8" s="231"/>
      <c r="C8" s="231"/>
      <c r="D8" s="231"/>
      <c r="E8" s="231"/>
      <c r="F8" s="231"/>
      <c r="G8" s="87">
        <v>2</v>
      </c>
      <c r="H8" s="109">
        <v>0</v>
      </c>
      <c r="I8" s="109">
        <v>0</v>
      </c>
      <c r="J8" s="109">
        <v>0</v>
      </c>
      <c r="K8" s="109">
        <v>0</v>
      </c>
      <c r="L8" s="109">
        <v>0</v>
      </c>
      <c r="M8" s="109">
        <v>0</v>
      </c>
      <c r="N8" s="109">
        <v>0</v>
      </c>
      <c r="O8" s="109">
        <v>0</v>
      </c>
      <c r="P8" s="109">
        <v>0</v>
      </c>
      <c r="Q8" s="109">
        <v>0</v>
      </c>
      <c r="R8" s="109">
        <v>0</v>
      </c>
      <c r="S8" s="109">
        <v>0</v>
      </c>
      <c r="T8" s="109">
        <v>0</v>
      </c>
      <c r="U8" s="109">
        <v>0</v>
      </c>
      <c r="V8" s="109">
        <v>0</v>
      </c>
      <c r="W8" s="109">
        <v>0</v>
      </c>
      <c r="X8" s="110">
        <f t="shared" ref="X8:X9" si="0">H8+I8+J8+K8-L8+M8+N8+O8+P8+Q8+R8+V8+W8+S8+T8+U8</f>
        <v>0</v>
      </c>
      <c r="Y8" s="109">
        <v>0</v>
      </c>
      <c r="Z8" s="110">
        <f t="shared" ref="Z8:Z9" si="1">X8+Y8</f>
        <v>0</v>
      </c>
    </row>
    <row r="9" spans="1:26">
      <c r="A9" s="231" t="s">
        <v>266</v>
      </c>
      <c r="B9" s="231"/>
      <c r="C9" s="231"/>
      <c r="D9" s="231"/>
      <c r="E9" s="231"/>
      <c r="F9" s="231"/>
      <c r="G9" s="87">
        <v>3</v>
      </c>
      <c r="H9" s="109">
        <v>0</v>
      </c>
      <c r="I9" s="109">
        <v>0</v>
      </c>
      <c r="J9" s="109">
        <v>0</v>
      </c>
      <c r="K9" s="109">
        <v>0</v>
      </c>
      <c r="L9" s="109">
        <v>0</v>
      </c>
      <c r="M9" s="109">
        <v>0</v>
      </c>
      <c r="N9" s="109">
        <v>0</v>
      </c>
      <c r="O9" s="109">
        <v>0</v>
      </c>
      <c r="P9" s="109">
        <v>0</v>
      </c>
      <c r="Q9" s="109">
        <v>0</v>
      </c>
      <c r="R9" s="109">
        <v>0</v>
      </c>
      <c r="S9" s="109">
        <v>0</v>
      </c>
      <c r="T9" s="109">
        <v>0</v>
      </c>
      <c r="U9" s="109">
        <v>0</v>
      </c>
      <c r="V9" s="109">
        <v>0</v>
      </c>
      <c r="W9" s="109">
        <v>0</v>
      </c>
      <c r="X9" s="110">
        <f t="shared" si="0"/>
        <v>0</v>
      </c>
      <c r="Y9" s="109">
        <v>0</v>
      </c>
      <c r="Z9" s="110">
        <f t="shared" si="1"/>
        <v>0</v>
      </c>
    </row>
    <row r="10" spans="1:26" ht="22.5" customHeight="1">
      <c r="A10" s="232" t="s">
        <v>296</v>
      </c>
      <c r="B10" s="232"/>
      <c r="C10" s="232"/>
      <c r="D10" s="232"/>
      <c r="E10" s="232"/>
      <c r="F10" s="232"/>
      <c r="G10" s="88">
        <v>4</v>
      </c>
      <c r="H10" s="111">
        <f>H7+H8+H9</f>
        <v>5140837</v>
      </c>
      <c r="I10" s="111">
        <f t="shared" ref="I10:Z10" si="2">I7+I8+I9</f>
        <v>107673.19</v>
      </c>
      <c r="J10" s="111">
        <f t="shared" si="2"/>
        <v>277165.52</v>
      </c>
      <c r="K10" s="111">
        <f t="shared" si="2"/>
        <v>0</v>
      </c>
      <c r="L10" s="111">
        <f t="shared" si="2"/>
        <v>0</v>
      </c>
      <c r="M10" s="111">
        <f t="shared" si="2"/>
        <v>0</v>
      </c>
      <c r="N10" s="111">
        <f t="shared" si="2"/>
        <v>0</v>
      </c>
      <c r="O10" s="111">
        <f t="shared" si="2"/>
        <v>0</v>
      </c>
      <c r="P10" s="111">
        <f t="shared" si="2"/>
        <v>0</v>
      </c>
      <c r="Q10" s="111">
        <f t="shared" si="2"/>
        <v>0</v>
      </c>
      <c r="R10" s="111">
        <f t="shared" si="2"/>
        <v>0</v>
      </c>
      <c r="S10" s="111">
        <f t="shared" si="2"/>
        <v>0</v>
      </c>
      <c r="T10" s="111">
        <f>T7+T8+T9</f>
        <v>0</v>
      </c>
      <c r="U10" s="111">
        <f>U7+U8+U9</f>
        <v>0</v>
      </c>
      <c r="V10" s="111">
        <f t="shared" si="2"/>
        <v>12443904.550000001</v>
      </c>
      <c r="W10" s="111">
        <f>W7+W8+W9</f>
        <v>259316.55</v>
      </c>
      <c r="X10" s="111">
        <f>X7+X8+X9</f>
        <v>18228896.809999999</v>
      </c>
      <c r="Y10" s="111">
        <f t="shared" si="2"/>
        <v>0</v>
      </c>
      <c r="Z10" s="111">
        <f t="shared" si="2"/>
        <v>18228896.809999999</v>
      </c>
    </row>
    <row r="11" spans="1:26">
      <c r="A11" s="231" t="s">
        <v>267</v>
      </c>
      <c r="B11" s="231"/>
      <c r="C11" s="231"/>
      <c r="D11" s="231"/>
      <c r="E11" s="231"/>
      <c r="F11" s="231"/>
      <c r="G11" s="87">
        <v>5</v>
      </c>
      <c r="H11" s="112">
        <v>0</v>
      </c>
      <c r="I11" s="112">
        <v>0</v>
      </c>
      <c r="J11" s="112">
        <v>0</v>
      </c>
      <c r="K11" s="112">
        <v>0</v>
      </c>
      <c r="L11" s="112">
        <v>0</v>
      </c>
      <c r="M11" s="112">
        <v>0</v>
      </c>
      <c r="N11" s="112">
        <v>0</v>
      </c>
      <c r="O11" s="112">
        <v>0</v>
      </c>
      <c r="P11" s="112">
        <v>0</v>
      </c>
      <c r="Q11" s="112">
        <v>0</v>
      </c>
      <c r="R11" s="112">
        <v>0</v>
      </c>
      <c r="S11" s="112">
        <v>0</v>
      </c>
      <c r="T11" s="112">
        <v>0</v>
      </c>
      <c r="U11" s="109">
        <v>0</v>
      </c>
      <c r="V11" s="112">
        <v>0</v>
      </c>
      <c r="W11" s="109">
        <v>-818316.66</v>
      </c>
      <c r="X11" s="110">
        <f>H11+I11+J11+K11-L11+M11+N11+O11+P11+Q11+R11+V11+W11+S11+T11+U11</f>
        <v>-818316.66</v>
      </c>
      <c r="Y11" s="109">
        <v>0</v>
      </c>
      <c r="Z11" s="110">
        <f t="shared" ref="Z11:Z29" si="3">X11+Y11</f>
        <v>-818316.66</v>
      </c>
    </row>
    <row r="12" spans="1:26">
      <c r="A12" s="231" t="s">
        <v>268</v>
      </c>
      <c r="B12" s="231"/>
      <c r="C12" s="231"/>
      <c r="D12" s="231"/>
      <c r="E12" s="231"/>
      <c r="F12" s="231"/>
      <c r="G12" s="87">
        <v>6</v>
      </c>
      <c r="H12" s="112">
        <v>0</v>
      </c>
      <c r="I12" s="112">
        <v>0</v>
      </c>
      <c r="J12" s="112">
        <v>0</v>
      </c>
      <c r="K12" s="112">
        <v>0</v>
      </c>
      <c r="L12" s="112">
        <v>0</v>
      </c>
      <c r="M12" s="112">
        <v>0</v>
      </c>
      <c r="N12" s="109">
        <v>0</v>
      </c>
      <c r="O12" s="112">
        <v>0</v>
      </c>
      <c r="P12" s="112">
        <v>0</v>
      </c>
      <c r="Q12" s="112">
        <v>0</v>
      </c>
      <c r="R12" s="112">
        <v>0</v>
      </c>
      <c r="S12" s="112">
        <v>0</v>
      </c>
      <c r="T12" s="109">
        <v>0</v>
      </c>
      <c r="U12" s="109">
        <v>0</v>
      </c>
      <c r="V12" s="112">
        <v>0</v>
      </c>
      <c r="W12" s="112">
        <v>0</v>
      </c>
      <c r="X12" s="110">
        <f t="shared" ref="X12:X29" si="4">H12+I12+J12+K12-L12+M12+N12+O12+P12+Q12+R12+V12+W12+S12+T12+U12</f>
        <v>0</v>
      </c>
      <c r="Y12" s="109">
        <v>0</v>
      </c>
      <c r="Z12" s="110">
        <f t="shared" si="3"/>
        <v>0</v>
      </c>
    </row>
    <row r="13" spans="1:26" ht="26.25" customHeight="1">
      <c r="A13" s="231" t="s">
        <v>269</v>
      </c>
      <c r="B13" s="231"/>
      <c r="C13" s="231"/>
      <c r="D13" s="231"/>
      <c r="E13" s="231"/>
      <c r="F13" s="231"/>
      <c r="G13" s="87">
        <v>7</v>
      </c>
      <c r="H13" s="112">
        <v>0</v>
      </c>
      <c r="I13" s="112">
        <v>0</v>
      </c>
      <c r="J13" s="112">
        <v>0</v>
      </c>
      <c r="K13" s="112">
        <v>0</v>
      </c>
      <c r="L13" s="112">
        <v>0</v>
      </c>
      <c r="M13" s="112">
        <v>0</v>
      </c>
      <c r="N13" s="112">
        <v>0</v>
      </c>
      <c r="O13" s="109">
        <v>0</v>
      </c>
      <c r="P13" s="112">
        <v>0</v>
      </c>
      <c r="Q13" s="112">
        <v>0</v>
      </c>
      <c r="R13" s="112">
        <v>0</v>
      </c>
      <c r="S13" s="112">
        <v>0</v>
      </c>
      <c r="T13" s="112">
        <v>0</v>
      </c>
      <c r="U13" s="109">
        <v>0</v>
      </c>
      <c r="V13" s="109">
        <v>0</v>
      </c>
      <c r="W13" s="109">
        <v>0</v>
      </c>
      <c r="X13" s="110">
        <f t="shared" si="4"/>
        <v>0</v>
      </c>
      <c r="Y13" s="109">
        <v>0</v>
      </c>
      <c r="Z13" s="110">
        <f t="shared" si="3"/>
        <v>0</v>
      </c>
    </row>
    <row r="14" spans="1:26" ht="29.25" customHeight="1">
      <c r="A14" s="231" t="s">
        <v>397</v>
      </c>
      <c r="B14" s="231"/>
      <c r="C14" s="231"/>
      <c r="D14" s="231"/>
      <c r="E14" s="231"/>
      <c r="F14" s="231"/>
      <c r="G14" s="87">
        <v>8</v>
      </c>
      <c r="H14" s="112">
        <v>0</v>
      </c>
      <c r="I14" s="112">
        <v>0</v>
      </c>
      <c r="J14" s="112">
        <v>0</v>
      </c>
      <c r="K14" s="112">
        <v>0</v>
      </c>
      <c r="L14" s="112">
        <v>0</v>
      </c>
      <c r="M14" s="112">
        <v>0</v>
      </c>
      <c r="N14" s="112">
        <v>0</v>
      </c>
      <c r="O14" s="112">
        <v>0</v>
      </c>
      <c r="P14" s="109">
        <v>0</v>
      </c>
      <c r="Q14" s="112">
        <v>0</v>
      </c>
      <c r="R14" s="112">
        <v>0</v>
      </c>
      <c r="S14" s="112">
        <v>0</v>
      </c>
      <c r="T14" s="112">
        <v>0</v>
      </c>
      <c r="U14" s="109">
        <v>0</v>
      </c>
      <c r="V14" s="109">
        <v>0</v>
      </c>
      <c r="W14" s="109">
        <v>0</v>
      </c>
      <c r="X14" s="110">
        <f t="shared" si="4"/>
        <v>0</v>
      </c>
      <c r="Y14" s="109">
        <v>0</v>
      </c>
      <c r="Z14" s="110">
        <f t="shared" si="3"/>
        <v>0</v>
      </c>
    </row>
    <row r="15" spans="1:26">
      <c r="A15" s="231" t="s">
        <v>270</v>
      </c>
      <c r="B15" s="231"/>
      <c r="C15" s="231"/>
      <c r="D15" s="231"/>
      <c r="E15" s="231"/>
      <c r="F15" s="231"/>
      <c r="G15" s="87">
        <v>9</v>
      </c>
      <c r="H15" s="112">
        <v>0</v>
      </c>
      <c r="I15" s="112">
        <v>0</v>
      </c>
      <c r="J15" s="112">
        <v>0</v>
      </c>
      <c r="K15" s="112">
        <v>0</v>
      </c>
      <c r="L15" s="112">
        <v>0</v>
      </c>
      <c r="M15" s="112">
        <v>0</v>
      </c>
      <c r="N15" s="112">
        <v>0</v>
      </c>
      <c r="O15" s="112">
        <v>0</v>
      </c>
      <c r="P15" s="112">
        <v>0</v>
      </c>
      <c r="Q15" s="109">
        <v>0</v>
      </c>
      <c r="R15" s="112">
        <v>0</v>
      </c>
      <c r="S15" s="112">
        <v>0</v>
      </c>
      <c r="T15" s="112">
        <v>0</v>
      </c>
      <c r="U15" s="109">
        <v>0</v>
      </c>
      <c r="V15" s="109">
        <v>0</v>
      </c>
      <c r="W15" s="109">
        <v>0</v>
      </c>
      <c r="X15" s="110">
        <f t="shared" si="4"/>
        <v>0</v>
      </c>
      <c r="Y15" s="109">
        <v>0</v>
      </c>
      <c r="Z15" s="110">
        <f t="shared" si="3"/>
        <v>0</v>
      </c>
    </row>
    <row r="16" spans="1:26" ht="28.5" customHeight="1">
      <c r="A16" s="231" t="s">
        <v>271</v>
      </c>
      <c r="B16" s="231"/>
      <c r="C16" s="231"/>
      <c r="D16" s="231"/>
      <c r="E16" s="231"/>
      <c r="F16" s="231"/>
      <c r="G16" s="87">
        <v>10</v>
      </c>
      <c r="H16" s="112">
        <v>0</v>
      </c>
      <c r="I16" s="112">
        <v>0</v>
      </c>
      <c r="J16" s="112">
        <v>0</v>
      </c>
      <c r="K16" s="112">
        <v>0</v>
      </c>
      <c r="L16" s="112">
        <v>0</v>
      </c>
      <c r="M16" s="112">
        <v>0</v>
      </c>
      <c r="N16" s="112">
        <v>0</v>
      </c>
      <c r="O16" s="112">
        <v>0</v>
      </c>
      <c r="P16" s="112">
        <v>0</v>
      </c>
      <c r="Q16" s="112">
        <v>0</v>
      </c>
      <c r="R16" s="109">
        <v>0</v>
      </c>
      <c r="S16" s="109">
        <v>0</v>
      </c>
      <c r="T16" s="109">
        <v>0</v>
      </c>
      <c r="U16" s="109">
        <v>0</v>
      </c>
      <c r="V16" s="109">
        <v>0</v>
      </c>
      <c r="W16" s="109">
        <v>0</v>
      </c>
      <c r="X16" s="110">
        <f t="shared" si="4"/>
        <v>0</v>
      </c>
      <c r="Y16" s="109">
        <v>0</v>
      </c>
      <c r="Z16" s="110">
        <f t="shared" si="3"/>
        <v>0</v>
      </c>
    </row>
    <row r="17" spans="1:26" ht="23.25" customHeight="1">
      <c r="A17" s="231" t="s">
        <v>272</v>
      </c>
      <c r="B17" s="231"/>
      <c r="C17" s="231"/>
      <c r="D17" s="231"/>
      <c r="E17" s="231"/>
      <c r="F17" s="231"/>
      <c r="G17" s="87">
        <v>11</v>
      </c>
      <c r="H17" s="112">
        <v>0</v>
      </c>
      <c r="I17" s="112">
        <v>0</v>
      </c>
      <c r="J17" s="112">
        <v>0</v>
      </c>
      <c r="K17" s="112">
        <v>0</v>
      </c>
      <c r="L17" s="112">
        <v>0</v>
      </c>
      <c r="M17" s="112">
        <v>0</v>
      </c>
      <c r="N17" s="109">
        <v>0</v>
      </c>
      <c r="O17" s="109">
        <v>0</v>
      </c>
      <c r="P17" s="109">
        <v>0</v>
      </c>
      <c r="Q17" s="109">
        <v>0</v>
      </c>
      <c r="R17" s="109">
        <v>0</v>
      </c>
      <c r="S17" s="109">
        <v>0</v>
      </c>
      <c r="T17" s="109">
        <v>0</v>
      </c>
      <c r="U17" s="109">
        <v>0</v>
      </c>
      <c r="V17" s="109">
        <v>0</v>
      </c>
      <c r="W17" s="109">
        <v>0</v>
      </c>
      <c r="X17" s="110">
        <f t="shared" si="4"/>
        <v>0</v>
      </c>
      <c r="Y17" s="109">
        <v>0</v>
      </c>
      <c r="Z17" s="110">
        <f t="shared" si="3"/>
        <v>0</v>
      </c>
    </row>
    <row r="18" spans="1:26">
      <c r="A18" s="231" t="s">
        <v>273</v>
      </c>
      <c r="B18" s="231"/>
      <c r="C18" s="231"/>
      <c r="D18" s="231"/>
      <c r="E18" s="231"/>
      <c r="F18" s="231"/>
      <c r="G18" s="87">
        <v>12</v>
      </c>
      <c r="H18" s="112">
        <v>0</v>
      </c>
      <c r="I18" s="112">
        <v>0</v>
      </c>
      <c r="J18" s="112">
        <v>0</v>
      </c>
      <c r="K18" s="112">
        <v>0</v>
      </c>
      <c r="L18" s="112">
        <v>0</v>
      </c>
      <c r="M18" s="112">
        <v>0</v>
      </c>
      <c r="N18" s="109">
        <v>0</v>
      </c>
      <c r="O18" s="109">
        <v>0</v>
      </c>
      <c r="P18" s="109">
        <v>0</v>
      </c>
      <c r="Q18" s="109">
        <v>0</v>
      </c>
      <c r="R18" s="109">
        <v>0</v>
      </c>
      <c r="S18" s="109">
        <v>0</v>
      </c>
      <c r="T18" s="109">
        <v>0</v>
      </c>
      <c r="U18" s="109">
        <v>0</v>
      </c>
      <c r="V18" s="109">
        <v>0</v>
      </c>
      <c r="W18" s="109">
        <v>0</v>
      </c>
      <c r="X18" s="110">
        <f t="shared" si="4"/>
        <v>0</v>
      </c>
      <c r="Y18" s="109">
        <v>0</v>
      </c>
      <c r="Z18" s="110">
        <f t="shared" si="3"/>
        <v>0</v>
      </c>
    </row>
    <row r="19" spans="1:26">
      <c r="A19" s="231" t="s">
        <v>274</v>
      </c>
      <c r="B19" s="231"/>
      <c r="C19" s="231"/>
      <c r="D19" s="231"/>
      <c r="E19" s="231"/>
      <c r="F19" s="231"/>
      <c r="G19" s="87">
        <v>13</v>
      </c>
      <c r="H19" s="109">
        <v>0</v>
      </c>
      <c r="I19" s="109">
        <v>0</v>
      </c>
      <c r="J19" s="109">
        <v>0</v>
      </c>
      <c r="K19" s="109">
        <v>0</v>
      </c>
      <c r="L19" s="109">
        <v>0</v>
      </c>
      <c r="M19" s="109">
        <v>0</v>
      </c>
      <c r="N19" s="109">
        <v>0</v>
      </c>
      <c r="O19" s="109">
        <v>0</v>
      </c>
      <c r="P19" s="109">
        <v>0</v>
      </c>
      <c r="Q19" s="109">
        <v>0</v>
      </c>
      <c r="R19" s="109">
        <v>0</v>
      </c>
      <c r="S19" s="109">
        <v>0</v>
      </c>
      <c r="T19" s="109">
        <v>0</v>
      </c>
      <c r="U19" s="109">
        <v>0</v>
      </c>
      <c r="V19" s="109">
        <v>0</v>
      </c>
      <c r="W19" s="109">
        <v>0</v>
      </c>
      <c r="X19" s="110">
        <f t="shared" si="4"/>
        <v>0</v>
      </c>
      <c r="Y19" s="109">
        <v>0</v>
      </c>
      <c r="Z19" s="110">
        <f t="shared" si="3"/>
        <v>0</v>
      </c>
    </row>
    <row r="20" spans="1:26">
      <c r="A20" s="231" t="s">
        <v>275</v>
      </c>
      <c r="B20" s="231"/>
      <c r="C20" s="231"/>
      <c r="D20" s="231"/>
      <c r="E20" s="231"/>
      <c r="F20" s="231"/>
      <c r="G20" s="87">
        <v>14</v>
      </c>
      <c r="H20" s="112">
        <v>0</v>
      </c>
      <c r="I20" s="112">
        <v>0</v>
      </c>
      <c r="J20" s="112">
        <v>0</v>
      </c>
      <c r="K20" s="112">
        <v>0</v>
      </c>
      <c r="L20" s="112">
        <v>0</v>
      </c>
      <c r="M20" s="112">
        <v>0</v>
      </c>
      <c r="N20" s="109">
        <v>0</v>
      </c>
      <c r="O20" s="109">
        <v>0</v>
      </c>
      <c r="P20" s="109">
        <v>0</v>
      </c>
      <c r="Q20" s="109">
        <v>0</v>
      </c>
      <c r="R20" s="109">
        <v>0</v>
      </c>
      <c r="S20" s="109">
        <v>0</v>
      </c>
      <c r="T20" s="109">
        <v>0</v>
      </c>
      <c r="U20" s="109">
        <v>0</v>
      </c>
      <c r="V20" s="109">
        <v>0</v>
      </c>
      <c r="W20" s="109">
        <v>0</v>
      </c>
      <c r="X20" s="110">
        <f t="shared" si="4"/>
        <v>0</v>
      </c>
      <c r="Y20" s="109">
        <v>0</v>
      </c>
      <c r="Z20" s="110">
        <f t="shared" si="3"/>
        <v>0</v>
      </c>
    </row>
    <row r="21" spans="1:26" ht="30.75" customHeight="1">
      <c r="A21" s="231" t="s">
        <v>398</v>
      </c>
      <c r="B21" s="231"/>
      <c r="C21" s="231"/>
      <c r="D21" s="231"/>
      <c r="E21" s="231"/>
      <c r="F21" s="231"/>
      <c r="G21" s="87">
        <v>15</v>
      </c>
      <c r="H21" s="109">
        <v>0</v>
      </c>
      <c r="I21" s="109">
        <v>0</v>
      </c>
      <c r="J21" s="109">
        <v>0</v>
      </c>
      <c r="K21" s="109">
        <v>0</v>
      </c>
      <c r="L21" s="109">
        <v>0</v>
      </c>
      <c r="M21" s="109">
        <v>0</v>
      </c>
      <c r="N21" s="109">
        <v>0</v>
      </c>
      <c r="O21" s="109">
        <v>0</v>
      </c>
      <c r="P21" s="109">
        <v>0</v>
      </c>
      <c r="Q21" s="109">
        <v>0</v>
      </c>
      <c r="R21" s="109">
        <v>0</v>
      </c>
      <c r="S21" s="109">
        <v>0</v>
      </c>
      <c r="T21" s="109">
        <v>0</v>
      </c>
      <c r="U21" s="109">
        <v>0</v>
      </c>
      <c r="V21" s="109">
        <v>0</v>
      </c>
      <c r="W21" s="109">
        <v>0</v>
      </c>
      <c r="X21" s="110">
        <f t="shared" si="4"/>
        <v>0</v>
      </c>
      <c r="Y21" s="109">
        <v>0</v>
      </c>
      <c r="Z21" s="110">
        <f t="shared" si="3"/>
        <v>0</v>
      </c>
    </row>
    <row r="22" spans="1:26" ht="28.5" customHeight="1">
      <c r="A22" s="231" t="s">
        <v>399</v>
      </c>
      <c r="B22" s="231"/>
      <c r="C22" s="231"/>
      <c r="D22" s="231"/>
      <c r="E22" s="231"/>
      <c r="F22" s="231"/>
      <c r="G22" s="87">
        <v>16</v>
      </c>
      <c r="H22" s="109">
        <v>0</v>
      </c>
      <c r="I22" s="109">
        <v>0</v>
      </c>
      <c r="J22" s="109">
        <v>0</v>
      </c>
      <c r="K22" s="109">
        <v>0</v>
      </c>
      <c r="L22" s="109">
        <v>0</v>
      </c>
      <c r="M22" s="109">
        <v>0</v>
      </c>
      <c r="N22" s="109">
        <v>0</v>
      </c>
      <c r="O22" s="109">
        <v>0</v>
      </c>
      <c r="P22" s="109">
        <v>0</v>
      </c>
      <c r="Q22" s="109">
        <v>0</v>
      </c>
      <c r="R22" s="109">
        <v>0</v>
      </c>
      <c r="S22" s="109">
        <v>0</v>
      </c>
      <c r="T22" s="109">
        <v>0</v>
      </c>
      <c r="U22" s="109">
        <v>0</v>
      </c>
      <c r="V22" s="109">
        <v>0</v>
      </c>
      <c r="W22" s="109">
        <v>0</v>
      </c>
      <c r="X22" s="110">
        <f t="shared" si="4"/>
        <v>0</v>
      </c>
      <c r="Y22" s="109">
        <v>0</v>
      </c>
      <c r="Z22" s="110">
        <f t="shared" si="3"/>
        <v>0</v>
      </c>
    </row>
    <row r="23" spans="1:26" ht="26.25" customHeight="1">
      <c r="A23" s="231" t="s">
        <v>400</v>
      </c>
      <c r="B23" s="231"/>
      <c r="C23" s="231"/>
      <c r="D23" s="231"/>
      <c r="E23" s="231"/>
      <c r="F23" s="231"/>
      <c r="G23" s="87">
        <v>17</v>
      </c>
      <c r="H23" s="109">
        <v>0</v>
      </c>
      <c r="I23" s="109">
        <v>0</v>
      </c>
      <c r="J23" s="109">
        <v>0</v>
      </c>
      <c r="K23" s="109">
        <v>0</v>
      </c>
      <c r="L23" s="109">
        <v>0</v>
      </c>
      <c r="M23" s="109">
        <v>0</v>
      </c>
      <c r="N23" s="109">
        <v>0</v>
      </c>
      <c r="O23" s="109">
        <v>0</v>
      </c>
      <c r="P23" s="109">
        <v>0</v>
      </c>
      <c r="Q23" s="109">
        <v>0</v>
      </c>
      <c r="R23" s="109">
        <v>0</v>
      </c>
      <c r="S23" s="109">
        <v>0</v>
      </c>
      <c r="T23" s="109">
        <v>0</v>
      </c>
      <c r="U23" s="109">
        <v>0</v>
      </c>
      <c r="V23" s="109">
        <v>0</v>
      </c>
      <c r="W23" s="109">
        <v>0</v>
      </c>
      <c r="X23" s="110">
        <f t="shared" si="4"/>
        <v>0</v>
      </c>
      <c r="Y23" s="109">
        <v>0</v>
      </c>
      <c r="Z23" s="110">
        <f t="shared" si="3"/>
        <v>0</v>
      </c>
    </row>
    <row r="24" spans="1:26">
      <c r="A24" s="231" t="s">
        <v>276</v>
      </c>
      <c r="B24" s="231"/>
      <c r="C24" s="231"/>
      <c r="D24" s="231"/>
      <c r="E24" s="231"/>
      <c r="F24" s="231"/>
      <c r="G24" s="87">
        <v>18</v>
      </c>
      <c r="H24" s="109">
        <v>0</v>
      </c>
      <c r="I24" s="109">
        <v>0</v>
      </c>
      <c r="J24" s="109">
        <v>0</v>
      </c>
      <c r="K24" s="109">
        <v>0</v>
      </c>
      <c r="L24" s="109">
        <v>0</v>
      </c>
      <c r="M24" s="109">
        <v>0</v>
      </c>
      <c r="N24" s="109">
        <v>0</v>
      </c>
      <c r="O24" s="109">
        <v>0</v>
      </c>
      <c r="P24" s="109">
        <v>0</v>
      </c>
      <c r="Q24" s="109">
        <v>0</v>
      </c>
      <c r="R24" s="109">
        <v>0</v>
      </c>
      <c r="S24" s="109">
        <v>0</v>
      </c>
      <c r="T24" s="109">
        <v>0</v>
      </c>
      <c r="U24" s="109">
        <v>0</v>
      </c>
      <c r="V24" s="109">
        <v>0</v>
      </c>
      <c r="W24" s="109">
        <v>0</v>
      </c>
      <c r="X24" s="110">
        <f t="shared" si="4"/>
        <v>0</v>
      </c>
      <c r="Y24" s="109">
        <v>0</v>
      </c>
      <c r="Z24" s="110">
        <f t="shared" si="3"/>
        <v>0</v>
      </c>
    </row>
    <row r="25" spans="1:26">
      <c r="A25" s="231" t="s">
        <v>401</v>
      </c>
      <c r="B25" s="231"/>
      <c r="C25" s="231"/>
      <c r="D25" s="231"/>
      <c r="E25" s="231"/>
      <c r="F25" s="231"/>
      <c r="G25" s="87">
        <v>19</v>
      </c>
      <c r="H25" s="109">
        <v>0</v>
      </c>
      <c r="I25" s="109">
        <v>0</v>
      </c>
      <c r="J25" s="109">
        <v>0</v>
      </c>
      <c r="K25" s="109">
        <v>0</v>
      </c>
      <c r="L25" s="109">
        <v>0</v>
      </c>
      <c r="M25" s="109">
        <v>0</v>
      </c>
      <c r="N25" s="109">
        <v>0</v>
      </c>
      <c r="O25" s="109">
        <v>0</v>
      </c>
      <c r="P25" s="109">
        <v>0</v>
      </c>
      <c r="Q25" s="109">
        <v>0</v>
      </c>
      <c r="R25" s="109">
        <v>0</v>
      </c>
      <c r="S25" s="109">
        <v>0</v>
      </c>
      <c r="T25" s="109">
        <v>0</v>
      </c>
      <c r="U25" s="109">
        <v>0</v>
      </c>
      <c r="V25" s="109">
        <v>0</v>
      </c>
      <c r="W25" s="109">
        <v>0</v>
      </c>
      <c r="X25" s="110">
        <f t="shared" si="4"/>
        <v>0</v>
      </c>
      <c r="Y25" s="109">
        <v>0</v>
      </c>
      <c r="Z25" s="110">
        <f t="shared" si="3"/>
        <v>0</v>
      </c>
    </row>
    <row r="26" spans="1:26" ht="12.75" customHeight="1">
      <c r="A26" s="231" t="s">
        <v>402</v>
      </c>
      <c r="B26" s="231"/>
      <c r="C26" s="231"/>
      <c r="D26" s="231"/>
      <c r="E26" s="231"/>
      <c r="F26" s="231"/>
      <c r="G26" s="87">
        <v>20</v>
      </c>
      <c r="H26" s="109">
        <v>0</v>
      </c>
      <c r="I26" s="109">
        <v>0</v>
      </c>
      <c r="J26" s="109">
        <v>0</v>
      </c>
      <c r="K26" s="109">
        <v>0</v>
      </c>
      <c r="L26" s="109">
        <v>0</v>
      </c>
      <c r="M26" s="109">
        <v>0</v>
      </c>
      <c r="N26" s="109">
        <v>0</v>
      </c>
      <c r="O26" s="109">
        <v>0</v>
      </c>
      <c r="P26" s="109">
        <v>0</v>
      </c>
      <c r="Q26" s="109">
        <v>0</v>
      </c>
      <c r="R26" s="109">
        <v>0</v>
      </c>
      <c r="S26" s="109">
        <v>0</v>
      </c>
      <c r="T26" s="109">
        <v>0</v>
      </c>
      <c r="U26" s="109">
        <v>0</v>
      </c>
      <c r="V26" s="109">
        <v>0</v>
      </c>
      <c r="W26" s="109">
        <v>0</v>
      </c>
      <c r="X26" s="110">
        <f t="shared" si="4"/>
        <v>0</v>
      </c>
      <c r="Y26" s="109">
        <v>0</v>
      </c>
      <c r="Z26" s="110">
        <f t="shared" si="3"/>
        <v>0</v>
      </c>
    </row>
    <row r="27" spans="1:26" ht="12.75" customHeight="1">
      <c r="A27" s="231" t="s">
        <v>403</v>
      </c>
      <c r="B27" s="231"/>
      <c r="C27" s="231"/>
      <c r="D27" s="231"/>
      <c r="E27" s="231"/>
      <c r="F27" s="231"/>
      <c r="G27" s="87">
        <v>21</v>
      </c>
      <c r="H27" s="109">
        <v>0</v>
      </c>
      <c r="I27" s="109">
        <v>0</v>
      </c>
      <c r="J27" s="109">
        <v>0</v>
      </c>
      <c r="K27" s="109">
        <v>0</v>
      </c>
      <c r="L27" s="109">
        <v>0</v>
      </c>
      <c r="M27" s="109">
        <v>0</v>
      </c>
      <c r="N27" s="109">
        <v>0</v>
      </c>
      <c r="O27" s="109">
        <v>0</v>
      </c>
      <c r="P27" s="109">
        <v>0</v>
      </c>
      <c r="Q27" s="109">
        <v>0</v>
      </c>
      <c r="R27" s="109">
        <v>0</v>
      </c>
      <c r="S27" s="109">
        <v>0</v>
      </c>
      <c r="T27" s="109">
        <v>0</v>
      </c>
      <c r="U27" s="109">
        <v>0</v>
      </c>
      <c r="V27" s="109">
        <v>0</v>
      </c>
      <c r="W27" s="109">
        <v>0</v>
      </c>
      <c r="X27" s="110">
        <f t="shared" si="4"/>
        <v>0</v>
      </c>
      <c r="Y27" s="109">
        <v>0</v>
      </c>
      <c r="Z27" s="110">
        <f t="shared" si="3"/>
        <v>0</v>
      </c>
    </row>
    <row r="28" spans="1:26" ht="12.75" customHeight="1">
      <c r="A28" s="231" t="s">
        <v>404</v>
      </c>
      <c r="B28" s="231"/>
      <c r="C28" s="231"/>
      <c r="D28" s="231"/>
      <c r="E28" s="231"/>
      <c r="F28" s="231"/>
      <c r="G28" s="87">
        <v>22</v>
      </c>
      <c r="H28" s="109">
        <v>0</v>
      </c>
      <c r="I28" s="109">
        <v>0</v>
      </c>
      <c r="J28" s="109">
        <v>0</v>
      </c>
      <c r="K28" s="109">
        <v>0</v>
      </c>
      <c r="L28" s="109">
        <v>0</v>
      </c>
      <c r="M28" s="109">
        <v>0</v>
      </c>
      <c r="N28" s="109">
        <v>0</v>
      </c>
      <c r="O28" s="109">
        <v>0</v>
      </c>
      <c r="P28" s="109">
        <v>0</v>
      </c>
      <c r="Q28" s="109">
        <v>0</v>
      </c>
      <c r="R28" s="109">
        <v>0</v>
      </c>
      <c r="S28" s="109">
        <v>0</v>
      </c>
      <c r="T28" s="109">
        <v>0</v>
      </c>
      <c r="U28" s="109">
        <v>0</v>
      </c>
      <c r="V28" s="109">
        <v>259316.55</v>
      </c>
      <c r="W28" s="109">
        <v>-259316.55</v>
      </c>
      <c r="X28" s="110">
        <f t="shared" si="4"/>
        <v>0</v>
      </c>
      <c r="Y28" s="109">
        <v>0</v>
      </c>
      <c r="Z28" s="110">
        <f t="shared" si="3"/>
        <v>0</v>
      </c>
    </row>
    <row r="29" spans="1:26" ht="12.75" customHeight="1">
      <c r="A29" s="231" t="s">
        <v>405</v>
      </c>
      <c r="B29" s="231"/>
      <c r="C29" s="231"/>
      <c r="D29" s="231"/>
      <c r="E29" s="231"/>
      <c r="F29" s="231"/>
      <c r="G29" s="87">
        <v>23</v>
      </c>
      <c r="H29" s="109">
        <v>0</v>
      </c>
      <c r="I29" s="109">
        <v>0</v>
      </c>
      <c r="J29" s="109">
        <v>0</v>
      </c>
      <c r="K29" s="109">
        <v>0</v>
      </c>
      <c r="L29" s="109">
        <v>0</v>
      </c>
      <c r="M29" s="109">
        <v>0</v>
      </c>
      <c r="N29" s="109">
        <v>0</v>
      </c>
      <c r="O29" s="109">
        <v>0</v>
      </c>
      <c r="P29" s="109">
        <v>0</v>
      </c>
      <c r="Q29" s="109">
        <v>0</v>
      </c>
      <c r="R29" s="109">
        <v>0</v>
      </c>
      <c r="S29" s="109">
        <v>0</v>
      </c>
      <c r="T29" s="109">
        <v>0</v>
      </c>
      <c r="U29" s="109">
        <v>0</v>
      </c>
      <c r="V29" s="109">
        <v>12703221.1</v>
      </c>
      <c r="W29" s="109">
        <v>-818316.66</v>
      </c>
      <c r="X29" s="110">
        <f t="shared" si="4"/>
        <v>11884904.439999999</v>
      </c>
      <c r="Y29" s="109">
        <v>0</v>
      </c>
      <c r="Z29" s="110">
        <f t="shared" si="3"/>
        <v>11884904.439999999</v>
      </c>
    </row>
    <row r="30" spans="1:26" ht="27.75" customHeight="1">
      <c r="A30" s="232" t="s">
        <v>406</v>
      </c>
      <c r="B30" s="232"/>
      <c r="C30" s="232"/>
      <c r="D30" s="232"/>
      <c r="E30" s="232"/>
      <c r="F30" s="232"/>
      <c r="G30" s="88">
        <v>24</v>
      </c>
      <c r="H30" s="111">
        <f>SUM(H10:H29)</f>
        <v>5140837</v>
      </c>
      <c r="I30" s="111">
        <f t="shared" ref="I30:Z30" si="5">SUM(I10:I29)</f>
        <v>107673.19</v>
      </c>
      <c r="J30" s="111">
        <f t="shared" si="5"/>
        <v>277165.52</v>
      </c>
      <c r="K30" s="111">
        <f t="shared" si="5"/>
        <v>0</v>
      </c>
      <c r="L30" s="111">
        <f t="shared" si="5"/>
        <v>0</v>
      </c>
      <c r="M30" s="111">
        <f t="shared" si="5"/>
        <v>0</v>
      </c>
      <c r="N30" s="111">
        <f t="shared" si="5"/>
        <v>0</v>
      </c>
      <c r="O30" s="111">
        <f t="shared" si="5"/>
        <v>0</v>
      </c>
      <c r="P30" s="111">
        <f t="shared" si="5"/>
        <v>0</v>
      </c>
      <c r="Q30" s="111">
        <f t="shared" si="5"/>
        <v>0</v>
      </c>
      <c r="R30" s="111">
        <f t="shared" si="5"/>
        <v>0</v>
      </c>
      <c r="S30" s="111">
        <f t="shared" si="5"/>
        <v>0</v>
      </c>
      <c r="T30" s="111">
        <f>SUM(T10:T29)</f>
        <v>0</v>
      </c>
      <c r="U30" s="111">
        <f>SUM(U10:U29)</f>
        <v>0</v>
      </c>
      <c r="V30" s="111">
        <f t="shared" si="5"/>
        <v>25406442.199999999</v>
      </c>
      <c r="W30" s="111">
        <f t="shared" si="5"/>
        <v>-1636633.32</v>
      </c>
      <c r="X30" s="111">
        <f>SUM(X10:X29)</f>
        <v>29295484.59</v>
      </c>
      <c r="Y30" s="111">
        <f t="shared" si="5"/>
        <v>0</v>
      </c>
      <c r="Z30" s="111">
        <f t="shared" si="5"/>
        <v>29295484.59</v>
      </c>
    </row>
    <row r="31" spans="1:26">
      <c r="A31" s="233" t="s">
        <v>277</v>
      </c>
      <c r="B31" s="234"/>
      <c r="C31" s="234"/>
      <c r="D31" s="234"/>
      <c r="E31" s="234"/>
      <c r="F31" s="234"/>
      <c r="G31" s="234"/>
      <c r="H31" s="234"/>
      <c r="I31" s="234"/>
      <c r="J31" s="234"/>
      <c r="K31" s="234"/>
      <c r="L31" s="234"/>
      <c r="M31" s="234"/>
      <c r="N31" s="234"/>
      <c r="O31" s="234"/>
      <c r="P31" s="234"/>
      <c r="Q31" s="234"/>
      <c r="R31" s="234"/>
      <c r="S31" s="234"/>
      <c r="T31" s="234"/>
      <c r="U31" s="234"/>
      <c r="V31" s="234"/>
      <c r="W31" s="234"/>
      <c r="X31" s="234"/>
      <c r="Y31" s="234"/>
      <c r="Z31" s="234"/>
    </row>
    <row r="32" spans="1:26" ht="36.75" customHeight="1">
      <c r="A32" s="230" t="s">
        <v>278</v>
      </c>
      <c r="B32" s="230"/>
      <c r="C32" s="230"/>
      <c r="D32" s="230"/>
      <c r="E32" s="230"/>
      <c r="F32" s="230"/>
      <c r="G32" s="88">
        <v>25</v>
      </c>
      <c r="H32" s="111">
        <f>SUM(H12:H20)</f>
        <v>0</v>
      </c>
      <c r="I32" s="111">
        <f t="shared" ref="I32:Z32" si="6">SUM(I12:I20)</f>
        <v>0</v>
      </c>
      <c r="J32" s="111">
        <f t="shared" si="6"/>
        <v>0</v>
      </c>
      <c r="K32" s="111">
        <f t="shared" si="6"/>
        <v>0</v>
      </c>
      <c r="L32" s="111">
        <f t="shared" si="6"/>
        <v>0</v>
      </c>
      <c r="M32" s="111">
        <f t="shared" si="6"/>
        <v>0</v>
      </c>
      <c r="N32" s="111">
        <f t="shared" si="6"/>
        <v>0</v>
      </c>
      <c r="O32" s="111">
        <f t="shared" si="6"/>
        <v>0</v>
      </c>
      <c r="P32" s="111">
        <f t="shared" si="6"/>
        <v>0</v>
      </c>
      <c r="Q32" s="111">
        <f t="shared" si="6"/>
        <v>0</v>
      </c>
      <c r="R32" s="111">
        <f>SUM(R12:R20)</f>
        <v>0</v>
      </c>
      <c r="S32" s="111">
        <f t="shared" ref="S32:T32" si="7">SUM(S12:S20)</f>
        <v>0</v>
      </c>
      <c r="T32" s="111">
        <f t="shared" si="7"/>
        <v>0</v>
      </c>
      <c r="U32" s="111">
        <f t="shared" ref="U32" si="8">SUM(U12:U20)</f>
        <v>0</v>
      </c>
      <c r="V32" s="111">
        <f t="shared" si="6"/>
        <v>0</v>
      </c>
      <c r="W32" s="111">
        <f t="shared" si="6"/>
        <v>0</v>
      </c>
      <c r="X32" s="111">
        <f>SUM(X12:X20)</f>
        <v>0</v>
      </c>
      <c r="Y32" s="111">
        <f t="shared" si="6"/>
        <v>0</v>
      </c>
      <c r="Z32" s="111">
        <f t="shared" si="6"/>
        <v>0</v>
      </c>
    </row>
    <row r="33" spans="1:26" ht="31.5" customHeight="1">
      <c r="A33" s="230" t="s">
        <v>407</v>
      </c>
      <c r="B33" s="230"/>
      <c r="C33" s="230"/>
      <c r="D33" s="230"/>
      <c r="E33" s="230"/>
      <c r="F33" s="230"/>
      <c r="G33" s="88">
        <v>26</v>
      </c>
      <c r="H33" s="111">
        <f>H11+H32</f>
        <v>0</v>
      </c>
      <c r="I33" s="111">
        <f t="shared" ref="I33:Z33" si="9">I11+I32</f>
        <v>0</v>
      </c>
      <c r="J33" s="111">
        <f t="shared" si="9"/>
        <v>0</v>
      </c>
      <c r="K33" s="111">
        <f t="shared" si="9"/>
        <v>0</v>
      </c>
      <c r="L33" s="111">
        <f t="shared" si="9"/>
        <v>0</v>
      </c>
      <c r="M33" s="111">
        <f t="shared" si="9"/>
        <v>0</v>
      </c>
      <c r="N33" s="111">
        <f t="shared" si="9"/>
        <v>0</v>
      </c>
      <c r="O33" s="111">
        <f t="shared" si="9"/>
        <v>0</v>
      </c>
      <c r="P33" s="111">
        <f t="shared" si="9"/>
        <v>0</v>
      </c>
      <c r="Q33" s="111">
        <f t="shared" si="9"/>
        <v>0</v>
      </c>
      <c r="R33" s="111">
        <f t="shared" si="9"/>
        <v>0</v>
      </c>
      <c r="S33" s="111">
        <f t="shared" ref="S33:T33" si="10">S11+S32</f>
        <v>0</v>
      </c>
      <c r="T33" s="111">
        <f t="shared" si="10"/>
        <v>0</v>
      </c>
      <c r="U33" s="111">
        <f t="shared" ref="U33" si="11">U11+U32</f>
        <v>0</v>
      </c>
      <c r="V33" s="111">
        <f t="shared" si="9"/>
        <v>0</v>
      </c>
      <c r="W33" s="111">
        <f t="shared" si="9"/>
        <v>-818316.66</v>
      </c>
      <c r="X33" s="111">
        <f>X11+X32</f>
        <v>-818316.66</v>
      </c>
      <c r="Y33" s="111">
        <f t="shared" si="9"/>
        <v>0</v>
      </c>
      <c r="Z33" s="111">
        <f t="shared" si="9"/>
        <v>-818316.66</v>
      </c>
    </row>
    <row r="34" spans="1:26" ht="30.75" customHeight="1">
      <c r="A34" s="230" t="s">
        <v>408</v>
      </c>
      <c r="B34" s="230"/>
      <c r="C34" s="230"/>
      <c r="D34" s="230"/>
      <c r="E34" s="230"/>
      <c r="F34" s="230"/>
      <c r="G34" s="88">
        <v>27</v>
      </c>
      <c r="H34" s="111">
        <f>SUM(H21:H29)</f>
        <v>0</v>
      </c>
      <c r="I34" s="111">
        <f t="shared" ref="I34:Z34" si="12">SUM(I21:I29)</f>
        <v>0</v>
      </c>
      <c r="J34" s="111">
        <f t="shared" si="12"/>
        <v>0</v>
      </c>
      <c r="K34" s="111">
        <f t="shared" si="12"/>
        <v>0</v>
      </c>
      <c r="L34" s="111">
        <f t="shared" si="12"/>
        <v>0</v>
      </c>
      <c r="M34" s="111">
        <f t="shared" si="12"/>
        <v>0</v>
      </c>
      <c r="N34" s="111">
        <f t="shared" si="12"/>
        <v>0</v>
      </c>
      <c r="O34" s="111">
        <f t="shared" si="12"/>
        <v>0</v>
      </c>
      <c r="P34" s="111">
        <f t="shared" si="12"/>
        <v>0</v>
      </c>
      <c r="Q34" s="111">
        <f t="shared" si="12"/>
        <v>0</v>
      </c>
      <c r="R34" s="111">
        <f t="shared" si="12"/>
        <v>0</v>
      </c>
      <c r="S34" s="111">
        <f t="shared" ref="S34:T34" si="13">SUM(S21:S29)</f>
        <v>0</v>
      </c>
      <c r="T34" s="111">
        <f t="shared" si="13"/>
        <v>0</v>
      </c>
      <c r="U34" s="111">
        <f t="shared" ref="U34" si="14">SUM(U21:U29)</f>
        <v>0</v>
      </c>
      <c r="V34" s="111">
        <f t="shared" si="12"/>
        <v>12962537.65</v>
      </c>
      <c r="W34" s="111">
        <f t="shared" si="12"/>
        <v>-1077633.21</v>
      </c>
      <c r="X34" s="111">
        <f>SUM(X21:X29)</f>
        <v>11884904.439999999</v>
      </c>
      <c r="Y34" s="111">
        <f t="shared" si="12"/>
        <v>0</v>
      </c>
      <c r="Z34" s="111">
        <f t="shared" si="12"/>
        <v>11884904.439999999</v>
      </c>
    </row>
    <row r="35" spans="1:26">
      <c r="A35" s="233" t="s">
        <v>279</v>
      </c>
      <c r="B35" s="235"/>
      <c r="C35" s="235"/>
      <c r="D35" s="235"/>
      <c r="E35" s="235"/>
      <c r="F35" s="235"/>
      <c r="G35" s="235"/>
      <c r="H35" s="235"/>
      <c r="I35" s="235"/>
      <c r="J35" s="235"/>
      <c r="K35" s="235"/>
      <c r="L35" s="235"/>
      <c r="M35" s="235"/>
      <c r="N35" s="235"/>
      <c r="O35" s="235"/>
      <c r="P35" s="235"/>
      <c r="Q35" s="235"/>
      <c r="R35" s="235"/>
      <c r="S35" s="235"/>
      <c r="T35" s="235"/>
      <c r="U35" s="235"/>
      <c r="V35" s="235"/>
      <c r="W35" s="235"/>
      <c r="X35" s="235"/>
      <c r="Y35" s="235"/>
      <c r="Z35" s="235"/>
    </row>
    <row r="36" spans="1:26" ht="12.75" customHeight="1">
      <c r="A36" s="236" t="s">
        <v>297</v>
      </c>
      <c r="B36" s="236"/>
      <c r="C36" s="236"/>
      <c r="D36" s="236"/>
      <c r="E36" s="236"/>
      <c r="F36" s="236"/>
      <c r="G36" s="87">
        <v>28</v>
      </c>
      <c r="H36" s="109">
        <v>5140837</v>
      </c>
      <c r="I36" s="109">
        <v>107673.19</v>
      </c>
      <c r="J36" s="109">
        <v>277165.52</v>
      </c>
      <c r="K36" s="109">
        <v>0</v>
      </c>
      <c r="L36" s="109">
        <v>0</v>
      </c>
      <c r="M36" s="109">
        <v>0</v>
      </c>
      <c r="N36" s="109">
        <v>0</v>
      </c>
      <c r="O36" s="109">
        <v>0</v>
      </c>
      <c r="P36" s="109">
        <v>0</v>
      </c>
      <c r="Q36" s="109">
        <v>0</v>
      </c>
      <c r="R36" s="109">
        <v>0</v>
      </c>
      <c r="S36" s="109">
        <v>0</v>
      </c>
      <c r="T36" s="109">
        <v>0</v>
      </c>
      <c r="U36" s="109">
        <v>0</v>
      </c>
      <c r="V36" s="109">
        <v>12703221.1</v>
      </c>
      <c r="W36" s="109">
        <v>-818316.66</v>
      </c>
      <c r="X36" s="110">
        <f>H36+I36+J36+K36-L36+M36+N36+O36+P36+Q36+R36+V36+W36+S36+T36+U36</f>
        <v>17410580.149999999</v>
      </c>
      <c r="Y36" s="109">
        <v>0</v>
      </c>
      <c r="Z36" s="110">
        <f t="shared" ref="Z36:Z38" si="15">X36+Y36</f>
        <v>17410580.149999999</v>
      </c>
    </row>
    <row r="37" spans="1:26" ht="12.75" customHeight="1">
      <c r="A37" s="231" t="s">
        <v>265</v>
      </c>
      <c r="B37" s="231"/>
      <c r="C37" s="231"/>
      <c r="D37" s="231"/>
      <c r="E37" s="231"/>
      <c r="F37" s="231"/>
      <c r="G37" s="87">
        <v>29</v>
      </c>
      <c r="H37" s="109">
        <v>0</v>
      </c>
      <c r="I37" s="109">
        <v>0</v>
      </c>
      <c r="J37" s="109">
        <v>0</v>
      </c>
      <c r="K37" s="109">
        <v>0</v>
      </c>
      <c r="L37" s="109">
        <v>0</v>
      </c>
      <c r="M37" s="109">
        <v>0</v>
      </c>
      <c r="N37" s="109">
        <v>0</v>
      </c>
      <c r="O37" s="109">
        <v>0</v>
      </c>
      <c r="P37" s="109">
        <v>0</v>
      </c>
      <c r="Q37" s="109">
        <v>0</v>
      </c>
      <c r="R37" s="109">
        <v>0</v>
      </c>
      <c r="S37" s="109">
        <v>0</v>
      </c>
      <c r="T37" s="109">
        <v>0</v>
      </c>
      <c r="U37" s="109">
        <v>0</v>
      </c>
      <c r="V37" s="109">
        <v>0</v>
      </c>
      <c r="W37" s="109">
        <v>0</v>
      </c>
      <c r="X37" s="110">
        <f>H37+I37+J37+K37-L37+M37+N37+O37+P37+Q37+R37+V37+W37+S37+T37+U37</f>
        <v>0</v>
      </c>
      <c r="Y37" s="109">
        <v>0</v>
      </c>
      <c r="Z37" s="110">
        <f t="shared" si="15"/>
        <v>0</v>
      </c>
    </row>
    <row r="38" spans="1:26" ht="12.75" customHeight="1">
      <c r="A38" s="231" t="s">
        <v>266</v>
      </c>
      <c r="B38" s="231"/>
      <c r="C38" s="231"/>
      <c r="D38" s="231"/>
      <c r="E38" s="231"/>
      <c r="F38" s="231"/>
      <c r="G38" s="87">
        <v>30</v>
      </c>
      <c r="H38" s="109">
        <v>0</v>
      </c>
      <c r="I38" s="109">
        <v>0</v>
      </c>
      <c r="J38" s="109">
        <v>0</v>
      </c>
      <c r="K38" s="109">
        <v>0</v>
      </c>
      <c r="L38" s="109">
        <v>0</v>
      </c>
      <c r="M38" s="109">
        <v>0</v>
      </c>
      <c r="N38" s="109">
        <v>0</v>
      </c>
      <c r="O38" s="109">
        <v>0</v>
      </c>
      <c r="P38" s="109">
        <v>0</v>
      </c>
      <c r="Q38" s="109">
        <v>0</v>
      </c>
      <c r="R38" s="109">
        <v>0</v>
      </c>
      <c r="S38" s="109">
        <v>0</v>
      </c>
      <c r="T38" s="109">
        <v>0</v>
      </c>
      <c r="U38" s="109">
        <v>0</v>
      </c>
      <c r="V38" s="109">
        <v>0</v>
      </c>
      <c r="W38" s="109">
        <v>0</v>
      </c>
      <c r="X38" s="110">
        <f>H38+I38+J38+K38-L38+M38+N38+O38+P38+Q38+R38+V38+W38+S38+T38+U38</f>
        <v>0</v>
      </c>
      <c r="Y38" s="109">
        <v>0</v>
      </c>
      <c r="Z38" s="110">
        <f t="shared" si="15"/>
        <v>0</v>
      </c>
    </row>
    <row r="39" spans="1:26" ht="25.5" customHeight="1">
      <c r="A39" s="232" t="s">
        <v>409</v>
      </c>
      <c r="B39" s="232"/>
      <c r="C39" s="232"/>
      <c r="D39" s="232"/>
      <c r="E39" s="232"/>
      <c r="F39" s="232"/>
      <c r="G39" s="88">
        <v>31</v>
      </c>
      <c r="H39" s="111">
        <f>H36+H37+H38</f>
        <v>5140837</v>
      </c>
      <c r="I39" s="111">
        <f t="shared" ref="I39:Z39" si="16">I36+I37+I38</f>
        <v>107673.19</v>
      </c>
      <c r="J39" s="111">
        <f t="shared" si="16"/>
        <v>277165.52</v>
      </c>
      <c r="K39" s="111">
        <f t="shared" si="16"/>
        <v>0</v>
      </c>
      <c r="L39" s="111">
        <f t="shared" si="16"/>
        <v>0</v>
      </c>
      <c r="M39" s="111">
        <f t="shared" si="16"/>
        <v>0</v>
      </c>
      <c r="N39" s="111">
        <f t="shared" si="16"/>
        <v>0</v>
      </c>
      <c r="O39" s="111">
        <f t="shared" si="16"/>
        <v>0</v>
      </c>
      <c r="P39" s="111">
        <f t="shared" si="16"/>
        <v>0</v>
      </c>
      <c r="Q39" s="111">
        <f t="shared" si="16"/>
        <v>0</v>
      </c>
      <c r="R39" s="111">
        <f t="shared" si="16"/>
        <v>0</v>
      </c>
      <c r="S39" s="111">
        <f t="shared" si="16"/>
        <v>0</v>
      </c>
      <c r="T39" s="111">
        <f t="shared" si="16"/>
        <v>0</v>
      </c>
      <c r="U39" s="111">
        <f t="shared" si="16"/>
        <v>0</v>
      </c>
      <c r="V39" s="111">
        <f t="shared" si="16"/>
        <v>12703221.1</v>
      </c>
      <c r="W39" s="111">
        <f t="shared" si="16"/>
        <v>-818316.66</v>
      </c>
      <c r="X39" s="111">
        <f>X36+X37+X38</f>
        <v>17410580.149999999</v>
      </c>
      <c r="Y39" s="111">
        <f t="shared" si="16"/>
        <v>0</v>
      </c>
      <c r="Z39" s="111">
        <f t="shared" si="16"/>
        <v>17410580.149999999</v>
      </c>
    </row>
    <row r="40" spans="1:26" ht="12.75" customHeight="1">
      <c r="A40" s="231" t="s">
        <v>267</v>
      </c>
      <c r="B40" s="231"/>
      <c r="C40" s="231"/>
      <c r="D40" s="231"/>
      <c r="E40" s="231"/>
      <c r="F40" s="231"/>
      <c r="G40" s="87">
        <v>32</v>
      </c>
      <c r="H40" s="112">
        <v>0</v>
      </c>
      <c r="I40" s="112">
        <v>0</v>
      </c>
      <c r="J40" s="112">
        <v>0</v>
      </c>
      <c r="K40" s="112">
        <v>0</v>
      </c>
      <c r="L40" s="112">
        <v>0</v>
      </c>
      <c r="M40" s="112">
        <v>0</v>
      </c>
      <c r="N40" s="112">
        <v>0</v>
      </c>
      <c r="O40" s="112">
        <v>0</v>
      </c>
      <c r="P40" s="112">
        <v>0</v>
      </c>
      <c r="Q40" s="112">
        <v>0</v>
      </c>
      <c r="R40" s="112">
        <v>0</v>
      </c>
      <c r="S40" s="112">
        <v>0</v>
      </c>
      <c r="T40" s="112">
        <v>0</v>
      </c>
      <c r="U40" s="109">
        <v>0</v>
      </c>
      <c r="V40" s="112">
        <v>0</v>
      </c>
      <c r="W40" s="109">
        <v>-1622139.71</v>
      </c>
      <c r="X40" s="110">
        <f>H40+I40+J40+K40-L40+M40+N40+O40+P40+Q40+R40+V40+W40+S40+T40+U40</f>
        <v>-1622139.71</v>
      </c>
      <c r="Y40" s="109">
        <v>0</v>
      </c>
      <c r="Z40" s="110">
        <f t="shared" ref="Z40:Z58" si="17">X40+Y40</f>
        <v>-1622139.71</v>
      </c>
    </row>
    <row r="41" spans="1:26" ht="12.75" customHeight="1">
      <c r="A41" s="231" t="s">
        <v>268</v>
      </c>
      <c r="B41" s="231"/>
      <c r="C41" s="231"/>
      <c r="D41" s="231"/>
      <c r="E41" s="231"/>
      <c r="F41" s="231"/>
      <c r="G41" s="87">
        <v>33</v>
      </c>
      <c r="H41" s="112">
        <v>0</v>
      </c>
      <c r="I41" s="112">
        <v>0</v>
      </c>
      <c r="J41" s="112">
        <v>0</v>
      </c>
      <c r="K41" s="112">
        <v>0</v>
      </c>
      <c r="L41" s="112">
        <v>0</v>
      </c>
      <c r="M41" s="112">
        <v>0</v>
      </c>
      <c r="N41" s="109">
        <v>0</v>
      </c>
      <c r="O41" s="112">
        <v>0</v>
      </c>
      <c r="P41" s="112">
        <v>0</v>
      </c>
      <c r="Q41" s="112">
        <v>0</v>
      </c>
      <c r="R41" s="112">
        <v>0</v>
      </c>
      <c r="S41" s="112">
        <v>0</v>
      </c>
      <c r="T41" s="109">
        <v>0</v>
      </c>
      <c r="U41" s="109">
        <v>0</v>
      </c>
      <c r="V41" s="112">
        <v>0</v>
      </c>
      <c r="W41" s="112">
        <v>0</v>
      </c>
      <c r="X41" s="110">
        <f t="shared" ref="X41:X58" si="18">H41+I41+J41+K41-L41+M41+N41+O41+P41+Q41+R41+V41+W41+S41+T41+U41</f>
        <v>0</v>
      </c>
      <c r="Y41" s="109">
        <v>0</v>
      </c>
      <c r="Z41" s="110">
        <f t="shared" si="17"/>
        <v>0</v>
      </c>
    </row>
    <row r="42" spans="1:26" ht="27" customHeight="1">
      <c r="A42" s="231" t="s">
        <v>280</v>
      </c>
      <c r="B42" s="231"/>
      <c r="C42" s="231"/>
      <c r="D42" s="231"/>
      <c r="E42" s="231"/>
      <c r="F42" s="231"/>
      <c r="G42" s="87">
        <v>34</v>
      </c>
      <c r="H42" s="112">
        <v>0</v>
      </c>
      <c r="I42" s="112">
        <v>0</v>
      </c>
      <c r="J42" s="112">
        <v>0</v>
      </c>
      <c r="K42" s="112">
        <v>0</v>
      </c>
      <c r="L42" s="112">
        <v>0</v>
      </c>
      <c r="M42" s="112">
        <v>0</v>
      </c>
      <c r="N42" s="112">
        <v>0</v>
      </c>
      <c r="O42" s="109">
        <v>0</v>
      </c>
      <c r="P42" s="112">
        <v>0</v>
      </c>
      <c r="Q42" s="112">
        <v>0</v>
      </c>
      <c r="R42" s="112">
        <v>0</v>
      </c>
      <c r="S42" s="112">
        <v>0</v>
      </c>
      <c r="T42" s="112">
        <v>0</v>
      </c>
      <c r="U42" s="109">
        <v>0</v>
      </c>
      <c r="V42" s="109">
        <v>0</v>
      </c>
      <c r="W42" s="109">
        <v>0</v>
      </c>
      <c r="X42" s="110">
        <f t="shared" si="18"/>
        <v>0</v>
      </c>
      <c r="Y42" s="109">
        <v>0</v>
      </c>
      <c r="Z42" s="110">
        <f t="shared" si="17"/>
        <v>0</v>
      </c>
    </row>
    <row r="43" spans="1:26" ht="20.25" customHeight="1">
      <c r="A43" s="231" t="s">
        <v>397</v>
      </c>
      <c r="B43" s="231"/>
      <c r="C43" s="231"/>
      <c r="D43" s="231"/>
      <c r="E43" s="231"/>
      <c r="F43" s="231"/>
      <c r="G43" s="87">
        <v>35</v>
      </c>
      <c r="H43" s="112">
        <v>0</v>
      </c>
      <c r="I43" s="112">
        <v>0</v>
      </c>
      <c r="J43" s="112">
        <v>0</v>
      </c>
      <c r="K43" s="112">
        <v>0</v>
      </c>
      <c r="L43" s="112">
        <v>0</v>
      </c>
      <c r="M43" s="112">
        <v>0</v>
      </c>
      <c r="N43" s="112">
        <v>0</v>
      </c>
      <c r="O43" s="112">
        <v>0</v>
      </c>
      <c r="P43" s="109">
        <v>0</v>
      </c>
      <c r="Q43" s="112">
        <v>0</v>
      </c>
      <c r="R43" s="112">
        <v>0</v>
      </c>
      <c r="S43" s="112">
        <v>0</v>
      </c>
      <c r="T43" s="112">
        <v>0</v>
      </c>
      <c r="U43" s="109">
        <v>0</v>
      </c>
      <c r="V43" s="109">
        <v>0</v>
      </c>
      <c r="W43" s="109">
        <v>0</v>
      </c>
      <c r="X43" s="110">
        <f t="shared" si="18"/>
        <v>0</v>
      </c>
      <c r="Y43" s="109">
        <v>0</v>
      </c>
      <c r="Z43" s="110">
        <f t="shared" si="17"/>
        <v>0</v>
      </c>
    </row>
    <row r="44" spans="1:26" ht="21" customHeight="1">
      <c r="A44" s="231" t="s">
        <v>270</v>
      </c>
      <c r="B44" s="231"/>
      <c r="C44" s="231"/>
      <c r="D44" s="231"/>
      <c r="E44" s="231"/>
      <c r="F44" s="231"/>
      <c r="G44" s="87">
        <v>36</v>
      </c>
      <c r="H44" s="112">
        <v>0</v>
      </c>
      <c r="I44" s="112">
        <v>0</v>
      </c>
      <c r="J44" s="112">
        <v>0</v>
      </c>
      <c r="K44" s="112">
        <v>0</v>
      </c>
      <c r="L44" s="112">
        <v>0</v>
      </c>
      <c r="M44" s="112">
        <v>0</v>
      </c>
      <c r="N44" s="112">
        <v>0</v>
      </c>
      <c r="O44" s="112">
        <v>0</v>
      </c>
      <c r="P44" s="112">
        <v>0</v>
      </c>
      <c r="Q44" s="109">
        <v>0</v>
      </c>
      <c r="R44" s="112">
        <v>0</v>
      </c>
      <c r="S44" s="112">
        <v>0</v>
      </c>
      <c r="T44" s="112">
        <v>0</v>
      </c>
      <c r="U44" s="109">
        <v>0</v>
      </c>
      <c r="V44" s="109">
        <v>0</v>
      </c>
      <c r="W44" s="109">
        <v>0</v>
      </c>
      <c r="X44" s="110">
        <f t="shared" si="18"/>
        <v>0</v>
      </c>
      <c r="Y44" s="109">
        <v>0</v>
      </c>
      <c r="Z44" s="110">
        <f t="shared" si="17"/>
        <v>0</v>
      </c>
    </row>
    <row r="45" spans="1:26" ht="29.25" customHeight="1">
      <c r="A45" s="231" t="s">
        <v>271</v>
      </c>
      <c r="B45" s="231"/>
      <c r="C45" s="231"/>
      <c r="D45" s="231"/>
      <c r="E45" s="231"/>
      <c r="F45" s="231"/>
      <c r="G45" s="87">
        <v>37</v>
      </c>
      <c r="H45" s="112">
        <v>0</v>
      </c>
      <c r="I45" s="112">
        <v>0</v>
      </c>
      <c r="J45" s="112">
        <v>0</v>
      </c>
      <c r="K45" s="112">
        <v>0</v>
      </c>
      <c r="L45" s="112">
        <v>0</v>
      </c>
      <c r="M45" s="112">
        <v>0</v>
      </c>
      <c r="N45" s="112">
        <v>0</v>
      </c>
      <c r="O45" s="112">
        <v>0</v>
      </c>
      <c r="P45" s="112">
        <v>0</v>
      </c>
      <c r="Q45" s="112">
        <v>0</v>
      </c>
      <c r="R45" s="109">
        <v>0</v>
      </c>
      <c r="S45" s="109">
        <v>0</v>
      </c>
      <c r="T45" s="109">
        <v>0</v>
      </c>
      <c r="U45" s="109">
        <v>0</v>
      </c>
      <c r="V45" s="109">
        <v>0</v>
      </c>
      <c r="W45" s="109">
        <v>0</v>
      </c>
      <c r="X45" s="110">
        <f t="shared" si="18"/>
        <v>0</v>
      </c>
      <c r="Y45" s="109">
        <v>0</v>
      </c>
      <c r="Z45" s="110">
        <f t="shared" si="17"/>
        <v>0</v>
      </c>
    </row>
    <row r="46" spans="1:26" ht="21" customHeight="1">
      <c r="A46" s="231" t="s">
        <v>281</v>
      </c>
      <c r="B46" s="231"/>
      <c r="C46" s="231"/>
      <c r="D46" s="231"/>
      <c r="E46" s="231"/>
      <c r="F46" s="231"/>
      <c r="G46" s="87">
        <v>38</v>
      </c>
      <c r="H46" s="112">
        <v>0</v>
      </c>
      <c r="I46" s="112">
        <v>0</v>
      </c>
      <c r="J46" s="112">
        <v>0</v>
      </c>
      <c r="K46" s="112">
        <v>0</v>
      </c>
      <c r="L46" s="112">
        <v>0</v>
      </c>
      <c r="M46" s="112">
        <v>0</v>
      </c>
      <c r="N46" s="109">
        <v>0</v>
      </c>
      <c r="O46" s="109">
        <v>0</v>
      </c>
      <c r="P46" s="109">
        <v>0</v>
      </c>
      <c r="Q46" s="109">
        <v>0</v>
      </c>
      <c r="R46" s="109">
        <v>0</v>
      </c>
      <c r="S46" s="109">
        <v>0</v>
      </c>
      <c r="T46" s="109">
        <v>0</v>
      </c>
      <c r="U46" s="109">
        <v>0</v>
      </c>
      <c r="V46" s="109">
        <v>0</v>
      </c>
      <c r="W46" s="109">
        <v>0</v>
      </c>
      <c r="X46" s="110">
        <f t="shared" si="18"/>
        <v>0</v>
      </c>
      <c r="Y46" s="109">
        <v>0</v>
      </c>
      <c r="Z46" s="110">
        <f t="shared" si="17"/>
        <v>0</v>
      </c>
    </row>
    <row r="47" spans="1:26" ht="12.75" customHeight="1">
      <c r="A47" s="231" t="s">
        <v>273</v>
      </c>
      <c r="B47" s="231"/>
      <c r="C47" s="231"/>
      <c r="D47" s="231"/>
      <c r="E47" s="231"/>
      <c r="F47" s="231"/>
      <c r="G47" s="87">
        <v>39</v>
      </c>
      <c r="H47" s="112">
        <v>0</v>
      </c>
      <c r="I47" s="112">
        <v>0</v>
      </c>
      <c r="J47" s="112">
        <v>0</v>
      </c>
      <c r="K47" s="112">
        <v>0</v>
      </c>
      <c r="L47" s="112">
        <v>0</v>
      </c>
      <c r="M47" s="112">
        <v>0</v>
      </c>
      <c r="N47" s="109">
        <v>0</v>
      </c>
      <c r="O47" s="109">
        <v>0</v>
      </c>
      <c r="P47" s="109">
        <v>0</v>
      </c>
      <c r="Q47" s="109">
        <v>0</v>
      </c>
      <c r="R47" s="109">
        <v>0</v>
      </c>
      <c r="S47" s="109">
        <v>0</v>
      </c>
      <c r="T47" s="109">
        <v>0</v>
      </c>
      <c r="U47" s="109">
        <v>0</v>
      </c>
      <c r="V47" s="109">
        <v>0</v>
      </c>
      <c r="W47" s="109">
        <v>0</v>
      </c>
      <c r="X47" s="110">
        <f t="shared" si="18"/>
        <v>0</v>
      </c>
      <c r="Y47" s="109">
        <v>0</v>
      </c>
      <c r="Z47" s="110">
        <f t="shared" si="17"/>
        <v>0</v>
      </c>
    </row>
    <row r="48" spans="1:26" ht="12.75" customHeight="1">
      <c r="A48" s="231" t="s">
        <v>274</v>
      </c>
      <c r="B48" s="231"/>
      <c r="C48" s="231"/>
      <c r="D48" s="231"/>
      <c r="E48" s="231"/>
      <c r="F48" s="231"/>
      <c r="G48" s="87">
        <v>40</v>
      </c>
      <c r="H48" s="109">
        <v>0</v>
      </c>
      <c r="I48" s="109">
        <v>0</v>
      </c>
      <c r="J48" s="109">
        <v>0</v>
      </c>
      <c r="K48" s="109">
        <v>0</v>
      </c>
      <c r="L48" s="109">
        <v>0</v>
      </c>
      <c r="M48" s="109">
        <v>0</v>
      </c>
      <c r="N48" s="109">
        <v>0</v>
      </c>
      <c r="O48" s="109">
        <v>0</v>
      </c>
      <c r="P48" s="109">
        <v>0</v>
      </c>
      <c r="Q48" s="109">
        <v>0</v>
      </c>
      <c r="R48" s="109">
        <v>0</v>
      </c>
      <c r="S48" s="109">
        <v>0</v>
      </c>
      <c r="T48" s="109">
        <v>0</v>
      </c>
      <c r="U48" s="109">
        <v>0</v>
      </c>
      <c r="V48" s="109">
        <v>0</v>
      </c>
      <c r="W48" s="109">
        <v>0</v>
      </c>
      <c r="X48" s="110">
        <f t="shared" si="18"/>
        <v>0</v>
      </c>
      <c r="Y48" s="109">
        <v>0</v>
      </c>
      <c r="Z48" s="110">
        <f t="shared" si="17"/>
        <v>0</v>
      </c>
    </row>
    <row r="49" spans="1:26" ht="12.75" customHeight="1">
      <c r="A49" s="231" t="s">
        <v>275</v>
      </c>
      <c r="B49" s="231"/>
      <c r="C49" s="231"/>
      <c r="D49" s="231"/>
      <c r="E49" s="231"/>
      <c r="F49" s="231"/>
      <c r="G49" s="87">
        <v>41</v>
      </c>
      <c r="H49" s="112">
        <v>0</v>
      </c>
      <c r="I49" s="112">
        <v>0</v>
      </c>
      <c r="J49" s="112">
        <v>0</v>
      </c>
      <c r="K49" s="112">
        <v>0</v>
      </c>
      <c r="L49" s="112">
        <v>0</v>
      </c>
      <c r="M49" s="112">
        <v>0</v>
      </c>
      <c r="N49" s="109">
        <v>0</v>
      </c>
      <c r="O49" s="109">
        <v>0</v>
      </c>
      <c r="P49" s="109">
        <v>0</v>
      </c>
      <c r="Q49" s="109">
        <v>0</v>
      </c>
      <c r="R49" s="109">
        <v>0</v>
      </c>
      <c r="S49" s="109">
        <v>0</v>
      </c>
      <c r="T49" s="109">
        <v>0</v>
      </c>
      <c r="U49" s="109">
        <v>0</v>
      </c>
      <c r="V49" s="109">
        <v>0</v>
      </c>
      <c r="W49" s="109">
        <v>0</v>
      </c>
      <c r="X49" s="110">
        <f t="shared" si="18"/>
        <v>0</v>
      </c>
      <c r="Y49" s="109">
        <v>0</v>
      </c>
      <c r="Z49" s="110">
        <f t="shared" si="17"/>
        <v>0</v>
      </c>
    </row>
    <row r="50" spans="1:26" ht="24" customHeight="1">
      <c r="A50" s="231" t="s">
        <v>398</v>
      </c>
      <c r="B50" s="231"/>
      <c r="C50" s="231"/>
      <c r="D50" s="231"/>
      <c r="E50" s="231"/>
      <c r="F50" s="231"/>
      <c r="G50" s="87">
        <v>42</v>
      </c>
      <c r="H50" s="109">
        <v>0</v>
      </c>
      <c r="I50" s="109">
        <v>0</v>
      </c>
      <c r="J50" s="109">
        <v>0</v>
      </c>
      <c r="K50" s="109">
        <v>0</v>
      </c>
      <c r="L50" s="109">
        <v>0</v>
      </c>
      <c r="M50" s="109">
        <v>0</v>
      </c>
      <c r="N50" s="109">
        <v>0</v>
      </c>
      <c r="O50" s="109">
        <v>0</v>
      </c>
      <c r="P50" s="109">
        <v>0</v>
      </c>
      <c r="Q50" s="109">
        <v>0</v>
      </c>
      <c r="R50" s="109">
        <v>0</v>
      </c>
      <c r="S50" s="109">
        <v>0</v>
      </c>
      <c r="T50" s="109">
        <v>0</v>
      </c>
      <c r="U50" s="109">
        <v>0</v>
      </c>
      <c r="V50" s="109">
        <v>0</v>
      </c>
      <c r="W50" s="109">
        <v>0</v>
      </c>
      <c r="X50" s="110">
        <f t="shared" si="18"/>
        <v>0</v>
      </c>
      <c r="Y50" s="109">
        <v>0</v>
      </c>
      <c r="Z50" s="110">
        <f t="shared" si="17"/>
        <v>0</v>
      </c>
    </row>
    <row r="51" spans="1:26" ht="26.25" customHeight="1">
      <c r="A51" s="231" t="s">
        <v>399</v>
      </c>
      <c r="B51" s="231"/>
      <c r="C51" s="231"/>
      <c r="D51" s="231"/>
      <c r="E51" s="231"/>
      <c r="F51" s="231"/>
      <c r="G51" s="87">
        <v>43</v>
      </c>
      <c r="H51" s="109">
        <v>0</v>
      </c>
      <c r="I51" s="109">
        <v>0</v>
      </c>
      <c r="J51" s="109">
        <v>0</v>
      </c>
      <c r="K51" s="109">
        <v>0</v>
      </c>
      <c r="L51" s="109">
        <v>0</v>
      </c>
      <c r="M51" s="109">
        <v>0</v>
      </c>
      <c r="N51" s="109">
        <v>0</v>
      </c>
      <c r="O51" s="109">
        <v>0</v>
      </c>
      <c r="P51" s="109">
        <v>0</v>
      </c>
      <c r="Q51" s="109">
        <v>0</v>
      </c>
      <c r="R51" s="109">
        <v>0</v>
      </c>
      <c r="S51" s="109">
        <v>0</v>
      </c>
      <c r="T51" s="109">
        <v>0</v>
      </c>
      <c r="U51" s="109">
        <v>0</v>
      </c>
      <c r="V51" s="109">
        <v>0</v>
      </c>
      <c r="W51" s="109">
        <v>0</v>
      </c>
      <c r="X51" s="110">
        <f t="shared" si="18"/>
        <v>0</v>
      </c>
      <c r="Y51" s="109">
        <v>0</v>
      </c>
      <c r="Z51" s="110">
        <f t="shared" si="17"/>
        <v>0</v>
      </c>
    </row>
    <row r="52" spans="1:26" ht="22.5" customHeight="1">
      <c r="A52" s="231" t="s">
        <v>400</v>
      </c>
      <c r="B52" s="231"/>
      <c r="C52" s="231"/>
      <c r="D52" s="231"/>
      <c r="E52" s="231"/>
      <c r="F52" s="231"/>
      <c r="G52" s="87">
        <v>44</v>
      </c>
      <c r="H52" s="109">
        <v>0</v>
      </c>
      <c r="I52" s="109">
        <v>0</v>
      </c>
      <c r="J52" s="109">
        <v>0</v>
      </c>
      <c r="K52" s="109">
        <v>0</v>
      </c>
      <c r="L52" s="109">
        <v>0</v>
      </c>
      <c r="M52" s="109">
        <v>0</v>
      </c>
      <c r="N52" s="109">
        <v>0</v>
      </c>
      <c r="O52" s="109">
        <v>0</v>
      </c>
      <c r="P52" s="109">
        <v>0</v>
      </c>
      <c r="Q52" s="109">
        <v>0</v>
      </c>
      <c r="R52" s="109">
        <v>0</v>
      </c>
      <c r="S52" s="109">
        <v>0</v>
      </c>
      <c r="T52" s="109">
        <v>0</v>
      </c>
      <c r="U52" s="109">
        <v>0</v>
      </c>
      <c r="V52" s="109">
        <v>0</v>
      </c>
      <c r="W52" s="109">
        <v>0</v>
      </c>
      <c r="X52" s="110">
        <f t="shared" si="18"/>
        <v>0</v>
      </c>
      <c r="Y52" s="109">
        <v>0</v>
      </c>
      <c r="Z52" s="110">
        <f t="shared" si="17"/>
        <v>0</v>
      </c>
    </row>
    <row r="53" spans="1:26" ht="12.75" customHeight="1">
      <c r="A53" s="231" t="s">
        <v>276</v>
      </c>
      <c r="B53" s="231"/>
      <c r="C53" s="231"/>
      <c r="D53" s="231"/>
      <c r="E53" s="231"/>
      <c r="F53" s="231"/>
      <c r="G53" s="87">
        <v>45</v>
      </c>
      <c r="H53" s="109">
        <v>0</v>
      </c>
      <c r="I53" s="109">
        <v>0</v>
      </c>
      <c r="J53" s="109">
        <v>0</v>
      </c>
      <c r="K53" s="109">
        <v>0</v>
      </c>
      <c r="L53" s="109">
        <v>0</v>
      </c>
      <c r="M53" s="109">
        <v>0</v>
      </c>
      <c r="N53" s="109">
        <v>0</v>
      </c>
      <c r="O53" s="109">
        <v>0</v>
      </c>
      <c r="P53" s="109">
        <v>0</v>
      </c>
      <c r="Q53" s="109">
        <v>0</v>
      </c>
      <c r="R53" s="109">
        <v>0</v>
      </c>
      <c r="S53" s="109">
        <v>0</v>
      </c>
      <c r="T53" s="109">
        <v>0</v>
      </c>
      <c r="U53" s="109">
        <v>0</v>
      </c>
      <c r="V53" s="109">
        <v>0</v>
      </c>
      <c r="W53" s="109">
        <v>0</v>
      </c>
      <c r="X53" s="110">
        <f t="shared" si="18"/>
        <v>0</v>
      </c>
      <c r="Y53" s="109">
        <v>0</v>
      </c>
      <c r="Z53" s="110">
        <f t="shared" si="17"/>
        <v>0</v>
      </c>
    </row>
    <row r="54" spans="1:26" ht="12.75" customHeight="1">
      <c r="A54" s="231" t="s">
        <v>401</v>
      </c>
      <c r="B54" s="231"/>
      <c r="C54" s="231"/>
      <c r="D54" s="231"/>
      <c r="E54" s="231"/>
      <c r="F54" s="231"/>
      <c r="G54" s="87">
        <v>46</v>
      </c>
      <c r="H54" s="109">
        <v>0</v>
      </c>
      <c r="I54" s="109">
        <v>0</v>
      </c>
      <c r="J54" s="109">
        <v>0</v>
      </c>
      <c r="K54" s="109">
        <v>0</v>
      </c>
      <c r="L54" s="109">
        <v>0</v>
      </c>
      <c r="M54" s="109">
        <v>0</v>
      </c>
      <c r="N54" s="109">
        <v>0</v>
      </c>
      <c r="O54" s="109">
        <v>0</v>
      </c>
      <c r="P54" s="109">
        <v>0</v>
      </c>
      <c r="Q54" s="109">
        <v>0</v>
      </c>
      <c r="R54" s="109">
        <v>0</v>
      </c>
      <c r="S54" s="109">
        <v>0</v>
      </c>
      <c r="T54" s="109">
        <v>0</v>
      </c>
      <c r="U54" s="109">
        <v>0</v>
      </c>
      <c r="V54" s="109">
        <v>0</v>
      </c>
      <c r="W54" s="109">
        <v>0</v>
      </c>
      <c r="X54" s="110">
        <f t="shared" si="18"/>
        <v>0</v>
      </c>
      <c r="Y54" s="109">
        <v>0</v>
      </c>
      <c r="Z54" s="110">
        <f t="shared" si="17"/>
        <v>0</v>
      </c>
    </row>
    <row r="55" spans="1:26" ht="12.75" customHeight="1">
      <c r="A55" s="231" t="s">
        <v>410</v>
      </c>
      <c r="B55" s="231"/>
      <c r="C55" s="231"/>
      <c r="D55" s="231"/>
      <c r="E55" s="231"/>
      <c r="F55" s="231"/>
      <c r="G55" s="87">
        <v>47</v>
      </c>
      <c r="H55" s="109">
        <v>0</v>
      </c>
      <c r="I55" s="109">
        <v>0</v>
      </c>
      <c r="J55" s="109">
        <v>0</v>
      </c>
      <c r="K55" s="109">
        <v>0</v>
      </c>
      <c r="L55" s="109">
        <v>0</v>
      </c>
      <c r="M55" s="109">
        <v>0</v>
      </c>
      <c r="N55" s="109">
        <v>0</v>
      </c>
      <c r="O55" s="109">
        <v>0</v>
      </c>
      <c r="P55" s="109">
        <v>0</v>
      </c>
      <c r="Q55" s="109">
        <v>0</v>
      </c>
      <c r="R55" s="109">
        <v>0</v>
      </c>
      <c r="S55" s="109">
        <v>0</v>
      </c>
      <c r="T55" s="109">
        <v>0</v>
      </c>
      <c r="U55" s="109">
        <v>0</v>
      </c>
      <c r="V55" s="109">
        <v>0</v>
      </c>
      <c r="W55" s="109">
        <v>0</v>
      </c>
      <c r="X55" s="110">
        <f t="shared" si="18"/>
        <v>0</v>
      </c>
      <c r="Y55" s="109">
        <v>0</v>
      </c>
      <c r="Z55" s="110">
        <f t="shared" si="17"/>
        <v>0</v>
      </c>
    </row>
    <row r="56" spans="1:26" ht="12.75" customHeight="1">
      <c r="A56" s="231" t="s">
        <v>403</v>
      </c>
      <c r="B56" s="231"/>
      <c r="C56" s="231"/>
      <c r="D56" s="231"/>
      <c r="E56" s="231"/>
      <c r="F56" s="231"/>
      <c r="G56" s="87">
        <v>48</v>
      </c>
      <c r="H56" s="109">
        <v>0</v>
      </c>
      <c r="I56" s="109">
        <v>0</v>
      </c>
      <c r="J56" s="109">
        <v>0</v>
      </c>
      <c r="K56" s="109">
        <v>0</v>
      </c>
      <c r="L56" s="109">
        <v>0</v>
      </c>
      <c r="M56" s="109">
        <v>0</v>
      </c>
      <c r="N56" s="109">
        <v>0</v>
      </c>
      <c r="O56" s="109">
        <v>0</v>
      </c>
      <c r="P56" s="109">
        <v>0</v>
      </c>
      <c r="Q56" s="109">
        <v>0</v>
      </c>
      <c r="R56" s="109">
        <v>0</v>
      </c>
      <c r="S56" s="109">
        <v>0</v>
      </c>
      <c r="T56" s="109">
        <v>0</v>
      </c>
      <c r="U56" s="109">
        <v>0</v>
      </c>
      <c r="V56" s="109">
        <v>0</v>
      </c>
      <c r="W56" s="109">
        <v>0</v>
      </c>
      <c r="X56" s="110">
        <f t="shared" si="18"/>
        <v>0</v>
      </c>
      <c r="Y56" s="109">
        <v>0</v>
      </c>
      <c r="Z56" s="110">
        <f t="shared" si="17"/>
        <v>0</v>
      </c>
    </row>
    <row r="57" spans="1:26" ht="12.75" customHeight="1">
      <c r="A57" s="231" t="s">
        <v>411</v>
      </c>
      <c r="B57" s="231"/>
      <c r="C57" s="231"/>
      <c r="D57" s="231"/>
      <c r="E57" s="231"/>
      <c r="F57" s="231"/>
      <c r="G57" s="87">
        <v>49</v>
      </c>
      <c r="H57" s="109">
        <v>0</v>
      </c>
      <c r="I57" s="109">
        <v>0</v>
      </c>
      <c r="J57" s="109">
        <v>0</v>
      </c>
      <c r="K57" s="109">
        <v>0</v>
      </c>
      <c r="L57" s="109">
        <v>0</v>
      </c>
      <c r="M57" s="109">
        <v>0</v>
      </c>
      <c r="N57" s="109">
        <v>0</v>
      </c>
      <c r="O57" s="109">
        <v>0</v>
      </c>
      <c r="P57" s="109">
        <v>0</v>
      </c>
      <c r="Q57" s="109">
        <v>0</v>
      </c>
      <c r="R57" s="109">
        <v>0</v>
      </c>
      <c r="S57" s="109">
        <v>0</v>
      </c>
      <c r="T57" s="109">
        <v>0</v>
      </c>
      <c r="U57" s="109">
        <v>0</v>
      </c>
      <c r="V57" s="109">
        <v>-818316.66</v>
      </c>
      <c r="W57" s="109">
        <v>818316.66</v>
      </c>
      <c r="X57" s="110">
        <f t="shared" si="18"/>
        <v>0</v>
      </c>
      <c r="Y57" s="109">
        <v>0</v>
      </c>
      <c r="Z57" s="110">
        <f t="shared" si="17"/>
        <v>0</v>
      </c>
    </row>
    <row r="58" spans="1:26" ht="12.75" customHeight="1">
      <c r="A58" s="231" t="s">
        <v>405</v>
      </c>
      <c r="B58" s="231"/>
      <c r="C58" s="231"/>
      <c r="D58" s="231"/>
      <c r="E58" s="231"/>
      <c r="F58" s="231"/>
      <c r="G58" s="87">
        <v>50</v>
      </c>
      <c r="H58" s="109">
        <v>0</v>
      </c>
      <c r="I58" s="109">
        <v>0</v>
      </c>
      <c r="J58" s="109">
        <v>0</v>
      </c>
      <c r="K58" s="109">
        <v>0</v>
      </c>
      <c r="L58" s="109">
        <v>0</v>
      </c>
      <c r="M58" s="109">
        <v>0</v>
      </c>
      <c r="N58" s="109">
        <v>0</v>
      </c>
      <c r="O58" s="109">
        <v>0</v>
      </c>
      <c r="P58" s="109">
        <v>0</v>
      </c>
      <c r="Q58" s="109">
        <v>0</v>
      </c>
      <c r="R58" s="109">
        <v>0</v>
      </c>
      <c r="S58" s="109">
        <v>0</v>
      </c>
      <c r="T58" s="109">
        <v>0</v>
      </c>
      <c r="U58" s="109">
        <v>0</v>
      </c>
      <c r="V58" s="109">
        <v>0</v>
      </c>
      <c r="W58" s="109">
        <v>0</v>
      </c>
      <c r="X58" s="110">
        <f t="shared" si="18"/>
        <v>0</v>
      </c>
      <c r="Y58" s="109">
        <v>0</v>
      </c>
      <c r="Z58" s="110">
        <f t="shared" si="17"/>
        <v>0</v>
      </c>
    </row>
    <row r="59" spans="1:26" ht="24" customHeight="1">
      <c r="A59" s="232" t="s">
        <v>412</v>
      </c>
      <c r="B59" s="232"/>
      <c r="C59" s="232"/>
      <c r="D59" s="232"/>
      <c r="E59" s="232"/>
      <c r="F59" s="232"/>
      <c r="G59" s="88">
        <v>51</v>
      </c>
      <c r="H59" s="111">
        <f t="shared" ref="H59:R59" si="19">SUM(H39:H58)</f>
        <v>5140837</v>
      </c>
      <c r="I59" s="111">
        <f t="shared" si="19"/>
        <v>107673.19</v>
      </c>
      <c r="J59" s="111">
        <f t="shared" si="19"/>
        <v>277165.52</v>
      </c>
      <c r="K59" s="111">
        <f t="shared" si="19"/>
        <v>0</v>
      </c>
      <c r="L59" s="111">
        <f t="shared" si="19"/>
        <v>0</v>
      </c>
      <c r="M59" s="111">
        <f t="shared" si="19"/>
        <v>0</v>
      </c>
      <c r="N59" s="111">
        <f t="shared" si="19"/>
        <v>0</v>
      </c>
      <c r="O59" s="111">
        <f t="shared" si="19"/>
        <v>0</v>
      </c>
      <c r="P59" s="111">
        <f t="shared" si="19"/>
        <v>0</v>
      </c>
      <c r="Q59" s="111">
        <f t="shared" si="19"/>
        <v>0</v>
      </c>
      <c r="R59" s="111">
        <f t="shared" si="19"/>
        <v>0</v>
      </c>
      <c r="S59" s="111">
        <f t="shared" ref="S59:U59" si="20">SUM(S39:S58)</f>
        <v>0</v>
      </c>
      <c r="T59" s="111">
        <f t="shared" si="20"/>
        <v>0</v>
      </c>
      <c r="U59" s="111">
        <f t="shared" si="20"/>
        <v>0</v>
      </c>
      <c r="V59" s="111">
        <f>SUM(V39:V58)</f>
        <v>11884904.439999999</v>
      </c>
      <c r="W59" s="111">
        <f>SUM(W39:W58)</f>
        <v>-1622139.71</v>
      </c>
      <c r="X59" s="111">
        <f>SUM(X39:X58)</f>
        <v>15788440.439999999</v>
      </c>
      <c r="Y59" s="111">
        <f>SUM(Y39:Y58)</f>
        <v>0</v>
      </c>
      <c r="Z59" s="111">
        <f>SUM(Z39:Z58)</f>
        <v>15788440.439999999</v>
      </c>
    </row>
    <row r="60" spans="1:26">
      <c r="A60" s="233" t="s">
        <v>277</v>
      </c>
      <c r="B60" s="234"/>
      <c r="C60" s="234"/>
      <c r="D60" s="234"/>
      <c r="E60" s="234"/>
      <c r="F60" s="234"/>
      <c r="G60" s="234"/>
      <c r="H60" s="234"/>
      <c r="I60" s="234"/>
      <c r="J60" s="234"/>
      <c r="K60" s="234"/>
      <c r="L60" s="234"/>
      <c r="M60" s="234"/>
      <c r="N60" s="234"/>
      <c r="O60" s="234"/>
      <c r="P60" s="234"/>
      <c r="Q60" s="234"/>
      <c r="R60" s="234"/>
      <c r="S60" s="234"/>
      <c r="T60" s="234"/>
      <c r="U60" s="234"/>
      <c r="V60" s="234"/>
      <c r="W60" s="234"/>
      <c r="X60" s="234"/>
      <c r="Y60" s="234"/>
      <c r="Z60" s="234"/>
    </row>
    <row r="61" spans="1:26" ht="31.5" customHeight="1">
      <c r="A61" s="230" t="s">
        <v>413</v>
      </c>
      <c r="B61" s="230"/>
      <c r="C61" s="230"/>
      <c r="D61" s="230"/>
      <c r="E61" s="230"/>
      <c r="F61" s="230"/>
      <c r="G61" s="88">
        <v>52</v>
      </c>
      <c r="H61" s="111">
        <f t="shared" ref="H61:R61" si="21">SUM(H41:H49)</f>
        <v>0</v>
      </c>
      <c r="I61" s="111">
        <f t="shared" si="21"/>
        <v>0</v>
      </c>
      <c r="J61" s="111">
        <f t="shared" si="21"/>
        <v>0</v>
      </c>
      <c r="K61" s="111">
        <f t="shared" si="21"/>
        <v>0</v>
      </c>
      <c r="L61" s="111">
        <f t="shared" si="21"/>
        <v>0</v>
      </c>
      <c r="M61" s="111">
        <f t="shared" si="21"/>
        <v>0</v>
      </c>
      <c r="N61" s="111">
        <f t="shared" si="21"/>
        <v>0</v>
      </c>
      <c r="O61" s="111">
        <f t="shared" si="21"/>
        <v>0</v>
      </c>
      <c r="P61" s="111">
        <f t="shared" si="21"/>
        <v>0</v>
      </c>
      <c r="Q61" s="111">
        <f t="shared" si="21"/>
        <v>0</v>
      </c>
      <c r="R61" s="111">
        <f t="shared" si="21"/>
        <v>0</v>
      </c>
      <c r="S61" s="111">
        <f t="shared" ref="S61:T61" si="22">SUM(S41:S49)</f>
        <v>0</v>
      </c>
      <c r="T61" s="111">
        <f t="shared" si="22"/>
        <v>0</v>
      </c>
      <c r="U61" s="111">
        <f t="shared" ref="U61" si="23">SUM(U41:U49)</f>
        <v>0</v>
      </c>
      <c r="V61" s="111">
        <f>SUM(V41:V49)</f>
        <v>0</v>
      </c>
      <c r="W61" s="111">
        <f>SUM(W41:W49)</f>
        <v>0</v>
      </c>
      <c r="X61" s="111">
        <f>SUM(X41:X49)</f>
        <v>0</v>
      </c>
      <c r="Y61" s="111">
        <f>SUM(Y41:Y49)</f>
        <v>0</v>
      </c>
      <c r="Z61" s="111">
        <f>SUM(Z41:Z49)</f>
        <v>0</v>
      </c>
    </row>
    <row r="62" spans="1:26" ht="27.75" customHeight="1">
      <c r="A62" s="230" t="s">
        <v>414</v>
      </c>
      <c r="B62" s="230"/>
      <c r="C62" s="230"/>
      <c r="D62" s="230"/>
      <c r="E62" s="230"/>
      <c r="F62" s="230"/>
      <c r="G62" s="88">
        <v>53</v>
      </c>
      <c r="H62" s="111">
        <f t="shared" ref="H62:R62" si="24">H40+H61</f>
        <v>0</v>
      </c>
      <c r="I62" s="111">
        <f t="shared" si="24"/>
        <v>0</v>
      </c>
      <c r="J62" s="111">
        <f t="shared" si="24"/>
        <v>0</v>
      </c>
      <c r="K62" s="111">
        <f t="shared" si="24"/>
        <v>0</v>
      </c>
      <c r="L62" s="111">
        <f t="shared" si="24"/>
        <v>0</v>
      </c>
      <c r="M62" s="111">
        <f t="shared" si="24"/>
        <v>0</v>
      </c>
      <c r="N62" s="111">
        <f t="shared" si="24"/>
        <v>0</v>
      </c>
      <c r="O62" s="111">
        <f t="shared" si="24"/>
        <v>0</v>
      </c>
      <c r="P62" s="111">
        <f t="shared" si="24"/>
        <v>0</v>
      </c>
      <c r="Q62" s="111">
        <f t="shared" si="24"/>
        <v>0</v>
      </c>
      <c r="R62" s="111">
        <f t="shared" si="24"/>
        <v>0</v>
      </c>
      <c r="S62" s="111">
        <f t="shared" ref="S62:T62" si="25">S40+S61</f>
        <v>0</v>
      </c>
      <c r="T62" s="111">
        <f t="shared" si="25"/>
        <v>0</v>
      </c>
      <c r="U62" s="111">
        <f t="shared" ref="U62" si="26">U40+U61</f>
        <v>0</v>
      </c>
      <c r="V62" s="111">
        <f>V40+V61</f>
        <v>0</v>
      </c>
      <c r="W62" s="111">
        <f>W40+W61</f>
        <v>-1622139.71</v>
      </c>
      <c r="X62" s="111">
        <f>X40+X61</f>
        <v>-1622139.71</v>
      </c>
      <c r="Y62" s="111">
        <f>Y40+Y61</f>
        <v>0</v>
      </c>
      <c r="Z62" s="111">
        <f>Z40+Z61</f>
        <v>-1622139.71</v>
      </c>
    </row>
    <row r="63" spans="1:26" ht="29.25" customHeight="1">
      <c r="A63" s="230" t="s">
        <v>415</v>
      </c>
      <c r="B63" s="230"/>
      <c r="C63" s="230"/>
      <c r="D63" s="230"/>
      <c r="E63" s="230"/>
      <c r="F63" s="230"/>
      <c r="G63" s="88">
        <v>54</v>
      </c>
      <c r="H63" s="111">
        <f t="shared" ref="H63:R63" si="27">SUM(H50:H58)</f>
        <v>0</v>
      </c>
      <c r="I63" s="111">
        <f t="shared" si="27"/>
        <v>0</v>
      </c>
      <c r="J63" s="111">
        <f t="shared" si="27"/>
        <v>0</v>
      </c>
      <c r="K63" s="111">
        <f t="shared" si="27"/>
        <v>0</v>
      </c>
      <c r="L63" s="111">
        <f t="shared" si="27"/>
        <v>0</v>
      </c>
      <c r="M63" s="111">
        <f t="shared" si="27"/>
        <v>0</v>
      </c>
      <c r="N63" s="111">
        <f t="shared" si="27"/>
        <v>0</v>
      </c>
      <c r="O63" s="111">
        <f t="shared" si="27"/>
        <v>0</v>
      </c>
      <c r="P63" s="111">
        <f t="shared" si="27"/>
        <v>0</v>
      </c>
      <c r="Q63" s="111">
        <f t="shared" si="27"/>
        <v>0</v>
      </c>
      <c r="R63" s="111">
        <f t="shared" si="27"/>
        <v>0</v>
      </c>
      <c r="S63" s="111">
        <f t="shared" ref="S63:T63" si="28">SUM(S50:S58)</f>
        <v>0</v>
      </c>
      <c r="T63" s="111">
        <f t="shared" si="28"/>
        <v>0</v>
      </c>
      <c r="U63" s="111">
        <f t="shared" ref="U63" si="29">SUM(U50:U58)</f>
        <v>0</v>
      </c>
      <c r="V63" s="111">
        <f>SUM(V50:V58)</f>
        <v>-818316.66</v>
      </c>
      <c r="W63" s="111">
        <f>SUM(W50:W58)</f>
        <v>818316.66</v>
      </c>
      <c r="X63" s="111">
        <f>SUM(X50:X58)</f>
        <v>0</v>
      </c>
      <c r="Y63" s="111">
        <f>SUM(Y50:Y58)</f>
        <v>0</v>
      </c>
      <c r="Z63" s="111">
        <f>SUM(Z50:Z58)</f>
        <v>0</v>
      </c>
    </row>
  </sheetData>
  <sheetProtection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conditionalFormatting sqref="G2">
    <cfRule type="cellIs" dxfId="0" priority="2" stopIfTrue="1" operator="lessThan">
      <formula>#REF!</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formula1>9999999999</formula1>
    </dataValidation>
  </dataValidations>
  <printOptions horizontalCentered="1"/>
  <pageMargins left="0.23622047244094491" right="0.23622047244094491" top="0.74803149606299213" bottom="0.74803149606299213" header="0.31496062992125984" footer="0.31496062992125984"/>
  <pageSetup paperSize="9" scale="45"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sheetPr codeName="Sheet7"/>
  <dimension ref="A1:I40"/>
  <sheetViews>
    <sheetView zoomScale="69" zoomScaleNormal="69" workbookViewId="0">
      <selection sqref="A1:I40"/>
    </sheetView>
  </sheetViews>
  <sheetFormatPr defaultRowHeight="12.75"/>
  <cols>
    <col min="1" max="4" width="10.85546875" customWidth="1"/>
    <col min="5" max="5" width="36.140625" customWidth="1"/>
    <col min="6" max="6" width="56" hidden="1" customWidth="1"/>
    <col min="7" max="7" width="25" customWidth="1"/>
    <col min="8" max="8" width="22.42578125" customWidth="1"/>
    <col min="9" max="9" width="0.42578125" hidden="1" customWidth="1"/>
  </cols>
  <sheetData>
    <row r="1" spans="1:9" ht="12.6" customHeight="1">
      <c r="A1" s="246" t="s">
        <v>465</v>
      </c>
      <c r="B1" s="247"/>
      <c r="C1" s="247"/>
      <c r="D1" s="247"/>
      <c r="E1" s="247"/>
      <c r="F1" s="247"/>
      <c r="G1" s="247"/>
      <c r="H1" s="247"/>
      <c r="I1" s="247"/>
    </row>
    <row r="2" spans="1:9">
      <c r="A2" s="247"/>
      <c r="B2" s="247"/>
      <c r="C2" s="247"/>
      <c r="D2" s="247"/>
      <c r="E2" s="247"/>
      <c r="F2" s="247"/>
      <c r="G2" s="247"/>
      <c r="H2" s="247"/>
      <c r="I2" s="247"/>
    </row>
    <row r="3" spans="1:9">
      <c r="A3" s="247"/>
      <c r="B3" s="247"/>
      <c r="C3" s="247"/>
      <c r="D3" s="247"/>
      <c r="E3" s="247"/>
      <c r="F3" s="247"/>
      <c r="G3" s="247"/>
      <c r="H3" s="247"/>
      <c r="I3" s="247"/>
    </row>
    <row r="4" spans="1:9">
      <c r="A4" s="247"/>
      <c r="B4" s="247"/>
      <c r="C4" s="247"/>
      <c r="D4" s="247"/>
      <c r="E4" s="247"/>
      <c r="F4" s="247"/>
      <c r="G4" s="247"/>
      <c r="H4" s="247"/>
      <c r="I4" s="247"/>
    </row>
    <row r="5" spans="1:9">
      <c r="A5" s="247"/>
      <c r="B5" s="247"/>
      <c r="C5" s="247"/>
      <c r="D5" s="247"/>
      <c r="E5" s="247"/>
      <c r="F5" s="247"/>
      <c r="G5" s="247"/>
      <c r="H5" s="247"/>
      <c r="I5" s="247"/>
    </row>
    <row r="6" spans="1:9">
      <c r="A6" s="247"/>
      <c r="B6" s="247"/>
      <c r="C6" s="247"/>
      <c r="D6" s="247"/>
      <c r="E6" s="247"/>
      <c r="F6" s="247"/>
      <c r="G6" s="247"/>
      <c r="H6" s="247"/>
      <c r="I6" s="247"/>
    </row>
    <row r="7" spans="1:9">
      <c r="A7" s="247"/>
      <c r="B7" s="247"/>
      <c r="C7" s="247"/>
      <c r="D7" s="247"/>
      <c r="E7" s="247"/>
      <c r="F7" s="247"/>
      <c r="G7" s="247"/>
      <c r="H7" s="247"/>
      <c r="I7" s="247"/>
    </row>
    <row r="8" spans="1:9">
      <c r="A8" s="247"/>
      <c r="B8" s="247"/>
      <c r="C8" s="247"/>
      <c r="D8" s="247"/>
      <c r="E8" s="247"/>
      <c r="F8" s="247"/>
      <c r="G8" s="247"/>
      <c r="H8" s="247"/>
      <c r="I8" s="247"/>
    </row>
    <row r="9" spans="1:9">
      <c r="A9" s="247"/>
      <c r="B9" s="247"/>
      <c r="C9" s="247"/>
      <c r="D9" s="247"/>
      <c r="E9" s="247"/>
      <c r="F9" s="247"/>
      <c r="G9" s="247"/>
      <c r="H9" s="247"/>
      <c r="I9" s="247"/>
    </row>
    <row r="10" spans="1:9">
      <c r="A10" s="247"/>
      <c r="B10" s="247"/>
      <c r="C10" s="247"/>
      <c r="D10" s="247"/>
      <c r="E10" s="247"/>
      <c r="F10" s="247"/>
      <c r="G10" s="247"/>
      <c r="H10" s="247"/>
      <c r="I10" s="247"/>
    </row>
    <row r="11" spans="1:9">
      <c r="A11" s="247"/>
      <c r="B11" s="247"/>
      <c r="C11" s="247"/>
      <c r="D11" s="247"/>
      <c r="E11" s="247"/>
      <c r="F11" s="247"/>
      <c r="G11" s="247"/>
      <c r="H11" s="247"/>
      <c r="I11" s="247"/>
    </row>
    <row r="12" spans="1:9">
      <c r="A12" s="247"/>
      <c r="B12" s="247"/>
      <c r="C12" s="247"/>
      <c r="D12" s="247"/>
      <c r="E12" s="247"/>
      <c r="F12" s="247"/>
      <c r="G12" s="247"/>
      <c r="H12" s="247"/>
      <c r="I12" s="247"/>
    </row>
    <row r="13" spans="1:9">
      <c r="A13" s="247"/>
      <c r="B13" s="247"/>
      <c r="C13" s="247"/>
      <c r="D13" s="247"/>
      <c r="E13" s="247"/>
      <c r="F13" s="247"/>
      <c r="G13" s="247"/>
      <c r="H13" s="247"/>
      <c r="I13" s="247"/>
    </row>
    <row r="14" spans="1:9">
      <c r="A14" s="247"/>
      <c r="B14" s="247"/>
      <c r="C14" s="247"/>
      <c r="D14" s="247"/>
      <c r="E14" s="247"/>
      <c r="F14" s="247"/>
      <c r="G14" s="247"/>
      <c r="H14" s="247"/>
      <c r="I14" s="247"/>
    </row>
    <row r="15" spans="1:9">
      <c r="A15" s="247"/>
      <c r="B15" s="247"/>
      <c r="C15" s="247"/>
      <c r="D15" s="247"/>
      <c r="E15" s="247"/>
      <c r="F15" s="247"/>
      <c r="G15" s="247"/>
      <c r="H15" s="247"/>
      <c r="I15" s="247"/>
    </row>
    <row r="16" spans="1:9">
      <c r="A16" s="247"/>
      <c r="B16" s="247"/>
      <c r="C16" s="247"/>
      <c r="D16" s="247"/>
      <c r="E16" s="247"/>
      <c r="F16" s="247"/>
      <c r="G16" s="247"/>
      <c r="H16" s="247"/>
      <c r="I16" s="247"/>
    </row>
    <row r="17" spans="1:9">
      <c r="A17" s="247"/>
      <c r="B17" s="247"/>
      <c r="C17" s="247"/>
      <c r="D17" s="247"/>
      <c r="E17" s="247"/>
      <c r="F17" s="247"/>
      <c r="G17" s="247"/>
      <c r="H17" s="247"/>
      <c r="I17" s="247"/>
    </row>
    <row r="18" spans="1:9">
      <c r="A18" s="247"/>
      <c r="B18" s="247"/>
      <c r="C18" s="247"/>
      <c r="D18" s="247"/>
      <c r="E18" s="247"/>
      <c r="F18" s="247"/>
      <c r="G18" s="247"/>
      <c r="H18" s="247"/>
      <c r="I18" s="247"/>
    </row>
    <row r="19" spans="1:9">
      <c r="A19" s="247"/>
      <c r="B19" s="247"/>
      <c r="C19" s="247"/>
      <c r="D19" s="247"/>
      <c r="E19" s="247"/>
      <c r="F19" s="247"/>
      <c r="G19" s="247"/>
      <c r="H19" s="247"/>
      <c r="I19" s="247"/>
    </row>
    <row r="20" spans="1:9">
      <c r="A20" s="247"/>
      <c r="B20" s="247"/>
      <c r="C20" s="247"/>
      <c r="D20" s="247"/>
      <c r="E20" s="247"/>
      <c r="F20" s="247"/>
      <c r="G20" s="247"/>
      <c r="H20" s="247"/>
      <c r="I20" s="247"/>
    </row>
    <row r="21" spans="1:9">
      <c r="A21" s="247"/>
      <c r="B21" s="247"/>
      <c r="C21" s="247"/>
      <c r="D21" s="247"/>
      <c r="E21" s="247"/>
      <c r="F21" s="247"/>
      <c r="G21" s="247"/>
      <c r="H21" s="247"/>
      <c r="I21" s="247"/>
    </row>
    <row r="22" spans="1:9">
      <c r="A22" s="247"/>
      <c r="B22" s="247"/>
      <c r="C22" s="247"/>
      <c r="D22" s="247"/>
      <c r="E22" s="247"/>
      <c r="F22" s="247"/>
      <c r="G22" s="247"/>
      <c r="H22" s="247"/>
      <c r="I22" s="247"/>
    </row>
    <row r="23" spans="1:9">
      <c r="A23" s="247"/>
      <c r="B23" s="247"/>
      <c r="C23" s="247"/>
      <c r="D23" s="247"/>
      <c r="E23" s="247"/>
      <c r="F23" s="247"/>
      <c r="G23" s="247"/>
      <c r="H23" s="247"/>
      <c r="I23" s="247"/>
    </row>
    <row r="24" spans="1:9">
      <c r="A24" s="247"/>
      <c r="B24" s="247"/>
      <c r="C24" s="247"/>
      <c r="D24" s="247"/>
      <c r="E24" s="247"/>
      <c r="F24" s="247"/>
      <c r="G24" s="247"/>
      <c r="H24" s="247"/>
      <c r="I24" s="247"/>
    </row>
    <row r="25" spans="1:9" ht="65.25" customHeight="1">
      <c r="A25" s="247"/>
      <c r="B25" s="247"/>
      <c r="C25" s="247"/>
      <c r="D25" s="247"/>
      <c r="E25" s="247"/>
      <c r="F25" s="247"/>
      <c r="G25" s="247"/>
      <c r="H25" s="247"/>
      <c r="I25" s="247"/>
    </row>
    <row r="26" spans="1:9" ht="42.75" customHeight="1">
      <c r="A26" s="247"/>
      <c r="B26" s="247"/>
      <c r="C26" s="247"/>
      <c r="D26" s="247"/>
      <c r="E26" s="247"/>
      <c r="F26" s="247"/>
      <c r="G26" s="247"/>
      <c r="H26" s="247"/>
      <c r="I26" s="247"/>
    </row>
    <row r="27" spans="1:9" ht="205.5" customHeight="1">
      <c r="A27" s="247"/>
      <c r="B27" s="247"/>
      <c r="C27" s="247"/>
      <c r="D27" s="247"/>
      <c r="E27" s="247"/>
      <c r="F27" s="247"/>
      <c r="G27" s="247"/>
      <c r="H27" s="247"/>
      <c r="I27" s="247"/>
    </row>
    <row r="28" spans="1:9" ht="396.75" customHeight="1">
      <c r="A28" s="247"/>
      <c r="B28" s="247"/>
      <c r="C28" s="247"/>
      <c r="D28" s="247"/>
      <c r="E28" s="247"/>
      <c r="F28" s="247"/>
      <c r="G28" s="247"/>
      <c r="H28" s="247"/>
      <c r="I28" s="247"/>
    </row>
    <row r="29" spans="1:9">
      <c r="A29" s="247"/>
      <c r="B29" s="247"/>
      <c r="C29" s="247"/>
      <c r="D29" s="247"/>
      <c r="E29" s="247"/>
      <c r="F29" s="247"/>
      <c r="G29" s="247"/>
      <c r="H29" s="247"/>
      <c r="I29" s="247"/>
    </row>
    <row r="30" spans="1:9">
      <c r="A30" s="247"/>
      <c r="B30" s="247"/>
      <c r="C30" s="247"/>
      <c r="D30" s="247"/>
      <c r="E30" s="247"/>
      <c r="F30" s="247"/>
      <c r="G30" s="247"/>
      <c r="H30" s="247"/>
      <c r="I30" s="247"/>
    </row>
    <row r="31" spans="1:9">
      <c r="A31" s="247"/>
      <c r="B31" s="247"/>
      <c r="C31" s="247"/>
      <c r="D31" s="247"/>
      <c r="E31" s="247"/>
      <c r="F31" s="247"/>
      <c r="G31" s="247"/>
      <c r="H31" s="247"/>
      <c r="I31" s="247"/>
    </row>
    <row r="32" spans="1:9">
      <c r="A32" s="247"/>
      <c r="B32" s="247"/>
      <c r="C32" s="247"/>
      <c r="D32" s="247"/>
      <c r="E32" s="247"/>
      <c r="F32" s="247"/>
      <c r="G32" s="247"/>
      <c r="H32" s="247"/>
      <c r="I32" s="247"/>
    </row>
    <row r="33" spans="1:9">
      <c r="A33" s="247"/>
      <c r="B33" s="247"/>
      <c r="C33" s="247"/>
      <c r="D33" s="247"/>
      <c r="E33" s="247"/>
      <c r="F33" s="247"/>
      <c r="G33" s="247"/>
      <c r="H33" s="247"/>
      <c r="I33" s="247"/>
    </row>
    <row r="34" spans="1:9">
      <c r="A34" s="247"/>
      <c r="B34" s="247"/>
      <c r="C34" s="247"/>
      <c r="D34" s="247"/>
      <c r="E34" s="247"/>
      <c r="F34" s="247"/>
      <c r="G34" s="247"/>
      <c r="H34" s="247"/>
      <c r="I34" s="247"/>
    </row>
    <row r="35" spans="1:9">
      <c r="A35" s="247"/>
      <c r="B35" s="247"/>
      <c r="C35" s="247"/>
      <c r="D35" s="247"/>
      <c r="E35" s="247"/>
      <c r="F35" s="247"/>
      <c r="G35" s="247"/>
      <c r="H35" s="247"/>
      <c r="I35" s="247"/>
    </row>
    <row r="36" spans="1:9">
      <c r="A36" s="247"/>
      <c r="B36" s="247"/>
      <c r="C36" s="247"/>
      <c r="D36" s="247"/>
      <c r="E36" s="247"/>
      <c r="F36" s="247"/>
      <c r="G36" s="247"/>
      <c r="H36" s="247"/>
      <c r="I36" s="247"/>
    </row>
    <row r="37" spans="1:9">
      <c r="A37" s="247"/>
      <c r="B37" s="247"/>
      <c r="C37" s="247"/>
      <c r="D37" s="247"/>
      <c r="E37" s="247"/>
      <c r="F37" s="247"/>
      <c r="G37" s="247"/>
      <c r="H37" s="247"/>
      <c r="I37" s="247"/>
    </row>
    <row r="38" spans="1:9">
      <c r="A38" s="247"/>
      <c r="B38" s="247"/>
      <c r="C38" s="247"/>
      <c r="D38" s="247"/>
      <c r="E38" s="247"/>
      <c r="F38" s="247"/>
      <c r="G38" s="247"/>
      <c r="H38" s="247"/>
      <c r="I38" s="247"/>
    </row>
    <row r="39" spans="1:9">
      <c r="A39" s="247"/>
      <c r="B39" s="247"/>
      <c r="C39" s="247"/>
      <c r="D39" s="247"/>
      <c r="E39" s="247"/>
      <c r="F39" s="247"/>
      <c r="G39" s="247"/>
      <c r="H39" s="247"/>
      <c r="I39" s="247"/>
    </row>
    <row r="40" spans="1:9">
      <c r="A40" s="247"/>
      <c r="B40" s="247"/>
      <c r="C40" s="247"/>
      <c r="D40" s="247"/>
      <c r="E40" s="247"/>
      <c r="F40" s="247"/>
      <c r="G40" s="247"/>
      <c r="H40" s="247"/>
      <c r="I40" s="247"/>
    </row>
  </sheetData>
  <mergeCells count="1">
    <mergeCell ref="A1:I40"/>
  </mergeCells>
  <pageMargins left="0" right="0.70866141732283472" top="0.74803149606299213" bottom="0.74803149606299213" header="0.31496062992125984" footer="0.31496062992125984"/>
  <pageSetup paperSize="9" scale="65"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terms/"/>
    <ds:schemaRef ds:uri="f00c05a3-a522-4b3b-aeec-75a37a6bc44f"/>
    <ds:schemaRef ds:uri="http://www.w3.org/XML/1998/namespace"/>
    <ds:schemaRef ds:uri="http://schemas.microsoft.com/office/2006/metadata/properties"/>
    <ds:schemaRef ds:uri="2090b57c-2e4d-4ed9-b313-510fc704fe75"/>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25A064C6-FA42-4087-A382-D3728A28ED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Štefanija</cp:lastModifiedBy>
  <cp:lastPrinted>2026-09-14T07:59:44Z</cp:lastPrinted>
  <dcterms:created xsi:type="dcterms:W3CDTF">2008-10-17T11:51:54Z</dcterms:created>
  <dcterms:modified xsi:type="dcterms:W3CDTF">2026-09-14T08:35:41Z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