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aveExternalLinkValues="0" codeName="ThisWorkbook" defaultThemeVersion="124226"/>
  <mc:AlternateContent xmlns:mc="http://schemas.openxmlformats.org/markup-compatibility/2006">
    <mc:Choice Requires="x15">
      <x15ac:absPath xmlns:x15ac="http://schemas.microsoft.com/office/spreadsheetml/2010/11/ac" url="C:\Users\HrvojeG\Desktop\Dokumenti\ŠTEFICA DOKUMENTI\POSLOVNA IZVJEŠĆA\Poslovno izvješće 2025\BURZA\GODIŠNJI\"/>
    </mc:Choice>
  </mc:AlternateContent>
  <xr:revisionPtr revIDLastSave="0" documentId="13_ncr:1_{C4BC3775-62D1-423B-995E-0BC8121DABCB}"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5" r:id="rId7"/>
  </sheets>
  <definedNames>
    <definedName name="_xlnm.Print_Area" localSheetId="1">Bilanca!$A$1:$I$135</definedName>
    <definedName name="_xlnm.Print_Area" localSheetId="6">Bilješke!$A$1:$I$40</definedName>
    <definedName name="_xlnm.Print_Area" localSheetId="4">NT_D!$A$1:$I$53</definedName>
    <definedName name="_xlnm.Print_Area" localSheetId="3">NT_I!$A$1:$I$59</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7" i="19" l="1"/>
  <c r="I97" i="19"/>
  <c r="H90" i="19"/>
  <c r="H85" i="18"/>
  <c r="H92" i="18"/>
  <c r="I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H108" i="19" l="1"/>
  <c r="H109" i="19" s="1"/>
  <c r="X10" i="22"/>
  <c r="X30" i="22" s="1"/>
  <c r="X32" i="22"/>
  <c r="X33" i="22" s="1"/>
  <c r="X34" i="22"/>
  <c r="X39" i="22"/>
  <c r="X59" i="22" s="1"/>
  <c r="X61" i="22"/>
  <c r="X62" i="22" s="1"/>
  <c r="X63" i="22"/>
  <c r="I90" i="19"/>
  <c r="I8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111" i="19"/>
  <c r="I84"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<sst xmlns="http://schemas.openxmlformats.org/spreadsheetml/2006/main" count="531" uniqueCount="466">
  <si>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</si>
  <si>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</si>
  <si>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</si>
  <si>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</si>
  <si>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</si>
  <si>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</si>
  <si>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</si>
  <si>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</si>
  <si>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</si>
  <si>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</si>
  <si>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</si>
  <si>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</si>
  <si>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</si>
  <si>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</si>
  <si>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</si>
  <si>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</si>
  <si>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</si>
  <si>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</si>
  <si>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</si>
  <si>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</si>
  <si>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</si>
  <si>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</si>
  <si>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</si>
  <si>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</si>
  <si>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</si>
  <si>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</si>
  <si>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</si>
  <si>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</si>
  <si>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</si>
  <si>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</si>
  <si>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</si>
  <si>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</si>
  <si>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</si>
  <si>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</si>
  <si>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</si>
  <si>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</si>
  <si>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</si>
  <si>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</si>
  <si>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</si>
  <si>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</si>
  <si>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</si>
  <si>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</si>
  <si>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</si>
  <si>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</si>
  <si>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</si>
  <si>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</si>
  <si>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</si>
  <si>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</si>
  <si>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</si>
  <si>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</si>
  <si>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</si>
  <si>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</si>
  <si>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</si>
  <si>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</si>
  <si>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</si>
  <si>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</si>
  <si>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</si>
  <si>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</si>
  <si>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</si>
  <si>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</si>
  <si>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</si>
  <si>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</si>
  <si>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</si>
  <si>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</si>
  <si>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</si>
  <si>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</si>
  <si>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</si>
  <si>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</si>
  <si>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</si>
  <si>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</si>
  <si>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</si>
  <si>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</si>
  <si>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</si>
  <si>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</si>
  <si>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</si>
  <si>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</si>
  <si>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</si>
  <si>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</si>
  <si>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</si>
  <si>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</si>
  <si>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</si>
  <si>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</si>
  <si>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</si>
  <si>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</si>
  <si>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</si>
  <si>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</si>
  <si>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</si>
  <si>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</si>
  <si>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</si>
  <si>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</si>
  <si>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</si>
  <si>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</si>
  <si>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</si>
  <si>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</si>
  <si>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</si>
  <si>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</si>
  <si>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</si>
  <si>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</si>
  <si>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</si>
  <si>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</si>
  <si>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</si>
  <si>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</si>
  <si>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</si>
  <si>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</si>
  <si>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</si>
  <si>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</si>
  <si>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</si>
  <si>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</si>
  <si>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</si>
  <si>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</si>
  <si>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</si>
  <si>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</si>
  <si>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</si>
  <si>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</si>
  <si>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</si>
  <si>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</si>
  <si>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</si>
  <si>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</si>
  <si>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</si>
  <si>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</si>
  <si>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</si>
  <si>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</si>
  <si>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</si>
  <si>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</si>
  <si>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</si>
  <si>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</si>
  <si>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</si>
  <si>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</si>
  <si>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</si>
  <si>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</si>
  <si>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</si>
  <si>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</si>
  <si>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</si>
  <si>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</si>
  <si>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</si>
  <si>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</si>
  <si>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</si>
  <si>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</si>
  <si>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</si>
  <si>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</si>
  <si>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</si>
  <si>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</si>
  <si>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</si>
  <si>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</si>
  <si>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</si>
  <si>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</si>
  <si>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</si>
  <si>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</si>
  <si>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</si>
  <si>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</si>
  <si>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</si>
  <si>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</si>
  <si>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</si>
  <si>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</si>
  <si>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</si>
  <si>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</si>
  <si>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</si>
  <si>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</si>
  <si>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</si>
  <si>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</si>
  <si>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</si>
  <si>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</si>
  <si>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</si>
  <si>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</si>
  <si>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</si>
  <si>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</si>
  <si>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</si>
  <si>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</si>
  <si>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</si>
  <si>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</si>
  <si>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</si>
  <si>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</si>
  <si>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</si>
  <si>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</si>
  <si>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</si>
  <si>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</si>
  <si>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</si>
  <si>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</si>
  <si>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</si>
  <si>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</si>
  <si>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</si>
  <si>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</si>
  <si>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</si>
  <si>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</si>
  <si>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</si>
  <si>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</si>
  <si>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</si>
  <si>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</si>
  <si>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</si>
  <si>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</si>
  <si>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</si>
  <si>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</si>
  <si>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</si>
  <si>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</si>
  <si>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</si>
  <si>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</si>
  <si>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</si>
  <si>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</si>
  <si>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</si>
  <si>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</si>
  <si>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</si>
  <si>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</si>
  <si>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</si>
  <si>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</si>
  <si>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</si>
  <si>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</si>
  <si>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</si>
  <si>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</si>
  <si>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</si>
  <si>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</si>
  <si>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</si>
  <si>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</si>
  <si>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</si>
  <si>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</si>
  <si>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</si>
  <si>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</si>
  <si>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</si>
  <si>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</si>
  <si>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</si>
  <si>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</si>
  <si>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</si>
  <si>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</si>
  <si>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</si>
  <si>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</si>
  <si>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</si>
  <si>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</si>
  <si>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</si>
  <si>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</si>
  <si>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</si>
  <si>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</si>
  <si>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</si>
  <si>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</si>
  <si>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</si>
  <si>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</si>
  <si>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</si>
  <si>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</si>
  <si>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</si>
  <si>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</si>
  <si>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</si>
  <si>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</si>
  <si>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</si>
  <si>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</si>
  <si>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</si>
  <si>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</si>
  <si>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</si>
  <si>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</si>
  <si>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</si>
  <si>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</si>
  <si>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</si>
  <si>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</si>
  <si>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</si>
  <si>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</si>
  <si>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</si>
  <si>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</si>
  <si>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</si>
  <si>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</si>
  <si>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</si>
  <si>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</si>
  <si>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</si>
  <si>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</si>
  <si>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</si>
  <si>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</si>
  <si>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</si>
  <si>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</si>
  <si>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</si>
  <si>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</si>
  <si>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</si>
  <si>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</si>
  <si>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</si>
  <si>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</si>
  <si>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</si>
  <si>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</si>
  <si>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</si>
  <si>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</si>
  <si>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</si>
  <si>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</si>
  <si>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</si>
  <si>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</si>
  <si>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</si>
  <si>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</si>
  <si>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</si>
  <si>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</si>
  <si>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</si>
  <si>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</si>
  <si>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</si>
  <si>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</si>
  <si>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</si>
  <si>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</si>
  <si>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</si>
  <si>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</si>
  <si>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</si>
  <si>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</si>
  <si>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</si>
  <si>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</si>
  <si>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</si>
  <si>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</si>
  <si>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</si>
  <si>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</si>
  <si>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</si>
  <si>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</si>
  <si>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</si>
  <si>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</si>
  <si>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</si>
  <si>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</si>
  <si>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</si>
  <si>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</si>
  <si>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</si>
  <si>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</si>
  <si>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</si>
  <si>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</si>
  <si>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</si>
  <si>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</si>
  <si>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</si>
  <si>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</si>
  <si>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</si>
  <si>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</si>
  <si>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</si>
  <si>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</si>
  <si>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</si>
  <si>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</si>
  <si>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</si>
  <si>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</si>
  <si>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</si>
  <si>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</si>
  <si>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</si>
  <si>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</si>
  <si>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</si>
  <si>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</si>
  <si>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</si>
  <si>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</si>
  <si>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</si>
  <si>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</si>
  <si>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</si>
  <si>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</si>
  <si>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</si>
  <si>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</si>
  <si>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</si>
  <si>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</si>
  <si>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</si>
  <si>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</si>
  <si>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</si>
  <si>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</si>
  <si>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</si>
  <si>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</si>
  <si>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</si>
  <si>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</si>
  <si>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</si>
  <si>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</si>
  <si>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</si>
  <si>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</si>
  <si>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</si>
  <si>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</si>
  <si>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</si>
  <si>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</si>
  <si>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</si>
  <si>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</si>
  <si>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</si>
  <si>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</si>
  <si>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</si>
  <si>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</si>
  <si>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</si>
  <si>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</si>
  <si>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</si>
  <si>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</si>
  <si>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</si>
  <si>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</si>
  <si>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</si>
  <si>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</si>
  <si>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</si>
  <si>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</si>
  <si>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</si>
  <si>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</si>
  <si>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</si>
  <si>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</si>
  <si>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</si>
  <si>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</si>
  <si>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</si>
  <si>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</si>
  <si>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</si>
  <si>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</si>
  <si>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</si>
  <si>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</si>
  <si>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</si>
  <si>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</si>
  <si>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</si>
  <si>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</si>
  <si>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</si>
  <si>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</si>
  <si>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</si>
  <si>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</si>
  <si>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</si>
  <si>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</si>
  <si>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</si>
  <si>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</si>
  <si>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</si>
  <si>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</si>
  <si>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</si>
  <si>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</si>
  <si>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</si>
  <si>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</si>
  <si>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</si>
  <si>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</si>
  <si>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</si>
  <si>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</si>
  <si>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</si>
  <si>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</si>
  <si>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</si>
  <si>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</si>
  <si>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</si>
  <si>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</si>
  <si>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</si>
  <si>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r>
      <t xml:space="preserve">VII. SVEOBUHVATNA DOBIT ILI GUBITAK RAZDOBLJA </t>
    </r>
    <r>
      <rPr>
        <sz val="9"/>
        <color indexed="18"/>
        <rFont val="Arial"/>
        <family val="2"/>
        <charset val="238"/>
      </rPr>
      <t>(AOP 100+101)</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</si>
  <si>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</si>
  <si>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</si>
  <si>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</si>
  <si>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</si>
  <si>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</si>
  <si>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</si>
  <si>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</si>
  <si>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</si>
  <si>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19 (3 do 6 - 7
 + 8 do 18)</t>
  </si>
  <si>
    <t>21 (19+20)</t>
  </si>
  <si>
    <t>Tečajne razlike zbog preračuna u prezentacijsku valutu</t>
  </si>
  <si>
    <t>V. REZERVE FER VRIJEDNOSTI I OSTALO (AOP 078 do 083)</t>
  </si>
  <si>
    <t>VI. ZADRŽANA DOBIT ILI PRENESENI GUBITAK (AOP 085-086)</t>
  </si>
  <si>
    <t>VII. DOBIT ILI GUBITAK POSLOVNE GODINE (AOP 088-089)</t>
  </si>
  <si>
    <r>
      <t xml:space="preserve">B)  REZERVIRANJA </t>
    </r>
    <r>
      <rPr>
        <sz val="9"/>
        <color indexed="62"/>
        <rFont val="Arial"/>
        <family val="2"/>
        <charset val="238"/>
      </rPr>
      <t>(AOP 092 do 097)</t>
    </r>
  </si>
  <si>
    <r>
      <t xml:space="preserve">C)  DUGOROČNE OBVEZE </t>
    </r>
    <r>
      <rPr>
        <sz val="9"/>
        <color indexed="62"/>
        <rFont val="Arial"/>
        <family val="2"/>
        <charset val="238"/>
      </rPr>
      <t>(AOP 099 do 109)</t>
    </r>
  </si>
  <si>
    <r>
      <t xml:space="preserve">D)  KRATKOROČNE OBVEZE </t>
    </r>
    <r>
      <rPr>
        <sz val="9"/>
        <color indexed="62"/>
        <rFont val="Arial"/>
        <family val="2"/>
        <charset val="238"/>
      </rPr>
      <t>(AOP 111 do 124)</t>
    </r>
  </si>
  <si>
    <r>
      <t xml:space="preserve">F) UKUPNO – PASIVA </t>
    </r>
    <r>
      <rPr>
        <sz val="9"/>
        <color indexed="62"/>
        <rFont val="Arial"/>
        <family val="2"/>
        <charset val="238"/>
      </rPr>
      <t>(AOP 067+091+098+110+125)</t>
    </r>
  </si>
  <si>
    <t xml:space="preserve">    2. Prihodi od prodaje</t>
  </si>
  <si>
    <t>u eurima</t>
  </si>
  <si>
    <r>
      <t xml:space="preserve">A)  KAPITAL I REZERVE </t>
    </r>
    <r>
      <rPr>
        <sz val="9"/>
        <color rgb="FF333399"/>
        <rFont val="Arial"/>
        <family val="2"/>
      </rPr>
      <t>(AOP 068 do 070+076+077+084+087+090)</t>
    </r>
  </si>
  <si>
    <t>2. Tečajne razlike zbog preračuna u prezentacijsku valutu</t>
  </si>
  <si>
    <t>3. Dobitak ili gubitak s osnove naknadnog vrednovanja dužničkih vrijednosnih papira po fer vrijednosti kroz ostalu sveobuhvatnu dobit</t>
  </si>
  <si>
    <t>4. Dobit ili gubitak s osnove učinkovite zaštite novčanih tokova</t>
  </si>
  <si>
    <t>5. Dobit ili gubitak s osnove učinkovite zaštite neto ulaganja u inozemstvu</t>
  </si>
  <si>
    <t>6. Udio u ostaloj sveobuhvatnoj dobiti/gubitku društava povezanih
     sudjelujućim  interesom</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</si>
  <si>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</si>
  <si>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</si>
  <si>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</si>
  <si>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</si>
  <si>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</si>
  <si>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r>
      <t xml:space="preserve">V. NETO OSTALA SVEOBUHVATNA DOBIT ILI GUBITAK </t>
    </r>
    <r>
      <rPr>
        <sz val="9"/>
        <rFont val="Arial"/>
        <family val="2"/>
        <charset val="238"/>
      </rPr>
      <t>(AOP 080+087 - 086 - 097)</t>
    </r>
  </si>
  <si>
    <r>
      <t xml:space="preserve">VI. SVEOBUHVATNA DOBIT ILI GUBITAK RAZDOBLJA </t>
    </r>
    <r>
      <rPr>
        <sz val="9"/>
        <rFont val="Arial"/>
        <family val="2"/>
        <charset val="238"/>
      </rPr>
      <t>(AOP 078+098)</t>
    </r>
  </si>
  <si>
    <t>03275329</t>
  </si>
  <si>
    <t>HR</t>
  </si>
  <si>
    <t>080031193</t>
  </si>
  <si>
    <t>55860335630</t>
  </si>
  <si>
    <t>747800XOJ6N9WCK7MY40</t>
  </si>
  <si>
    <t>4969</t>
  </si>
  <si>
    <t>VODOPRIVREDA ZAGREB D.D.</t>
  </si>
  <si>
    <t>ZAGREB</t>
  </si>
  <si>
    <t>PETROVARADINSKA 110</t>
  </si>
  <si>
    <t>vodoprivreda07@vzg.hr</t>
  </si>
  <si>
    <t>www.vzg.hr</t>
  </si>
  <si>
    <t>HRVOJE GEČEVIĆ</t>
  </si>
  <si>
    <t>015631287</t>
  </si>
  <si>
    <t>hrvoje.gecevic@vzg.hr</t>
  </si>
  <si>
    <t>UHY RUDAN D.O.O.</t>
  </si>
  <si>
    <t>MAJA GUNJEVIĆ MUDRINJAK</t>
  </si>
  <si>
    <t>stanje na dan 31.2.2025.</t>
  </si>
  <si>
    <t>Obveznik: VODOPRIVREDA ZAGREB DD</t>
  </si>
  <si>
    <t>u razdoblju 01.01.2025 do 31.12.2025</t>
  </si>
  <si>
    <t>u razdoblju 01.01.2025. do 31.12.2025.</t>
  </si>
  <si>
    <t xml:space="preserve">BILJEŠKE UZ FINANCIJSKE IZVJEŠTAJE - TFI
(koji se sastavljaju za tromjesečna razdoblja)
Naziv izdavatelja: VODOPRIVREDA ZAGREB D.D.
OIB: 55860335630
Izvještajno razdoblje: 01.01.2025.- 31.12.2025.
Vodoprivreda Zagreb dioničko društvo, skraćeno Vodoprivreda  Zagreb  d.d. („Društvo“) je subjekt od javnog interesa na adresi Petrovaradinska 110, Zagreb, Hrvatska. Država registracije je Hrvatska. Osnovne aktivnosti su usluge obrane od poplava , a glavno mjesto obavljanja djelatnosti je Hrvatska. Bavi se iskorištenjem i upotrebom voda, zaštitom od štetnog djelovanja i zagađivanja voda. U sklopu toga obavlja se djelatnost vodnog održavanja, obnavljanja, gradnje i čuvanja hidromelioracijskih objekata i zaštitnih vodoprivrednih objekata značajnih za slivno područje grada i drugih poslova kojima se osigurava vodni režim na slivnom području sukladno zakonu, aktima o osnivanju i Statutu Društva.
Financijski izvještaji društva Vodoprivreda Zagreb d.d. za razdoblje od 01.01.2025. do 31.12.2025. godine sastavljeni su u skladu sa Zakonom o računovodstvu Republike Hrvatske i Međunarodnim standardima financijskog izvještavanja (MSFI). U odnosu na 31.12.2024. nije bilo promjena ključnih računovodstvenih procjena i politika. 
Posljednji godišnji financijski izvještaji dostupni su na web stranici društva www.vzg.hr.
Prosječan broj zaposlenih u Društvu na temelju stanja inosi 229, a prosječan broj zaposlenih prema satima rada za kumulativno razdoblje I-XII 2025. iznosi 221. Većinu kvalifikacijske strukture čine radnici srednje stručne spreme i NK radnici.
Ukupni prihodi ostvareni u 2025. godine iznose 12.028.762 eura. 
Poslovni prihodi ostvareni su u iznosu 10.467.455 eura, a većinom se odnose  na prihode od prodaje  i to:
- prihodi ostvareni od  Hrvatskih voda u visini od 6.444.943 eura koji čine 61,57%  od ukupnih 
poslovnih prihoda, a odnose se na prihod ostvaren temeljem Okvirnog sporazuma za radove preventivne, redovne i izvanredne obrane od poplava na branjenom području br. 14.,
- prihodi ostvareni na tržištu putem  javnog nadmetanja u visini od 3.547.905 eura,
- prihodi ostvareni od usluga zimske službe u iznosu od 227.473 eura, a
- ostali poslovni prihodi iznose 247.134 eura.
Financijski prihodi iznose 1.561.306 eura, a najvećim dijelom se odnose na prihod od dividende. 
Ukupni rashodi ostvareni u 2025. godini iznose 12.847.078 eura.
Poslovni rashodi iznose 12.847.070 eura, od čega:
- materijalni troškovi iznose 5.644.927 eura
- troškovi za zaposlene iznose 6.149.975 eura, od toga su  troškovi osoblja  5.713.544 eura, a naknade troškova radnicima i izdaci za ostala materijalna prava radnika 436.431 eura.    
- troškovi amortizacije iznose 517.523 eura.
- ostali poslovni rashodi iznose 534.545 eura, a najviše se odnose na premije osiguranja, propisane naknade  te drugo.
Ukupna imovina Društva (aktiva) prema stanju na dan 31.12.2025. iznosi 18.615.470 eura.
Dugotrajna nematerijalna, materijalna, financijska imovina i potraživanja iznose 8.455.187 eura. 
Kratkotrajna imovina iznosi 10.089.059 eura a sastoji se od:
- zaliha sirovina i materijala u iznosu od 229.889 eura, 
- potraživanja u iznosu od 344.280 eura,  
Kratkotrajna financijska imovina iznosi 87.560 eura, a odnosi se na dane zajmove i depozite.
Novčana sredstva na žiro računu i blagajni prema stanju na dan 30.06.2025. godine iznose 9.427.330 eura.
Aktivna vremenska razgraničenja iznose od 71.224 eura. 
Ukupna pasiva (izvori imovine) Društva iskazana sa stanjem 31.12.2025. g. iznosi 18.615.470 eura.         
Kapital i rezerve iznose 17.410.580 eura. 
Rezerviranja iznose 144.823 eura, a najvećim dijelom se odnose  na rezerviranja za mirovine i otpremnine.
Kratkoročne obveze iznose 922.577 eura.
Prihod budućeg razdoblja iznosi 137.489 eura. 
Godišnji financijski izvještaji za 2025. godinu sastavljeni su u skladu sa Zakonom o računovodstvu i Međunarodnim standardima financijskog izvještavanja i pružaju istinit i objektivan prikaz financijskog stanja, rezultata poslovanja, promjene kapitala i novčanih tijekova Društva za to razdoblje.
Poslovanje trgovačkog društva Vodoprivreda Zagreb d.d. u 2025. bilo je  usmjereno na aktivnosti realizacije ugovorenih radova temeljem okvirnog sporazuma s Hrvatskim vodama, te drugih ugovorenih radova. 
Nastojalo se ugovoriti dodatne radove s Hrvatskim vodama, kao i ostalim kupcima na tržištu putem javnih natječaja.
Prijedlog mjera za buduće pozitivno poslovanje mora biti usmjeren na aktivnosti koje treba poduzeti u cilju ekonomske, tehnološke i kadrovske stabilizacije Društva, a to je:
- dalje nastojati ugovoriti  poslove s Hrvatskim vodama, i ostalim kupcima putem
javnih natječaja, te tako povećavati prihode.
- ograničiti rast ukupnih rashoda kroz kontrolu i racionalizaciju svih troškova  poslovanja.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</si>
</sst>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9"/>
      <color rgb="FF333399"/>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1" fillId="0" borderId="0"/>
  </cellStyleXfs>
  <cellXfs count="237">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4"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7" fillId="10" borderId="10" xfId="0" applyFont="1" applyFill="1" applyBorder="1"/>
    <xf numFmtId="0" fontId="27" fillId="10" borderId="11" xfId="0" applyFont="1" applyFill="1" applyBorder="1" applyAlignment="1">
      <alignment wrapText="1"/>
    </xf>
    <xf numFmtId="0" fontId="27"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27"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7" fillId="10" borderId="0" xfId="0" applyFont="1" applyFill="1"/>
    <xf numFmtId="0" fontId="27" fillId="10" borderId="10" xfId="0" applyFont="1" applyFill="1" applyBorder="1" applyAlignment="1">
      <alignment wrapText="1"/>
    </xf>
    <xf numFmtId="0" fontId="27" fillId="10" borderId="0" xfId="0" applyFont="1" applyFill="1" applyAlignment="1">
      <alignment wrapText="1"/>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0" xfId="0" applyFont="1" applyFill="1" applyAlignment="1">
      <alignment horizontal="center" vertical="center"/>
    </xf>
    <xf numFmtId="0" fontId="28" fillId="10" borderId="11" xfId="0" applyFont="1" applyFill="1" applyBorder="1" applyAlignment="1">
      <alignment vertical="center"/>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11"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11" xfId="0" applyFont="1" applyFill="1" applyBorder="1" applyAlignment="1">
      <alignment vertical="center"/>
    </xf>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7"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2" fillId="0" borderId="14" xfId="0" applyNumberFormat="1" applyFont="1" applyBorder="1" applyAlignment="1">
      <alignment vertical="center" shrinkToFit="1"/>
    </xf>
    <xf numFmtId="4" fontId="22" fillId="9" borderId="14" xfId="0" applyNumberFormat="1" applyFont="1" applyFill="1" applyBorder="1" applyAlignment="1">
      <alignment vertical="center" shrinkToFit="1"/>
    </xf>
    <xf numFmtId="0" fontId="3" fillId="11" borderId="4" xfId="0" applyFont="1" applyFill="1" applyBorder="1" applyAlignment="1" applyProtection="1">
      <alignment horizontal="center" vertical="center"/>
      <protection locked="0"/>
    </xf>
    <xf numFmtId="0" fontId="27" fillId="10" borderId="0" xfId="0" applyFont="1" applyFill="1" applyProtection="1">
      <protection locked="0"/>
    </xf>
    <xf numFmtId="0" fontId="4" fillId="10" borderId="11" xfId="0" applyFont="1" applyFill="1" applyBorder="1" applyAlignment="1" applyProtection="1">
      <alignment horizontal="center" vertical="center"/>
      <protection locked="0"/>
    </xf>
    <xf numFmtId="0" fontId="0" fillId="0" borderId="0" xfId="0" applyProtection="1">
      <protection locked="0"/>
    </xf>
    <xf numFmtId="0" fontId="27" fillId="10" borderId="10" xfId="0" applyFont="1" applyFill="1" applyBorder="1" applyProtection="1">
      <protection locked="0"/>
    </xf>
    <xf numFmtId="0" fontId="27" fillId="10" borderId="11" xfId="0" applyFont="1" applyFill="1" applyBorder="1" applyAlignment="1" applyProtection="1">
      <alignment vertical="center"/>
      <protection locked="0"/>
    </xf>
    <xf numFmtId="0" fontId="27" fillId="10" borderId="0" xfId="0" applyFont="1" applyFill="1" applyAlignment="1" applyProtection="1">
      <alignment vertical="top"/>
      <protection locked="0"/>
    </xf>
    <xf numFmtId="0" fontId="27" fillId="10" borderId="11" xfId="0" applyFont="1" applyFill="1" applyBorder="1" applyProtection="1">
      <protection locked="0"/>
    </xf>
    <xf numFmtId="0" fontId="27" fillId="10" borderId="0" xfId="0" applyFont="1" applyFill="1" applyAlignment="1" applyProtection="1">
      <alignment vertical="top" wrapText="1"/>
      <protection locked="0"/>
    </xf>
    <xf numFmtId="0" fontId="27" fillId="10" borderId="0" xfId="0" applyFont="1" applyFill="1" applyAlignment="1" applyProtection="1">
      <alignment wrapText="1"/>
      <protection locked="0"/>
    </xf>
    <xf numFmtId="0" fontId="27" fillId="10" borderId="10" xfId="0" applyFont="1" applyFill="1" applyBorder="1" applyAlignment="1" applyProtection="1">
      <alignment vertical="top"/>
      <protection locked="0"/>
    </xf>
    <xf numFmtId="0" fontId="30" fillId="10" borderId="11" xfId="0" applyFont="1" applyFill="1" applyBorder="1" applyProtection="1">
      <protection locked="0"/>
    </xf>
    <xf numFmtId="0" fontId="27" fillId="10" borderId="0" xfId="0" applyFont="1" applyFill="1"/>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11" xfId="0" applyFont="1" applyFill="1" applyBorder="1" applyAlignment="1">
      <alignment horizontal="center" vertical="center"/>
    </xf>
    <xf numFmtId="0" fontId="23" fillId="10" borderId="8" xfId="0" applyFont="1" applyFill="1" applyBorder="1" applyAlignment="1">
      <alignment vertical="center"/>
    </xf>
    <xf numFmtId="0" fontId="23" fillId="10" borderId="1" xfId="0" applyFont="1" applyFill="1" applyBorder="1" applyAlignment="1">
      <alignment vertical="center"/>
    </xf>
    <xf numFmtId="0" fontId="26" fillId="10" borderId="10" xfId="0" applyFont="1" applyFill="1" applyBorder="1" applyAlignment="1">
      <alignment horizontal="center" vertical="center"/>
    </xf>
    <xf numFmtId="0" fontId="26" fillId="10" borderId="0" xfId="0" applyFont="1" applyFill="1" applyAlignment="1">
      <alignment horizontal="center" vertical="center"/>
    </xf>
    <xf numFmtId="0" fontId="26"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10"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10" xfId="0" applyFont="1" applyFill="1" applyBorder="1" applyAlignment="1">
      <alignment vertical="center"/>
    </xf>
    <xf numFmtId="0" fontId="28" fillId="10" borderId="0" xfId="0" applyFont="1" applyFill="1" applyAlignment="1">
      <alignment vertical="center"/>
    </xf>
    <xf numFmtId="0" fontId="27" fillId="10" borderId="10" xfId="0" applyFont="1" applyFill="1" applyBorder="1" applyAlignment="1">
      <alignment wrapText="1"/>
    </xf>
    <xf numFmtId="0" fontId="4" fillId="10" borderId="11" xfId="0" applyFont="1" applyFill="1" applyBorder="1" applyAlignment="1">
      <alignment horizontal="right" vertical="center" wrapText="1"/>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11" xfId="0" applyFont="1" applyFill="1" applyBorder="1" applyAlignment="1">
      <alignment vertical="center"/>
    </xf>
    <xf numFmtId="0" fontId="4" fillId="10" borderId="10" xfId="0" applyFont="1" applyFill="1" applyBorder="1" applyAlignment="1">
      <alignment horizontal="center" vertical="center"/>
    </xf>
    <xf numFmtId="0" fontId="33" fillId="10" borderId="0" xfId="0" applyFont="1" applyFill="1" applyAlignment="1">
      <alignment vertical="center"/>
    </xf>
    <xf numFmtId="0" fontId="33" fillId="10" borderId="11" xfId="0" applyFont="1" applyFill="1" applyBorder="1" applyAlignment="1">
      <alignment vertical="center"/>
    </xf>
    <xf numFmtId="0" fontId="4" fillId="10" borderId="10" xfId="0" applyFont="1" applyFill="1" applyBorder="1" applyAlignment="1" applyProtection="1">
      <alignment horizontal="center" vertical="center"/>
      <protection locked="0"/>
    </xf>
    <xf numFmtId="0" fontId="4" fillId="10" borderId="0" xfId="0" applyFont="1" applyFill="1" applyAlignment="1" applyProtection="1">
      <alignment horizontal="center" vertical="center"/>
      <protection locked="0"/>
    </xf>
    <xf numFmtId="0" fontId="27" fillId="10" borderId="0" xfId="0" applyFont="1" applyFill="1" applyProtection="1">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pplyProtection="1">
      <alignment vertical="top"/>
      <protection locked="0"/>
    </xf>
    <xf numFmtId="0" fontId="27" fillId="10" borderId="0" xfId="0" applyFont="1" applyFill="1" applyAlignment="1" applyProtection="1">
      <alignment vertical="top" wrapText="1"/>
      <protection locked="0"/>
    </xf>
    <xf numFmtId="0" fontId="27" fillId="10" borderId="0" xfId="0" applyFont="1" applyFill="1" applyAlignment="1">
      <alignment vertical="top"/>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4" fillId="0" borderId="14" xfId="0" applyFont="1" applyBorder="1" applyAlignment="1">
      <alignment horizontal="left" vertical="center" wrapText="1"/>
    </xf>
    <xf numFmtId="0" fontId="14" fillId="0" borderId="14" xfId="0" applyFont="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36" fillId="9" borderId="14" xfId="0" applyFont="1" applyFill="1" applyBorder="1" applyAlignment="1">
      <alignment horizontal="left" vertical="center" wrapText="1"/>
    </xf>
    <xf numFmtId="0" fontId="16"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0" borderId="14" xfId="0" applyFont="1" applyBorder="1" applyAlignment="1">
      <alignment horizontal="left" vertical="center" wrapText="1" indent="1"/>
    </xf>
    <xf numFmtId="0" fontId="4" fillId="10" borderId="14" xfId="0" applyFont="1" applyFill="1" applyBorder="1" applyAlignment="1">
      <alignment horizontal="left" vertical="center" wrapText="1" indent="1"/>
    </xf>
    <xf numFmtId="0" fontId="4" fillId="9" borderId="14" xfId="0" applyFont="1" applyFill="1" applyBorder="1" applyAlignment="1">
      <alignment horizontal="left" vertical="center" wrapText="1" indent="1"/>
    </xf>
    <xf numFmtId="0" fontId="20" fillId="0" borderId="14" xfId="0" applyFont="1" applyBorder="1" applyAlignment="1">
      <alignment horizontal="left" vertical="center" wrapText="1"/>
    </xf>
    <xf numFmtId="0" fontId="4" fillId="9" borderId="14" xfId="0" applyFont="1" applyFill="1" applyBorder="1" applyAlignment="1">
      <alignment horizontal="left" vertical="center" wrapText="1"/>
    </xf>
    <xf numFmtId="0" fontId="3" fillId="9" borderId="14" xfId="0" applyFont="1" applyFill="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20" fillId="0" borderId="14"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14" xfId="3" applyFont="1" applyFill="1" applyBorder="1" applyAlignment="1">
      <alignment horizontal="center"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19" fillId="9" borderId="14" xfId="0" applyFont="1" applyFill="1" applyBorder="1" applyAlignment="1">
      <alignment horizontal="left" vertical="center" wrapText="1"/>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19" fillId="6" borderId="14" xfId="0" applyFont="1" applyFill="1" applyBorder="1" applyAlignment="1">
      <alignment horizontal="left" vertical="center"/>
    </xf>
    <xf numFmtId="0" fontId="2" fillId="0" borderId="14" xfId="0" applyFont="1" applyBorder="1" applyAlignment="1">
      <alignment vertical="center"/>
    </xf>
    <xf numFmtId="0" fontId="2" fillId="0" borderId="14" xfId="0" applyFont="1" applyBorder="1"/>
    <xf numFmtId="0" fontId="17" fillId="0" borderId="14" xfId="0" applyFont="1" applyBorder="1" applyAlignment="1">
      <alignment horizontal="left" vertical="center" wrapText="1"/>
    </xf>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21" fillId="6" borderId="14" xfId="0" applyFont="1" applyFill="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1" fillId="0" borderId="0" xfId="4"/>
    <xf numFmtId="0" fontId="2" fillId="0" borderId="0" xfId="4" applyFont="1" applyAlignment="1">
      <alignment horizontal="left" vertical="top"/>
    </xf>
    <xf numFmtId="0" fontId="2" fillId="0" borderId="0" xfId="4" applyFont="1" applyAlignment="1">
      <alignment horizontal="left" vertical="top" wrapText="1"/>
    </xf>
  </cellXfs>
  <cellStyles count="5">
    <cellStyle name="Hyperlink 2" xfId="2" xr:uid="{00000000-0005-0000-0000-000000000000}"/>
    <cellStyle name="Normal 2" xfId="3" xr:uid="{00000000-0005-0000-0000-000002000000}"/>
    <cellStyle name="Normalno" xfId="0" builtinId="0"/>
    <cellStyle name="Normalno 2" xfId="4" xr:uid="{7FC7645C-F773-4421-AC6B-E7399759BAEE}"/>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 u likvidaciji</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680">
            <xs:annotation>
              <xs:documentation>ŽITO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 u stečaju</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293">
            <xs:annotation>
              <xs:documentation>TOKIĆ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enumeration value="118729">
            <xs:annotation>
              <xs:documentation>ING-GRAD dioničko društvo za specijalne radove u graditeljstvu</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418844" type="Decimal_TD18_FD2___7" nillable="false" minOccurs="1" maxOccurs="1"/>
          <xs:element name="P141884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425362" type="Decimal_TD18_FD2___7" nillable="false" minOccurs="1" maxOccurs="1"/>
          <xs:element name="P1425363" type="Decimal_TD18_FD2___7"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419818"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419819"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419820"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419821"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419823"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419822"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419824"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419825"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419826"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419827"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419828"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419829"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419830"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419831"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419832"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4198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419834"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419835"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419836"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419837"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419838"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419839"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419840"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419841"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419842"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41984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419844"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419845"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419846"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419847"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419848"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419849"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419850"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419851"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419852"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41985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419854"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419855"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419856"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419857"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419858"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419859"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419860"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419861"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419862"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41986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419864"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419865"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419866"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419867"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419868"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419869"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419870"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419871"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5"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217617A4-7FEB-48FB-897F-2CF4579CB44C}" r="E6" connectionId="0">
    <xmlCellPr id="1" xr6:uid="{F30E2263-F35D-4664-9176-3DF4DC476E4E}" uniqueName="Godina">
      <xmlPr mapId="5" xpath="/GFI-IZD-POD/Izvjesce/Godina" xmlDataType="integer"/>
    </xmlCellPr>
  </singleXmlCell>
  <singleXmlCell id="3" xr6:uid="{6B621AAC-A548-4F19-881A-64381EA730DC}" r="C16" connectionId="0">
    <xmlCellPr id="1" xr6:uid="{9A71CA0A-DF31-4829-A79C-0600515A85E2}" uniqueName="sif_ust">
      <xmlPr mapId="5" xpath="/GFI-IZD-POD/Izvjesce/sif_ust" xmlDataType="string"/>
    </xmlCellPr>
  </singleXmlCell>
  <singleXmlCell id="4" xr6:uid="{970F69A5-EE23-4E73-8FF5-91D27D2333A3}" r="C30" connectionId="0">
    <xmlCellPr id="1" xr6:uid="{CB6D3780-3192-4126-A020-11E5A4803E39}" uniqueName="AtribIzv">
      <xmlPr mapId="5"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F52B3A16-3779-460A-8970-4DD104498FF6}" r="H8" connectionId="0">
    <xmlCellPr id="1" xr6:uid="{5A86AE89-6126-4CE7-B3AD-C1F26CE9AC0B}" uniqueName="P1074366">
      <xmlPr mapId="5" xpath="/GFI-IZD-POD/IFP-E_1000954/P1074366" xmlDataType="decimal"/>
    </xmlCellPr>
  </singleXmlCell>
  <singleXmlCell id="6" xr6:uid="{11F86BB0-182C-4BC1-B18A-7D7B31B233A4}" r="I8" connectionId="0">
    <xmlCellPr id="1" xr6:uid="{34796CBE-47EF-4A79-88CF-000EAC194F75}" uniqueName="P1074367">
      <xmlPr mapId="5" xpath="/GFI-IZD-POD/IFP-E_1000954/P1074367" xmlDataType="decimal"/>
    </xmlCellPr>
  </singleXmlCell>
  <singleXmlCell id="7" xr6:uid="{A554EEDD-71A1-491C-A87C-36F840BDE82E}" r="H9" connectionId="0">
    <xmlCellPr id="1" xr6:uid="{D25A3CE1-633A-4B9B-A38D-51A5E8D02DFE}" uniqueName="P1074368">
      <xmlPr mapId="5" xpath="/GFI-IZD-POD/IFP-E_1000954/P1074368" xmlDataType="decimal"/>
    </xmlCellPr>
  </singleXmlCell>
  <singleXmlCell id="8" xr6:uid="{16C0DFC5-DC6D-4B8C-8A8D-D2EEB1BB4278}" r="I9" connectionId="0">
    <xmlCellPr id="1" xr6:uid="{C7A08570-6637-4585-86E0-9CE26C93BADE}" uniqueName="P1074369">
      <xmlPr mapId="5" xpath="/GFI-IZD-POD/IFP-E_1000954/P1074369" xmlDataType="decimal"/>
    </xmlCellPr>
  </singleXmlCell>
  <singleXmlCell id="9" xr6:uid="{33C2B2F1-DCF1-4319-8AB6-9716479552E7}" r="H10" connectionId="0">
    <xmlCellPr id="1" xr6:uid="{7175A51E-ACF3-4003-B0CC-51F34E2C1F1E}" uniqueName="P1074370">
      <xmlPr mapId="5" xpath="/GFI-IZD-POD/IFP-E_1000954/P1074370" xmlDataType="decimal"/>
    </xmlCellPr>
  </singleXmlCell>
  <singleXmlCell id="10" xr6:uid="{2616FA96-64B3-48DD-99CE-9A188AF42A1A}" r="I10" connectionId="0">
    <xmlCellPr id="1" xr6:uid="{0444ECB1-9718-4761-A238-F6FF007817E9}" uniqueName="P1074371">
      <xmlPr mapId="5" xpath="/GFI-IZD-POD/IFP-E_1000954/P1074371" xmlDataType="decimal"/>
    </xmlCellPr>
  </singleXmlCell>
  <singleXmlCell id="11" xr6:uid="{11F1614D-686F-4217-A558-EF2E2EA893B7}" r="H11" connectionId="0">
    <xmlCellPr id="1" xr6:uid="{18E6CE3E-C87D-4343-A73C-1D3490AD3BEA}" uniqueName="P1074372">
      <xmlPr mapId="5" xpath="/GFI-IZD-POD/IFP-E_1000954/P1074372" xmlDataType="decimal"/>
    </xmlCellPr>
  </singleXmlCell>
  <singleXmlCell id="12" xr6:uid="{203BE51B-2BFF-40AB-833E-00EE5C52CB06}" r="I11" connectionId="0">
    <xmlCellPr id="1" xr6:uid="{261FDB00-D8D9-4AB4-AE02-A92CBECCBB93}" uniqueName="P1074373">
      <xmlPr mapId="5" xpath="/GFI-IZD-POD/IFP-E_1000954/P1074373" xmlDataType="decimal"/>
    </xmlCellPr>
  </singleXmlCell>
  <singleXmlCell id="13" xr6:uid="{403A955B-2AF2-4B59-912A-D2A4109DF8E4}" r="H12" connectionId="0">
    <xmlCellPr id="1" xr6:uid="{B28D4B50-4F71-48F5-916E-B913AFE049B9}" uniqueName="P1074374">
      <xmlPr mapId="5" xpath="/GFI-IZD-POD/IFP-E_1000954/P1074374" xmlDataType="decimal"/>
    </xmlCellPr>
  </singleXmlCell>
  <singleXmlCell id="14" xr6:uid="{D4DF0878-9D36-42A4-897A-0B4AD8B8B9E4}" r="I12" connectionId="0">
    <xmlCellPr id="1" xr6:uid="{91AEEB58-5793-4DEA-BFB2-BAEC62DACAFE}" uniqueName="P1074375">
      <xmlPr mapId="5" xpath="/GFI-IZD-POD/IFP-E_1000954/P1074375" xmlDataType="decimal"/>
    </xmlCellPr>
  </singleXmlCell>
  <singleXmlCell id="15" xr6:uid="{D7FE0041-2680-4DA0-A89D-FB7EECB376D9}" r="H13" connectionId="0">
    <xmlCellPr id="1" xr6:uid="{11F5FB69-9E56-462C-85A4-ABCDF14C7CE0}" uniqueName="P1074376">
      <xmlPr mapId="5" xpath="/GFI-IZD-POD/IFP-E_1000954/P1074376" xmlDataType="decimal"/>
    </xmlCellPr>
  </singleXmlCell>
  <singleXmlCell id="16" xr6:uid="{CA1DF34E-13D1-4A8A-9775-1492A3EC3800}" r="I13" connectionId="0">
    <xmlCellPr id="1" xr6:uid="{782D4897-9CAD-4D3A-9CC4-2FA1B5251FD6}" uniqueName="P1074491">
      <xmlPr mapId="5" xpath="/GFI-IZD-POD/IFP-E_1000954/P1074491" xmlDataType="decimal"/>
    </xmlCellPr>
  </singleXmlCell>
  <singleXmlCell id="17" xr6:uid="{B0FB77EC-23EF-4585-909A-923430FEBF8F}" r="H14" connectionId="0">
    <xmlCellPr id="1" xr6:uid="{9BB07B44-7649-4D54-AEC4-707A1D12F3BC}" uniqueName="P1074492">
      <xmlPr mapId="5" xpath="/GFI-IZD-POD/IFP-E_1000954/P1074492" xmlDataType="decimal"/>
    </xmlCellPr>
  </singleXmlCell>
  <singleXmlCell id="18" xr6:uid="{91A0A6D2-4F65-4F6F-B87C-054AD609EE50}" r="I14" connectionId="0">
    <xmlCellPr id="1" xr6:uid="{EBB9F558-20A5-4AF2-BE44-B8B318749A25}" uniqueName="P1074493">
      <xmlPr mapId="5" xpath="/GFI-IZD-POD/IFP-E_1000954/P1074493" xmlDataType="decimal"/>
    </xmlCellPr>
  </singleXmlCell>
  <singleXmlCell id="19" xr6:uid="{532B5C09-8FB0-4094-ABF2-B0209138A086}" r="H15" connectionId="0">
    <xmlCellPr id="1" xr6:uid="{60495C3A-9573-4254-9BF9-DC385326FA90}" uniqueName="P1074494">
      <xmlPr mapId="5" xpath="/GFI-IZD-POD/IFP-E_1000954/P1074494" xmlDataType="decimal"/>
    </xmlCellPr>
  </singleXmlCell>
  <singleXmlCell id="20" xr6:uid="{AD9FEF8A-DCEB-4005-AB8D-03C4AE03C30D}" r="I15" connectionId="0">
    <xmlCellPr id="1" xr6:uid="{BD3C12DE-51C6-4B53-8450-184141217473}" uniqueName="P1074575">
      <xmlPr mapId="5" xpath="/GFI-IZD-POD/IFP-E_1000954/P1074575" xmlDataType="decimal"/>
    </xmlCellPr>
  </singleXmlCell>
  <singleXmlCell id="21" xr6:uid="{0CCD27C2-B5FD-45C6-A991-63A435B315F8}" r="H16" connectionId="0">
    <xmlCellPr id="1" xr6:uid="{D54FCD31-AD66-4163-AC0C-60D64EBD97D6}" uniqueName="P1074576">
      <xmlPr mapId="5" xpath="/GFI-IZD-POD/IFP-E_1000954/P1074576" xmlDataType="decimal"/>
    </xmlCellPr>
  </singleXmlCell>
  <singleXmlCell id="22" xr6:uid="{757468DB-E44E-489D-AA02-310ACE4DA63F}" r="I16" connectionId="0">
    <xmlCellPr id="1" xr6:uid="{19CF35CA-BAFD-4CB8-B998-E0D5E364EE81}" uniqueName="P1074577">
      <xmlPr mapId="5" xpath="/GFI-IZD-POD/IFP-E_1000954/P1074577" xmlDataType="decimal"/>
    </xmlCellPr>
  </singleXmlCell>
  <singleXmlCell id="23" xr6:uid="{399109BA-5898-4A61-AAA0-D899CF87FF1D}" r="H17" connectionId="0">
    <xmlCellPr id="1" xr6:uid="{F9714B5A-EDC9-49C9-BCF8-C8C66972EB79}" uniqueName="P1074578">
      <xmlPr mapId="5" xpath="/GFI-IZD-POD/IFP-E_1000954/P1074578" xmlDataType="decimal"/>
    </xmlCellPr>
  </singleXmlCell>
  <singleXmlCell id="24" xr6:uid="{FC9F39F2-E79B-4AA7-93CA-AB18F709EAD7}" r="I17" connectionId="0">
    <xmlCellPr id="1" xr6:uid="{0EE00955-D9BE-4B78-BF4F-FD5DC462A224}" uniqueName="P1074579">
      <xmlPr mapId="5" xpath="/GFI-IZD-POD/IFP-E_1000954/P1074579" xmlDataType="decimal"/>
    </xmlCellPr>
  </singleXmlCell>
  <singleXmlCell id="25" xr6:uid="{04C739A6-C13C-4970-856A-FB5AC5C966DF}" r="H18" connectionId="0">
    <xmlCellPr id="1" xr6:uid="{768E6284-FF90-4D81-8B22-38312671F6B7}" uniqueName="P1074656">
      <xmlPr mapId="5" xpath="/GFI-IZD-POD/IFP-E_1000954/P1074656" xmlDataType="decimal"/>
    </xmlCellPr>
  </singleXmlCell>
  <singleXmlCell id="26" xr6:uid="{587CD5D4-4DA9-4DD3-AC56-49AF60135C8A}" r="I18" connectionId="0">
    <xmlCellPr id="1" xr6:uid="{739E3D02-62F4-420E-9B02-ED1E85812DC7}" uniqueName="P1074657">
      <xmlPr mapId="5" xpath="/GFI-IZD-POD/IFP-E_1000954/P1074657" xmlDataType="decimal"/>
    </xmlCellPr>
  </singleXmlCell>
  <singleXmlCell id="27" xr6:uid="{90763E5C-310E-46BF-B809-32B2B9B0378F}" r="H19" connectionId="0">
    <xmlCellPr id="1" xr6:uid="{FE471B88-58B0-42D8-A4C8-0401B6CA55EE}" uniqueName="P1074658">
      <xmlPr mapId="5" xpath="/GFI-IZD-POD/IFP-E_1000954/P1074658" xmlDataType="decimal"/>
    </xmlCellPr>
  </singleXmlCell>
  <singleXmlCell id="28" xr6:uid="{CCA148B4-8CBB-4D8D-A928-C69A6DFFBF9B}" r="I19" connectionId="0">
    <xmlCellPr id="1" xr6:uid="{E720F452-2EB7-4BDB-9396-96B9D5BF82E5}" uniqueName="P1074659">
      <xmlPr mapId="5" xpath="/GFI-IZD-POD/IFP-E_1000954/P1074659" xmlDataType="decimal"/>
    </xmlCellPr>
  </singleXmlCell>
  <singleXmlCell id="29" xr6:uid="{6A435280-289B-4ADF-AAAC-D6384BF718D0}" r="H20" connectionId="0">
    <xmlCellPr id="1" xr6:uid="{F49DCFA4-32D1-43D7-950D-A1D33FF25AD2}" uniqueName="P1074894">
      <xmlPr mapId="5" xpath="/GFI-IZD-POD/IFP-E_1000954/P1074894" xmlDataType="decimal"/>
    </xmlCellPr>
  </singleXmlCell>
  <singleXmlCell id="30" xr6:uid="{3AB2680B-AAFE-4E30-A931-52800026BD2D}" r="I20" connectionId="0">
    <xmlCellPr id="1" xr6:uid="{8D8099BE-293F-43A1-93B0-4125F2E1D919}" uniqueName="P1074895">
      <xmlPr mapId="5" xpath="/GFI-IZD-POD/IFP-E_1000954/P1074895" xmlDataType="decimal"/>
    </xmlCellPr>
  </singleXmlCell>
  <singleXmlCell id="31" xr6:uid="{0AE381F6-6FCA-4001-BA3E-0FB225755C57}" r="H21" connectionId="0">
    <xmlCellPr id="1" xr6:uid="{967173C6-1B1E-4F2F-8C2A-79FD5F72BEA4}" uniqueName="P1074896">
      <xmlPr mapId="5" xpath="/GFI-IZD-POD/IFP-E_1000954/P1074896" xmlDataType="decimal"/>
    </xmlCellPr>
  </singleXmlCell>
  <singleXmlCell id="32" xr6:uid="{C457DECA-420D-43B8-A7F2-D53958A2506D}" r="I21" connectionId="0">
    <xmlCellPr id="1" xr6:uid="{C3D7804C-6D5C-4E18-B379-5949960107A9}" uniqueName="P1074897">
      <xmlPr mapId="5" xpath="/GFI-IZD-POD/IFP-E_1000954/P1074897" xmlDataType="decimal"/>
    </xmlCellPr>
  </singleXmlCell>
  <singleXmlCell id="33" xr6:uid="{E0C22B6C-C290-476D-BDB5-576B7E328F99}" r="H22" connectionId="0">
    <xmlCellPr id="1" xr6:uid="{5970FCA0-A225-4766-AC57-63CD829B395D}" uniqueName="P1074898">
      <xmlPr mapId="5" xpath="/GFI-IZD-POD/IFP-E_1000954/P1074898" xmlDataType="decimal"/>
    </xmlCellPr>
  </singleXmlCell>
  <singleXmlCell id="34" xr6:uid="{F562A6E6-3005-4D6B-8992-1A38D79D106B}" r="I22" connectionId="0">
    <xmlCellPr id="1" xr6:uid="{870B2084-CA50-4194-BEC8-E87DA37F97D3}" uniqueName="P1074899">
      <xmlPr mapId="5" xpath="/GFI-IZD-POD/IFP-E_1000954/P1074899" xmlDataType="decimal"/>
    </xmlCellPr>
  </singleXmlCell>
  <singleXmlCell id="35" xr6:uid="{BC76AB8B-B293-4609-99B8-6F5129565668}" r="H23" connectionId="0">
    <xmlCellPr id="1" xr6:uid="{44CBF7C3-D5A6-4E86-97AA-C0CC092EDFDB}" uniqueName="P1074900">
      <xmlPr mapId="5" xpath="/GFI-IZD-POD/IFP-E_1000954/P1074900" xmlDataType="decimal"/>
    </xmlCellPr>
  </singleXmlCell>
  <singleXmlCell id="36" xr6:uid="{B9C0DFDD-6A6E-47EC-A459-645EE4C0DB5B}" r="I23" connectionId="0">
    <xmlCellPr id="1" xr6:uid="{6E924136-0B37-4241-9AFF-9D5124C872CD}" uniqueName="P1074901">
      <xmlPr mapId="5" xpath="/GFI-IZD-POD/IFP-E_1000954/P1074901" xmlDataType="decimal"/>
    </xmlCellPr>
  </singleXmlCell>
  <singleXmlCell id="37" xr6:uid="{A62DCF25-9279-4960-80CA-5BF0DE8071FD}" r="H24" connectionId="0">
    <xmlCellPr id="1" xr6:uid="{B9BABA9B-ACF2-4323-9DD2-BCEB83526F39}" uniqueName="P1074902">
      <xmlPr mapId="5" xpath="/GFI-IZD-POD/IFP-E_1000954/P1074902" xmlDataType="decimal"/>
    </xmlCellPr>
  </singleXmlCell>
  <singleXmlCell id="38" xr6:uid="{6C04F38C-655E-48EE-B473-1A572A72EF33}" r="I24" connectionId="0">
    <xmlCellPr id="1" xr6:uid="{E96A9589-CDAE-411E-A8B5-7C5F6C5E0E21}" uniqueName="P1074903">
      <xmlPr mapId="5" xpath="/GFI-IZD-POD/IFP-E_1000954/P1074903" xmlDataType="decimal"/>
    </xmlCellPr>
  </singleXmlCell>
  <singleXmlCell id="39" xr6:uid="{A13386FA-DD46-4E6B-864F-4411757D493D}" r="H25" connectionId="0">
    <xmlCellPr id="1" xr6:uid="{FD1AFEFB-56C1-4A8C-A1A7-D227C00A18CC}" uniqueName="P1074904">
      <xmlPr mapId="5" xpath="/GFI-IZD-POD/IFP-E_1000954/P1074904" xmlDataType="decimal"/>
    </xmlCellPr>
  </singleXmlCell>
  <singleXmlCell id="40" xr6:uid="{391A9DBD-B1B2-41CF-A394-45083ABE4741}" r="I25" connectionId="0">
    <xmlCellPr id="1" xr6:uid="{972E4335-9FBD-4160-BC5A-7D10846FDA2A}" uniqueName="P1074905">
      <xmlPr mapId="5" xpath="/GFI-IZD-POD/IFP-E_1000954/P1074905" xmlDataType="decimal"/>
    </xmlCellPr>
  </singleXmlCell>
  <singleXmlCell id="41" xr6:uid="{B2CA6CC6-7BA5-490C-9E77-56EF67AD8990}" r="H26" connectionId="0">
    <xmlCellPr id="1" xr6:uid="{1C4C1C8D-D0BD-4282-9FF2-3FDB65D51943}" uniqueName="P1074906">
      <xmlPr mapId="5" xpath="/GFI-IZD-POD/IFP-E_1000954/P1074906" xmlDataType="decimal"/>
    </xmlCellPr>
  </singleXmlCell>
  <singleXmlCell id="42" xr6:uid="{A4CDC94D-1F88-45F4-A72E-AFC1BDB138C5}" r="I26" connectionId="0">
    <xmlCellPr id="1" xr6:uid="{1002A486-54DB-46BE-9695-150CD8D94765}" uniqueName="P1074907">
      <xmlPr mapId="5" xpath="/GFI-IZD-POD/IFP-E_1000954/P1074907" xmlDataType="decimal"/>
    </xmlCellPr>
  </singleXmlCell>
  <singleXmlCell id="43" xr6:uid="{98B8A289-0B4E-49DC-8394-A247535F5E19}" r="H27" connectionId="0">
    <xmlCellPr id="1" xr6:uid="{0F26CA6C-D0B3-4909-B900-4BEC86A4C5EF}" uniqueName="P1074908">
      <xmlPr mapId="5" xpath="/GFI-IZD-POD/IFP-E_1000954/P1074908" xmlDataType="decimal"/>
    </xmlCellPr>
  </singleXmlCell>
  <singleXmlCell id="44" xr6:uid="{1B691DD3-5CEE-40FA-AD39-7DA5A221BCFB}" r="I27" connectionId="0">
    <xmlCellPr id="1" xr6:uid="{CD611BCD-13F7-42F2-B46F-A3CFC0D99A0F}" uniqueName="P1074909">
      <xmlPr mapId="5" xpath="/GFI-IZD-POD/IFP-E_1000954/P1074909" xmlDataType="decimal"/>
    </xmlCellPr>
  </singleXmlCell>
  <singleXmlCell id="45" xr6:uid="{52889B6E-DD21-41D4-BA44-B704B5513556}" r="H28" connectionId="0">
    <xmlCellPr id="1" xr6:uid="{9A7DAA4B-6133-43D2-BDCE-E263A9C285A0}" uniqueName="P1074910">
      <xmlPr mapId="5" xpath="/GFI-IZD-POD/IFP-E_1000954/P1074910" xmlDataType="decimal"/>
    </xmlCellPr>
  </singleXmlCell>
  <singleXmlCell id="46" xr6:uid="{1AA87F7C-DFFD-4EAD-AB40-04A3A40743BB}" r="I28" connectionId="0">
    <xmlCellPr id="1" xr6:uid="{783FD34A-E54D-40F6-8568-3344ADF2823C}" uniqueName="P1074912">
      <xmlPr mapId="5" xpath="/GFI-IZD-POD/IFP-E_1000954/P1074912" xmlDataType="decimal"/>
    </xmlCellPr>
  </singleXmlCell>
  <singleXmlCell id="47" xr6:uid="{876F6948-4149-4AC8-8779-B8A1AEFDDF7E}" r="H29" connectionId="0">
    <xmlCellPr id="1" xr6:uid="{18B115C8-415A-4E03-96D6-A2B6982CEBE5}" uniqueName="P1074914">
      <xmlPr mapId="5" xpath="/GFI-IZD-POD/IFP-E_1000954/P1074914" xmlDataType="decimal"/>
    </xmlCellPr>
  </singleXmlCell>
  <singleXmlCell id="48" xr6:uid="{4F8B5892-50C8-4470-B1C3-9675515980DB}" r="I29" connectionId="0">
    <xmlCellPr id="1" xr6:uid="{B156CF7F-2099-4A07-BEE9-48C9E493EA22}" uniqueName="P1074916">
      <xmlPr mapId="5" xpath="/GFI-IZD-POD/IFP-E_1000954/P1074916" xmlDataType="decimal"/>
    </xmlCellPr>
  </singleXmlCell>
  <singleXmlCell id="49" xr6:uid="{D84071B6-5D43-455B-9AF7-D83D17A325E2}" r="H30" connectionId="0">
    <xmlCellPr id="1" xr6:uid="{684BED92-1BEE-47EB-80D5-1A8F888B4D37}" uniqueName="P1074923">
      <xmlPr mapId="5" xpath="/GFI-IZD-POD/IFP-E_1000954/P1074923" xmlDataType="decimal"/>
    </xmlCellPr>
  </singleXmlCell>
  <singleXmlCell id="50" xr6:uid="{84D545F2-A198-488B-8651-3A19887CCD76}" r="I30" connectionId="0">
    <xmlCellPr id="1" xr6:uid="{D44290FB-FB63-4B37-BB62-3E40998B0F3F}" uniqueName="P1074925">
      <xmlPr mapId="5" xpath="/GFI-IZD-POD/IFP-E_1000954/P1074925" xmlDataType="decimal"/>
    </xmlCellPr>
  </singleXmlCell>
  <singleXmlCell id="51" xr6:uid="{BFE69F03-4598-416E-8BB3-CF3D677DAAF3}" r="H31" connectionId="0">
    <xmlCellPr id="1" xr6:uid="{95933588-B93C-4A76-B2BE-4C238DD1FD98}" uniqueName="P1074927">
      <xmlPr mapId="5" xpath="/GFI-IZD-POD/IFP-E_1000954/P1074927" xmlDataType="decimal"/>
    </xmlCellPr>
  </singleXmlCell>
  <singleXmlCell id="52" xr6:uid="{70C8D004-08F7-4C1D-A648-241796200673}" r="I31" connectionId="0">
    <xmlCellPr id="1" xr6:uid="{7540017A-B463-4E0D-ACBD-1CE2C49C2F26}" uniqueName="P1074947">
      <xmlPr mapId="5" xpath="/GFI-IZD-POD/IFP-E_1000954/P1074947" xmlDataType="decimal"/>
    </xmlCellPr>
  </singleXmlCell>
  <singleXmlCell id="53" xr6:uid="{E505E082-96C1-46F9-8B5A-982B9667F715}" r="H32" connectionId="0">
    <xmlCellPr id="1" xr6:uid="{04464011-75B0-463E-82DE-461C8EFAA3BA}" uniqueName="P1074949">
      <xmlPr mapId="5" xpath="/GFI-IZD-POD/IFP-E_1000954/P1074949" xmlDataType="decimal"/>
    </xmlCellPr>
  </singleXmlCell>
  <singleXmlCell id="54" xr6:uid="{C16AE19F-6941-4D22-9662-0832A06B6253}" r="I32" connectionId="0">
    <xmlCellPr id="1" xr6:uid="{C5074B6B-15CC-483E-97A8-69819C2113D7}" uniqueName="P1074951">
      <xmlPr mapId="5" xpath="/GFI-IZD-POD/IFP-E_1000954/P1074951" xmlDataType="decimal"/>
    </xmlCellPr>
  </singleXmlCell>
  <singleXmlCell id="55" xr6:uid="{07D97C09-D5C8-4960-B726-86CEFE7DEA6C}" r="H33" connectionId="0">
    <xmlCellPr id="1" xr6:uid="{C3FA1C00-9C93-4318-B817-0D1DCF7702B2}" uniqueName="P1074954">
      <xmlPr mapId="5" xpath="/GFI-IZD-POD/IFP-E_1000954/P1074954" xmlDataType="decimal"/>
    </xmlCellPr>
  </singleXmlCell>
  <singleXmlCell id="56" xr6:uid="{F59C74DA-256F-481F-91AC-7455DFD77212}" r="I33" connectionId="0">
    <xmlCellPr id="1" xr6:uid="{81163949-2DC6-4F2C-B8A6-CC514C664495}" uniqueName="P1074956">
      <xmlPr mapId="5" xpath="/GFI-IZD-POD/IFP-E_1000954/P1074956" xmlDataType="decimal"/>
    </xmlCellPr>
  </singleXmlCell>
  <singleXmlCell id="57" xr6:uid="{EC64EBBB-EB39-441B-9030-9A34A059980B}" r="H34" connectionId="0">
    <xmlCellPr id="1" xr6:uid="{7591CFD3-2B18-48CA-97FD-4D31954B0D14}" uniqueName="P1074958">
      <xmlPr mapId="5" xpath="/GFI-IZD-POD/IFP-E_1000954/P1074958" xmlDataType="decimal"/>
    </xmlCellPr>
  </singleXmlCell>
  <singleXmlCell id="58" xr6:uid="{85F4449B-B3B4-4DBF-891D-8DB0BA4F5E6A}" r="I34" connectionId="0">
    <xmlCellPr id="1" xr6:uid="{EDBE8181-B8D5-45C9-9F56-B9AA5372C255}" uniqueName="P1074960">
      <xmlPr mapId="5" xpath="/GFI-IZD-POD/IFP-E_1000954/P1074960" xmlDataType="decimal"/>
    </xmlCellPr>
  </singleXmlCell>
  <singleXmlCell id="59" xr6:uid="{419CB0C3-5CCC-44C5-8C8A-CEC3560F045F}" r="H35" connectionId="0">
    <xmlCellPr id="1" xr6:uid="{F07EEF2D-5B66-48D0-8CF6-976B2E3A1239}" uniqueName="P1074962">
      <xmlPr mapId="5" xpath="/GFI-IZD-POD/IFP-E_1000954/P1074962" xmlDataType="decimal"/>
    </xmlCellPr>
  </singleXmlCell>
  <singleXmlCell id="60" xr6:uid="{CD915644-A8FF-4D8F-A9AC-12E55D91A890}" r="I35" connectionId="0">
    <xmlCellPr id="1" xr6:uid="{1B4D968A-4430-46A0-A232-C38CE90C4D0D}" uniqueName="P1074964">
      <xmlPr mapId="5" xpath="/GFI-IZD-POD/IFP-E_1000954/P1074964" xmlDataType="decimal"/>
    </xmlCellPr>
  </singleXmlCell>
  <singleXmlCell id="61" xr6:uid="{1764C6C6-9671-4EAB-9F79-01E52307FE75}" r="H36" connectionId="0">
    <xmlCellPr id="1" xr6:uid="{EF7FB9D5-7715-4700-B522-B39478723934}" uniqueName="P1074918">
      <xmlPr mapId="5" xpath="/GFI-IZD-POD/IFP-E_1000954/P1074918" xmlDataType="decimal"/>
    </xmlCellPr>
  </singleXmlCell>
  <singleXmlCell id="62" xr6:uid="{B067A7A0-A9AF-487B-9370-E6013F17842D}" r="I36" connectionId="0">
    <xmlCellPr id="1" xr6:uid="{039CF6E6-5041-41BB-AA42-61C88EDCE873}" uniqueName="P1074921">
      <xmlPr mapId="5" xpath="/GFI-IZD-POD/IFP-E_1000954/P1074921" xmlDataType="decimal"/>
    </xmlCellPr>
  </singleXmlCell>
  <singleXmlCell id="63" xr6:uid="{9E23B14A-652B-401C-93BD-160EBD164193}" r="H37" connectionId="0">
    <xmlCellPr id="1" xr6:uid="{0B5B4AD6-ACF5-4133-A844-41C3069AC567}" uniqueName="P1084408">
      <xmlPr mapId="5" xpath="/GFI-IZD-POD/IFP-E_1000954/P1084408" xmlDataType="decimal"/>
    </xmlCellPr>
  </singleXmlCell>
  <singleXmlCell id="64" xr6:uid="{77CBADBD-7978-4C4C-81EC-24643D71D648}" r="I37" connectionId="0">
    <xmlCellPr id="1" xr6:uid="{7A43DCDF-72A1-4138-810E-DE39175A275A}" uniqueName="P1084409">
      <xmlPr mapId="5" xpath="/GFI-IZD-POD/IFP-E_1000954/P1084409" xmlDataType="decimal"/>
    </xmlCellPr>
  </singleXmlCell>
  <singleXmlCell id="65" xr6:uid="{AF63227B-196E-4D7F-9C80-D79781D03DF7}" r="H38" connectionId="0">
    <xmlCellPr id="1" xr6:uid="{5673A2FE-533A-4B10-82AC-34F1990594CF}" uniqueName="P1074967">
      <xmlPr mapId="5" xpath="/GFI-IZD-POD/IFP-E_1000954/P1074967" xmlDataType="decimal"/>
    </xmlCellPr>
  </singleXmlCell>
  <singleXmlCell id="66" xr6:uid="{EA341A8F-EF56-45E7-8594-266D345835F1}" r="I38" connectionId="0">
    <xmlCellPr id="1" xr6:uid="{55CD8E99-2817-4485-B3EC-28C66CA7AC5C}" uniqueName="P1074973">
      <xmlPr mapId="5" xpath="/GFI-IZD-POD/IFP-E_1000954/P1074973" xmlDataType="decimal"/>
    </xmlCellPr>
  </singleXmlCell>
  <singleXmlCell id="67" xr6:uid="{86567EB7-33E2-4504-9523-A04AB2405227}" r="H39" connectionId="0">
    <xmlCellPr id="1" xr6:uid="{26C84A87-1037-4C9F-AE8F-FCEB6654D338}" uniqueName="P1074975">
      <xmlPr mapId="5" xpath="/GFI-IZD-POD/IFP-E_1000954/P1074975" xmlDataType="decimal"/>
    </xmlCellPr>
  </singleXmlCell>
  <singleXmlCell id="68" xr6:uid="{ED61E1BB-0028-496E-AA46-0F1E1D9E402D}" r="I39" connectionId="0">
    <xmlCellPr id="1" xr6:uid="{1898014A-9B5D-4C07-BFEA-7CA862B5666F}" uniqueName="P1074979">
      <xmlPr mapId="5" xpath="/GFI-IZD-POD/IFP-E_1000954/P1074979" xmlDataType="decimal"/>
    </xmlCellPr>
  </singleXmlCell>
  <singleXmlCell id="69" xr6:uid="{81C9900F-45B7-45D2-854F-911EF51CE9F3}" r="H40" connectionId="0">
    <xmlCellPr id="1" xr6:uid="{8362B4B1-06F5-4318-B2E3-9CFE31A3AFF3}" uniqueName="P1074981">
      <xmlPr mapId="5" xpath="/GFI-IZD-POD/IFP-E_1000954/P1074981" xmlDataType="decimal"/>
    </xmlCellPr>
  </singleXmlCell>
  <singleXmlCell id="70" xr6:uid="{D066603D-6D95-4124-A734-9971058A39CF}" r="I40" connectionId="0">
    <xmlCellPr id="1" xr6:uid="{76C33CEA-4B8C-421E-87CE-317168984AD4}" uniqueName="P1074983">
      <xmlPr mapId="5" xpath="/GFI-IZD-POD/IFP-E_1000954/P1074983" xmlDataType="decimal"/>
    </xmlCellPr>
  </singleXmlCell>
  <singleXmlCell id="71" xr6:uid="{794485BB-0394-474F-BFAD-99770FA01309}" r="H41" connectionId="0">
    <xmlCellPr id="1" xr6:uid="{F1A6B763-FB68-473D-8F54-DFFE970D9382}" uniqueName="P1074985">
      <xmlPr mapId="5" xpath="/GFI-IZD-POD/IFP-E_1000954/P1074985" xmlDataType="decimal"/>
    </xmlCellPr>
  </singleXmlCell>
  <singleXmlCell id="72" xr6:uid="{1F7117AE-7036-4572-A499-D8D3F0CE1672}" r="I41" connectionId="0">
    <xmlCellPr id="1" xr6:uid="{3714955E-C850-420F-ACB8-3B59EFB64683}" uniqueName="P1074987">
      <xmlPr mapId="5" xpath="/GFI-IZD-POD/IFP-E_1000954/P1074987" xmlDataType="decimal"/>
    </xmlCellPr>
  </singleXmlCell>
  <singleXmlCell id="73" xr6:uid="{32127AF0-293A-4784-8C94-25528756ACB8}" r="H42" connectionId="0">
    <xmlCellPr id="1" xr6:uid="{3EC46A60-DA73-417E-9E79-D19CB1AEA587}" uniqueName="P1074989">
      <xmlPr mapId="5" xpath="/GFI-IZD-POD/IFP-E_1000954/P1074989" xmlDataType="decimal"/>
    </xmlCellPr>
  </singleXmlCell>
  <singleXmlCell id="74" xr6:uid="{2B62C63D-EF9E-424C-B7A9-357CF654F6B3}" r="I42" connectionId="0">
    <xmlCellPr id="1" xr6:uid="{DF1E8D09-9C06-47CE-BAD7-77CE252E07A2}" uniqueName="P1074991">
      <xmlPr mapId="5" xpath="/GFI-IZD-POD/IFP-E_1000954/P1074991" xmlDataType="decimal"/>
    </xmlCellPr>
  </singleXmlCell>
  <singleXmlCell id="75" xr6:uid="{16ADA943-C28E-47E9-9988-C80A08768AB4}" r="H43" connectionId="0">
    <xmlCellPr id="1" xr6:uid="{1E9EDE80-5DCC-46A0-BF36-59937EB426E1}" uniqueName="P1074994">
      <xmlPr mapId="5" xpath="/GFI-IZD-POD/IFP-E_1000954/P1074994" xmlDataType="decimal"/>
    </xmlCellPr>
  </singleXmlCell>
  <singleXmlCell id="77" xr6:uid="{FFC182EC-D2DB-4E32-9616-0D537AF72150}" r="I43" connectionId="0">
    <xmlCellPr id="1" xr6:uid="{A9842415-7AFB-4C8C-BE2C-0D05D5DC4A70}" uniqueName="P1074997">
      <xmlPr mapId="5" xpath="/GFI-IZD-POD/IFP-E_1000954/P1074997" xmlDataType="decimal"/>
    </xmlCellPr>
  </singleXmlCell>
  <singleXmlCell id="78" xr6:uid="{DB08997A-6131-482F-A352-5EE262CBC872}" r="H44" connectionId="0">
    <xmlCellPr id="1" xr6:uid="{ACCF064F-4F18-40A6-8C34-C411CE8473B7}" uniqueName="P1074998">
      <xmlPr mapId="5" xpath="/GFI-IZD-POD/IFP-E_1000954/P1074998" xmlDataType="decimal"/>
    </xmlCellPr>
  </singleXmlCell>
  <singleXmlCell id="79" xr6:uid="{05CD7CCA-1D04-4ADB-AAEC-3F6CAE664904}" r="I44" connectionId="0">
    <xmlCellPr id="1" xr6:uid="{B1843DA6-2821-49F4-9B53-9C9D0D3C89A8}" uniqueName="P1075000">
      <xmlPr mapId="5" xpath="/GFI-IZD-POD/IFP-E_1000954/P1075000" xmlDataType="decimal"/>
    </xmlCellPr>
  </singleXmlCell>
  <singleXmlCell id="80" xr6:uid="{206CDD38-D0B7-4B39-B707-0CE488ED31A2}" r="H45" connectionId="0">
    <xmlCellPr id="1" xr6:uid="{749E2C1D-3AE2-4F5F-BE53-5B249D19AF84}" uniqueName="P1075001">
      <xmlPr mapId="5" xpath="/GFI-IZD-POD/IFP-E_1000954/P1075001" xmlDataType="decimal"/>
    </xmlCellPr>
  </singleXmlCell>
  <singleXmlCell id="81" xr6:uid="{881A0F47-9E87-4817-9AE7-DF21E052221C}" r="I45" connectionId="0">
    <xmlCellPr id="1" xr6:uid="{2B5D11CE-E7E8-40EC-86C1-C96102D4B43F}" uniqueName="P1075003">
      <xmlPr mapId="5" xpath="/GFI-IZD-POD/IFP-E_1000954/P1075003" xmlDataType="decimal"/>
    </xmlCellPr>
  </singleXmlCell>
  <singleXmlCell id="82" xr6:uid="{D8EFCCB6-FC57-4854-8C10-EB69BB192E2B}" r="H46" connectionId="0">
    <xmlCellPr id="1" xr6:uid="{B25FE32A-B461-471D-A52A-E8E8193D4A7E}" uniqueName="P1075005">
      <xmlPr mapId="5" xpath="/GFI-IZD-POD/IFP-E_1000954/P1075005" xmlDataType="decimal"/>
    </xmlCellPr>
  </singleXmlCell>
  <singleXmlCell id="83" xr6:uid="{38911CAE-19C7-4BF3-A012-67657D86AAB9}" r="I46" connectionId="0">
    <xmlCellPr id="1" xr6:uid="{EA7014EB-46B9-4E4A-A962-B5D09D8AFDDE}" uniqueName="P1075007">
      <xmlPr mapId="5" xpath="/GFI-IZD-POD/IFP-E_1000954/P1075007" xmlDataType="decimal"/>
    </xmlCellPr>
  </singleXmlCell>
  <singleXmlCell id="84" xr6:uid="{A42B8116-CA01-444E-980C-32BBB46FB6D6}" r="H47" connectionId="0">
    <xmlCellPr id="1" xr6:uid="{BB08764C-EEDA-4D8F-A001-9E907343E0D9}" uniqueName="P1075009">
      <xmlPr mapId="5" xpath="/GFI-IZD-POD/IFP-E_1000954/P1075009" xmlDataType="decimal"/>
    </xmlCellPr>
  </singleXmlCell>
  <singleXmlCell id="85" xr6:uid="{D9AECDE5-E2B5-4910-AEAB-CAA8FE292402}" r="I47" connectionId="0">
    <xmlCellPr id="1" xr6:uid="{EB3A9005-F271-4488-A799-91091E4B14AA}" uniqueName="P1075011">
      <xmlPr mapId="5" xpath="/GFI-IZD-POD/IFP-E_1000954/P1075011" xmlDataType="decimal"/>
    </xmlCellPr>
  </singleXmlCell>
  <singleXmlCell id="86" xr6:uid="{983E2B82-B308-4596-A4A6-E9DF9D9F8887}" r="H48" connectionId="0">
    <xmlCellPr id="1" xr6:uid="{171248F0-E0EF-4EF5-9265-72771428A562}" uniqueName="P1075012">
      <xmlPr mapId="5" xpath="/GFI-IZD-POD/IFP-E_1000954/P1075012" xmlDataType="decimal"/>
    </xmlCellPr>
  </singleXmlCell>
  <singleXmlCell id="87" xr6:uid="{DAEE4C3A-5207-4A18-943D-7798D28389B1}" r="I48" connectionId="0">
    <xmlCellPr id="1" xr6:uid="{392ACF8F-5B6D-4525-B947-CBCAD0647962}" uniqueName="P1075014">
      <xmlPr mapId="5" xpath="/GFI-IZD-POD/IFP-E_1000954/P1075014" xmlDataType="decimal"/>
    </xmlCellPr>
  </singleXmlCell>
  <singleXmlCell id="88" xr6:uid="{5A2043EF-48F1-481E-A2F3-409A63B64697}" r="H49" connectionId="0">
    <xmlCellPr id="1" xr6:uid="{98AD384A-613B-463B-8337-B3E1044E0B56}" uniqueName="P1075016">
      <xmlPr mapId="5" xpath="/GFI-IZD-POD/IFP-E_1000954/P1075016" xmlDataType="decimal"/>
    </xmlCellPr>
  </singleXmlCell>
  <singleXmlCell id="89" xr6:uid="{5F1E54F3-DF24-4671-9418-DD607A95AF8C}" r="I49" connectionId="0">
    <xmlCellPr id="1" xr6:uid="{0D44B956-2B42-4442-9D6C-A51F2CF3F95B}" uniqueName="P1075018">
      <xmlPr mapId="5" xpath="/GFI-IZD-POD/IFP-E_1000954/P1075018" xmlDataType="decimal"/>
    </xmlCellPr>
  </singleXmlCell>
  <singleXmlCell id="90" xr6:uid="{ADE18FE3-501B-4076-8875-4EBFF09125A3}" r="H50" connectionId="0">
    <xmlCellPr id="1" xr6:uid="{EBFD0ACC-5FB9-439D-AD3F-2C9CC104711B}" uniqueName="P1075020">
      <xmlPr mapId="5" xpath="/GFI-IZD-POD/IFP-E_1000954/P1075020" xmlDataType="decimal"/>
    </xmlCellPr>
  </singleXmlCell>
  <singleXmlCell id="91" xr6:uid="{B6C31ADB-D8A2-44DE-B426-8D9931802206}" r="I50" connectionId="0">
    <xmlCellPr id="1" xr6:uid="{81E5CF58-CF7F-4490-BFED-554B9DA6D0B1}" uniqueName="P1075023">
      <xmlPr mapId="5" xpath="/GFI-IZD-POD/IFP-E_1000954/P1075023" xmlDataType="decimal"/>
    </xmlCellPr>
  </singleXmlCell>
  <singleXmlCell id="92" xr6:uid="{AF66EF8E-CA9B-49A9-9E39-1714E7190A2C}" r="H51" connectionId="0">
    <xmlCellPr id="1" xr6:uid="{33646154-D1F2-4581-BA15-F893B4ECDCA1}" uniqueName="P1075026">
      <xmlPr mapId="5" xpath="/GFI-IZD-POD/IFP-E_1000954/P1075026" xmlDataType="decimal"/>
    </xmlCellPr>
  </singleXmlCell>
  <singleXmlCell id="93" xr6:uid="{0084379D-D5E3-4565-B915-D39BE4E86D3A}" r="I51" connectionId="0">
    <xmlCellPr id="1" xr6:uid="{D0888F0D-C42A-4199-8793-26D6807E5190}" uniqueName="P1075028">
      <xmlPr mapId="5" xpath="/GFI-IZD-POD/IFP-E_1000954/P1075028" xmlDataType="decimal"/>
    </xmlCellPr>
  </singleXmlCell>
  <singleXmlCell id="94" xr6:uid="{DB526FB9-B92F-4A71-A7A6-D819A2B05825}" r="H52" connectionId="0">
    <xmlCellPr id="1" xr6:uid="{86414A77-0CE7-497E-99BC-8521865ED309}" uniqueName="P1075031">
      <xmlPr mapId="5" xpath="/GFI-IZD-POD/IFP-E_1000954/P1075031" xmlDataType="decimal"/>
    </xmlCellPr>
  </singleXmlCell>
  <singleXmlCell id="95" xr6:uid="{C6F362D4-7108-4D3D-A11E-A8DBBEC68069}" r="I52" connectionId="0">
    <xmlCellPr id="1" xr6:uid="{9CEC3219-AD96-4FEB-9778-2CFD6FDFE744}" uniqueName="P1075033">
      <xmlPr mapId="5" xpath="/GFI-IZD-POD/IFP-E_1000954/P1075033" xmlDataType="decimal"/>
    </xmlCellPr>
  </singleXmlCell>
  <singleXmlCell id="96" xr6:uid="{75DBDB50-0E86-4133-9904-81013B0583F5}" r="H53" connectionId="0">
    <xmlCellPr id="1" xr6:uid="{F46C244A-1EA6-435C-BA0B-7AC502708F3F}" uniqueName="P1075035">
      <xmlPr mapId="5" xpath="/GFI-IZD-POD/IFP-E_1000954/P1075035" xmlDataType="decimal"/>
    </xmlCellPr>
  </singleXmlCell>
  <singleXmlCell id="97" xr6:uid="{0969F7C8-3B58-4BC3-83D5-3617B0401BCA}" r="I53" connectionId="0">
    <xmlCellPr id="1" xr6:uid="{DB420BE3-B1CD-4460-91F8-9DD81C7FFB65}" uniqueName="P1075037">
      <xmlPr mapId="5" xpath="/GFI-IZD-POD/IFP-E_1000954/P1075037" xmlDataType="decimal"/>
    </xmlCellPr>
  </singleXmlCell>
  <singleXmlCell id="98" xr6:uid="{8A8372B8-6B64-4E82-B65D-798903EB8BE9}" r="H54" connectionId="0">
    <xmlCellPr id="1" xr6:uid="{2392866D-ABB4-4750-9302-E9C99D1B5D5C}" uniqueName="P1075039">
      <xmlPr mapId="5" xpath="/GFI-IZD-POD/IFP-E_1000954/P1075039" xmlDataType="decimal"/>
    </xmlCellPr>
  </singleXmlCell>
  <singleXmlCell id="99" xr6:uid="{462DCD11-4F84-456A-BC82-DF3D306CC416}" r="I54" connectionId="0">
    <xmlCellPr id="1" xr6:uid="{5CE761D2-3D28-4FAA-8AEB-13107AEA9CA6}" uniqueName="P1075043">
      <xmlPr mapId="5" xpath="/GFI-IZD-POD/IFP-E_1000954/P1075043" xmlDataType="decimal"/>
    </xmlCellPr>
  </singleXmlCell>
  <singleXmlCell id="100" xr6:uid="{57F13772-C27E-4147-8AC3-1603DD2B4A05}" r="H55" connectionId="0">
    <xmlCellPr id="1" xr6:uid="{09003924-4236-4B84-AA82-0AD51171F7CE}" uniqueName="P1075055">
      <xmlPr mapId="5" xpath="/GFI-IZD-POD/IFP-E_1000954/P1075055" xmlDataType="decimal"/>
    </xmlCellPr>
  </singleXmlCell>
  <singleXmlCell id="101" xr6:uid="{E45CF7C9-546B-44B7-B6E9-64F3B4276FEA}" r="I55" connectionId="0">
    <xmlCellPr id="1" xr6:uid="{D885C5AB-7735-4683-90AF-507375309019}" uniqueName="P1075057">
      <xmlPr mapId="5" xpath="/GFI-IZD-POD/IFP-E_1000954/P1075057" xmlDataType="decimal"/>
    </xmlCellPr>
  </singleXmlCell>
  <singleXmlCell id="102" xr6:uid="{8F17CF22-4EF4-488F-AADF-71EDD2161F86}" r="H56" connectionId="0">
    <xmlCellPr id="1" xr6:uid="{422A1CFA-9B57-4CB5-BBB4-FB5B564DC665}" uniqueName="P1075058">
      <xmlPr mapId="5" xpath="/GFI-IZD-POD/IFP-E_1000954/P1075058" xmlDataType="decimal"/>
    </xmlCellPr>
  </singleXmlCell>
  <singleXmlCell id="103" xr6:uid="{3EA1A5BD-83A7-4F71-96F6-5BD72EAF5F78}" r="I56" connectionId="0">
    <xmlCellPr id="1" xr6:uid="{97A2CF20-75C4-48EB-8093-10A6A9CDACF2}" uniqueName="P1075060">
      <xmlPr mapId="5" xpath="/GFI-IZD-POD/IFP-E_1000954/P1075060" xmlDataType="decimal"/>
    </xmlCellPr>
  </singleXmlCell>
  <singleXmlCell id="104" xr6:uid="{9BBBCA5B-C341-4762-9E2B-F38220C97E1B}" r="H57" connectionId="0">
    <xmlCellPr id="1" xr6:uid="{E5986855-98D3-4C1B-AB04-EAC9CB70CD9A}" uniqueName="P1075063">
      <xmlPr mapId="5" xpath="/GFI-IZD-POD/IFP-E_1000954/P1075063" xmlDataType="decimal"/>
    </xmlCellPr>
  </singleXmlCell>
  <singleXmlCell id="105" xr6:uid="{EC8FFD05-9FFD-43E5-8C76-CEB4DD578054}" r="I57" connectionId="0">
    <xmlCellPr id="1" xr6:uid="{F65F08E3-04E1-4C91-81FB-4664B5219FA3}" uniqueName="P1075065">
      <xmlPr mapId="5" xpath="/GFI-IZD-POD/IFP-E_1000954/P1075065" xmlDataType="decimal"/>
    </xmlCellPr>
  </singleXmlCell>
  <singleXmlCell id="106" xr6:uid="{2B33A7AB-BB2E-4983-8C07-D3646C432322}" r="H58" connectionId="0">
    <xmlCellPr id="1" xr6:uid="{E2BE1542-B417-4CFB-9D6E-1C948AD2C170}" uniqueName="P1075067">
      <xmlPr mapId="5" xpath="/GFI-IZD-POD/IFP-E_1000954/P1075067" xmlDataType="decimal"/>
    </xmlCellPr>
  </singleXmlCell>
  <singleXmlCell id="107" xr6:uid="{EECD0E5F-8911-4599-BE43-5030D217C890}" r="I58" connectionId="0">
    <xmlCellPr id="1" xr6:uid="{F87A2B9F-6ECC-432C-95E4-34FC4C79BB14}" uniqueName="P1075071">
      <xmlPr mapId="5" xpath="/GFI-IZD-POD/IFP-E_1000954/P1075071" xmlDataType="decimal"/>
    </xmlCellPr>
  </singleXmlCell>
  <singleXmlCell id="108" xr6:uid="{4F0B3F26-4D24-4D05-8207-3735577160A6}" r="H59" connectionId="0">
    <xmlCellPr id="1" xr6:uid="{65715F62-3ADE-42DE-B383-DF41612D6D04}" uniqueName="P1075076">
      <xmlPr mapId="5" xpath="/GFI-IZD-POD/IFP-E_1000954/P1075076" xmlDataType="decimal"/>
    </xmlCellPr>
  </singleXmlCell>
  <singleXmlCell id="109" xr6:uid="{2CEF01B0-3396-4325-B6DB-C798BF7FAB99}" r="I59" connectionId="0">
    <xmlCellPr id="1" xr6:uid="{68C2327E-8E93-4AB2-A57A-BD939A49572A}" uniqueName="P1075080">
      <xmlPr mapId="5" xpath="/GFI-IZD-POD/IFP-E_1000954/P1075080" xmlDataType="decimal"/>
    </xmlCellPr>
  </singleXmlCell>
  <singleXmlCell id="110" xr6:uid="{41893D10-BCFE-46FA-AEE7-868780944CCC}" r="H60" connectionId="0">
    <xmlCellPr id="1" xr6:uid="{64AECE2C-AE0F-4BA2-AAD2-12A33C810CD0}" uniqueName="P1075083">
      <xmlPr mapId="5" xpath="/GFI-IZD-POD/IFP-E_1000954/P1075083" xmlDataType="decimal"/>
    </xmlCellPr>
  </singleXmlCell>
  <singleXmlCell id="111" xr6:uid="{B5813060-F402-407F-9643-22EF99D1D7B7}" r="I60" connectionId="0">
    <xmlCellPr id="1" xr6:uid="{02057806-34EE-4757-AB6E-681640E36030}" uniqueName="P1075085">
      <xmlPr mapId="5" xpath="/GFI-IZD-POD/IFP-E_1000954/P1075085" xmlDataType="decimal"/>
    </xmlCellPr>
  </singleXmlCell>
  <singleXmlCell id="112" xr6:uid="{6A874A88-E916-41CD-99C0-05779A750D85}" r="H61" connectionId="0">
    <xmlCellPr id="1" xr6:uid="{3D97BEE3-266C-423F-9275-99E23295ACA5}" uniqueName="P1075091">
      <xmlPr mapId="5" xpath="/GFI-IZD-POD/IFP-E_1000954/P1075091" xmlDataType="decimal"/>
    </xmlCellPr>
  </singleXmlCell>
  <singleXmlCell id="113" xr6:uid="{1B473141-37C0-4B6E-A3F9-D57BD480B33A}" r="I61" connectionId="0">
    <xmlCellPr id="1" xr6:uid="{05AA5D55-945A-4F05-8B0D-33DFDB54478F}" uniqueName="P1075093">
      <xmlPr mapId="5" xpath="/GFI-IZD-POD/IFP-E_1000954/P1075093" xmlDataType="decimal"/>
    </xmlCellPr>
  </singleXmlCell>
  <singleXmlCell id="114" xr6:uid="{97218087-87DA-4F9F-BDE3-A5CE90A357A2}" r="H62" connectionId="0">
    <xmlCellPr id="1" xr6:uid="{F84A6C97-B78F-4315-A848-2AE25030E890}" uniqueName="P1075095">
      <xmlPr mapId="5" xpath="/GFI-IZD-POD/IFP-E_1000954/P1075095" xmlDataType="decimal"/>
    </xmlCellPr>
  </singleXmlCell>
  <singleXmlCell id="115" xr6:uid="{4379EEF2-F82F-474B-91B7-B3FEE0559EF8}" r="I62" connectionId="0">
    <xmlCellPr id="1" xr6:uid="{27CE673D-D80A-4476-8985-7F470BF7E2AB}" uniqueName="P1075097">
      <xmlPr mapId="5" xpath="/GFI-IZD-POD/IFP-E_1000954/P1075097" xmlDataType="decimal"/>
    </xmlCellPr>
  </singleXmlCell>
  <singleXmlCell id="116" xr6:uid="{24CC462D-E254-4A8C-B08F-05E2A7C45F19}" r="H63" connectionId="0">
    <xmlCellPr id="1" xr6:uid="{242D5AA0-E961-4511-B229-B469FD176BF2}" uniqueName="P1075099">
      <xmlPr mapId="5" xpath="/GFI-IZD-POD/IFP-E_1000954/P1075099" xmlDataType="decimal"/>
    </xmlCellPr>
  </singleXmlCell>
  <singleXmlCell id="117" xr6:uid="{E284AC7D-5699-4AE2-A870-9587D6702057}" r="I63" connectionId="0">
    <xmlCellPr id="1" xr6:uid="{25F56AAB-376A-4930-A7B4-8EC6BEE0B2BE}" uniqueName="P1075100">
      <xmlPr mapId="5" xpath="/GFI-IZD-POD/IFP-E_1000954/P1075100" xmlDataType="decimal"/>
    </xmlCellPr>
  </singleXmlCell>
  <singleXmlCell id="118" xr6:uid="{66C72F6D-C438-4F92-B5B8-1E5B92DB21E5}" r="H64" connectionId="0">
    <xmlCellPr id="1" xr6:uid="{B922627E-E566-489C-A8A4-198718428F0A}" uniqueName="P1075101">
      <xmlPr mapId="5" xpath="/GFI-IZD-POD/IFP-E_1000954/P1075101" xmlDataType="decimal"/>
    </xmlCellPr>
  </singleXmlCell>
  <singleXmlCell id="119" xr6:uid="{70A80F72-58C2-42C1-A201-3E082738B3F0}" r="I64" connectionId="0">
    <xmlCellPr id="1" xr6:uid="{A82C6E25-9C11-457B-BDCD-5E428F9D4095}" uniqueName="P1075102">
      <xmlPr mapId="5" xpath="/GFI-IZD-POD/IFP-E_1000954/P1075102" xmlDataType="decimal"/>
    </xmlCellPr>
  </singleXmlCell>
  <singleXmlCell id="120" xr6:uid="{F5C9D527-76DE-4E94-A5EB-2F6999FEA92A}" r="H65" connectionId="0">
    <xmlCellPr id="1" xr6:uid="{536E2594-EC14-4B45-96AC-6C8D1302631B}" uniqueName="P1075103">
      <xmlPr mapId="5" xpath="/GFI-IZD-POD/IFP-E_1000954/P1075103" xmlDataType="decimal"/>
    </xmlCellPr>
  </singleXmlCell>
  <singleXmlCell id="121" xr6:uid="{C5C62954-1F5A-4354-B518-13D6BFC14BEA}" r="I65" connectionId="0">
    <xmlCellPr id="1" xr6:uid="{D069C93D-66A9-4065-930D-8E8134ADC279}" uniqueName="P1075104">
      <xmlPr mapId="5" xpath="/GFI-IZD-POD/IFP-E_1000954/P1075104" xmlDataType="decimal"/>
    </xmlCellPr>
  </singleXmlCell>
  <singleXmlCell id="122" xr6:uid="{4A143ABB-409C-4CE2-A6EF-8B5623F4022C}" r="H66" connectionId="0">
    <xmlCellPr id="1" xr6:uid="{06B7CE2C-A593-4AB5-9CCF-34860A5ED508}" uniqueName="P1075105">
      <xmlPr mapId="5" xpath="/GFI-IZD-POD/IFP-E_1000954/P1075105" xmlDataType="decimal"/>
    </xmlCellPr>
  </singleXmlCell>
  <singleXmlCell id="123" xr6:uid="{658AA5A7-B974-4C8D-B930-91739F7D8A77}" r="I66" connectionId="0">
    <xmlCellPr id="1" xr6:uid="{B3CA397B-8BEB-4A7D-8D0D-B8047C8FB088}" uniqueName="P1075106">
      <xmlPr mapId="5" xpath="/GFI-IZD-POD/IFP-E_1000954/P1075106" xmlDataType="decimal"/>
    </xmlCellPr>
  </singleXmlCell>
  <singleXmlCell id="124" xr6:uid="{259F4E3B-6E14-45D4-8D31-BB6E307621A3}" r="H67" connectionId="0">
    <xmlCellPr id="1" xr6:uid="{7D119168-9173-44DF-B88F-F376F241E536}" uniqueName="P1075107">
      <xmlPr mapId="5" xpath="/GFI-IZD-POD/IFP-E_1000954/P1075107" xmlDataType="decimal"/>
    </xmlCellPr>
  </singleXmlCell>
  <singleXmlCell id="125" xr6:uid="{8212C3D8-D9EE-4A04-BEAC-15B5017BA612}" r="I67" connectionId="0">
    <xmlCellPr id="1" xr6:uid="{E065C837-2ADB-46F8-A8F6-5D3D67F6464E}" uniqueName="P1075108">
      <xmlPr mapId="5" xpath="/GFI-IZD-POD/IFP-E_1000954/P1075108" xmlDataType="decimal"/>
    </xmlCellPr>
  </singleXmlCell>
  <singleXmlCell id="126" xr6:uid="{4711AA98-9A3A-4C79-B0B4-07EEC1956E19}" r="H68" connectionId="0">
    <xmlCellPr id="1" xr6:uid="{5CE0D44F-0ECB-4F86-98C7-EFD0F6D1781F}" uniqueName="P1075109">
      <xmlPr mapId="5" xpath="/GFI-IZD-POD/IFP-E_1000954/P1075109" xmlDataType="decimal"/>
    </xmlCellPr>
  </singleXmlCell>
  <singleXmlCell id="127" xr6:uid="{E0532D07-843D-4F51-AA08-8E8A559C0FFE}" r="I68" connectionId="0">
    <xmlCellPr id="1" xr6:uid="{DC1BC6AE-F1B7-486A-93AB-1EFB81F88AD9}" uniqueName="P1075110">
      <xmlPr mapId="5" xpath="/GFI-IZD-POD/IFP-E_1000954/P1075110" xmlDataType="decimal"/>
    </xmlCellPr>
  </singleXmlCell>
  <singleXmlCell id="128" xr6:uid="{6F019D95-6D6D-4B32-B6D1-026F39AC53FD}" r="H69" connectionId="0">
    <xmlCellPr id="1" xr6:uid="{BFF25DA8-D988-4FE7-8C6C-ACC3CE6737C6}" uniqueName="P1075111">
      <xmlPr mapId="5" xpath="/GFI-IZD-POD/IFP-E_1000954/P1075111" xmlDataType="decimal"/>
    </xmlCellPr>
  </singleXmlCell>
  <singleXmlCell id="129" xr6:uid="{F34994C4-301B-4152-9C63-8126AC6D99A2}" r="I69" connectionId="0">
    <xmlCellPr id="1" xr6:uid="{A70FB1C8-B024-4F22-AF7C-0CA0256A4EFD}" uniqueName="P1075112">
      <xmlPr mapId="5" xpath="/GFI-IZD-POD/IFP-E_1000954/P1075112" xmlDataType="decimal"/>
    </xmlCellPr>
  </singleXmlCell>
  <singleXmlCell id="130" xr6:uid="{B62E4E54-BBB6-4B97-96FB-02EB86B7A68B}" r="H70" connectionId="0">
    <xmlCellPr id="1" xr6:uid="{121C80B7-99DC-4B80-A19E-831813FC6C50}" uniqueName="P1075113">
      <xmlPr mapId="5" xpath="/GFI-IZD-POD/IFP-E_1000954/P1075113" xmlDataType="decimal"/>
    </xmlCellPr>
  </singleXmlCell>
  <singleXmlCell id="131" xr6:uid="{EA4015AD-E84A-415D-B6C6-CADC3EFB50A9}" r="I70" connectionId="0">
    <xmlCellPr id="1" xr6:uid="{271ABBA0-6CD7-4A2F-AA11-F145129B61D1}" uniqueName="P1075114">
      <xmlPr mapId="5" xpath="/GFI-IZD-POD/IFP-E_1000954/P1075114" xmlDataType="decimal"/>
    </xmlCellPr>
  </singleXmlCell>
  <singleXmlCell id="132" xr6:uid="{BB54C817-EAD4-4BDB-AB71-A8EA4B5C3589}" r="H71" connectionId="0">
    <xmlCellPr id="1" xr6:uid="{B361166B-D027-4CF6-887F-3B0446B42013}" uniqueName="P1075115">
      <xmlPr mapId="5" xpath="/GFI-IZD-POD/IFP-E_1000954/P1075115" xmlDataType="decimal"/>
    </xmlCellPr>
  </singleXmlCell>
  <singleXmlCell id="133" xr6:uid="{D086798E-FB03-426D-AF58-B44B7434120B}" r="I71" connectionId="0">
    <xmlCellPr id="1" xr6:uid="{7D236C09-02B4-49F3-9776-4D784E6CDD0C}" uniqueName="P1075116">
      <xmlPr mapId="5" xpath="/GFI-IZD-POD/IFP-E_1000954/P1075116" xmlDataType="decimal"/>
    </xmlCellPr>
  </singleXmlCell>
  <singleXmlCell id="134" xr6:uid="{2BA1D378-1B22-408B-9CC1-8F337A1C8BFD}" r="H72" connectionId="0">
    <xmlCellPr id="1" xr6:uid="{6601838B-8EB7-4350-AA3F-C015CA45C499}" uniqueName="P1075117">
      <xmlPr mapId="5" xpath="/GFI-IZD-POD/IFP-E_1000954/P1075117" xmlDataType="decimal"/>
    </xmlCellPr>
  </singleXmlCell>
  <singleXmlCell id="135" xr6:uid="{1493CB72-ED1A-4A15-94AC-243EF46DE01A}" r="I72" connectionId="0">
    <xmlCellPr id="1" xr6:uid="{8E8C9B87-7C44-4A9A-8FCD-CA739AB83547}" uniqueName="P1075118">
      <xmlPr mapId="5" xpath="/GFI-IZD-POD/IFP-E_1000954/P1075118" xmlDataType="decimal"/>
    </xmlCellPr>
  </singleXmlCell>
  <singleXmlCell id="136" xr6:uid="{03E82031-B85A-4EDD-8679-C7B4F409F17B}" r="H73" connectionId="0">
    <xmlCellPr id="1" xr6:uid="{35A381D3-0CD4-4AA0-A7D5-CF5593D6DD8B}" uniqueName="P1075119">
      <xmlPr mapId="5" xpath="/GFI-IZD-POD/IFP-E_1000954/P1075119" xmlDataType="decimal"/>
    </xmlCellPr>
  </singleXmlCell>
  <singleXmlCell id="137" xr6:uid="{BCDCE131-BA0B-4357-90FB-3B8A50B8884D}" r="I73" connectionId="0">
    <xmlCellPr id="1" xr6:uid="{9E1AA549-2950-4F2F-B97F-097119AE0C44}" uniqueName="P1075120">
      <xmlPr mapId="5" xpath="/GFI-IZD-POD/IFP-E_1000954/P1075120" xmlDataType="decimal"/>
    </xmlCellPr>
  </singleXmlCell>
  <singleXmlCell id="138" xr6:uid="{FCACD040-0FDE-4A15-BBD1-A80DDF3DABF7}" r="H75" connectionId="0">
    <xmlCellPr id="1" xr6:uid="{A84D2C0B-B05B-4004-9A2F-152929408A34}" uniqueName="P1075121">
      <xmlPr mapId="5" xpath="/GFI-IZD-POD/IFP-E_1000954/P1075121" xmlDataType="decimal"/>
    </xmlCellPr>
  </singleXmlCell>
  <singleXmlCell id="139" xr6:uid="{E9B88DE8-0734-4F02-88CE-B843302AF693}" r="I75" connectionId="0">
    <xmlCellPr id="1" xr6:uid="{A9A6F7F9-00C3-4B60-8DC7-3D47B0A65068}" uniqueName="P1075229">
      <xmlPr mapId="5" xpath="/GFI-IZD-POD/IFP-E_1000954/P1075229" xmlDataType="decimal"/>
    </xmlCellPr>
  </singleXmlCell>
  <singleXmlCell id="140" xr6:uid="{415F009A-06DF-45AB-AA84-A69A4C92DB8C}" r="H76" connectionId="0">
    <xmlCellPr id="1" xr6:uid="{0052181C-88A8-4B7B-88DE-2D886D45C557}" uniqueName="P1075230">
      <xmlPr mapId="5" xpath="/GFI-IZD-POD/IFP-E_1000954/P1075230" xmlDataType="decimal"/>
    </xmlCellPr>
  </singleXmlCell>
  <singleXmlCell id="141" xr6:uid="{81CE1835-693F-43DE-970F-C05B76C98761}" r="I76" connectionId="0">
    <xmlCellPr id="1" xr6:uid="{2DC2EACC-A13C-4698-97D4-F9BCE7B55233}" uniqueName="P1075231">
      <xmlPr mapId="5" xpath="/GFI-IZD-POD/IFP-E_1000954/P1075231" xmlDataType="decimal"/>
    </xmlCellPr>
  </singleXmlCell>
  <singleXmlCell id="142" xr6:uid="{68FAD495-63C6-4361-8A8E-4FE73957AFD0}" r="H77" connectionId="0">
    <xmlCellPr id="1" xr6:uid="{1E465F3E-40A8-40BE-9187-6CDF17D0AC80}" uniqueName="P1075232">
      <xmlPr mapId="5" xpath="/GFI-IZD-POD/IFP-E_1000954/P1075232" xmlDataType="decimal"/>
    </xmlCellPr>
  </singleXmlCell>
  <singleXmlCell id="143" xr6:uid="{FD45447A-9D52-44A0-AF99-B34CBA7953DA}" r="I77" connectionId="0">
    <xmlCellPr id="1" xr6:uid="{90466181-DAF2-4FFE-9BEB-88D51D358B55}" uniqueName="P1075233">
      <xmlPr mapId="5" xpath="/GFI-IZD-POD/IFP-E_1000954/P1075233" xmlDataType="decimal"/>
    </xmlCellPr>
  </singleXmlCell>
  <singleXmlCell id="144" xr6:uid="{B37C97A6-EC6E-4C39-9DC4-1CF12EC961CE}" r="H78" connectionId="0">
    <xmlCellPr id="1" xr6:uid="{18D5CA1E-54DF-40DC-A1DC-9E2FE9A28B3D}" uniqueName="P1075234">
      <xmlPr mapId="5" xpath="/GFI-IZD-POD/IFP-E_1000954/P1075234" xmlDataType="decimal"/>
    </xmlCellPr>
  </singleXmlCell>
  <singleXmlCell id="145" xr6:uid="{D88AB4F9-0942-444A-85F8-50F2985783EA}" r="I78" connectionId="0">
    <xmlCellPr id="1" xr6:uid="{16B756CB-D930-4DE5-B098-C69591A673D7}" uniqueName="P1075235">
      <xmlPr mapId="5" xpath="/GFI-IZD-POD/IFP-E_1000954/P1075235" xmlDataType="decimal"/>
    </xmlCellPr>
  </singleXmlCell>
  <singleXmlCell id="146" xr6:uid="{A81308DF-1E17-4DC7-9047-AD781C99D07D}" r="H79" connectionId="0">
    <xmlCellPr id="1" xr6:uid="{CEA81559-E399-4C96-A61B-E4C974913578}" uniqueName="P1075236">
      <xmlPr mapId="5" xpath="/GFI-IZD-POD/IFP-E_1000954/P1075236" xmlDataType="decimal"/>
    </xmlCellPr>
  </singleXmlCell>
  <singleXmlCell id="147" xr6:uid="{C90C18B8-AD15-4416-8571-76A8BDE1F2CF}" r="I79" connectionId="0">
    <xmlCellPr id="1" xr6:uid="{2E59ED1D-8523-4875-888F-40E8513E0B1F}" uniqueName="P1075237">
      <xmlPr mapId="5" xpath="/GFI-IZD-POD/IFP-E_1000954/P1075237" xmlDataType="decimal"/>
    </xmlCellPr>
  </singleXmlCell>
  <singleXmlCell id="148" xr6:uid="{68EA3D27-2097-4AD1-A232-F50E292AA4D8}" r="H80" connectionId="0">
    <xmlCellPr id="1" xr6:uid="{574321A3-7DDE-480A-A9CB-050909CF2840}" uniqueName="P1075238">
      <xmlPr mapId="5" xpath="/GFI-IZD-POD/IFP-E_1000954/P1075238" xmlDataType="decimal"/>
    </xmlCellPr>
  </singleXmlCell>
  <singleXmlCell id="149" xr6:uid="{E776E694-5394-41DD-9B45-426E30E788E0}" r="I80" connectionId="0">
    <xmlCellPr id="1" xr6:uid="{5A6AB463-E286-40B8-B696-5D8E96C7AD1A}" uniqueName="P1075239">
      <xmlPr mapId="5" xpath="/GFI-IZD-POD/IFP-E_1000954/P1075239" xmlDataType="decimal"/>
    </xmlCellPr>
  </singleXmlCell>
  <singleXmlCell id="150" xr6:uid="{522C091F-C5FC-4380-B298-68CC0BE7C60F}" r="H81" connectionId="0">
    <xmlCellPr id="1" xr6:uid="{59CFD4AF-4065-463A-89A1-2CE46A1A1660}" uniqueName="P1075240">
      <xmlPr mapId="5" xpath="/GFI-IZD-POD/IFP-E_1000954/P1075240" xmlDataType="decimal"/>
    </xmlCellPr>
  </singleXmlCell>
  <singleXmlCell id="151" xr6:uid="{E7BAC0F3-0695-4737-B303-FFA38DDA77A1}" r="I81" connectionId="0">
    <xmlCellPr id="1" xr6:uid="{C414FE39-91C4-45D0-BADD-69B516F8594F}" uniqueName="P1075241">
      <xmlPr mapId="5" xpath="/GFI-IZD-POD/IFP-E_1000954/P1075241" xmlDataType="decimal"/>
    </xmlCellPr>
  </singleXmlCell>
  <singleXmlCell id="152" xr6:uid="{87416EFA-436D-4BD3-B0C3-0FF6B9F045D4}" r="H82" connectionId="0">
    <xmlCellPr id="1" xr6:uid="{E442D0ED-64CD-4ECA-B4B5-BC6B9D3769D9}" uniqueName="P1075242">
      <xmlPr mapId="5" xpath="/GFI-IZD-POD/IFP-E_1000954/P1075242" xmlDataType="decimal"/>
    </xmlCellPr>
  </singleXmlCell>
  <singleXmlCell id="153" xr6:uid="{FEB78D84-8435-42CE-82D8-E4D2D8B01483}" r="I82" connectionId="0">
    <xmlCellPr id="1" xr6:uid="{2455F503-B590-4513-B9FE-EC76B617B381}" uniqueName="P1075243">
      <xmlPr mapId="5" xpath="/GFI-IZD-POD/IFP-E_1000954/P1075243" xmlDataType="decimal"/>
    </xmlCellPr>
  </singleXmlCell>
  <singleXmlCell id="154" xr6:uid="{07DE6FE6-5A6B-4BC5-970D-223BDCF5CF97}" r="H83" connectionId="0">
    <xmlCellPr id="1" xr6:uid="{24BE295A-2BB2-47A8-A646-79CF5ACC585C}" uniqueName="P1075244">
      <xmlPr mapId="5" xpath="/GFI-IZD-POD/IFP-E_1000954/P1075244" xmlDataType="decimal"/>
    </xmlCellPr>
  </singleXmlCell>
  <singleXmlCell id="155" xr6:uid="{2A41FE3D-5F98-4411-95F9-6C8E11A3AF25}" r="I83" connectionId="0">
    <xmlCellPr id="1" xr6:uid="{1C739C58-FDF8-4E16-84CC-0AD749D3FE06}" uniqueName="P1075245">
      <xmlPr mapId="5" xpath="/GFI-IZD-POD/IFP-E_1000954/P1075245" xmlDataType="decimal"/>
    </xmlCellPr>
  </singleXmlCell>
  <singleXmlCell id="156" xr6:uid="{51C8A4B9-5672-4EC8-BCBB-181B018E5A88}" r="H84" connectionId="0">
    <xmlCellPr id="1" xr6:uid="{DCF61501-D3B6-4B9D-A770-3B51FE817E69}" uniqueName="P1075246">
      <xmlPr mapId="5" xpath="/GFI-IZD-POD/IFP-E_1000954/P1075246" xmlDataType="decimal"/>
    </xmlCellPr>
  </singleXmlCell>
  <singleXmlCell id="157" xr6:uid="{2BABB51C-D4DD-437B-8FBC-F105188ACE16}" r="I84" connectionId="0">
    <xmlCellPr id="1" xr6:uid="{26C6EA99-D228-44E6-8182-3836C9FFB2E5}" uniqueName="P1075247">
      <xmlPr mapId="5" xpath="/GFI-IZD-POD/IFP-E_1000954/P1075247" xmlDataType="decimal"/>
    </xmlCellPr>
  </singleXmlCell>
  <singleXmlCell id="158" xr6:uid="{421FA7FA-3671-4820-9878-48B21076AA24}" r="H85" connectionId="0">
    <xmlCellPr id="1" xr6:uid="{F9D59796-CEBD-4022-A5D0-E6DC03B49B69}" uniqueName="P1075248">
      <xmlPr mapId="5" xpath="/GFI-IZD-POD/IFP-E_1000954/P1075248" xmlDataType="decimal"/>
    </xmlCellPr>
  </singleXmlCell>
  <singleXmlCell id="159" xr6:uid="{7C6572F8-2529-4472-B18B-F3CC64D7A87B}" r="I85" connectionId="0">
    <xmlCellPr id="1" xr6:uid="{9126AF83-2369-46FB-AAAF-C6B1D9E9643A}" uniqueName="P1075249">
      <xmlPr mapId="5" xpath="/GFI-IZD-POD/IFP-E_1000954/P1075249" xmlDataType="decimal"/>
    </xmlCellPr>
  </singleXmlCell>
  <singleXmlCell id="160" xr6:uid="{A91E69A5-A0A6-479F-BC0F-D36FE6F09552}" r="H86" connectionId="0">
    <xmlCellPr id="1" xr6:uid="{0CCD719C-1459-4750-BD0B-4D97AA19AF91}" uniqueName="P1075250">
      <xmlPr mapId="5" xpath="/GFI-IZD-POD/IFP-E_1000954/P1075250" xmlDataType="decimal"/>
    </xmlCellPr>
  </singleXmlCell>
  <singleXmlCell id="161" xr6:uid="{2DCF3C79-A5F5-45F4-BBAD-8A67EFD60244}" r="I86" connectionId="0">
    <xmlCellPr id="1" xr6:uid="{4DF436E7-21F5-4665-BA4D-3D47F32BA44A}" uniqueName="P1075251">
      <xmlPr mapId="5" xpath="/GFI-IZD-POD/IFP-E_1000954/P1075251" xmlDataType="decimal"/>
    </xmlCellPr>
  </singleXmlCell>
  <singleXmlCell id="162" xr6:uid="{A4B4C2CD-69DB-4BE9-8921-661DFEBD53D3}" r="H87" connectionId="0">
    <xmlCellPr id="1" xr6:uid="{AC223528-E7ED-4FA4-A9A3-4FA47104A3C9}" uniqueName="P1075252">
      <xmlPr mapId="5" xpath="/GFI-IZD-POD/IFP-E_1000954/P1075252" xmlDataType="decimal"/>
    </xmlCellPr>
  </singleXmlCell>
  <singleXmlCell id="163" xr6:uid="{84753826-BBF2-4C81-A06E-B78DA3343BAD}" r="I87" connectionId="0">
    <xmlCellPr id="1" xr6:uid="{B3A7EF06-8E6D-46CE-8F07-AE76EFBE5831}" uniqueName="P1075253">
      <xmlPr mapId="5" xpath="/GFI-IZD-POD/IFP-E_1000954/P1075253" xmlDataType="decimal"/>
    </xmlCellPr>
  </singleXmlCell>
  <singleXmlCell id="164" xr6:uid="{F73CB803-7827-412B-B0C4-3D10972AA60A}" r="H88" connectionId="0">
    <xmlCellPr id="1" xr6:uid="{393BFB9A-4524-4E2A-A0A4-60BF4664EFC8}" uniqueName="P1075254">
      <xmlPr mapId="5" xpath="/GFI-IZD-POD/IFP-E_1000954/P1075254" xmlDataType="decimal"/>
    </xmlCellPr>
  </singleXmlCell>
  <singleXmlCell id="165" xr6:uid="{4028854A-3254-4B01-ADCA-A885012835D0}" r="I88" connectionId="0">
    <xmlCellPr id="1" xr6:uid="{CCDF5D2A-9B17-468C-8DAB-74C7EC055A32}" uniqueName="P1075255">
      <xmlPr mapId="5" xpath="/GFI-IZD-POD/IFP-E_1000954/P1075255" xmlDataType="decimal"/>
    </xmlCellPr>
  </singleXmlCell>
  <singleXmlCell id="166" xr6:uid="{EA290C73-9C11-4387-B2E6-113FFC632F34}" r="H89" connectionId="0">
    <xmlCellPr id="1" xr6:uid="{164C7191-C8BF-409A-B5B2-F7C92FFD8F0E}" uniqueName="P1121862">
      <xmlPr mapId="5" xpath="/GFI-IZD-POD/IFP-E_1000954/P1121862" xmlDataType="decimal"/>
    </xmlCellPr>
  </singleXmlCell>
  <singleXmlCell id="167" xr6:uid="{901E87A5-709E-492B-A9D5-D3187E43FB81}" r="I89" connectionId="0">
    <xmlCellPr id="1" xr6:uid="{098C2D37-84DF-4D59-BE9C-32096ED49CF5}" uniqueName="P1121863">
      <xmlPr mapId="5" xpath="/GFI-IZD-POD/IFP-E_1000954/P1121863" xmlDataType="decimal"/>
    </xmlCellPr>
  </singleXmlCell>
  <singleXmlCell id="168" xr6:uid="{F1E91F15-D045-4119-BA3D-FF0208EFA070}" r="H90" connectionId="0">
    <xmlCellPr id="1" xr6:uid="{B2706345-9A7D-47B4-8D7D-6C49F233739D}" uniqueName="P1121864">
      <xmlPr mapId="5" xpath="/GFI-IZD-POD/IFP-E_1000954/P1121864" xmlDataType="decimal"/>
    </xmlCellPr>
  </singleXmlCell>
  <singleXmlCell id="169" xr6:uid="{59FAC221-B00E-4D6D-AA6F-78C95A08194F}" r="I90" connectionId="0">
    <xmlCellPr id="1" xr6:uid="{4DB5FAB5-0440-4003-9CFC-5F955C037846}" uniqueName="P1121865">
      <xmlPr mapId="5" xpath="/GFI-IZD-POD/IFP-E_1000954/P1121865" xmlDataType="decimal"/>
    </xmlCellPr>
  </singleXmlCell>
  <singleXmlCell id="170" xr6:uid="{1A2C3CEB-7775-400E-A7A6-BE1CF883FB18}" r="H91" connectionId="0">
    <xmlCellPr id="1" xr6:uid="{E54FF1E5-6E02-47DF-9321-2FF62E2BEB6D}" uniqueName="P1418844">
      <xmlPr mapId="5" xpath="/GFI-IZD-POD/IFP-E_1000954/P1418844" xmlDataType="decimal"/>
    </xmlCellPr>
  </singleXmlCell>
  <singleXmlCell id="171" xr6:uid="{BC65D489-F5AF-443A-89DA-11034A778C2B}" r="I91" connectionId="0">
    <xmlCellPr id="1" xr6:uid="{E10D748C-7E44-4D34-9D7B-4C351F20A90F}" uniqueName="P1418845">
      <xmlPr mapId="5" xpath="/GFI-IZD-POD/IFP-E_1000954/P1418845" xmlDataType="decimal"/>
    </xmlCellPr>
  </singleXmlCell>
  <singleXmlCell id="172" xr6:uid="{FC463500-C0FE-43C4-AAE3-282B85F167BF}" r="H92" connectionId="0">
    <xmlCellPr id="1" xr6:uid="{4C09991C-9427-4A67-9F53-FD0AC6787114}" uniqueName="P1075256">
      <xmlPr mapId="5" xpath="/GFI-IZD-POD/IFP-E_1000954/P1075256" xmlDataType="decimal"/>
    </xmlCellPr>
  </singleXmlCell>
  <singleXmlCell id="173" xr6:uid="{F1401869-CC68-4FDB-8949-37D8C1A5CBA6}" r="I92" connectionId="0">
    <xmlCellPr id="1" xr6:uid="{88A55120-E4A2-4EB6-82D3-71ED3E6DB08B}" uniqueName="P1075257">
      <xmlPr mapId="5" xpath="/GFI-IZD-POD/IFP-E_1000954/P1075257" xmlDataType="decimal"/>
    </xmlCellPr>
  </singleXmlCell>
  <singleXmlCell id="174" xr6:uid="{1FAC987D-9575-4AB8-9B5B-01860B03752F}" r="H93" connectionId="0">
    <xmlCellPr id="1" xr6:uid="{08E6EC12-9CAC-43C7-ADAE-D8D3823D8AD0}" uniqueName="P1075258">
      <xmlPr mapId="5" xpath="/GFI-IZD-POD/IFP-E_1000954/P1075258" xmlDataType="decimal"/>
    </xmlCellPr>
  </singleXmlCell>
  <singleXmlCell id="175" xr6:uid="{5114DE44-7D0D-4781-A4B3-9A0D7E18CB4E}" r="I93" connectionId="0">
    <xmlCellPr id="1" xr6:uid="{56588CCD-97B2-4B18-92A4-4D97D5043629}" uniqueName="P1075259">
      <xmlPr mapId="5" xpath="/GFI-IZD-POD/IFP-E_1000954/P1075259" xmlDataType="decimal"/>
    </xmlCellPr>
  </singleXmlCell>
  <singleXmlCell id="176" xr6:uid="{37935BB8-4A9F-4DE6-B1A7-3AC94B037C19}" r="H94" connectionId="0">
    <xmlCellPr id="1" xr6:uid="{935F35D8-E12D-4341-9FEA-4078514076A7}" uniqueName="P1075260">
      <xmlPr mapId="5" xpath="/GFI-IZD-POD/IFP-E_1000954/P1075260" xmlDataType="decimal"/>
    </xmlCellPr>
  </singleXmlCell>
  <singleXmlCell id="177" xr6:uid="{EFFA055E-1BD4-43CC-83A0-B5F008DBAD53}" r="I94" connectionId="0">
    <xmlCellPr id="1" xr6:uid="{23BE1A70-89E6-47F0-B3A2-06D6D7E22A8C}" uniqueName="P1075261">
      <xmlPr mapId="5" xpath="/GFI-IZD-POD/IFP-E_1000954/P1075261" xmlDataType="decimal"/>
    </xmlCellPr>
  </singleXmlCell>
  <singleXmlCell id="178" xr6:uid="{5F3E5DE0-93E7-43FC-ABA9-6E33472A7CFB}" r="H95" connectionId="0">
    <xmlCellPr id="1" xr6:uid="{27C6B554-8F8B-4F02-87C6-E21D410CA003}" uniqueName="P1075262">
      <xmlPr mapId="5" xpath="/GFI-IZD-POD/IFP-E_1000954/P1075262" xmlDataType="decimal"/>
    </xmlCellPr>
  </singleXmlCell>
  <singleXmlCell id="179" xr6:uid="{DE482466-DE6A-413C-9D57-90D01F7E92ED}" r="I95" connectionId="0">
    <xmlCellPr id="1" xr6:uid="{81162B12-3B8D-4A21-8989-9AD3FE9DD4C8}" uniqueName="P1075263">
      <xmlPr mapId="5" xpath="/GFI-IZD-POD/IFP-E_1000954/P1075263" xmlDataType="decimal"/>
    </xmlCellPr>
  </singleXmlCell>
  <singleXmlCell id="180" xr6:uid="{FE4CD2A4-8623-460F-B857-F148B0AB47D4}" r="H96" connectionId="0">
    <xmlCellPr id="1" xr6:uid="{814848F9-6274-40BF-9BC2-9325F1BC4A37}" uniqueName="P1075264">
      <xmlPr mapId="5" xpath="/GFI-IZD-POD/IFP-E_1000954/P1075264" xmlDataType="decimal"/>
    </xmlCellPr>
  </singleXmlCell>
  <singleXmlCell id="181" xr6:uid="{0C2A86EC-E8ED-4959-B972-FABC1ACE8815}" r="I96" connectionId="0">
    <xmlCellPr id="1" xr6:uid="{659F4BB8-6C71-470C-BC4B-0A5413227675}" uniqueName="P1075265">
      <xmlPr mapId="5" xpath="/GFI-IZD-POD/IFP-E_1000954/P1075265" xmlDataType="decimal"/>
    </xmlCellPr>
  </singleXmlCell>
  <singleXmlCell id="182" xr6:uid="{5E848FAE-EA22-4A07-9A38-1853ABE2FFCB}" r="H97" connectionId="0">
    <xmlCellPr id="1" xr6:uid="{B9177BDF-4CFD-4F3C-801D-ABD061C9F2BD}" uniqueName="P1075266">
      <xmlPr mapId="5" xpath="/GFI-IZD-POD/IFP-E_1000954/P1075266" xmlDataType="decimal"/>
    </xmlCellPr>
  </singleXmlCell>
  <singleXmlCell id="183" xr6:uid="{2A588116-F6AC-45C8-BACC-730F7B86C3DB}" r="I97" connectionId="0">
    <xmlCellPr id="1" xr6:uid="{FE59D2B3-66FC-42DF-AECE-35DB6CE98BA2}" uniqueName="P1075267">
      <xmlPr mapId="5" xpath="/GFI-IZD-POD/IFP-E_1000954/P1075267" xmlDataType="decimal"/>
    </xmlCellPr>
  </singleXmlCell>
  <singleXmlCell id="184" xr6:uid="{E11F181B-651F-4CDD-9C0F-FCB0AAA5758D}" r="H98" connectionId="0">
    <xmlCellPr id="1" xr6:uid="{FB27C895-0A1F-43F0-8171-49B9AA4B6398}" uniqueName="P1075268">
      <xmlPr mapId="5" xpath="/GFI-IZD-POD/IFP-E_1000954/P1075268" xmlDataType="decimal"/>
    </xmlCellPr>
  </singleXmlCell>
  <singleXmlCell id="185" xr6:uid="{0715DFFB-4ACA-415E-BD47-BE27A2D10D6B}" r="I98" connectionId="0">
    <xmlCellPr id="1" xr6:uid="{A2588DFC-2137-4915-9D1E-BB74FE15616B}" uniqueName="P1075269">
      <xmlPr mapId="5" xpath="/GFI-IZD-POD/IFP-E_1000954/P1075269" xmlDataType="decimal"/>
    </xmlCellPr>
  </singleXmlCell>
  <singleXmlCell id="186" xr6:uid="{3D23866E-8E93-4C38-AC22-0AE7DE148805}" r="H99" connectionId="0">
    <xmlCellPr id="1" xr6:uid="{CB7E9126-4156-4512-9ABE-3EDD7236F43E}" uniqueName="P1075270">
      <xmlPr mapId="5" xpath="/GFI-IZD-POD/IFP-E_1000954/P1075270" xmlDataType="decimal"/>
    </xmlCellPr>
  </singleXmlCell>
  <singleXmlCell id="187" xr6:uid="{F5350F6A-409C-4130-B41C-3C691E7F367F}" r="I99" connectionId="0">
    <xmlCellPr id="1" xr6:uid="{2567B14B-0935-451B-8DA8-579560BF188B}" uniqueName="P1075271">
      <xmlPr mapId="5" xpath="/GFI-IZD-POD/IFP-E_1000954/P1075271" xmlDataType="decimal"/>
    </xmlCellPr>
  </singleXmlCell>
  <singleXmlCell id="188" xr6:uid="{A6EB7197-E30E-4102-948F-171D56BB8CFF}" r="H100" connectionId="0">
    <xmlCellPr id="1" xr6:uid="{7F172BD3-1AE0-49B2-A538-60DFD8DC4CFA}" uniqueName="P1075272">
      <xmlPr mapId="5" xpath="/GFI-IZD-POD/IFP-E_1000954/P1075272" xmlDataType="decimal"/>
    </xmlCellPr>
  </singleXmlCell>
  <singleXmlCell id="190" xr6:uid="{2FE32D46-4391-4F8B-BD24-31D0A4E70D2C}" r="I100" connectionId="0">
    <xmlCellPr id="1" xr6:uid="{9B00D1B9-A20A-4606-A3FB-9DED0BCDBAB0}" uniqueName="P1075273">
      <xmlPr mapId="5" xpath="/GFI-IZD-POD/IFP-E_1000954/P1075273" xmlDataType="decimal"/>
    </xmlCellPr>
  </singleXmlCell>
  <singleXmlCell id="191" xr6:uid="{90555E11-A644-4308-9ADE-60BC8678B8E0}" r="H101" connectionId="0">
    <xmlCellPr id="1" xr6:uid="{CAE8DABC-9D69-422F-BE48-8ACB447CE9E7}" uniqueName="P1075274">
      <xmlPr mapId="5" xpath="/GFI-IZD-POD/IFP-E_1000954/P1075274" xmlDataType="decimal"/>
    </xmlCellPr>
  </singleXmlCell>
  <singleXmlCell id="192" xr6:uid="{B923507F-A19E-4CBC-9BC7-1D9271B9D348}" r="I101" connectionId="0">
    <xmlCellPr id="1" xr6:uid="{BBCBB45F-811C-475C-A6AD-68446CE6A103}" uniqueName="P1075275">
      <xmlPr mapId="5" xpath="/GFI-IZD-POD/IFP-E_1000954/P1075275" xmlDataType="decimal"/>
    </xmlCellPr>
  </singleXmlCell>
  <singleXmlCell id="193" xr6:uid="{26653884-B24C-4998-85AB-D19D8E0DD510}" r="H102" connectionId="0">
    <xmlCellPr id="1" xr6:uid="{7F9CE213-F490-4BAF-8FE9-D0E5DBCD3C5D}" uniqueName="P1075276">
      <xmlPr mapId="5" xpath="/GFI-IZD-POD/IFP-E_1000954/P1075276" xmlDataType="decimal"/>
    </xmlCellPr>
  </singleXmlCell>
  <singleXmlCell id="194" xr6:uid="{4C173B8B-4984-4CD6-AEF5-76220533EAF1}" r="I102" connectionId="0">
    <xmlCellPr id="1" xr6:uid="{66513B49-AACD-4A3E-AD05-4ABFE8DE3077}" uniqueName="P1075277">
      <xmlPr mapId="5" xpath="/GFI-IZD-POD/IFP-E_1000954/P1075277" xmlDataType="decimal"/>
    </xmlCellPr>
  </singleXmlCell>
  <singleXmlCell id="195" xr6:uid="{0B561147-4878-48EE-B8F0-D04045295D5D}" r="H103" connectionId="0">
    <xmlCellPr id="1" xr6:uid="{6DED6194-338A-437F-8BD5-BD32F9696C09}" uniqueName="P1075278">
      <xmlPr mapId="5" xpath="/GFI-IZD-POD/IFP-E_1000954/P1075278" xmlDataType="decimal"/>
    </xmlCellPr>
  </singleXmlCell>
  <singleXmlCell id="196" xr6:uid="{5E1226B4-6D16-40E0-AFD0-F1C4B37601F9}" r="I103" connectionId="0">
    <xmlCellPr id="1" xr6:uid="{49032189-2A46-4ECC-8D88-12A3D5198302}" uniqueName="P1075279">
      <xmlPr mapId="5" xpath="/GFI-IZD-POD/IFP-E_1000954/P1075279" xmlDataType="decimal"/>
    </xmlCellPr>
  </singleXmlCell>
  <singleXmlCell id="197" xr6:uid="{D9B3B2D6-D8C9-467F-BF02-132B25899E5E}" r="H104" connectionId="0">
    <xmlCellPr id="1" xr6:uid="{3FD31388-D939-4F29-BA5B-1C3AA33BA01C}" uniqueName="P1075280">
      <xmlPr mapId="5" xpath="/GFI-IZD-POD/IFP-E_1000954/P1075280" xmlDataType="decimal"/>
    </xmlCellPr>
  </singleXmlCell>
  <singleXmlCell id="198" xr6:uid="{DBE68961-2328-4948-A7DC-8928CCF0C5BA}" r="I104" connectionId="0">
    <xmlCellPr id="1" xr6:uid="{0D707B7C-196D-4FF0-8178-DAF0F7AC48AB}" uniqueName="P1075281">
      <xmlPr mapId="5" xpath="/GFI-IZD-POD/IFP-E_1000954/P1075281" xmlDataType="decimal"/>
    </xmlCellPr>
  </singleXmlCell>
  <singleXmlCell id="199" xr6:uid="{BC04883B-ED97-4C7C-AF3E-BC76376FA081}" r="H105" connectionId="0">
    <xmlCellPr id="1" xr6:uid="{F949BE0B-38D4-44C1-913F-64F57ADC044A}" uniqueName="P1075282">
      <xmlPr mapId="5" xpath="/GFI-IZD-POD/IFP-E_1000954/P1075282" xmlDataType="decimal"/>
    </xmlCellPr>
  </singleXmlCell>
  <singleXmlCell id="200" xr6:uid="{8CFB40C0-0114-4EA9-934E-E15E15FC1EA6}" r="I105" connectionId="0">
    <xmlCellPr id="1" xr6:uid="{654585B3-A31A-423B-A91F-51FC72AED95F}" uniqueName="P1075283">
      <xmlPr mapId="5" xpath="/GFI-IZD-POD/IFP-E_1000954/P1075283" xmlDataType="decimal"/>
    </xmlCellPr>
  </singleXmlCell>
  <singleXmlCell id="201" xr6:uid="{5719FBCB-A4A2-4742-95BE-06133C9DAB17}" r="H106" connectionId="0">
    <xmlCellPr id="1" xr6:uid="{2AB304BA-344C-4622-ADB7-73E680FEF3D9}" uniqueName="P1075284">
      <xmlPr mapId="5" xpath="/GFI-IZD-POD/IFP-E_1000954/P1075284" xmlDataType="decimal"/>
    </xmlCellPr>
  </singleXmlCell>
  <singleXmlCell id="202" xr6:uid="{657A5EC2-F2F4-48B3-B0E5-DA523A7BA297}" r="I106" connectionId="0">
    <xmlCellPr id="1" xr6:uid="{5AEE4EE1-8D18-47A5-81A5-5F77B82C6155}" uniqueName="P1075285">
      <xmlPr mapId="5" xpath="/GFI-IZD-POD/IFP-E_1000954/P1075285" xmlDataType="decimal"/>
    </xmlCellPr>
  </singleXmlCell>
  <singleXmlCell id="203" xr6:uid="{275B00F8-42C8-48D6-9DC7-37E28B770A99}" r="H107" connectionId="0">
    <xmlCellPr id="1" xr6:uid="{352E1DAB-5604-4053-905E-AFD6DE3B80C9}" uniqueName="P1075286">
      <xmlPr mapId="5" xpath="/GFI-IZD-POD/IFP-E_1000954/P1075286" xmlDataType="decimal"/>
    </xmlCellPr>
  </singleXmlCell>
  <singleXmlCell id="204" xr6:uid="{80860DA4-9A3D-4A61-AD6E-9B20578DE738}" r="I107" connectionId="0">
    <xmlCellPr id="1" xr6:uid="{F9FAE5AE-EDB3-4E95-9C9C-CD84C0DF4B9D}" uniqueName="P1075287">
      <xmlPr mapId="5" xpath="/GFI-IZD-POD/IFP-E_1000954/P1075287" xmlDataType="decimal"/>
    </xmlCellPr>
  </singleXmlCell>
  <singleXmlCell id="205" xr6:uid="{BBF610AF-697F-4969-8E21-742E603971FD}" r="H108" connectionId="0">
    <xmlCellPr id="1" xr6:uid="{D09E9701-4D5E-4ADE-A2D9-92FCA91B0C7E}" uniqueName="P1075288">
      <xmlPr mapId="5" xpath="/GFI-IZD-POD/IFP-E_1000954/P1075288" xmlDataType="decimal"/>
    </xmlCellPr>
  </singleXmlCell>
  <singleXmlCell id="206" xr6:uid="{C917EBBE-0ED8-4B17-B584-0F5DCD3D5DE7}" r="I108" connectionId="0">
    <xmlCellPr id="1" xr6:uid="{D39AC6EF-8094-4F20-84F4-BCAB42B020B3}" uniqueName="P1075289">
      <xmlPr mapId="5" xpath="/GFI-IZD-POD/IFP-E_1000954/P1075289" xmlDataType="decimal"/>
    </xmlCellPr>
  </singleXmlCell>
  <singleXmlCell id="207" xr6:uid="{0F25FBA4-50A1-4E0D-9D33-14C4B9FF510E}" r="H109" connectionId="0">
    <xmlCellPr id="1" xr6:uid="{DE17BCC1-EF1D-4774-975B-DABAFAA4AEAF}" uniqueName="P1075290">
      <xmlPr mapId="5" xpath="/GFI-IZD-POD/IFP-E_1000954/P1075290" xmlDataType="decimal"/>
    </xmlCellPr>
  </singleXmlCell>
  <singleXmlCell id="208" xr6:uid="{F1E12C29-82F4-4A62-90C3-35BEE89F1EE9}" r="I109" connectionId="0">
    <xmlCellPr id="1" xr6:uid="{383D6D60-6524-499C-9623-E679D4920EE1}" uniqueName="P1075291">
      <xmlPr mapId="5" xpath="/GFI-IZD-POD/IFP-E_1000954/P1075291" xmlDataType="decimal"/>
    </xmlCellPr>
  </singleXmlCell>
  <singleXmlCell id="209" xr6:uid="{3B6C6AF4-CF55-4A37-88AB-00937893A4B6}" r="H110" connectionId="0">
    <xmlCellPr id="1" xr6:uid="{30796FA3-6246-4157-9FA2-D611D0520439}" uniqueName="P1075292">
      <xmlPr mapId="5" xpath="/GFI-IZD-POD/IFP-E_1000954/P1075292" xmlDataType="decimal"/>
    </xmlCellPr>
  </singleXmlCell>
  <singleXmlCell id="210" xr6:uid="{E5662137-0E66-4F2A-850F-9026C457FD24}" r="I110" connectionId="0">
    <xmlCellPr id="1" xr6:uid="{A87C4E33-53F8-4EE4-87F5-9A51BD6D36C2}" uniqueName="P1075293">
      <xmlPr mapId="5" xpath="/GFI-IZD-POD/IFP-E_1000954/P1075293" xmlDataType="decimal"/>
    </xmlCellPr>
  </singleXmlCell>
  <singleXmlCell id="211" xr6:uid="{991AEB59-73B0-4F07-A858-9065C0F54F30}" r="H111" connectionId="0">
    <xmlCellPr id="1" xr6:uid="{0EE1D6C4-384C-4617-9512-6E5D24AD7C23}" uniqueName="P1075294">
      <xmlPr mapId="5" xpath="/GFI-IZD-POD/IFP-E_1000954/P1075294" xmlDataType="decimal"/>
    </xmlCellPr>
  </singleXmlCell>
  <singleXmlCell id="212" xr6:uid="{D17F0F05-5BC5-4C31-949F-A787539736DF}" r="I111" connectionId="0">
    <xmlCellPr id="1" xr6:uid="{7392E6A4-A07E-4F53-88E4-3957866775C2}" uniqueName="P1075295">
      <xmlPr mapId="5" xpath="/GFI-IZD-POD/IFP-E_1000954/P1075295" xmlDataType="decimal"/>
    </xmlCellPr>
  </singleXmlCell>
  <singleXmlCell id="213" xr6:uid="{16E72008-65A3-4B79-826F-860A6EC461B2}" r="H112" connectionId="0">
    <xmlCellPr id="1" xr6:uid="{6D55930C-E030-4D99-8D6F-6C09EA67D241}" uniqueName="P1075296">
      <xmlPr mapId="5" xpath="/GFI-IZD-POD/IFP-E_1000954/P1075296" xmlDataType="decimal"/>
    </xmlCellPr>
  </singleXmlCell>
  <singleXmlCell id="214" xr6:uid="{59BD6610-1770-4278-9B19-A428820C080C}" r="I112" connectionId="0">
    <xmlCellPr id="1" xr6:uid="{1D9C8926-FED5-4A75-A9B6-D83F599539D6}" uniqueName="P1075297">
      <xmlPr mapId="5" xpath="/GFI-IZD-POD/IFP-E_1000954/P1075297" xmlDataType="decimal"/>
    </xmlCellPr>
  </singleXmlCell>
  <singleXmlCell id="215" xr6:uid="{AD03A68F-4254-4AFE-99AE-0D79E398CAC3}" r="H113" connectionId="0">
    <xmlCellPr id="1" xr6:uid="{93B2F82C-044B-4E22-AB17-F4C2482C2DF4}" uniqueName="P1075298">
      <xmlPr mapId="5" xpath="/GFI-IZD-POD/IFP-E_1000954/P1075298" xmlDataType="decimal"/>
    </xmlCellPr>
  </singleXmlCell>
  <singleXmlCell id="216" xr6:uid="{6F9A5CD7-08C9-4B40-802C-47FF4CC12986}" r="I113" connectionId="0">
    <xmlCellPr id="1" xr6:uid="{0D7B0762-E527-4698-BB0E-1C90251BAFEF}" uniqueName="P1075299">
      <xmlPr mapId="5" xpath="/GFI-IZD-POD/IFP-E_1000954/P1075299" xmlDataType="decimal"/>
    </xmlCellPr>
  </singleXmlCell>
  <singleXmlCell id="217" xr6:uid="{D6482DFC-B52D-411B-8617-91ADEEE5A0BB}" r="H114" connectionId="0">
    <xmlCellPr id="1" xr6:uid="{DD72FA70-E58F-4390-AE70-4EBFBD950DC0}" uniqueName="P1075300">
      <xmlPr mapId="5" xpath="/GFI-IZD-POD/IFP-E_1000954/P1075300" xmlDataType="decimal"/>
    </xmlCellPr>
  </singleXmlCell>
  <singleXmlCell id="218" xr6:uid="{E9648FA9-65B8-4ED6-9F14-7FBD1DCD3A1C}" r="I114" connectionId="0">
    <xmlCellPr id="1" xr6:uid="{B443A7E9-66F9-419E-9854-EB2CC92A8319}" uniqueName="P1075301">
      <xmlPr mapId="5" xpath="/GFI-IZD-POD/IFP-E_1000954/P1075301" xmlDataType="decimal"/>
    </xmlCellPr>
  </singleXmlCell>
  <singleXmlCell id="219" xr6:uid="{80E607BF-FC4D-44E8-8207-104CD817B5FF}" r="H115" connectionId="0">
    <xmlCellPr id="1" xr6:uid="{5C0D4F18-68BB-4C25-B735-E4634F0FC3E7}" uniqueName="P1075302">
      <xmlPr mapId="5" xpath="/GFI-IZD-POD/IFP-E_1000954/P1075302" xmlDataType="decimal"/>
    </xmlCellPr>
  </singleXmlCell>
  <singleXmlCell id="220" xr6:uid="{BF53BE80-3DB1-4234-AA3B-98AAFBF9B9EF}" r="I115" connectionId="0">
    <xmlCellPr id="1" xr6:uid="{95917723-41F4-47CC-9CC4-4851765F0F5B}" uniqueName="P1075303">
      <xmlPr mapId="5" xpath="/GFI-IZD-POD/IFP-E_1000954/P1075303" xmlDataType="decimal"/>
    </xmlCellPr>
  </singleXmlCell>
  <singleXmlCell id="221" xr6:uid="{DC61A537-73CF-490A-AF4F-99D5936A30BB}" r="H116" connectionId="0">
    <xmlCellPr id="1" xr6:uid="{1D6DA188-540E-4621-B6DB-30A3E9A57074}" uniqueName="P1075304">
      <xmlPr mapId="5" xpath="/GFI-IZD-POD/IFP-E_1000954/P1075304" xmlDataType="decimal"/>
    </xmlCellPr>
  </singleXmlCell>
  <singleXmlCell id="222" xr6:uid="{737039D3-8D85-44C0-A4AC-2A7ECE3A63BC}" r="I116" connectionId="0">
    <xmlCellPr id="1" xr6:uid="{8D03890A-E5FE-4C14-A4F9-57171F52CCE6}" uniqueName="P1075305">
      <xmlPr mapId="5" xpath="/GFI-IZD-POD/IFP-E_1000954/P1075305" xmlDataType="decimal"/>
    </xmlCellPr>
  </singleXmlCell>
  <singleXmlCell id="223" xr6:uid="{79AAD5FB-DC44-451D-ADC7-0445118421F7}" r="H117" connectionId="0">
    <xmlCellPr id="1" xr6:uid="{54B1AC81-4DCB-4ECA-85A5-7852A36E01F9}" uniqueName="P1075306">
      <xmlPr mapId="5" xpath="/GFI-IZD-POD/IFP-E_1000954/P1075306" xmlDataType="decimal"/>
    </xmlCellPr>
  </singleXmlCell>
  <singleXmlCell id="224" xr6:uid="{08BA3E2E-F266-4338-B9D8-DFDDEBA60A90}" r="I117" connectionId="0">
    <xmlCellPr id="1" xr6:uid="{BE0B7F51-A753-4927-8B06-2E817D38C956}" uniqueName="P1075307">
      <xmlPr mapId="5" xpath="/GFI-IZD-POD/IFP-E_1000954/P1075307" xmlDataType="decimal"/>
    </xmlCellPr>
  </singleXmlCell>
  <singleXmlCell id="225" xr6:uid="{AB4780F5-7641-4832-BB39-B4EF83052AF4}" r="H118" connectionId="0">
    <xmlCellPr id="1" xr6:uid="{B408AF7D-5C04-4CD7-91EF-46036F264C91}" uniqueName="P1075308">
      <xmlPr mapId="5" xpath="/GFI-IZD-POD/IFP-E_1000954/P1075308" xmlDataType="decimal"/>
    </xmlCellPr>
  </singleXmlCell>
  <singleXmlCell id="226" xr6:uid="{A4C67462-0566-4DA3-9FB8-91849CFE4A52}" r="I118" connectionId="0">
    <xmlCellPr id="1" xr6:uid="{7A43B407-9B03-4B1F-A2B1-C3E53E199AB7}" uniqueName="P1075309">
      <xmlPr mapId="5" xpath="/GFI-IZD-POD/IFP-E_1000954/P1075309" xmlDataType="decimal"/>
    </xmlCellPr>
  </singleXmlCell>
  <singleXmlCell id="227" xr6:uid="{69380E1B-3FB0-4F0A-99C4-8CD30FF7FD17}" r="H119" connectionId="0">
    <xmlCellPr id="1" xr6:uid="{6789E980-056E-4110-A4C6-293D6A3DF0D1}" uniqueName="P1075310">
      <xmlPr mapId="5" xpath="/GFI-IZD-POD/IFP-E_1000954/P1075310" xmlDataType="decimal"/>
    </xmlCellPr>
  </singleXmlCell>
  <singleXmlCell id="228" xr6:uid="{C92CAC8E-0306-45A5-B117-F6E99282B542}" r="I119" connectionId="0">
    <xmlCellPr id="1" xr6:uid="{1CE41B3A-36B9-4956-82E9-76A9B04FBFEA}" uniqueName="P1075311">
      <xmlPr mapId="5" xpath="/GFI-IZD-POD/IFP-E_1000954/P1075311" xmlDataType="decimal"/>
    </xmlCellPr>
  </singleXmlCell>
  <singleXmlCell id="229" xr6:uid="{CDC2735D-EC4C-4BE6-B033-40E385F18E9F}" r="H120" connectionId="0">
    <xmlCellPr id="1" xr6:uid="{2B14508D-3894-4246-B504-FB01498E3D68}" uniqueName="P1075312">
      <xmlPr mapId="5" xpath="/GFI-IZD-POD/IFP-E_1000954/P1075312" xmlDataType="decimal"/>
    </xmlCellPr>
  </singleXmlCell>
  <singleXmlCell id="230" xr6:uid="{FC785E94-EA59-47F3-9FA2-A4E6B105E7F5}" r="I120" connectionId="0">
    <xmlCellPr id="1" xr6:uid="{2A995480-25B2-4A81-AFAE-8FF3F7A466A1}" uniqueName="P1075313">
      <xmlPr mapId="5" xpath="/GFI-IZD-POD/IFP-E_1000954/P1075313" xmlDataType="decimal"/>
    </xmlCellPr>
  </singleXmlCell>
  <singleXmlCell id="231" xr6:uid="{446DCABE-BC85-4D78-A9E5-4E6DB25DCABF}" r="H121" connectionId="0">
    <xmlCellPr id="1" xr6:uid="{D48621C1-4490-4ED1-9A0C-359673783765}" uniqueName="P1075314">
      <xmlPr mapId="5" xpath="/GFI-IZD-POD/IFP-E_1000954/P1075314" xmlDataType="decimal"/>
    </xmlCellPr>
  </singleXmlCell>
  <singleXmlCell id="232" xr6:uid="{04292DDE-29C8-4171-8893-8257D9FCF8CB}" r="I121" connectionId="0">
    <xmlCellPr id="1" xr6:uid="{1D87A20F-EC06-4459-8F5F-943A16A0A0E0}" uniqueName="P1075315">
      <xmlPr mapId="5" xpath="/GFI-IZD-POD/IFP-E_1000954/P1075315" xmlDataType="decimal"/>
    </xmlCellPr>
  </singleXmlCell>
  <singleXmlCell id="233" xr6:uid="{4B62380B-A646-4273-9E8D-8E1EA2669ABC}" r="H122" connectionId="0">
    <xmlCellPr id="1" xr6:uid="{8C210D92-9CD1-43FF-9324-48C742BF3B46}" uniqueName="P1075316">
      <xmlPr mapId="5" xpath="/GFI-IZD-POD/IFP-E_1000954/P1075316" xmlDataType="decimal"/>
    </xmlCellPr>
  </singleXmlCell>
  <singleXmlCell id="234" xr6:uid="{7D257DD0-0363-4208-ACE3-610E25788486}" r="I122" connectionId="0">
    <xmlCellPr id="1" xr6:uid="{B23B2F86-62E2-4D2B-A931-C45DA0B89CEB}" uniqueName="P1075317">
      <xmlPr mapId="5" xpath="/GFI-IZD-POD/IFP-E_1000954/P1075317" xmlDataType="decimal"/>
    </xmlCellPr>
  </singleXmlCell>
  <singleXmlCell id="235" xr6:uid="{3B812941-B621-4313-97C1-B349B163D2CD}" r="H123" connectionId="0">
    <xmlCellPr id="1" xr6:uid="{71E4DAFD-3ABD-415E-81FF-0394956ED2FE}" uniqueName="P1075318">
      <xmlPr mapId="5" xpath="/GFI-IZD-POD/IFP-E_1000954/P1075318" xmlDataType="decimal"/>
    </xmlCellPr>
  </singleXmlCell>
  <singleXmlCell id="236" xr6:uid="{09B0F1B4-EC8F-4A10-88A8-3F7B1EA12C41}" r="I123" connectionId="0">
    <xmlCellPr id="1" xr6:uid="{FEC9F9EC-B885-43B3-B08C-48DE77942D90}" uniqueName="P1075319">
      <xmlPr mapId="5" xpath="/GFI-IZD-POD/IFP-E_1000954/P1075319" xmlDataType="decimal"/>
    </xmlCellPr>
  </singleXmlCell>
  <singleXmlCell id="237" xr6:uid="{D9102AD4-D466-4451-BB66-4FCE16C49463}" r="H124" connectionId="0">
    <xmlCellPr id="1" xr6:uid="{829A8044-F0D4-4982-95F2-5D2C89EDA871}" uniqueName="P1075320">
      <xmlPr mapId="5" xpath="/GFI-IZD-POD/IFP-E_1000954/P1075320" xmlDataType="decimal"/>
    </xmlCellPr>
  </singleXmlCell>
  <singleXmlCell id="238" xr6:uid="{65035CBE-A2BC-4CCC-8B23-D5C66228FA41}" r="I124" connectionId="0">
    <xmlCellPr id="1" xr6:uid="{1B4AF5C8-251E-4946-AE52-78A78A5F7365}" uniqueName="P1075321">
      <xmlPr mapId="5" xpath="/GFI-IZD-POD/IFP-E_1000954/P1075321" xmlDataType="decimal"/>
    </xmlCellPr>
  </singleXmlCell>
  <singleXmlCell id="239" xr6:uid="{194006AE-1CC8-4F37-8255-806A54E3084A}" r="H125" connectionId="0">
    <xmlCellPr id="1" xr6:uid="{5D773E23-1EC4-4161-8EC3-45DC2DACA268}" uniqueName="P1075322">
      <xmlPr mapId="5" xpath="/GFI-IZD-POD/IFP-E_1000954/P1075322" xmlDataType="decimal"/>
    </xmlCellPr>
  </singleXmlCell>
  <singleXmlCell id="240" xr6:uid="{118A890D-4206-45E7-85B0-B5C14E5BD1BA}" r="I125" connectionId="0">
    <xmlCellPr id="1" xr6:uid="{F605BB3C-916A-4D4F-A6E6-43770905DE38}" uniqueName="P1075323">
      <xmlPr mapId="5" xpath="/GFI-IZD-POD/IFP-E_1000954/P1075323" xmlDataType="decimal"/>
    </xmlCellPr>
  </singleXmlCell>
  <singleXmlCell id="241" xr6:uid="{43EADA8F-0D68-483E-83A4-CB0A474B15F2}" r="H126" connectionId="0">
    <xmlCellPr id="1" xr6:uid="{FC091758-DA36-4596-94EF-BC7AAB087241}" uniqueName="P1075324">
      <xmlPr mapId="5" xpath="/GFI-IZD-POD/IFP-E_1000954/P1075324" xmlDataType="decimal"/>
    </xmlCellPr>
  </singleXmlCell>
  <singleXmlCell id="242" xr6:uid="{8DF305CC-D221-4D97-9258-1867C558AF04}" r="I126" connectionId="0">
    <xmlCellPr id="1" xr6:uid="{E34E1EAD-FBCF-4C16-822E-BA6538630CD3}" uniqueName="P1075325">
      <xmlPr mapId="5" xpath="/GFI-IZD-POD/IFP-E_1000954/P1075325" xmlDataType="decimal"/>
    </xmlCellPr>
  </singleXmlCell>
  <singleXmlCell id="243" xr6:uid="{1B6EE9A0-9E38-4720-8F2A-9D0D814C3E8E}" r="H127" connectionId="0">
    <xmlCellPr id="1" xr6:uid="{8A607E15-A1A3-4724-905E-77044369C01E}" uniqueName="P1075326">
      <xmlPr mapId="5" xpath="/GFI-IZD-POD/IFP-E_1000954/P1075326" xmlDataType="decimal"/>
    </xmlCellPr>
  </singleXmlCell>
  <singleXmlCell id="244" xr6:uid="{06CECB58-08C4-42FF-8F40-F6FFDF242EA9}" r="I127" connectionId="0">
    <xmlCellPr id="1" xr6:uid="{1E99CD8B-C04F-4841-9654-B828B5675F5F}" uniqueName="P1075327">
      <xmlPr mapId="5" xpath="/GFI-IZD-POD/IFP-E_1000954/P1075327" xmlDataType="decimal"/>
    </xmlCellPr>
  </singleXmlCell>
  <singleXmlCell id="245" xr6:uid="{763A2F99-9859-4FD9-8587-F1BD5FC8F298}" r="H128" connectionId="0">
    <xmlCellPr id="1" xr6:uid="{5FCC552C-A1ED-4EF7-B0E7-8F4FC27633AE}" uniqueName="P1075328">
      <xmlPr mapId="5" xpath="/GFI-IZD-POD/IFP-E_1000954/P1075328" xmlDataType="decimal"/>
    </xmlCellPr>
  </singleXmlCell>
  <singleXmlCell id="246" xr6:uid="{4B1E2DEA-2903-4BB4-BBE1-B02282413745}" r="I128" connectionId="0">
    <xmlCellPr id="1" xr6:uid="{6D022BF3-9E90-4ABB-8287-A54CF08B186C}" uniqueName="P1075329">
      <xmlPr mapId="5" xpath="/GFI-IZD-POD/IFP-E_1000954/P1075329" xmlDataType="decimal"/>
    </xmlCellPr>
  </singleXmlCell>
  <singleXmlCell id="247" xr6:uid="{71742124-B0F2-4328-9DB8-EB715FC29F62}" r="H129" connectionId="0">
    <xmlCellPr id="1" xr6:uid="{75D12E35-62AA-4CF5-B4D3-FC0BC9FCA169}" uniqueName="P1075330">
      <xmlPr mapId="5" xpath="/GFI-IZD-POD/IFP-E_1000954/P1075330" xmlDataType="decimal"/>
    </xmlCellPr>
  </singleXmlCell>
  <singleXmlCell id="248" xr6:uid="{01B8DC0A-5D44-4F92-9DAD-062705FAABEF}" r="I129" connectionId="0">
    <xmlCellPr id="1" xr6:uid="{C5F7AB53-1352-4F4B-A801-4344AE062B05}" uniqueName="P1075331">
      <xmlPr mapId="5" xpath="/GFI-IZD-POD/IFP-E_1000954/P1075331" xmlDataType="decimal"/>
    </xmlCellPr>
  </singleXmlCell>
  <singleXmlCell id="249" xr6:uid="{B4B52068-8D58-4FD9-9FF9-52CA775A26CC}" r="H130" connectionId="0">
    <xmlCellPr id="1" xr6:uid="{459FD4BD-0E7F-4005-9A1D-9E796427CE45}" uniqueName="P1075332">
      <xmlPr mapId="5" xpath="/GFI-IZD-POD/IFP-E_1000954/P1075332" xmlDataType="decimal"/>
    </xmlCellPr>
  </singleXmlCell>
  <singleXmlCell id="250" xr6:uid="{BB2BB765-8801-4D52-BCDD-16052DCA0FEA}" r="I130" connectionId="0">
    <xmlCellPr id="1" xr6:uid="{B50F0D0D-EE05-4C7A-85EE-293DE2CA2B58}" uniqueName="P1075333">
      <xmlPr mapId="5" xpath="/GFI-IZD-POD/IFP-E_1000954/P1075333" xmlDataType="decimal"/>
    </xmlCellPr>
  </singleXmlCell>
  <singleXmlCell id="251" xr6:uid="{DCE7DD88-E45C-4094-BB17-5C94911311E0}" r="H131" connectionId="0">
    <xmlCellPr id="1" xr6:uid="{55CB8431-AB44-49B3-9407-8B0A0F447C14}" uniqueName="P1075334">
      <xmlPr mapId="5" xpath="/GFI-IZD-POD/IFP-E_1000954/P1075334" xmlDataType="decimal"/>
    </xmlCellPr>
  </singleXmlCell>
  <singleXmlCell id="252" xr6:uid="{EA0A396E-840C-48E1-AB0C-8E1B19D241A7}" r="I131" connectionId="0">
    <xmlCellPr id="1" xr6:uid="{DCBCDCC7-1563-41C2-B15B-20BAAFEBA6F4}" uniqueName="P1075335">
      <xmlPr mapId="5" xpath="/GFI-IZD-POD/IFP-E_1000954/P1075335" xmlDataType="decimal"/>
    </xmlCellPr>
  </singleXmlCell>
  <singleXmlCell id="253" xr6:uid="{6EC5F858-9AA2-40AF-AA15-9AA77CF30816}" r="H132" connectionId="0">
    <xmlCellPr id="1" xr6:uid="{F6E5A48B-0584-4DEB-B0AC-453229B35975}" uniqueName="P1075336">
      <xmlPr mapId="5" xpath="/GFI-IZD-POD/IFP-E_1000954/P1075336" xmlDataType="decimal"/>
    </xmlCellPr>
  </singleXmlCell>
  <singleXmlCell id="254" xr6:uid="{E9467285-970D-4B5D-BD90-AD6EA8A40399}" r="I132" connectionId="0">
    <xmlCellPr id="1" xr6:uid="{5E41B7A3-B6AA-4358-9922-28A4C92FCCE4}" uniqueName="P1075337">
      <xmlPr mapId="5" xpath="/GFI-IZD-POD/IFP-E_1000954/P1075337" xmlDataType="decimal"/>
    </xmlCellPr>
  </singleXmlCell>
  <singleXmlCell id="255" xr6:uid="{A7C37766-D8D7-412A-9C72-02A4BC8D72A1}" r="H133" connectionId="0">
    <xmlCellPr id="1" xr6:uid="{2AB22BA2-B752-4523-8286-4614179EBCD1}" uniqueName="P1075338">
      <xmlPr mapId="5" xpath="/GFI-IZD-POD/IFP-E_1000954/P1075338" xmlDataType="decimal"/>
    </xmlCellPr>
  </singleXmlCell>
  <singleXmlCell id="256" xr6:uid="{CE660E1A-4807-4986-B026-68E39E2ECB0C}" r="I133" connectionId="0">
    <xmlCellPr id="1" xr6:uid="{6930B323-7637-4630-A96D-3D3D02299CEE}" uniqueName="P1075339">
      <xmlPr mapId="5" xpath="/GFI-IZD-POD/IFP-E_1000954/P1075339" xmlDataType="decimal"/>
    </xmlCellPr>
  </singleXmlCell>
  <singleXmlCell id="257" xr6:uid="{4E509CF5-9D8F-4782-9B30-71A1A50C52FE}" r="H134" connectionId="0">
    <xmlCellPr id="1" xr6:uid="{C079ADAF-80F0-4F89-B50D-16C899B0CBDE}" uniqueName="P1075340">
      <xmlPr mapId="5" xpath="/GFI-IZD-POD/IFP-E_1000954/P1075340" xmlDataType="decimal"/>
    </xmlCellPr>
  </singleXmlCell>
  <singleXmlCell id="258" xr6:uid="{6DE8724A-32BC-4754-AB36-BDA56FA000FE}" r="I134" connectionId="0">
    <xmlCellPr id="1" xr6:uid="{001E6928-E460-4694-B796-82BF6C3DFE23}" uniqueName="P1075341">
      <xmlPr mapId="5" xpath="/GFI-IZD-POD/IFP-E_1000954/P1075341" xmlDataType="decimal"/>
    </xmlCellPr>
  </singleXmlCell>
  <singleXmlCell id="259" xr6:uid="{83330E1E-44E2-4009-8D13-8809AF7CAA40}" r="H135" connectionId="0">
    <xmlCellPr id="1" xr6:uid="{D7829784-CB63-40C2-ADD2-0443618DB119}" uniqueName="P1075342">
      <xmlPr mapId="5" xpath="/GFI-IZD-POD/IFP-E_1000954/P1075342" xmlDataType="decimal"/>
    </xmlCellPr>
  </singleXmlCell>
  <singleXmlCell id="260" xr6:uid="{E2DE1A71-7A72-4554-930D-D26671D10E31}" r="I135" connectionId="0">
    <xmlCellPr id="1" xr6:uid="{AEE768FF-13EE-4CFC-8389-D72414687449}" uniqueName="P1075343">
      <xmlPr mapId="5"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61" xr6:uid="{79545616-98E7-4051-B136-68274572E47F}" r="H7" connectionId="0">
    <xmlCellPr id="1" xr6:uid="{32BB26AD-78B6-4194-8C4F-5DCCCABBF248}" uniqueName="P1076024">
      <xmlPr mapId="5" xpath="/GFI-IZD-POD/ISD-E_1000955/P1076024" xmlDataType="decimal"/>
    </xmlCellPr>
  </singleXmlCell>
  <singleXmlCell id="262" xr6:uid="{63A710E9-266F-4760-BD21-8A61168DCE63}" r="I7" connectionId="0">
    <xmlCellPr id="1" xr6:uid="{E0269070-6E32-4153-84A9-E62040EF95D9}" uniqueName="P1076032">
      <xmlPr mapId="5" xpath="/GFI-IZD-POD/ISD-E_1000955/P1076032" xmlDataType="decimal"/>
    </xmlCellPr>
  </singleXmlCell>
  <singleXmlCell id="263" xr6:uid="{1BA995A2-41AB-4CBC-A8D8-4D4C2B455384}" r="H8" connectionId="0">
    <xmlCellPr id="1" xr6:uid="{2FD32D2C-164F-40D7-B6B9-EBABE05C4835}" uniqueName="P1076039">
      <xmlPr mapId="5" xpath="/GFI-IZD-POD/ISD-E_1000955/P1076039" xmlDataType="decimal"/>
    </xmlCellPr>
  </singleXmlCell>
  <singleXmlCell id="264" xr6:uid="{00B6AD4A-99C9-4657-82A0-BB707496E533}" r="I8" connectionId="0">
    <xmlCellPr id="1" xr6:uid="{2AFAF81C-6EBB-453F-9FC3-CE065DDCE017}" uniqueName="P1076041">
      <xmlPr mapId="5" xpath="/GFI-IZD-POD/ISD-E_1000955/P1076041" xmlDataType="decimal"/>
    </xmlCellPr>
  </singleXmlCell>
  <singleXmlCell id="265" xr6:uid="{0B4D52B0-96B7-4465-A430-942DA3942178}" r="H9" connectionId="0">
    <xmlCellPr id="1" xr6:uid="{22884037-D464-4340-859A-B48B5CEEC0FE}" uniqueName="P1076043">
      <xmlPr mapId="5" xpath="/GFI-IZD-POD/ISD-E_1000955/P1076043" xmlDataType="decimal"/>
    </xmlCellPr>
  </singleXmlCell>
  <singleXmlCell id="266" xr6:uid="{DEBF976A-8DFA-4521-B23C-156352C187A7}" r="I9" connectionId="0">
    <xmlCellPr id="1" xr6:uid="{EEF8BE07-C865-42AC-9B84-DC99600ACBCA}" uniqueName="P1076046">
      <xmlPr mapId="5" xpath="/GFI-IZD-POD/ISD-E_1000955/P1076046" xmlDataType="decimal"/>
    </xmlCellPr>
  </singleXmlCell>
  <singleXmlCell id="267" xr6:uid="{73BD86A0-956B-4E49-83EE-F481DAD526C3}" r="H10" connectionId="0">
    <xmlCellPr id="1" xr6:uid="{7FEB4FB3-99B5-4E0A-8391-94CF5AD3D6BE}" uniqueName="P1076048">
      <xmlPr mapId="5" xpath="/GFI-IZD-POD/ISD-E_1000955/P1076048" xmlDataType="decimal"/>
    </xmlCellPr>
  </singleXmlCell>
  <singleXmlCell id="268" xr6:uid="{91B2927D-667A-4757-973F-0959FCC428D3}" r="I10" connectionId="0">
    <xmlCellPr id="1" xr6:uid="{DADE837D-5FED-47EE-B96D-488E9EC532C1}" uniqueName="P1076052">
      <xmlPr mapId="5" xpath="/GFI-IZD-POD/ISD-E_1000955/P1076052" xmlDataType="decimal"/>
    </xmlCellPr>
  </singleXmlCell>
  <singleXmlCell id="269" xr6:uid="{8AFA0995-581F-4AC0-93E8-5C154231D8EF}" r="H11" connectionId="0">
    <xmlCellPr id="1" xr6:uid="{D2BE8667-BFC9-4456-A6B3-C20D61B00B45}" uniqueName="P1076056">
      <xmlPr mapId="5" xpath="/GFI-IZD-POD/ISD-E_1000955/P1076056" xmlDataType="decimal"/>
    </xmlCellPr>
  </singleXmlCell>
  <singleXmlCell id="270" xr6:uid="{85BBBE70-1D30-4CBF-9518-B24360502289}" r="I11" connectionId="0">
    <xmlCellPr id="1" xr6:uid="{AA1CA9A0-C540-4514-AA61-62ADA942741F}" uniqueName="P1076058">
      <xmlPr mapId="5" xpath="/GFI-IZD-POD/ISD-E_1000955/P1076058" xmlDataType="decimal"/>
    </xmlCellPr>
  </singleXmlCell>
  <singleXmlCell id="271" xr6:uid="{D13502B8-AF83-45FD-AEF3-93C68FAC77F2}" r="H12" connectionId="0">
    <xmlCellPr id="1" xr6:uid="{ADC98782-0A2D-493E-907E-385440ABC7F4}" uniqueName="P1076060">
      <xmlPr mapId="5" xpath="/GFI-IZD-POD/ISD-E_1000955/P1076060" xmlDataType="decimal"/>
    </xmlCellPr>
  </singleXmlCell>
  <singleXmlCell id="272" xr6:uid="{E3C516B4-B715-4A15-B7C6-3E4641E9D635}" r="I12" connectionId="0">
    <xmlCellPr id="1" xr6:uid="{255A20D3-54AA-4E66-87DC-47B9D29BBFCA}" uniqueName="P1076062">
      <xmlPr mapId="5" xpath="/GFI-IZD-POD/ISD-E_1000955/P1076062" xmlDataType="decimal"/>
    </xmlCellPr>
  </singleXmlCell>
  <singleXmlCell id="273" xr6:uid="{69859A48-9904-4CA2-A9BE-DEE8ACB36AF5}" r="H13" connectionId="0">
    <xmlCellPr id="1" xr6:uid="{BFABF365-903B-4FD6-86FA-990C876A77E8}" uniqueName="P1076064">
      <xmlPr mapId="5" xpath="/GFI-IZD-POD/ISD-E_1000955/P1076064" xmlDataType="decimal"/>
    </xmlCellPr>
  </singleXmlCell>
  <singleXmlCell id="274" xr6:uid="{2C4FAAF8-C9C3-4CDF-ADBC-FAADE81C6DBA}" r="I13" connectionId="0">
    <xmlCellPr id="1" xr6:uid="{9F25C436-EA1F-4EF4-9FDE-08E65DE9A248}" uniqueName="P1076066">
      <xmlPr mapId="5" xpath="/GFI-IZD-POD/ISD-E_1000955/P1076066" xmlDataType="decimal"/>
    </xmlCellPr>
  </singleXmlCell>
  <singleXmlCell id="275" xr6:uid="{256D7996-B73A-401A-8284-AC09727C5168}" r="H14" connectionId="0">
    <xmlCellPr id="1" xr6:uid="{61E5E275-FC37-400E-A3A5-E3F887FBC610}" uniqueName="P1076069">
      <xmlPr mapId="5" xpath="/GFI-IZD-POD/ISD-E_1000955/P1076069" xmlDataType="decimal"/>
    </xmlCellPr>
  </singleXmlCell>
  <singleXmlCell id="276" xr6:uid="{353E9B4F-0D57-4FD1-B483-88669ACE7B88}" r="I14" connectionId="0">
    <xmlCellPr id="1" xr6:uid="{793373AA-1746-4F12-9B4F-40F5231E2214}" uniqueName="P1076071">
      <xmlPr mapId="5" xpath="/GFI-IZD-POD/ISD-E_1000955/P1076071" xmlDataType="decimal"/>
    </xmlCellPr>
  </singleXmlCell>
  <singleXmlCell id="277" xr6:uid="{FC8CBF8B-54D8-434A-8482-2C0B0CAC33CF}" r="H15" connectionId="0">
    <xmlCellPr id="1" xr6:uid="{D771E964-05EE-4BE5-8012-95C0A8B73AEE}" uniqueName="P1076073">
      <xmlPr mapId="5" xpath="/GFI-IZD-POD/ISD-E_1000955/P1076073" xmlDataType="decimal"/>
    </xmlCellPr>
  </singleXmlCell>
  <singleXmlCell id="278" xr6:uid="{DE27B5F8-BD08-4CF2-B325-7AAD04A1E0A4}" r="I15" connectionId="0">
    <xmlCellPr id="1" xr6:uid="{9FDF9289-3F2D-4AA7-A882-A070D662D4CD}" uniqueName="P1076076">
      <xmlPr mapId="5" xpath="/GFI-IZD-POD/ISD-E_1000955/P1076076" xmlDataType="decimal"/>
    </xmlCellPr>
  </singleXmlCell>
  <singleXmlCell id="279" xr6:uid="{2FA75912-1947-4AF3-88FB-602888462E8E}" r="H16" connectionId="0">
    <xmlCellPr id="1" xr6:uid="{4C62C46E-E0A6-49FC-A9A0-26B6700988DC}" uniqueName="P1076078">
      <xmlPr mapId="5" xpath="/GFI-IZD-POD/ISD-E_1000955/P1076078" xmlDataType="decimal"/>
    </xmlCellPr>
  </singleXmlCell>
  <singleXmlCell id="280" xr6:uid="{6386A58E-7170-4350-9F5A-A40D817E0080}" r="I16" connectionId="0">
    <xmlCellPr id="1" xr6:uid="{CD34C9EC-B11A-432D-8C06-299EADF7ABD0}" uniqueName="P1076080">
      <xmlPr mapId="5" xpath="/GFI-IZD-POD/ISD-E_1000955/P1076080" xmlDataType="decimal"/>
    </xmlCellPr>
  </singleXmlCell>
  <singleXmlCell id="281" xr6:uid="{DB86C198-61F6-43A4-9031-7609F37083A7}" r="H17" connectionId="0">
    <xmlCellPr id="1" xr6:uid="{78C886CA-A0AD-41ED-A728-ED74BFE69371}" uniqueName="P1076082">
      <xmlPr mapId="5" xpath="/GFI-IZD-POD/ISD-E_1000955/P1076082" xmlDataType="decimal"/>
    </xmlCellPr>
  </singleXmlCell>
  <singleXmlCell id="282" xr6:uid="{B26AC7F4-5B97-4AE6-A8E5-30139C51743A}" r="I17" connectionId="0">
    <xmlCellPr id="1" xr6:uid="{238ACEA9-12C4-4BB3-91B2-CA8020B39079}" uniqueName="P1076084">
      <xmlPr mapId="5" xpath="/GFI-IZD-POD/ISD-E_1000955/P1076084" xmlDataType="decimal"/>
    </xmlCellPr>
  </singleXmlCell>
  <singleXmlCell id="283" xr6:uid="{0CD54B2D-ED1A-4F62-8DA7-858118146DD0}" r="H18" connectionId="0">
    <xmlCellPr id="1" xr6:uid="{6FE7881F-21C0-484A-9C9E-0A504032CB95}" uniqueName="P1076087">
      <xmlPr mapId="5" xpath="/GFI-IZD-POD/ISD-E_1000955/P1076087" xmlDataType="decimal"/>
    </xmlCellPr>
  </singleXmlCell>
  <singleXmlCell id="284" xr6:uid="{0BC17219-153E-497B-ABD5-73A3C208D176}" r="I18" connectionId="0">
    <xmlCellPr id="1" xr6:uid="{E02B4127-B54D-4709-9805-94BCA68369DF}" uniqueName="P1076090">
      <xmlPr mapId="5" xpath="/GFI-IZD-POD/ISD-E_1000955/P1076090" xmlDataType="decimal"/>
    </xmlCellPr>
  </singleXmlCell>
  <singleXmlCell id="285" xr6:uid="{40388318-87EE-46B7-A8B3-7F94137E8D22}" r="H19" connectionId="0">
    <xmlCellPr id="1" xr6:uid="{DCDD26F0-5804-463B-968F-B8E09A9FCA13}" uniqueName="P1076092">
      <xmlPr mapId="5" xpath="/GFI-IZD-POD/ISD-E_1000955/P1076092" xmlDataType="decimal"/>
    </xmlCellPr>
  </singleXmlCell>
  <singleXmlCell id="286" xr6:uid="{68500176-4CF4-4501-BF06-1F60D823423D}" r="I19" connectionId="0">
    <xmlCellPr id="1" xr6:uid="{9BBD95C8-BF9E-453C-962A-56059CBDE3F5}" uniqueName="P1076094">
      <xmlPr mapId="5" xpath="/GFI-IZD-POD/ISD-E_1000955/P1076094" xmlDataType="decimal"/>
    </xmlCellPr>
  </singleXmlCell>
  <singleXmlCell id="287" xr6:uid="{21DCBE18-D5C4-4902-B9F0-03119B00C614}" r="H20" connectionId="0">
    <xmlCellPr id="1" xr6:uid="{5A6746C7-1D74-4ED6-987F-8C6A97AC5BD4}" uniqueName="P1076095">
      <xmlPr mapId="5" xpath="/GFI-IZD-POD/ISD-E_1000955/P1076095" xmlDataType="decimal"/>
    </xmlCellPr>
  </singleXmlCell>
  <singleXmlCell id="288" xr6:uid="{7DCD7646-77C7-4D63-BACD-28A9F9F15C11}" r="I20" connectionId="0">
    <xmlCellPr id="1" xr6:uid="{8F85F6A1-1666-46F3-A15E-74847091B0AB}" uniqueName="P1076098">
      <xmlPr mapId="5" xpath="/GFI-IZD-POD/ISD-E_1000955/P1076098" xmlDataType="decimal"/>
    </xmlCellPr>
  </singleXmlCell>
  <singleXmlCell id="289" xr6:uid="{BB55FD3D-3934-4FCD-BEB4-B22C8D7C4D28}" r="H21" connectionId="0">
    <xmlCellPr id="1" xr6:uid="{47A2211D-9871-40E6-9A1E-A3B6CC769494}" uniqueName="P1076101">
      <xmlPr mapId="5" xpath="/GFI-IZD-POD/ISD-E_1000955/P1076101" xmlDataType="decimal"/>
    </xmlCellPr>
  </singleXmlCell>
  <singleXmlCell id="290" xr6:uid="{AD575664-A198-4394-B440-3EF5A635D7A4}" r="I21" connectionId="0">
    <xmlCellPr id="1" xr6:uid="{DA9F0FEE-7CE7-4286-BF4E-976A7A1DCACF}" uniqueName="P1076103">
      <xmlPr mapId="5" xpath="/GFI-IZD-POD/ISD-E_1000955/P1076103" xmlDataType="decimal"/>
    </xmlCellPr>
  </singleXmlCell>
  <singleXmlCell id="291" xr6:uid="{6BEED5DB-1ED7-416B-8379-581FAB31A544}" r="H22" connectionId="0">
    <xmlCellPr id="1" xr6:uid="{32172FE4-9F5E-465E-8516-05B6A45B46AB}" uniqueName="P1076105">
      <xmlPr mapId="5" xpath="/GFI-IZD-POD/ISD-E_1000955/P1076105" xmlDataType="decimal"/>
    </xmlCellPr>
  </singleXmlCell>
  <singleXmlCell id="292" xr6:uid="{1831B5E2-FA5B-4EBA-A454-B3FF55931B8C}" r="I22" connectionId="0">
    <xmlCellPr id="1" xr6:uid="{56E57A69-EC69-4BD7-BC90-A96B233AC6DA}" uniqueName="P1076107">
      <xmlPr mapId="5" xpath="/GFI-IZD-POD/ISD-E_1000955/P1076107" xmlDataType="decimal"/>
    </xmlCellPr>
  </singleXmlCell>
  <singleXmlCell id="293" xr6:uid="{004CCE55-F958-4F67-A4A4-44DEF4D37589}" r="H23" connectionId="0">
    <xmlCellPr id="1" xr6:uid="{A6BF6E15-CE6E-4BB6-8688-542103558306}" uniqueName="P1076109">
      <xmlPr mapId="5" xpath="/GFI-IZD-POD/ISD-E_1000955/P1076109" xmlDataType="decimal"/>
    </xmlCellPr>
  </singleXmlCell>
  <singleXmlCell id="294" xr6:uid="{549A0F0E-D644-4CC8-8188-314227705549}" r="I23" connectionId="0">
    <xmlCellPr id="1" xr6:uid="{12498029-6E44-44FA-A0BA-F297E9F2FF0A}" uniqueName="P1076111">
      <xmlPr mapId="5" xpath="/GFI-IZD-POD/ISD-E_1000955/P1076111" xmlDataType="decimal"/>
    </xmlCellPr>
  </singleXmlCell>
  <singleXmlCell id="295" xr6:uid="{626BB51F-3402-4B41-9A11-BA0E133EB76A}" r="H24" connectionId="0">
    <xmlCellPr id="1" xr6:uid="{D235024F-79F9-4177-8FE3-E1971E5C3D06}" uniqueName="P1076113">
      <xmlPr mapId="5" xpath="/GFI-IZD-POD/ISD-E_1000955/P1076113" xmlDataType="decimal"/>
    </xmlCellPr>
  </singleXmlCell>
  <singleXmlCell id="296" xr6:uid="{FCD890DA-D392-4535-A140-2639BF4E47B9}" r="I24" connectionId="0">
    <xmlCellPr id="1" xr6:uid="{EA468A49-A06C-4B7C-A121-56B1E79EBBBC}" uniqueName="P1076115">
      <xmlPr mapId="5" xpath="/GFI-IZD-POD/ISD-E_1000955/P1076115" xmlDataType="decimal"/>
    </xmlCellPr>
  </singleXmlCell>
  <singleXmlCell id="297" xr6:uid="{04B28A20-97F5-4CAB-AAC2-5ABCD82C03B3}" r="H25" connectionId="0">
    <xmlCellPr id="1" xr6:uid="{BA587574-4315-444C-8773-64E48729CFBB}" uniqueName="P1076117">
      <xmlPr mapId="5" xpath="/GFI-IZD-POD/ISD-E_1000955/P1076117" xmlDataType="decimal"/>
    </xmlCellPr>
  </singleXmlCell>
  <singleXmlCell id="298" xr6:uid="{9528A955-AE81-437D-B606-B121C21AB551}" r="I25" connectionId="0">
    <xmlCellPr id="1" xr6:uid="{30C4B2FE-64E4-4090-A247-D2BEC4E590AF}" uniqueName="P1076122">
      <xmlPr mapId="5" xpath="/GFI-IZD-POD/ISD-E_1000955/P1076122" xmlDataType="decimal"/>
    </xmlCellPr>
  </singleXmlCell>
  <singleXmlCell id="299" xr6:uid="{D29E31A2-999B-4632-BDB3-05F9635561B6}" r="H26" connectionId="0">
    <xmlCellPr id="1" xr6:uid="{CFF458CE-C2BC-4911-9EF1-5A098AB84B94}" uniqueName="P1076126">
      <xmlPr mapId="5" xpath="/GFI-IZD-POD/ISD-E_1000955/P1076126" xmlDataType="decimal"/>
    </xmlCellPr>
  </singleXmlCell>
  <singleXmlCell id="300" xr6:uid="{6F298C63-1B30-4C19-910F-B450DA248F18}" r="I26" connectionId="0">
    <xmlCellPr id="1" xr6:uid="{0DDA15A7-EFD5-4630-A4D1-3C676A7B268A}" uniqueName="P1076128">
      <xmlPr mapId="5" xpath="/GFI-IZD-POD/ISD-E_1000955/P1076128" xmlDataType="decimal"/>
    </xmlCellPr>
  </singleXmlCell>
  <singleXmlCell id="301" xr6:uid="{18A10F2B-51A1-43B3-AFF2-0612536F1D80}" r="H27" connectionId="0">
    <xmlCellPr id="1" xr6:uid="{C53280E4-BEE1-4CF2-B781-A40A21783AFD}" uniqueName="P1076130">
      <xmlPr mapId="5" xpath="/GFI-IZD-POD/ISD-E_1000955/P1076130" xmlDataType="decimal"/>
    </xmlCellPr>
  </singleXmlCell>
  <singleXmlCell id="302" xr6:uid="{404D4D8D-5FE2-484B-989E-847FF0092FD6}" r="I27" connectionId="0">
    <xmlCellPr id="1" xr6:uid="{EC1C9074-A78E-4BD5-B28F-F990B4825C33}" uniqueName="P1076132">
      <xmlPr mapId="5" xpath="/GFI-IZD-POD/ISD-E_1000955/P1076132" xmlDataType="decimal"/>
    </xmlCellPr>
  </singleXmlCell>
  <singleXmlCell id="303" xr6:uid="{4150256D-A501-4BC2-86DC-C02ABF2BED77}" r="H28" connectionId="0">
    <xmlCellPr id="1" xr6:uid="{14C86EE9-044B-40C2-863E-0F0EFBC18704}" uniqueName="P1076134">
      <xmlPr mapId="5" xpath="/GFI-IZD-POD/ISD-E_1000955/P1076134" xmlDataType="decimal"/>
    </xmlCellPr>
  </singleXmlCell>
  <singleXmlCell id="304" xr6:uid="{EDF2B4AE-D2A3-4590-91EC-9451E8DBC3B7}" r="I28" connectionId="0">
    <xmlCellPr id="1" xr6:uid="{F6626991-9713-4C28-98EA-C9895672ACE8}" uniqueName="P1076136">
      <xmlPr mapId="5" xpath="/GFI-IZD-POD/ISD-E_1000955/P1076136" xmlDataType="decimal"/>
    </xmlCellPr>
  </singleXmlCell>
  <singleXmlCell id="305" xr6:uid="{2D00FCFC-667B-4297-B86B-F06243A440C3}" r="H29" connectionId="0">
    <xmlCellPr id="1" xr6:uid="{DC69A82F-E829-4873-ABAF-F7E61352F684}" uniqueName="P1076138">
      <xmlPr mapId="5" xpath="/GFI-IZD-POD/ISD-E_1000955/P1076138" xmlDataType="decimal"/>
    </xmlCellPr>
  </singleXmlCell>
  <singleXmlCell id="306" xr6:uid="{F78CFFE8-BDDD-4AC5-830C-A7303735ADDB}" r="I29" connectionId="0">
    <xmlCellPr id="1" xr6:uid="{4750010E-CB10-4942-99E1-AA25B80CD2ED}" uniqueName="P1076140">
      <xmlPr mapId="5" xpath="/GFI-IZD-POD/ISD-E_1000955/P1076140" xmlDataType="decimal"/>
    </xmlCellPr>
  </singleXmlCell>
  <singleXmlCell id="307" xr6:uid="{57FDAEE1-7E9C-40CB-BF01-2057F53726EA}" r="H30" connectionId="0">
    <xmlCellPr id="1" xr6:uid="{CA4B5413-54E2-48A5-B4E7-15B956E6239C}" uniqueName="P1076142">
      <xmlPr mapId="5" xpath="/GFI-IZD-POD/ISD-E_1000955/P1076142" xmlDataType="decimal"/>
    </xmlCellPr>
  </singleXmlCell>
  <singleXmlCell id="308" xr6:uid="{6F56C60F-9870-4745-A07F-F4FA99B279E2}" r="I30" connectionId="0">
    <xmlCellPr id="1" xr6:uid="{90E38C6E-A241-49A1-A1DA-8490101EAA83}" uniqueName="P1076144">
      <xmlPr mapId="5" xpath="/GFI-IZD-POD/ISD-E_1000955/P1076144" xmlDataType="decimal"/>
    </xmlCellPr>
  </singleXmlCell>
  <singleXmlCell id="309" xr6:uid="{BBDCAC3D-667F-4030-941A-B723D515E89D}" r="H31" connectionId="0">
    <xmlCellPr id="1" xr6:uid="{C69DF8A5-506D-44DE-B284-DB5C4EA925F8}" uniqueName="P1076147">
      <xmlPr mapId="5" xpath="/GFI-IZD-POD/ISD-E_1000955/P1076147" xmlDataType="decimal"/>
    </xmlCellPr>
  </singleXmlCell>
  <singleXmlCell id="310" xr6:uid="{1BCD52FB-50EE-4B60-8A4F-CEF9E97E0CBC}" r="I31" connectionId="0">
    <xmlCellPr id="1" xr6:uid="{E0C3F1A1-9D37-4EA2-AE90-688EB84F865D}" uniqueName="P1076150">
      <xmlPr mapId="5" xpath="/GFI-IZD-POD/ISD-E_1000955/P1076150" xmlDataType="decimal"/>
    </xmlCellPr>
  </singleXmlCell>
  <singleXmlCell id="311" xr6:uid="{8172D7C2-635D-44BC-BBE3-45EA98276D17}" r="H32" connectionId="0">
    <xmlCellPr id="1" xr6:uid="{CD70F595-3478-4087-BC1E-EEEC156244D7}" uniqueName="P1076152">
      <xmlPr mapId="5" xpath="/GFI-IZD-POD/ISD-E_1000955/P1076152" xmlDataType="decimal"/>
    </xmlCellPr>
  </singleXmlCell>
  <singleXmlCell id="312" xr6:uid="{ED21B5AC-9C16-4625-B4A5-119BE70D2753}" r="I32" connectionId="0">
    <xmlCellPr id="1" xr6:uid="{6882A0DB-E3C1-4DBE-9444-EAC00B619ECE}" uniqueName="P1076154">
      <xmlPr mapId="5" xpath="/GFI-IZD-POD/ISD-E_1000955/P1076154" xmlDataType="decimal"/>
    </xmlCellPr>
  </singleXmlCell>
  <singleXmlCell id="313" xr6:uid="{BA16625A-077E-4A54-8145-E7269AFF4B3C}" r="H33" connectionId="0">
    <xmlCellPr id="1" xr6:uid="{2AEFC5C1-CBA3-4E16-8982-4AEA355CD0A8}" uniqueName="P1076156">
      <xmlPr mapId="5" xpath="/GFI-IZD-POD/ISD-E_1000955/P1076156" xmlDataType="decimal"/>
    </xmlCellPr>
  </singleXmlCell>
  <singleXmlCell id="314" xr6:uid="{5D03BF97-4506-4270-A794-259B507C2F13}" r="I33" connectionId="0">
    <xmlCellPr id="1" xr6:uid="{0F00CF63-8120-438C-9240-95D94B1A97C3}" uniqueName="P1076158">
      <xmlPr mapId="5" xpath="/GFI-IZD-POD/ISD-E_1000955/P1076158" xmlDataType="decimal"/>
    </xmlCellPr>
  </singleXmlCell>
  <singleXmlCell id="315" xr6:uid="{07FFB5FE-E78F-4154-B695-F3667BCC8ACD}" r="H34" connectionId="0">
    <xmlCellPr id="1" xr6:uid="{CBD744E0-B072-4022-B532-D9D3AE3E84E9}" uniqueName="P1076162">
      <xmlPr mapId="5" xpath="/GFI-IZD-POD/ISD-E_1000955/P1076162" xmlDataType="decimal"/>
    </xmlCellPr>
  </singleXmlCell>
  <singleXmlCell id="316" xr6:uid="{26396F59-26E0-408D-A8DE-20DB004083BF}" r="I34" connectionId="0">
    <xmlCellPr id="1" xr6:uid="{153CA9D4-C2B3-4785-9838-992B77823E74}" uniqueName="P1076164">
      <xmlPr mapId="5" xpath="/GFI-IZD-POD/ISD-E_1000955/P1076164" xmlDataType="decimal"/>
    </xmlCellPr>
  </singleXmlCell>
  <singleXmlCell id="317" xr6:uid="{4CCB4283-4FE0-4C96-BA27-444DB611C009}" r="H35" connectionId="0">
    <xmlCellPr id="1" xr6:uid="{7522B4B7-4B5E-4DE5-AB15-21D66B77809B}" uniqueName="P1076166">
      <xmlPr mapId="5" xpath="/GFI-IZD-POD/ISD-E_1000955/P1076166" xmlDataType="decimal"/>
    </xmlCellPr>
  </singleXmlCell>
  <singleXmlCell id="318" xr6:uid="{660D4635-9E14-4EE5-9290-637555CB8257}" r="I35" connectionId="0">
    <xmlCellPr id="1" xr6:uid="{19D6110B-4F1D-461E-B474-AC5D07776361}" uniqueName="P1076168">
      <xmlPr mapId="5" xpath="/GFI-IZD-POD/ISD-E_1000955/P1076168" xmlDataType="decimal"/>
    </xmlCellPr>
  </singleXmlCell>
  <singleXmlCell id="319" xr6:uid="{53646495-EC1D-4EF3-8325-E472731D4508}" r="H36" connectionId="0">
    <xmlCellPr id="1" xr6:uid="{E8821CCB-2C61-4173-8945-C15A724D2A58}" uniqueName="P1076170">
      <xmlPr mapId="5" xpath="/GFI-IZD-POD/ISD-E_1000955/P1076170" xmlDataType="decimal"/>
    </xmlCellPr>
  </singleXmlCell>
  <singleXmlCell id="320" xr6:uid="{B5F6CA38-4726-40EF-B2FB-27095FF13251}" r="I36" connectionId="0">
    <xmlCellPr id="1" xr6:uid="{3B311CE4-EC36-4718-917D-49E63AB2B356}" uniqueName="P1076173">
      <xmlPr mapId="5" xpath="/GFI-IZD-POD/ISD-E_1000955/P1076173" xmlDataType="decimal"/>
    </xmlCellPr>
  </singleXmlCell>
  <singleXmlCell id="321" xr6:uid="{1B41994B-31B1-4FFE-832D-D18BBA772369}" r="H37" connectionId="0">
    <xmlCellPr id="1" xr6:uid="{F5984166-3913-403C-B9EB-C26EACD40D91}" uniqueName="P1076175">
      <xmlPr mapId="5" xpath="/GFI-IZD-POD/ISD-E_1000955/P1076175" xmlDataType="decimal"/>
    </xmlCellPr>
  </singleXmlCell>
  <singleXmlCell id="322" xr6:uid="{2DA6DD12-C931-480E-A609-F8D77A35CE30}" r="I37" connectionId="0">
    <xmlCellPr id="1" xr6:uid="{F0A69990-13D4-402B-82C8-66E0603F9E6E}" uniqueName="P1076178">
      <xmlPr mapId="5" xpath="/GFI-IZD-POD/ISD-E_1000955/P1076178" xmlDataType="decimal"/>
    </xmlCellPr>
  </singleXmlCell>
  <singleXmlCell id="323" xr6:uid="{B025C9B3-1287-489B-AFB9-0F6CE196E9B7}" r="H38" connectionId="0">
    <xmlCellPr id="1" xr6:uid="{1A79F915-2152-41FF-AD38-150C5410EA6E}" uniqueName="P1076180">
      <xmlPr mapId="5" xpath="/GFI-IZD-POD/ISD-E_1000955/P1076180" xmlDataType="decimal"/>
    </xmlCellPr>
  </singleXmlCell>
  <singleXmlCell id="324" xr6:uid="{61FF9F4C-11EF-4031-B3EB-2A585C806FA3}" r="I38" connectionId="0">
    <xmlCellPr id="1" xr6:uid="{4FA780CF-3B57-45B0-832B-0A436114AB9B}" uniqueName="P1076182">
      <xmlPr mapId="5" xpath="/GFI-IZD-POD/ISD-E_1000955/P1076182" xmlDataType="decimal"/>
    </xmlCellPr>
  </singleXmlCell>
  <singleXmlCell id="325" xr6:uid="{A24EE2B9-B907-4AAF-BDC8-2631D772C78E}" r="H39" connectionId="0">
    <xmlCellPr id="1" xr6:uid="{F6D908B9-35C1-4906-89EB-86B55B7D8A0D}" uniqueName="P1076234">
      <xmlPr mapId="5" xpath="/GFI-IZD-POD/ISD-E_1000955/P1076234" xmlDataType="decimal"/>
    </xmlCellPr>
  </singleXmlCell>
  <singleXmlCell id="326" xr6:uid="{F36672C1-B930-48F7-A88D-AE3608E878C7}" r="I39" connectionId="0">
    <xmlCellPr id="1" xr6:uid="{44686DF3-2406-4527-A484-65C246228041}" uniqueName="P1076236">
      <xmlPr mapId="5" xpath="/GFI-IZD-POD/ISD-E_1000955/P1076236" xmlDataType="decimal"/>
    </xmlCellPr>
  </singleXmlCell>
  <singleXmlCell id="327" xr6:uid="{E21B3598-6940-46C5-B72E-6B736CEB18EB}" r="H40" connectionId="0">
    <xmlCellPr id="1" xr6:uid="{4467EB7E-387C-4B8C-966C-24E9219C2BAD}" uniqueName="P1076240">
      <xmlPr mapId="5" xpath="/GFI-IZD-POD/ISD-E_1000955/P1076240" xmlDataType="decimal"/>
    </xmlCellPr>
  </singleXmlCell>
  <singleXmlCell id="328" xr6:uid="{E87FE807-C5E1-4557-99F5-7D683125AA10}" r="I40" connectionId="0">
    <xmlCellPr id="1" xr6:uid="{F7393E85-B07F-49C7-A806-BE04464676E7}" uniqueName="P1076243">
      <xmlPr mapId="5" xpath="/GFI-IZD-POD/ISD-E_1000955/P1076243" xmlDataType="decimal"/>
    </xmlCellPr>
  </singleXmlCell>
  <singleXmlCell id="329" xr6:uid="{D2FF209F-FCBB-46D4-A598-FFE4207036F2}" r="H41" connectionId="0">
    <xmlCellPr id="1" xr6:uid="{264C1917-8CD6-4419-B085-342C050C3904}" uniqueName="P1076245">
      <xmlPr mapId="5" xpath="/GFI-IZD-POD/ISD-E_1000955/P1076245" xmlDataType="decimal"/>
    </xmlCellPr>
  </singleXmlCell>
  <singleXmlCell id="330" xr6:uid="{6754A7F0-DEF1-4BAC-B951-9977106A3221}" r="I41" connectionId="0">
    <xmlCellPr id="1" xr6:uid="{378F1B33-20D9-4016-B303-4DE9469CCE9F}" uniqueName="P1076247">
      <xmlPr mapId="5" xpath="/GFI-IZD-POD/ISD-E_1000955/P1076247" xmlDataType="decimal"/>
    </xmlCellPr>
  </singleXmlCell>
  <singleXmlCell id="331" xr6:uid="{85813855-E9C3-4B06-9482-C36A0200A291}" r="H42" connectionId="0">
    <xmlCellPr id="1" xr6:uid="{3D680253-4C27-4B39-BC91-C131EBE7AD50}" uniqueName="P1076249">
      <xmlPr mapId="5" xpath="/GFI-IZD-POD/ISD-E_1000955/P1076249" xmlDataType="decimal"/>
    </xmlCellPr>
  </singleXmlCell>
  <singleXmlCell id="332" xr6:uid="{98B49EAF-F920-4FD2-B80E-791A64802842}" r="I42" connectionId="0">
    <xmlCellPr id="1" xr6:uid="{EE6DBECC-F211-4D05-9ABE-6B075865E532}" uniqueName="P1076251">
      <xmlPr mapId="5" xpath="/GFI-IZD-POD/ISD-E_1000955/P1076251" xmlDataType="decimal"/>
    </xmlCellPr>
  </singleXmlCell>
  <singleXmlCell id="333" xr6:uid="{9A8A3B34-AB61-4F3D-918C-DD5E2F86A6FE}" r="H43" connectionId="0">
    <xmlCellPr id="1" xr6:uid="{C9AB2DC2-C497-4363-83D5-B4797020F6FD}" uniqueName="P1076253">
      <xmlPr mapId="5" xpath="/GFI-IZD-POD/ISD-E_1000955/P1076253" xmlDataType="decimal"/>
    </xmlCellPr>
  </singleXmlCell>
  <singleXmlCell id="334" xr6:uid="{BB26C939-147F-4D78-9F0B-6C958B435476}" r="I43" connectionId="0">
    <xmlCellPr id="1" xr6:uid="{A4C96384-7BF6-493A-B83D-EDE2C41CA674}" uniqueName="P1076255">
      <xmlPr mapId="5" xpath="/GFI-IZD-POD/ISD-E_1000955/P1076255" xmlDataType="decimal"/>
    </xmlCellPr>
  </singleXmlCell>
  <singleXmlCell id="335" xr6:uid="{4A2B27E4-857E-47E0-B7FD-A470BD28A31E}" r="H44" connectionId="0">
    <xmlCellPr id="1" xr6:uid="{82B4C56C-0C1A-42F2-B11C-156065483296}" uniqueName="P1076257">
      <xmlPr mapId="5" xpath="/GFI-IZD-POD/ISD-E_1000955/P1076257" xmlDataType="decimal"/>
    </xmlCellPr>
  </singleXmlCell>
  <singleXmlCell id="336" xr6:uid="{2A07CA53-7940-4DB2-BFF9-E797CDF3AB43}" r="I44" connectionId="0">
    <xmlCellPr id="1" xr6:uid="{5B0A6A28-8D36-4D5B-BB9E-3BA7C2A1021E}" uniqueName="P1076259">
      <xmlPr mapId="5" xpath="/GFI-IZD-POD/ISD-E_1000955/P1076259" xmlDataType="decimal"/>
    </xmlCellPr>
  </singleXmlCell>
  <singleXmlCell id="337" xr6:uid="{69718664-D960-4DB0-A8EA-9C72F9666FF5}" r="H45" connectionId="0">
    <xmlCellPr id="1" xr6:uid="{622CC6F5-9CBD-4C8B-A40A-3311603A3BD7}" uniqueName="P1076262">
      <xmlPr mapId="5" xpath="/GFI-IZD-POD/ISD-E_1000955/P1076262" xmlDataType="decimal"/>
    </xmlCellPr>
  </singleXmlCell>
  <singleXmlCell id="338" xr6:uid="{4E74FC59-F6D6-4AE9-AC18-BC79C8F67EB0}" r="I45" connectionId="0">
    <xmlCellPr id="1" xr6:uid="{8ED884B3-A80F-4EF1-A3B0-58C15E58B7EE}" uniqueName="P1076264">
      <xmlPr mapId="5" xpath="/GFI-IZD-POD/ISD-E_1000955/P1076264" xmlDataType="decimal"/>
    </xmlCellPr>
  </singleXmlCell>
  <singleXmlCell id="339" xr6:uid="{60F06DE8-C720-4415-9809-EFC1CFB49D0F}" r="H46" connectionId="0">
    <xmlCellPr id="1" xr6:uid="{6F08165E-C426-4CAD-81FB-DE84D45C588B}" uniqueName="P1076274">
      <xmlPr mapId="5" xpath="/GFI-IZD-POD/ISD-E_1000955/P1076274" xmlDataType="decimal"/>
    </xmlCellPr>
  </singleXmlCell>
  <singleXmlCell id="340" xr6:uid="{B70EEF13-13E3-4088-8164-56BD286F2C42}" r="I46" connectionId="0">
    <xmlCellPr id="1" xr6:uid="{7060014E-2E99-4A0D-B1BE-8F947E00527C}" uniqueName="P1076276">
      <xmlPr mapId="5" xpath="/GFI-IZD-POD/ISD-E_1000955/P1076276" xmlDataType="decimal"/>
    </xmlCellPr>
  </singleXmlCell>
  <singleXmlCell id="341" xr6:uid="{D5274BED-B973-48C5-B40A-3D8D4FEF225C}" r="H47" connectionId="0">
    <xmlCellPr id="1" xr6:uid="{20C66746-AFDC-4679-BAB9-46648DF4D68C}" uniqueName="P1076278">
      <xmlPr mapId="5" xpath="/GFI-IZD-POD/ISD-E_1000955/P1076278" xmlDataType="decimal"/>
    </xmlCellPr>
  </singleXmlCell>
  <singleXmlCell id="342" xr6:uid="{7AE43ECC-B103-4BEB-BAAF-3CA1EDE9A922}" r="I47" connectionId="0">
    <xmlCellPr id="1" xr6:uid="{70DB9345-2370-4AAE-91C7-49663EA8BD81}" uniqueName="P1076280">
      <xmlPr mapId="5" xpath="/GFI-IZD-POD/ISD-E_1000955/P1076280" xmlDataType="decimal"/>
    </xmlCellPr>
  </singleXmlCell>
  <singleXmlCell id="343" xr6:uid="{893E375C-7F1E-4FC0-A1C9-5B539C5AD0E8}" r="H48" connectionId="0">
    <xmlCellPr id="1" xr6:uid="{AE4FBC0C-8566-4DCF-B6DF-82AA6BD88F2E}" uniqueName="P1076281">
      <xmlPr mapId="5" xpath="/GFI-IZD-POD/ISD-E_1000955/P1076281" xmlDataType="decimal"/>
    </xmlCellPr>
  </singleXmlCell>
  <singleXmlCell id="344" xr6:uid="{8009F6E8-43D5-485E-8AC2-65AEC9465F83}" r="I48" connectionId="0">
    <xmlCellPr id="1" xr6:uid="{C0D542EB-0A2B-45A8-9741-2ADEACD43F95}" uniqueName="P1076282">
      <xmlPr mapId="5" xpath="/GFI-IZD-POD/ISD-E_1000955/P1076282" xmlDataType="decimal"/>
    </xmlCellPr>
  </singleXmlCell>
  <singleXmlCell id="345" xr6:uid="{1416EEAF-6F73-43BE-8DB9-AB74B9433F83}" r="H49" connectionId="0">
    <xmlCellPr id="1" xr6:uid="{36D5DAD2-52FB-4508-A145-DA9CC3E65BE3}" uniqueName="P1076283">
      <xmlPr mapId="5" xpath="/GFI-IZD-POD/ISD-E_1000955/P1076283" xmlDataType="decimal"/>
    </xmlCellPr>
  </singleXmlCell>
  <singleXmlCell id="346" xr6:uid="{BCBDA47E-0D6E-4DCF-8DFF-6BDCC6DFF05A}" r="I49" connectionId="0">
    <xmlCellPr id="1" xr6:uid="{0FE1C4CF-4769-4A4A-B411-EE366EDCB2E2}" uniqueName="P1076284">
      <xmlPr mapId="5" xpath="/GFI-IZD-POD/ISD-E_1000955/P1076284" xmlDataType="decimal"/>
    </xmlCellPr>
  </singleXmlCell>
  <singleXmlCell id="347" xr6:uid="{613EFBE7-9AED-4608-BFA6-D6B6855B7A5F}" r="H50" connectionId="0">
    <xmlCellPr id="1" xr6:uid="{17EBAABF-40D5-473B-BC14-340092638A92}" uniqueName="P1076285">
      <xmlPr mapId="5" xpath="/GFI-IZD-POD/ISD-E_1000955/P1076285" xmlDataType="decimal"/>
    </xmlCellPr>
  </singleXmlCell>
  <singleXmlCell id="348" xr6:uid="{9CA8674C-51E2-49FA-B870-D89DEEB40429}" r="I50" connectionId="0">
    <xmlCellPr id="1" xr6:uid="{F54295D8-14E0-4271-9259-F75D65C48FD1}" uniqueName="P1076286">
      <xmlPr mapId="5" xpath="/GFI-IZD-POD/ISD-E_1000955/P1076286" xmlDataType="decimal"/>
    </xmlCellPr>
  </singleXmlCell>
  <singleXmlCell id="349" xr6:uid="{555877DE-968E-4299-B2BF-B69C6EFAF7BC}" r="H51" connectionId="0">
    <xmlCellPr id="1" xr6:uid="{B1D1ABF8-5AA3-443B-9890-8DD179B13D3E}" uniqueName="P1076287">
      <xmlPr mapId="5" xpath="/GFI-IZD-POD/ISD-E_1000955/P1076287" xmlDataType="decimal"/>
    </xmlCellPr>
  </singleXmlCell>
  <singleXmlCell id="350" xr6:uid="{C7546092-85D2-4D7E-9DB1-F507C85F5C3C}" r="I51" connectionId="0">
    <xmlCellPr id="1" xr6:uid="{C6216399-1C0F-41F5-88D5-4875BD1E136F}" uniqueName="P1076288">
      <xmlPr mapId="5" xpath="/GFI-IZD-POD/ISD-E_1000955/P1076288" xmlDataType="decimal"/>
    </xmlCellPr>
  </singleXmlCell>
  <singleXmlCell id="351" xr6:uid="{D8973E09-DF2C-4CB8-8402-415FF7F21BAF}" r="H52" connectionId="0">
    <xmlCellPr id="1" xr6:uid="{02FC743A-B7BD-44D2-8FA5-B038C4005032}" uniqueName="P1076289">
      <xmlPr mapId="5" xpath="/GFI-IZD-POD/ISD-E_1000955/P1076289" xmlDataType="decimal"/>
    </xmlCellPr>
  </singleXmlCell>
  <singleXmlCell id="352" xr6:uid="{7DDA9C16-2EA2-4A99-A125-43833B87E1C0}" r="I52" connectionId="0">
    <xmlCellPr id="1" xr6:uid="{8C97550F-DD0B-42A9-8032-ED0F6A8EBE28}" uniqueName="P1076291">
      <xmlPr mapId="5" xpath="/GFI-IZD-POD/ISD-E_1000955/P1076291" xmlDataType="decimal"/>
    </xmlCellPr>
  </singleXmlCell>
  <singleXmlCell id="353" xr6:uid="{29E1BAF0-6764-4190-A808-33651CA400BF}" r="H53" connectionId="0">
    <xmlCellPr id="1" xr6:uid="{283AB5BF-10C3-444D-A2FB-391BE770E9EE}" uniqueName="P1076293">
      <xmlPr mapId="5" xpath="/GFI-IZD-POD/ISD-E_1000955/P1076293" xmlDataType="decimal"/>
    </xmlCellPr>
  </singleXmlCell>
  <singleXmlCell id="354" xr6:uid="{10CB09DB-79AC-498B-A857-B855B14AEFC9}" r="I53" connectionId="0">
    <xmlCellPr id="1" xr6:uid="{C1C242C2-5162-4CF0-9942-B7D983D92380}" uniqueName="P1076295">
      <xmlPr mapId="5" xpath="/GFI-IZD-POD/ISD-E_1000955/P1076295" xmlDataType="decimal"/>
    </xmlCellPr>
  </singleXmlCell>
  <singleXmlCell id="355" xr6:uid="{B2B3E01B-2CD8-4D19-9B7C-2D6E97930367}" r="H54" connectionId="0">
    <xmlCellPr id="1" xr6:uid="{901552E3-0603-4D05-8DBA-762700259DD3}" uniqueName="P1076297">
      <xmlPr mapId="5" xpath="/GFI-IZD-POD/ISD-E_1000955/P1076297" xmlDataType="decimal"/>
    </xmlCellPr>
  </singleXmlCell>
  <singleXmlCell id="356" xr6:uid="{16ACD4E2-3378-4FE5-B81B-50F2CF1E5B3B}" r="I54" connectionId="0">
    <xmlCellPr id="1" xr6:uid="{1894B201-658E-408A-988F-030FF58742F6}" uniqueName="P1076299">
      <xmlPr mapId="5" xpath="/GFI-IZD-POD/ISD-E_1000955/P1076299" xmlDataType="decimal"/>
    </xmlCellPr>
  </singleXmlCell>
  <singleXmlCell id="357" xr6:uid="{547D07B3-760F-41DE-BA1A-1BC1ED9C0E1D}" r="H55" connectionId="0">
    <xmlCellPr id="1" xr6:uid="{ACABBD06-669A-4BC8-90A2-85A9C47A0F74}" uniqueName="P1076301">
      <xmlPr mapId="5" xpath="/GFI-IZD-POD/ISD-E_1000955/P1076301" xmlDataType="decimal"/>
    </xmlCellPr>
  </singleXmlCell>
  <singleXmlCell id="358" xr6:uid="{C097CB11-99AE-40BB-985E-88BAD4CA3A3C}" r="I55" connectionId="0">
    <xmlCellPr id="1" xr6:uid="{AA247BBC-4C3F-4FAA-99F3-BAB078AF5E57}" uniqueName="P1076303">
      <xmlPr mapId="5" xpath="/GFI-IZD-POD/ISD-E_1000955/P1076303" xmlDataType="decimal"/>
    </xmlCellPr>
  </singleXmlCell>
  <singleXmlCell id="359" xr6:uid="{339FF7E8-6A9C-47D8-8867-34D7E06F2F0D}" r="H56" connectionId="0">
    <xmlCellPr id="1" xr6:uid="{8F54725D-7AA3-4989-A209-4838809449A8}" uniqueName="P1076315">
      <xmlPr mapId="5" xpath="/GFI-IZD-POD/ISD-E_1000955/P1076315" xmlDataType="decimal"/>
    </xmlCellPr>
  </singleXmlCell>
  <singleXmlCell id="360" xr6:uid="{FADA090C-E80B-44B5-A2AB-DEAC1A611B40}" r="I56" connectionId="0">
    <xmlCellPr id="1" xr6:uid="{53E23585-386D-441D-8050-B5BF9B451A09}" uniqueName="P1076317">
      <xmlPr mapId="5" xpath="/GFI-IZD-POD/ISD-E_1000955/P1076317" xmlDataType="decimal"/>
    </xmlCellPr>
  </singleXmlCell>
  <singleXmlCell id="361" xr6:uid="{70F3C7D8-53C6-466A-B35A-6612D26C308D}" r="H57" connectionId="0">
    <xmlCellPr id="1" xr6:uid="{2D44FA17-5B7C-43C0-9AAB-ECF5634E10DB}" uniqueName="P1076322">
      <xmlPr mapId="5" xpath="/GFI-IZD-POD/ISD-E_1000955/P1076322" xmlDataType="decimal"/>
    </xmlCellPr>
  </singleXmlCell>
  <singleXmlCell id="362" xr6:uid="{6D0D1F6C-04D5-433B-8957-A5471B0974AB}" r="I57" connectionId="0">
    <xmlCellPr id="1" xr6:uid="{282E196D-7CCF-4286-83AE-3614B2BE37E5}" uniqueName="P1076324">
      <xmlPr mapId="5" xpath="/GFI-IZD-POD/ISD-E_1000955/P1076324" xmlDataType="decimal"/>
    </xmlCellPr>
  </singleXmlCell>
  <singleXmlCell id="363" xr6:uid="{C1D94B93-4643-404F-9C69-FC8E428AFB46}" r="H58" connectionId="0">
    <xmlCellPr id="1" xr6:uid="{18DE9689-B20D-4708-A853-72818773F33A}" uniqueName="P1076326">
      <xmlPr mapId="5" xpath="/GFI-IZD-POD/ISD-E_1000955/P1076326" xmlDataType="decimal"/>
    </xmlCellPr>
  </singleXmlCell>
  <singleXmlCell id="364" xr6:uid="{1C716B1D-3112-466E-96B8-13533B52DC54}" r="I58" connectionId="0">
    <xmlCellPr id="1" xr6:uid="{41151F47-A314-4A4F-8769-AD4BCF6EC9BE}" uniqueName="P1076330">
      <xmlPr mapId="5" xpath="/GFI-IZD-POD/ISD-E_1000955/P1076330" xmlDataType="decimal"/>
    </xmlCellPr>
  </singleXmlCell>
  <singleXmlCell id="365" xr6:uid="{A0215E85-2046-480B-A727-6171B8DABFE1}" r="H59" connectionId="0">
    <xmlCellPr id="1" xr6:uid="{D89322FC-4CB7-4C7F-BB04-6423B72DB3D9}" uniqueName="P1076331">
      <xmlPr mapId="5" xpath="/GFI-IZD-POD/ISD-E_1000955/P1076331" xmlDataType="decimal"/>
    </xmlCellPr>
  </singleXmlCell>
  <singleXmlCell id="366" xr6:uid="{60632BBA-919B-489B-B90A-002C58476B29}" r="I59" connectionId="0">
    <xmlCellPr id="1" xr6:uid="{D80A8F0E-24F6-4B6D-A55D-2D58011F68A7}" uniqueName="P1076332">
      <xmlPr mapId="5" xpath="/GFI-IZD-POD/ISD-E_1000955/P1076332" xmlDataType="decimal"/>
    </xmlCellPr>
  </singleXmlCell>
  <singleXmlCell id="367" xr6:uid="{C58379CD-50E9-41B6-89C5-681CB794A145}" r="H60" connectionId="0">
    <xmlCellPr id="1" xr6:uid="{6FA3E6A5-3C8E-4F7D-92FE-B7B436599B6D}" uniqueName="P1076333">
      <xmlPr mapId="5" xpath="/GFI-IZD-POD/ISD-E_1000955/P1076333" xmlDataType="decimal"/>
    </xmlCellPr>
  </singleXmlCell>
  <singleXmlCell id="368" xr6:uid="{A8F46F44-5444-40A3-984F-31029E12EA77}" r="I60" connectionId="0">
    <xmlCellPr id="1" xr6:uid="{B54C6752-AB8C-4C99-AAE3-57E09B458028}" uniqueName="P1076334">
      <xmlPr mapId="5" xpath="/GFI-IZD-POD/ISD-E_1000955/P1076334" xmlDataType="decimal"/>
    </xmlCellPr>
  </singleXmlCell>
  <singleXmlCell id="369" xr6:uid="{AF6BA38F-D543-4487-A17A-2243F9413365}" r="H61" connectionId="0">
    <xmlCellPr id="1" xr6:uid="{43E5BE5D-65B5-4649-B212-D0E723811A7C}" uniqueName="P1076335">
      <xmlPr mapId="5" xpath="/GFI-IZD-POD/ISD-E_1000955/P1076335" xmlDataType="decimal"/>
    </xmlCellPr>
  </singleXmlCell>
  <singleXmlCell id="370" xr6:uid="{29BF9C7C-5E6A-4C4F-8939-E337ECAB8A1A}" r="I61" connectionId="0">
    <xmlCellPr id="1" xr6:uid="{4EAC5D72-264C-4EDF-98AE-BF554D38AE35}" uniqueName="P1076336">
      <xmlPr mapId="5" xpath="/GFI-IZD-POD/ISD-E_1000955/P1076336" xmlDataType="decimal"/>
    </xmlCellPr>
  </singleXmlCell>
  <singleXmlCell id="371" xr6:uid="{A4F75EAE-9159-4A75-B069-9347A14FBD0D}" r="H62" connectionId="0">
    <xmlCellPr id="1" xr6:uid="{6EC1E0A8-E49F-4A09-85DE-9243FFE7EA09}" uniqueName="P1076337">
      <xmlPr mapId="5" xpath="/GFI-IZD-POD/ISD-E_1000955/P1076337" xmlDataType="decimal"/>
    </xmlCellPr>
  </singleXmlCell>
  <singleXmlCell id="372" xr6:uid="{0FC2A84A-B2DA-41A8-AC3B-392DC55AD7DC}" r="I62" connectionId="0">
    <xmlCellPr id="1" xr6:uid="{153B21EC-F15D-400A-ABFF-0BF9158FA015}" uniqueName="P1076338">
      <xmlPr mapId="5" xpath="/GFI-IZD-POD/ISD-E_1000955/P1076338" xmlDataType="decimal"/>
    </xmlCellPr>
  </singleXmlCell>
  <singleXmlCell id="373" xr6:uid="{DC67CE67-6527-46B0-B371-7C1FAD0B9ABE}" r="H63" connectionId="0">
    <xmlCellPr id="1" xr6:uid="{2E26822D-3154-4BF7-A802-5E8DE1FD9EB0}" uniqueName="P1076339">
      <xmlPr mapId="5" xpath="/GFI-IZD-POD/ISD-E_1000955/P1076339" xmlDataType="decimal"/>
    </xmlCellPr>
  </singleXmlCell>
  <singleXmlCell id="374" xr6:uid="{37CAE839-2FAF-4B93-A680-6D65DD0B5E42}" r="I63" connectionId="0">
    <xmlCellPr id="1" xr6:uid="{30A17C08-F0B3-482B-ADB3-CA367B857427}" uniqueName="P1076340">
      <xmlPr mapId="5" xpath="/GFI-IZD-POD/ISD-E_1000955/P1076340" xmlDataType="decimal"/>
    </xmlCellPr>
  </singleXmlCell>
  <singleXmlCell id="375" xr6:uid="{84173089-A054-4625-8732-0876FFA3CCBF}" r="H64" connectionId="0">
    <xmlCellPr id="1" xr6:uid="{7C3E2678-7226-404A-A33D-33C90CF23BB2}" uniqueName="P1076341">
      <xmlPr mapId="5" xpath="/GFI-IZD-POD/ISD-E_1000955/P1076341" xmlDataType="decimal"/>
    </xmlCellPr>
  </singleXmlCell>
  <singleXmlCell id="376" xr6:uid="{8D3E326B-5D63-46E0-8E31-A48589D71514}" r="I64" connectionId="0">
    <xmlCellPr id="1" xr6:uid="{E997A04A-034E-40BD-9C05-99A4F34CE469}" uniqueName="P1076342">
      <xmlPr mapId="5" xpath="/GFI-IZD-POD/ISD-E_1000955/P1076342" xmlDataType="decimal"/>
    </xmlCellPr>
  </singleXmlCell>
  <singleXmlCell id="377" xr6:uid="{A7D142AA-63BD-420A-8CD5-F863B4283B86}" r="H65" connectionId="0">
    <xmlCellPr id="1" xr6:uid="{45A8E7E3-766A-473A-AD7E-79C178B5DA04}" uniqueName="P1076343">
      <xmlPr mapId="5" xpath="/GFI-IZD-POD/ISD-E_1000955/P1076343" xmlDataType="decimal"/>
    </xmlCellPr>
  </singleXmlCell>
  <singleXmlCell id="378" xr6:uid="{6C474CE3-96B7-416A-A56B-3413CA866ADB}" r="I65" connectionId="0">
    <xmlCellPr id="1" xr6:uid="{3583DB5E-84B2-44B1-AF88-13BE0802BA52}" uniqueName="P1076344">
      <xmlPr mapId="5" xpath="/GFI-IZD-POD/ISD-E_1000955/P1076344" xmlDataType="decimal"/>
    </xmlCellPr>
  </singleXmlCell>
  <singleXmlCell id="379" xr6:uid="{BD2335E1-C7F5-4412-BE21-7699015DE38D}" r="H66" connectionId="0">
    <xmlCellPr id="1" xr6:uid="{B24A2B4E-123F-4DD8-8154-60C32C9B0875}" uniqueName="P1076345">
      <xmlPr mapId="5" xpath="/GFI-IZD-POD/ISD-E_1000955/P1076345" xmlDataType="decimal"/>
    </xmlCellPr>
  </singleXmlCell>
  <singleXmlCell id="380" xr6:uid="{419D7D65-EFBD-48EF-BAAB-9F50B0D6FE69}" r="I66" connectionId="0">
    <xmlCellPr id="1" xr6:uid="{98C4B676-57B7-4835-BCC7-DD5D6270FA05}" uniqueName="P1076346">
      <xmlPr mapId="5" xpath="/GFI-IZD-POD/ISD-E_1000955/P1076346" xmlDataType="decimal"/>
    </xmlCellPr>
  </singleXmlCell>
  <singleXmlCell id="381" xr6:uid="{DADFC5D9-A76B-4629-9C09-0B8D477B1742}" r="H67" connectionId="0">
    <xmlCellPr id="1" xr6:uid="{D954E9A8-27A3-4B8E-977B-EA6BCAEF05EF}" uniqueName="P1076347">
      <xmlPr mapId="5" xpath="/GFI-IZD-POD/ISD-E_1000955/P1076347" xmlDataType="decimal"/>
    </xmlCellPr>
  </singleXmlCell>
  <singleXmlCell id="382" xr6:uid="{D1585D8F-49FF-4DB6-BB61-A8A2177C41AC}" r="I67" connectionId="0">
    <xmlCellPr id="1" xr6:uid="{09677295-DBD9-4392-8B61-D19303D50680}" uniqueName="P1076348">
      <xmlPr mapId="5" xpath="/GFI-IZD-POD/ISD-E_1000955/P1076348" xmlDataType="decimal"/>
    </xmlCellPr>
  </singleXmlCell>
  <singleXmlCell id="383" xr6:uid="{0B2B281A-6635-40C7-AC46-E907A3E8FFB6}" r="H69" connectionId="0">
    <xmlCellPr id="1" xr6:uid="{2B0D8702-0F3C-4903-87CD-F6B8B019E4F0}" uniqueName="P1076349">
      <xmlPr mapId="5" xpath="/GFI-IZD-POD/ISD-E_1000955/P1076349" xmlDataType="decimal"/>
    </xmlCellPr>
  </singleXmlCell>
  <singleXmlCell id="384" xr6:uid="{DFBB0615-2E9D-4987-9928-BD156C280B38}" r="I69" connectionId="0">
    <xmlCellPr id="1" xr6:uid="{676A00AA-57A1-487C-8A5E-6DAB69BAC1EF}" uniqueName="P1076350">
      <xmlPr mapId="5" xpath="/GFI-IZD-POD/ISD-E_1000955/P1076350" xmlDataType="decimal"/>
    </xmlCellPr>
  </singleXmlCell>
  <singleXmlCell id="385" xr6:uid="{4D13D6C3-D330-496E-8E9F-9AA33A3C3F1F}" r="H70" connectionId="0">
    <xmlCellPr id="1" xr6:uid="{CB5B98EE-1D8C-45F5-80E3-BBBB2EBDA5E7}" uniqueName="P1076351">
      <xmlPr mapId="5" xpath="/GFI-IZD-POD/ISD-E_1000955/P1076351" xmlDataType="decimal"/>
    </xmlCellPr>
  </singleXmlCell>
  <singleXmlCell id="386" xr6:uid="{EDA5FD46-F651-49BF-98B9-1458D6C984BA}" r="I70" connectionId="0">
    <xmlCellPr id="1" xr6:uid="{D1A170E4-24BE-4C54-949F-625CEF36F4CA}" uniqueName="P1076352">
      <xmlPr mapId="5" xpath="/GFI-IZD-POD/ISD-E_1000955/P1076352" xmlDataType="decimal"/>
    </xmlCellPr>
  </singleXmlCell>
  <singleXmlCell id="387" xr6:uid="{64682EEB-AC22-42D2-A063-C2FB1D9BAA51}" r="H71" connectionId="0">
    <xmlCellPr id="1" xr6:uid="{95D6421D-A644-4D83-9580-124C65432B9B}" uniqueName="P1076353">
      <xmlPr mapId="5" xpath="/GFI-IZD-POD/ISD-E_1000955/P1076353" xmlDataType="decimal"/>
    </xmlCellPr>
  </singleXmlCell>
  <singleXmlCell id="388" xr6:uid="{605A268D-14CB-4304-9812-24269CE158F7}" r="I71" connectionId="0">
    <xmlCellPr id="1" xr6:uid="{3EF8352C-BEA1-4CCE-870C-94B8768DFF90}" uniqueName="P1076354">
      <xmlPr mapId="5" xpath="/GFI-IZD-POD/ISD-E_1000955/P1076354" xmlDataType="decimal"/>
    </xmlCellPr>
  </singleXmlCell>
  <singleXmlCell id="389" xr6:uid="{AFC55880-54A8-416E-9C61-2E1AFF97F9FE}" r="H72" connectionId="0">
    <xmlCellPr id="1" xr6:uid="{4832489F-4BBE-4D5F-BE1A-938FB8507C17}" uniqueName="P1076355">
      <xmlPr mapId="5" xpath="/GFI-IZD-POD/ISD-E_1000955/P1076355" xmlDataType="decimal"/>
    </xmlCellPr>
  </singleXmlCell>
  <singleXmlCell id="390" xr6:uid="{E6331077-39C8-49F2-AD61-253BB1BC251C}" r="I72" connectionId="0">
    <xmlCellPr id="1" xr6:uid="{1A577288-ADDA-44C9-8F23-EAFC2295EDA6}" uniqueName="P1076356">
      <xmlPr mapId="5" xpath="/GFI-IZD-POD/ISD-E_1000955/P1076356" xmlDataType="decimal"/>
    </xmlCellPr>
  </singleXmlCell>
  <singleXmlCell id="391" xr6:uid="{482C3EEE-F548-402E-9387-C99B4E4672DD}" r="H73" connectionId="0">
    <xmlCellPr id="1" xr6:uid="{8E0A4797-8987-41CB-9A7E-0A74FA1110EE}" uniqueName="P1076357">
      <xmlPr mapId="5" xpath="/GFI-IZD-POD/ISD-E_1000955/P1076357" xmlDataType="decimal"/>
    </xmlCellPr>
  </singleXmlCell>
  <singleXmlCell id="392" xr6:uid="{A059FA1F-CE44-4F8D-92CA-942CB0A001C4}" r="I73" connectionId="0">
    <xmlCellPr id="1" xr6:uid="{C0D7B9B7-C04A-4DEF-ACFB-4FBC14FAB955}" uniqueName="P1076358">
      <xmlPr mapId="5" xpath="/GFI-IZD-POD/ISD-E_1000955/P1076358" xmlDataType="decimal"/>
    </xmlCellPr>
  </singleXmlCell>
  <singleXmlCell id="393" xr6:uid="{363F6FE7-099A-471E-B367-6402847ABBBE}" r="H74" connectionId="0">
    <xmlCellPr id="1" xr6:uid="{EB48843F-DA93-4F06-8967-7E4B37753DB0}" uniqueName="P1076359">
      <xmlPr mapId="5" xpath="/GFI-IZD-POD/ISD-E_1000955/P1076359" xmlDataType="decimal"/>
    </xmlCellPr>
  </singleXmlCell>
  <singleXmlCell id="394" xr6:uid="{6A1C0D78-0C32-430B-99D1-11352B6384BD}" r="I74" connectionId="0">
    <xmlCellPr id="1" xr6:uid="{FB7B7B03-059E-4D52-B2FD-C064F87EB6A6}" uniqueName="P1076360">
      <xmlPr mapId="5" xpath="/GFI-IZD-POD/ISD-E_1000955/P1076360" xmlDataType="decimal"/>
    </xmlCellPr>
  </singleXmlCell>
  <singleXmlCell id="395" xr6:uid="{DF4DA7F2-5827-487B-92DF-79FA83D132B0}" r="H76" connectionId="0">
    <xmlCellPr id="1" xr6:uid="{AE41A76D-BB58-47D9-9633-4D5E1CC6F14E}" uniqueName="P1076361">
      <xmlPr mapId="5" xpath="/GFI-IZD-POD/ISD-E_1000955/P1076361" xmlDataType="decimal"/>
    </xmlCellPr>
  </singleXmlCell>
  <singleXmlCell id="396" xr6:uid="{9706BD43-ED64-4E04-92EF-C53E2F8012A8}" r="I76" connectionId="0">
    <xmlCellPr id="1" xr6:uid="{E6A6E79F-3A49-4FEA-B635-39A4B0ABFF0F}" uniqueName="P1076362">
      <xmlPr mapId="5" xpath="/GFI-IZD-POD/ISD-E_1000955/P1076362" xmlDataType="decimal"/>
    </xmlCellPr>
  </singleXmlCell>
  <singleXmlCell id="397" xr6:uid="{FD69CF94-E737-4B90-A7DC-889F65E57836}" r="H77" connectionId="0">
    <xmlCellPr id="1" xr6:uid="{C8E68FE4-6A48-4E8D-80D2-11F091DD1143}" uniqueName="P1076363">
      <xmlPr mapId="5" xpath="/GFI-IZD-POD/ISD-E_1000955/P1076363" xmlDataType="decimal"/>
    </xmlCellPr>
  </singleXmlCell>
  <singleXmlCell id="398" xr6:uid="{458361CE-3A3D-419A-8E02-8730521150C3}" r="I77" connectionId="0">
    <xmlCellPr id="1" xr6:uid="{70B60CE4-064A-47BE-9290-E093539EFCDF}" uniqueName="P1076364">
      <xmlPr mapId="5" xpath="/GFI-IZD-POD/ISD-E_1000955/P1076364" xmlDataType="decimal"/>
    </xmlCellPr>
  </singleXmlCell>
  <singleXmlCell id="399" xr6:uid="{475F9AA2-1484-4B86-A8A1-2D3648F4F6F5}" r="H78" connectionId="0">
    <xmlCellPr id="1" xr6:uid="{7BA88CB8-A6F8-4697-A487-0354AE9F1F34}" uniqueName="P1076365">
      <xmlPr mapId="5" xpath="/GFI-IZD-POD/ISD-E_1000955/P1076365" xmlDataType="decimal"/>
    </xmlCellPr>
  </singleXmlCell>
  <singleXmlCell id="400" xr6:uid="{084464E5-FBF3-45BA-BA45-FB4A1945C79E}" r="I78" connectionId="0">
    <xmlCellPr id="1" xr6:uid="{8FF4DBF0-DFE7-4A98-825C-80319402BC87}" uniqueName="P1076366">
      <xmlPr mapId="5" xpath="/GFI-IZD-POD/ISD-E_1000955/P1076366" xmlDataType="decimal"/>
    </xmlCellPr>
  </singleXmlCell>
  <singleXmlCell id="401" xr6:uid="{7A488B1A-A4F4-439E-9BD2-37748E8A9D02}" r="H79" connectionId="0">
    <xmlCellPr id="1" xr6:uid="{185E252B-DB6C-4ECA-A931-F2E772FE022E}" uniqueName="P1076367">
      <xmlPr mapId="5" xpath="/GFI-IZD-POD/ISD-E_1000955/P1076367" xmlDataType="decimal"/>
    </xmlCellPr>
  </singleXmlCell>
  <singleXmlCell id="402" xr6:uid="{B8118A66-6113-4599-B40A-1BAD6AEDFC05}" r="I79" connectionId="0">
    <xmlCellPr id="1" xr6:uid="{10198CB7-8DB7-4B6A-9BE1-173BAD647E57}" uniqueName="P1076368">
      <xmlPr mapId="5" xpath="/GFI-IZD-POD/ISD-E_1000955/P1076368" xmlDataType="decimal"/>
    </xmlCellPr>
  </singleXmlCell>
  <singleXmlCell id="403" xr6:uid="{597E43B5-FEDB-4856-A344-A3DD05C07D40}" r="H80" connectionId="0">
    <xmlCellPr id="1" xr6:uid="{983739D9-26B6-4ADF-9934-88CB23D0EC89}" uniqueName="P1076369">
      <xmlPr mapId="5" xpath="/GFI-IZD-POD/ISD-E_1000955/P1076369" xmlDataType="decimal"/>
    </xmlCellPr>
  </singleXmlCell>
  <singleXmlCell id="404" xr6:uid="{93E6D940-6D90-46AE-912D-5CA29A082CC7}" r="I80" connectionId="0">
    <xmlCellPr id="1" xr6:uid="{39F96FF8-26D0-436A-817F-3593FEEB13DF}" uniqueName="P1076370">
      <xmlPr mapId="5" xpath="/GFI-IZD-POD/ISD-E_1000955/P1076370" xmlDataType="decimal"/>
    </xmlCellPr>
  </singleXmlCell>
  <singleXmlCell id="405" xr6:uid="{8B76080D-6E54-4070-93B9-115DDA670FE0}" r="H81" connectionId="0">
    <xmlCellPr id="1" xr6:uid="{9253C5CC-B095-4C91-8EAB-054FC74F6DE5}" uniqueName="P1076371">
      <xmlPr mapId="5" xpath="/GFI-IZD-POD/ISD-E_1000955/P1076371" xmlDataType="decimal"/>
    </xmlCellPr>
  </singleXmlCell>
  <singleXmlCell id="406" xr6:uid="{D91860BA-E231-4005-B396-F83E210E1868}" r="I81" connectionId="0">
    <xmlCellPr id="1" xr6:uid="{A549A00C-4EB2-4EC9-9AEF-546714F94D18}" uniqueName="P1076372">
      <xmlPr mapId="5" xpath="/GFI-IZD-POD/ISD-E_1000955/P1076372" xmlDataType="decimal"/>
    </xmlCellPr>
  </singleXmlCell>
  <singleXmlCell id="407" xr6:uid="{348DEE01-197F-4BDE-A053-58337D1B130B}" r="H82" connectionId="0">
    <xmlCellPr id="1" xr6:uid="{249D53D6-D706-4391-B1BD-D6243144190C}" uniqueName="P1076373">
      <xmlPr mapId="5" xpath="/GFI-IZD-POD/ISD-E_1000955/P1076373" xmlDataType="decimal"/>
    </xmlCellPr>
  </singleXmlCell>
  <singleXmlCell id="408" xr6:uid="{BA09F1C3-4026-4634-B7E1-547AFE09DC28}" r="I82" connectionId="0">
    <xmlCellPr id="1" xr6:uid="{F0A19CA2-5565-4787-AE94-91F81C4334D0}" uniqueName="P1076374">
      <xmlPr mapId="5" xpath="/GFI-IZD-POD/ISD-E_1000955/P1076374" xmlDataType="decimal"/>
    </xmlCellPr>
  </singleXmlCell>
  <singleXmlCell id="409" xr6:uid="{64537E26-7AF8-4A4E-A227-FD12F22308C8}" r="H84" connectionId="0">
    <xmlCellPr id="1" xr6:uid="{43A45029-00C3-471A-ADCA-3E24C75AC79E}" uniqueName="P1076375">
      <xmlPr mapId="5" xpath="/GFI-IZD-POD/ISD-E_1000955/P1076375" xmlDataType="decimal"/>
    </xmlCellPr>
  </singleXmlCell>
  <singleXmlCell id="410" xr6:uid="{FDCA6DDB-E28E-4873-9BD6-6756C3C03B1D}" r="I84" connectionId="0">
    <xmlCellPr id="1" xr6:uid="{B086FAAB-8F4E-46C0-B264-A0FF4A57FADB}" uniqueName="P1076376">
      <xmlPr mapId="5" xpath="/GFI-IZD-POD/ISD-E_1000955/P1076376" xmlDataType="decimal"/>
    </xmlCellPr>
  </singleXmlCell>
  <singleXmlCell id="411" xr6:uid="{620C0B49-DCB9-4DDE-B956-91BC27105325}" r="H85" connectionId="0">
    <xmlCellPr id="1" xr6:uid="{66A83347-1C72-47C5-B46A-A8B0231131D6}" uniqueName="P1076377">
      <xmlPr mapId="5" xpath="/GFI-IZD-POD/ISD-E_1000955/P1076377" xmlDataType="decimal"/>
    </xmlCellPr>
  </singleXmlCell>
  <singleXmlCell id="412" xr6:uid="{F224C9ED-40AA-4DE0-9CC9-D4DBD80B9C53}" r="I85" connectionId="0">
    <xmlCellPr id="1" xr6:uid="{80710D9C-C3A4-4636-BD2F-945BB69D88C2}" uniqueName="P1076378">
      <xmlPr mapId="5" xpath="/GFI-IZD-POD/ISD-E_1000955/P1076378" xmlDataType="decimal"/>
    </xmlCellPr>
  </singleXmlCell>
  <singleXmlCell id="413" xr6:uid="{ADEB432E-3389-4BBC-AB1C-9258CA8AE631}" r="H86" connectionId="0">
    <xmlCellPr id="1" xr6:uid="{F9D67073-14DD-4ECE-900D-8045479EC475}" uniqueName="P1076379">
      <xmlPr mapId="5" xpath="/GFI-IZD-POD/ISD-E_1000955/P1076379" xmlDataType="decimal"/>
    </xmlCellPr>
  </singleXmlCell>
  <singleXmlCell id="414" xr6:uid="{DAE711F0-6BC2-4F28-B588-56E36C5839AC}" r="I86" connectionId="0">
    <xmlCellPr id="1" xr6:uid="{CFE9A577-AE24-40F7-A08B-5821BEDA345E}" uniqueName="P1076380">
      <xmlPr mapId="5" xpath="/GFI-IZD-POD/ISD-E_1000955/P1076380" xmlDataType="decimal"/>
    </xmlCellPr>
  </singleXmlCell>
  <singleXmlCell id="415" xr6:uid="{9BE83605-E683-4F56-A5AB-4CD592E61911}" r="H88" connectionId="0">
    <xmlCellPr id="1" xr6:uid="{5079796B-3701-4CAA-9D8C-9241D4765AA5}" uniqueName="P1076381">
      <xmlPr mapId="5" xpath="/GFI-IZD-POD/ISD-E_1000955/P1076381" xmlDataType="decimal"/>
    </xmlCellPr>
  </singleXmlCell>
  <singleXmlCell id="416" xr6:uid="{D0304399-4D32-45EB-8739-E4A0935779AD}" r="I88" connectionId="0">
    <xmlCellPr id="1" xr6:uid="{7663F165-2E34-4A46-9089-3BE18E3CCDC5}" uniqueName="P1076382">
      <xmlPr mapId="5" xpath="/GFI-IZD-POD/ISD-E_1000955/P1076382" xmlDataType="decimal"/>
    </xmlCellPr>
  </singleXmlCell>
  <singleXmlCell id="417" xr6:uid="{31892AD1-3682-4DDA-A7AC-36B9875FE324}" r="H89" connectionId="0">
    <xmlCellPr id="1" xr6:uid="{39707CD4-850A-4776-8169-6FEF3A5777F0}" uniqueName="P1076383">
      <xmlPr mapId="5" xpath="/GFI-IZD-POD/ISD-E_1000955/P1076383" xmlDataType="decimal"/>
    </xmlCellPr>
  </singleXmlCell>
  <singleXmlCell id="418" xr6:uid="{E4A76A5D-AD50-41DC-ACCD-7C7610068414}" r="I89" connectionId="0">
    <xmlCellPr id="1" xr6:uid="{097063CD-BC92-4278-AFB5-CA7B9D6B31DF}" uniqueName="P1076384">
      <xmlPr mapId="5" xpath="/GFI-IZD-POD/ISD-E_1000955/P1076384" xmlDataType="decimal"/>
    </xmlCellPr>
  </singleXmlCell>
  <singleXmlCell id="419" xr6:uid="{98ED46A0-2922-4500-92A3-057A1058B3E6}" r="H90" connectionId="0">
    <xmlCellPr id="1" xr6:uid="{B3F959F2-DF0B-47B4-B0C5-BF0B048604F1}" uniqueName="P1122052">
      <xmlPr mapId="5" xpath="/GFI-IZD-POD/ISD-E_1000955/P1122052" xmlDataType="decimal"/>
    </xmlCellPr>
  </singleXmlCell>
  <singleXmlCell id="420" xr6:uid="{3D862CC4-7E54-495E-AB6E-D2F129F3046D}" r="I90" connectionId="0">
    <xmlCellPr id="1" xr6:uid="{5D99F67F-60A6-4B3F-B3BC-BFF4079777F7}" uniqueName="P1122053">
      <xmlPr mapId="5" xpath="/GFI-IZD-POD/ISD-E_1000955/P1122053" xmlDataType="decimal"/>
    </xmlCellPr>
  </singleXmlCell>
  <singleXmlCell id="421" xr6:uid="{273E71DE-CBB8-455D-81B3-B21AD37BF6C1}" r="H91" connectionId="0">
    <xmlCellPr id="1" xr6:uid="{124077B8-173B-496D-900B-7DED0E9CECA6}" uniqueName="P1122054">
      <xmlPr mapId="5" xpath="/GFI-IZD-POD/ISD-E_1000955/P1122054" xmlDataType="decimal"/>
    </xmlCellPr>
  </singleXmlCell>
  <singleXmlCell id="422" xr6:uid="{3E3C6815-4EC7-4D8B-8B91-695FA8BE6905}" r="I91" connectionId="0">
    <xmlCellPr id="1" xr6:uid="{07A85601-6432-47F6-9B0A-32FB0739B0C4}" uniqueName="P1122055">
      <xmlPr mapId="5" xpath="/GFI-IZD-POD/ISD-E_1000955/P1122055" xmlDataType="decimal"/>
    </xmlCellPr>
  </singleXmlCell>
  <singleXmlCell id="423" xr6:uid="{132D914A-D85A-430D-B0F8-01A4617E0421}" r="H92" connectionId="0">
    <xmlCellPr id="1" xr6:uid="{C1FFF6AB-CDAD-415E-95F6-EFD74184DF79}" uniqueName="P1122056">
      <xmlPr mapId="5" xpath="/GFI-IZD-POD/ISD-E_1000955/P1122056" xmlDataType="decimal"/>
    </xmlCellPr>
  </singleXmlCell>
  <singleXmlCell id="424" xr6:uid="{AC14E30F-7C42-4B48-903D-0F51644B7911}" r="I92" connectionId="0">
    <xmlCellPr id="1" xr6:uid="{DB09E0AB-BF51-4A85-ADB6-4AB6FF1638A6}" uniqueName="P1122057">
      <xmlPr mapId="5" xpath="/GFI-IZD-POD/ISD-E_1000955/P1122057" xmlDataType="decimal"/>
    </xmlCellPr>
  </singleXmlCell>
  <singleXmlCell id="425" xr6:uid="{F598941A-FC4A-4201-BD8E-93F3A7A54DDB}" r="H93" connectionId="0">
    <xmlCellPr id="1" xr6:uid="{24D9E8D0-327B-4445-B49E-4F6F6000D1DF}" uniqueName="P1122058">
      <xmlPr mapId="5" xpath="/GFI-IZD-POD/ISD-E_1000955/P1122058" xmlDataType="decimal"/>
    </xmlCellPr>
  </singleXmlCell>
  <singleXmlCell id="426" xr6:uid="{6C158F4C-9C57-4297-9C71-C5C3524896AB}" r="I93" connectionId="0">
    <xmlCellPr id="1" xr6:uid="{FB5FF743-D6CE-41A8-80D5-BB18006D1D35}" uniqueName="P1122059">
      <xmlPr mapId="5" xpath="/GFI-IZD-POD/ISD-E_1000955/P1122059" xmlDataType="decimal"/>
    </xmlCellPr>
  </singleXmlCell>
  <singleXmlCell id="427" xr6:uid="{E089BDBE-4FF8-47AD-B377-DF3B607594E5}" r="H94" connectionId="0">
    <xmlCellPr id="1" xr6:uid="{1D90C5F3-044B-4A21-B274-5EAFCED90464}" uniqueName="P1122060">
      <xmlPr mapId="5" xpath="/GFI-IZD-POD/ISD-E_1000955/P1122060" xmlDataType="decimal"/>
    </xmlCellPr>
  </singleXmlCell>
  <singleXmlCell id="428" xr6:uid="{C1293438-E98B-421F-B2E8-68A662251740}" r="I94" connectionId="0">
    <xmlCellPr id="1" xr6:uid="{42B25E8F-E08E-4C9E-8600-3F7242BAC266}" uniqueName="P1122061">
      <xmlPr mapId="5" xpath="/GFI-IZD-POD/ISD-E_1000955/P1122061" xmlDataType="decimal"/>
    </xmlCellPr>
  </singleXmlCell>
  <singleXmlCell id="429" xr6:uid="{4AA30128-388A-4781-B7F0-DF62946B1592}" r="H95" connectionId="0">
    <xmlCellPr id="1" xr6:uid="{10BB95B0-6F07-4056-8532-5ABB131668BD}" uniqueName="P1122062">
      <xmlPr mapId="5" xpath="/GFI-IZD-POD/ISD-E_1000955/P1122062" xmlDataType="decimal"/>
    </xmlCellPr>
  </singleXmlCell>
  <singleXmlCell id="430" xr6:uid="{10578D2E-4094-46C6-BC15-5A0322DC7BD7}" r="I95" connectionId="0">
    <xmlCellPr id="1" xr6:uid="{3AA740FE-E7F4-4169-BA5B-6CE2005A6C50}" uniqueName="P1122063">
      <xmlPr mapId="5" xpath="/GFI-IZD-POD/ISD-E_1000955/P1122063" xmlDataType="decimal"/>
    </xmlCellPr>
  </singleXmlCell>
  <singleXmlCell id="431" xr6:uid="{2F37F8F7-6ACF-4790-A579-96A0B65B03EE}" r="H96" connectionId="0">
    <xmlCellPr id="1" xr6:uid="{B614C992-148C-4158-92A4-7D7F297403E2}" uniqueName="P1122064">
      <xmlPr mapId="5" xpath="/GFI-IZD-POD/ISD-E_1000955/P1122064" xmlDataType="decimal"/>
    </xmlCellPr>
  </singleXmlCell>
  <singleXmlCell id="432" xr6:uid="{AC2FB48E-A99E-4DCD-A9A6-9D6C579213CB}" r="I96" connectionId="0">
    <xmlCellPr id="1" xr6:uid="{F0DB3F47-51A2-4653-8992-3536B68B361B}" uniqueName="P1122065">
      <xmlPr mapId="5" xpath="/GFI-IZD-POD/ISD-E_1000955/P1122065" xmlDataType="decimal"/>
    </xmlCellPr>
  </singleXmlCell>
  <singleXmlCell id="433" xr6:uid="{FDCEB24C-FD6D-4603-9CE7-309C9B0232DA}" r="H97" connectionId="0">
    <xmlCellPr id="1" xr6:uid="{466A85EC-922B-4DD7-A007-3649C516DC1F}" uniqueName="P1122066">
      <xmlPr mapId="5" xpath="/GFI-IZD-POD/ISD-E_1000955/P1122066" xmlDataType="decimal"/>
    </xmlCellPr>
  </singleXmlCell>
  <singleXmlCell id="434" xr6:uid="{01C9558A-1B8C-44D5-8E1C-D00D19073003}" r="I97" connectionId="0">
    <xmlCellPr id="1" xr6:uid="{B8F6D4AC-D95E-4447-B5AE-AFCABCA0B5D7}" uniqueName="P1122067">
      <xmlPr mapId="5" xpath="/GFI-IZD-POD/ISD-E_1000955/P1122067" xmlDataType="decimal"/>
    </xmlCellPr>
  </singleXmlCell>
  <singleXmlCell id="435" xr6:uid="{871E074D-A1FE-41CA-B859-6B425A93095A}" r="H98" connectionId="0">
    <xmlCellPr id="1" xr6:uid="{2DF34D29-4CDC-429F-891E-FDAF5CAE0CA8}" uniqueName="P1076385">
      <xmlPr mapId="5" xpath="/GFI-IZD-POD/ISD-E_1000955/P1076385" xmlDataType="decimal"/>
    </xmlCellPr>
  </singleXmlCell>
  <singleXmlCell id="436" xr6:uid="{E3DBC1DC-8E1F-4750-948A-8DE40A102045}" r="I98" connectionId="0">
    <xmlCellPr id="1" xr6:uid="{9F4D2C13-ABAD-4346-9D5D-65F1EEE4C195}" uniqueName="P1076386">
      <xmlPr mapId="5" xpath="/GFI-IZD-POD/ISD-E_1000955/P1076386" xmlDataType="decimal"/>
    </xmlCellPr>
  </singleXmlCell>
  <singleXmlCell id="437" xr6:uid="{9D9200A5-D88D-4F0C-BA33-5984A6BEA2A7}" r="H99" connectionId="0">
    <xmlCellPr id="1" xr6:uid="{6ECA4A73-3BD4-484D-A7D1-5DE0B0CE1274}" uniqueName="P1425362">
      <xmlPr mapId="5" xpath="/GFI-IZD-POD/ISD-E_1000955/P1425362" xmlDataType="decimal"/>
    </xmlCellPr>
  </singleXmlCell>
  <singleXmlCell id="438" xr6:uid="{4DC891E6-C362-4285-B79C-E27E92AF9465}" r="I99" connectionId="0">
    <xmlCellPr id="1" xr6:uid="{26619FB4-90AC-4718-87B8-BA685B73933C}" uniqueName="P1425363">
      <xmlPr mapId="5" xpath="/GFI-IZD-POD/ISD-E_1000955/P1425363" xmlDataType="decimal"/>
    </xmlCellPr>
  </singleXmlCell>
  <singleXmlCell id="439" xr6:uid="{4D6DCC77-3BC9-4912-92FC-7BDB94129F2F}" r="H100" connectionId="0">
    <xmlCellPr id="1" xr6:uid="{D9D4AB51-759E-42CE-B6B1-E4DC1D4B2C4E}" uniqueName="P1122068">
      <xmlPr mapId="5" xpath="/GFI-IZD-POD/ISD-E_1000955/P1122068" xmlDataType="decimal"/>
    </xmlCellPr>
  </singleXmlCell>
  <singleXmlCell id="440" xr6:uid="{68C0341F-D2B3-426A-BB95-A2FE605EE4B0}" r="I100" connectionId="0">
    <xmlCellPr id="1" xr6:uid="{926EFD0A-3C18-4434-84E9-2A2AE2C3E3DE}" uniqueName="P1122069">
      <xmlPr mapId="5" xpath="/GFI-IZD-POD/ISD-E_1000955/P1122069" xmlDataType="decimal"/>
    </xmlCellPr>
  </singleXmlCell>
  <singleXmlCell id="441" xr6:uid="{0CBF0A7F-1AA0-42BE-8107-8DA2BEA59D55}" r="H101" connectionId="0">
    <xmlCellPr id="1" xr6:uid="{295963F0-8C34-4A47-97E7-CCFCC4E6B4DA}" uniqueName="P1076391">
      <xmlPr mapId="5" xpath="/GFI-IZD-POD/ISD-E_1000955/P1076391" xmlDataType="decimal"/>
    </xmlCellPr>
  </singleXmlCell>
  <singleXmlCell id="442" xr6:uid="{AEAA46C7-2259-4DE0-BDD2-76270A94133B}" r="I101" connectionId="0">
    <xmlCellPr id="1" xr6:uid="{D499C14E-ABC2-41F9-B8C2-6F1E10E06E81}" uniqueName="P1076392">
      <xmlPr mapId="5" xpath="/GFI-IZD-POD/ISD-E_1000955/P1076392" xmlDataType="decimal"/>
    </xmlCellPr>
  </singleXmlCell>
  <singleXmlCell id="443" xr6:uid="{3FE238EF-7070-4CEE-AF7C-8800BC802418}" r="H102" connectionId="0">
    <xmlCellPr id="1" xr6:uid="{8A68B24D-0B31-4D81-94C7-7BE50A88F3BD}" uniqueName="P1076393">
      <xmlPr mapId="5" xpath="/GFI-IZD-POD/ISD-E_1000955/P1076393" xmlDataType="decimal"/>
    </xmlCellPr>
  </singleXmlCell>
  <singleXmlCell id="444" xr6:uid="{DF3A3096-1C38-420D-BD16-F117F150170B}" r="I102" connectionId="0">
    <xmlCellPr id="1" xr6:uid="{6BAC542D-9A9C-4793-B575-29F996041D48}" uniqueName="P1076394">
      <xmlPr mapId="5" xpath="/GFI-IZD-POD/ISD-E_1000955/P1076394" xmlDataType="decimal"/>
    </xmlCellPr>
  </singleXmlCell>
  <singleXmlCell id="445" xr6:uid="{138D8CAD-2D59-4238-8493-CE6BA5AAFB55}" r="H103" connectionId="0">
    <xmlCellPr id="1" xr6:uid="{541AAB2C-CE8A-4C6D-90EF-10469BE40430}" uniqueName="P1076395">
      <xmlPr mapId="5" xpath="/GFI-IZD-POD/ISD-E_1000955/P1076395" xmlDataType="decimal"/>
    </xmlCellPr>
  </singleXmlCell>
  <singleXmlCell id="446" xr6:uid="{8186F1A0-8BEB-415C-86CB-BFB74D10AAA0}" r="I103" connectionId="0">
    <xmlCellPr id="1" xr6:uid="{3DEE74B8-6D76-4061-8553-329D69472B58}" uniqueName="P1076396">
      <xmlPr mapId="5" xpath="/GFI-IZD-POD/ISD-E_1000955/P1076396" xmlDataType="decimal"/>
    </xmlCellPr>
  </singleXmlCell>
  <singleXmlCell id="447" xr6:uid="{D5EC2994-3ECD-410B-8E08-0D08013A9ADD}" r="H104" connectionId="0">
    <xmlCellPr id="1" xr6:uid="{D8B96A3C-B84E-4615-BB97-BD91D408382C}" uniqueName="P1122070">
      <xmlPr mapId="5" xpath="/GFI-IZD-POD/ISD-E_1000955/P1122070" xmlDataType="decimal"/>
    </xmlCellPr>
  </singleXmlCell>
  <singleXmlCell id="448" xr6:uid="{8D042BA4-218B-4C70-8F58-F7470232D240}" r="I104" connectionId="0">
    <xmlCellPr id="1" xr6:uid="{3BF221BE-3732-4CFB-A737-57685AD7D811}" uniqueName="P1122071">
      <xmlPr mapId="5" xpath="/GFI-IZD-POD/ISD-E_1000955/P1122071" xmlDataType="decimal"/>
    </xmlCellPr>
  </singleXmlCell>
  <singleXmlCell id="449" xr6:uid="{F0622BF2-DE9B-4066-8E11-14314FDBDD4D}" r="H105" connectionId="0">
    <xmlCellPr id="1" xr6:uid="{586BF735-E6F2-4934-AD0E-1351F24E9D02}" uniqueName="P1122072">
      <xmlPr mapId="5" xpath="/GFI-IZD-POD/ISD-E_1000955/P1122072" xmlDataType="decimal"/>
    </xmlCellPr>
  </singleXmlCell>
  <singleXmlCell id="450" xr6:uid="{9BDE0D36-D822-4F38-8B04-265AC225D9D1}" r="I105" connectionId="0">
    <xmlCellPr id="1" xr6:uid="{AA5071D2-FD62-42B8-8B3C-9262930269C4}" uniqueName="P1122073">
      <xmlPr mapId="5" xpath="/GFI-IZD-POD/ISD-E_1000955/P1122073" xmlDataType="decimal"/>
    </xmlCellPr>
  </singleXmlCell>
  <singleXmlCell id="451" xr6:uid="{24F59788-5ADE-4F5A-927B-9C2760C03AB8}" r="H106" connectionId="0">
    <xmlCellPr id="1" xr6:uid="{4F118055-916F-4FFF-9D9C-78D7F7EDBD7E}" uniqueName="P1122074">
      <xmlPr mapId="5" xpath="/GFI-IZD-POD/ISD-E_1000955/P1122074" xmlDataType="decimal"/>
    </xmlCellPr>
  </singleXmlCell>
  <singleXmlCell id="452" xr6:uid="{C3F189AE-430F-44CE-8ED9-4BC377358E7B}" r="I106" connectionId="0">
    <xmlCellPr id="1" xr6:uid="{4DE3E119-F16A-474A-9355-7810C8586D4D}" uniqueName="P1122075">
      <xmlPr mapId="5" xpath="/GFI-IZD-POD/ISD-E_1000955/P1122075" xmlDataType="decimal"/>
    </xmlCellPr>
  </singleXmlCell>
  <singleXmlCell id="453" xr6:uid="{6F3F33C2-FA2B-4CBD-A196-0516440592CF}" r="H107" connectionId="0">
    <xmlCellPr id="1" xr6:uid="{27CD003D-5DEB-4208-901C-27C1FFF0A9E2}" uniqueName="P1122076">
      <xmlPr mapId="5" xpath="/GFI-IZD-POD/ISD-E_1000955/P1122076" xmlDataType="decimal"/>
    </xmlCellPr>
  </singleXmlCell>
  <singleXmlCell id="454" xr6:uid="{B3DD4D53-8108-41C3-8612-352F8D46B8C7}" r="I107" connectionId="0">
    <xmlCellPr id="1" xr6:uid="{0C4C2D1B-CFCB-497C-9195-F582DBD71F5D}" uniqueName="P1122077">
      <xmlPr mapId="5" xpath="/GFI-IZD-POD/ISD-E_1000955/P1122077" xmlDataType="decimal"/>
    </xmlCellPr>
  </singleXmlCell>
  <singleXmlCell id="455" xr6:uid="{F76B848A-EE84-4E15-BDEE-35D611055FB6}" r="H108" connectionId="0">
    <xmlCellPr id="1" xr6:uid="{E249FBCA-72DE-427B-A05E-D18867E04F65}" uniqueName="P1076403">
      <xmlPr mapId="5" xpath="/GFI-IZD-POD/ISD-E_1000955/P1076403" xmlDataType="decimal"/>
    </xmlCellPr>
  </singleXmlCell>
  <singleXmlCell id="456" xr6:uid="{9BD4DC7F-991F-4976-A1DD-684D93EE0E23}" r="I108" connectionId="0">
    <xmlCellPr id="1" xr6:uid="{320F3EDB-7B23-48C2-8604-2F7B4294DFAE}" uniqueName="P1076404">
      <xmlPr mapId="5" xpath="/GFI-IZD-POD/ISD-E_1000955/P1076404" xmlDataType="decimal"/>
    </xmlCellPr>
  </singleXmlCell>
  <singleXmlCell id="458" xr6:uid="{9F861BEB-2CD0-4D87-A1D6-DE88C9AEBFF1}" r="H109" connectionId="0">
    <xmlCellPr id="1" xr6:uid="{A4497B6C-E240-44A2-A720-B5D3D4BB8B9C}" uniqueName="P1076405">
      <xmlPr mapId="5" xpath="/GFI-IZD-POD/ISD-E_1000955/P1076405" xmlDataType="decimal"/>
    </xmlCellPr>
  </singleXmlCell>
  <singleXmlCell id="459" xr6:uid="{948E75CB-8E48-41AF-B3D8-A83AC30BBF21}" r="I109" connectionId="0">
    <xmlCellPr id="1" xr6:uid="{C18FA1FF-FBE4-4891-948A-854147B59795}" uniqueName="P1076406">
      <xmlPr mapId="5" xpath="/GFI-IZD-POD/ISD-E_1000955/P1076406" xmlDataType="decimal"/>
    </xmlCellPr>
  </singleXmlCell>
  <singleXmlCell id="460" xr6:uid="{3646ABA8-456A-4B13-A488-3458A2D14D2D}" r="H111" connectionId="0">
    <xmlCellPr id="1" xr6:uid="{A429C383-44D2-415A-B836-3F854BFE06BA}" uniqueName="P1076407">
      <xmlPr mapId="5" xpath="/GFI-IZD-POD/ISD-E_1000955/P1076407" xmlDataType="decimal"/>
    </xmlCellPr>
  </singleXmlCell>
  <singleXmlCell id="461" xr6:uid="{BBA7C3DE-A0E6-4F7C-9A9D-2B36E3705EE6}" r="I111" connectionId="0">
    <xmlCellPr id="1" xr6:uid="{C1B740C8-2661-485E-924E-00909A8F967F}" uniqueName="P1076408">
      <xmlPr mapId="5" xpath="/GFI-IZD-POD/ISD-E_1000955/P1076408" xmlDataType="decimal"/>
    </xmlCellPr>
  </singleXmlCell>
  <singleXmlCell id="462" xr6:uid="{ECD51CA5-36D2-48BC-B521-094F41202D2A}" r="H112" connectionId="0">
    <xmlCellPr id="1" xr6:uid="{CE7BC1EE-A97A-40E8-B7F5-129E3C601EB6}" uniqueName="P1076409">
      <xmlPr mapId="5" xpath="/GFI-IZD-POD/ISD-E_1000955/P1076409" xmlDataType="decimal"/>
    </xmlCellPr>
  </singleXmlCell>
  <singleXmlCell id="463" xr6:uid="{FA76E233-5E33-4537-8BB9-0A4F140EEB73}" r="I112" connectionId="0">
    <xmlCellPr id="1" xr6:uid="{8A383B6E-8029-4109-AD32-AEEC5262788B}" uniqueName="P1076410">
      <xmlPr mapId="5" xpath="/GFI-IZD-POD/ISD-E_1000955/P1076410" xmlDataType="decimal"/>
    </xmlCellPr>
  </singleXmlCell>
  <singleXmlCell id="464" xr6:uid="{07C28A06-4F95-4125-8898-1F98B9D54349}" r="H113" connectionId="0">
    <xmlCellPr id="1" xr6:uid="{D2129309-A56D-42B7-9A34-0C01DA2A39CE}" uniqueName="P1076411">
      <xmlPr mapId="5" xpath="/GFI-IZD-POD/ISD-E_1000955/P1076411" xmlDataType="decimal"/>
    </xmlCellPr>
  </singleXmlCell>
  <singleXmlCell id="465" xr6:uid="{F1EF6677-7837-4390-8F25-3F2EFC55AC19}" r="I113" connectionId="0">
    <xmlCellPr id="1" xr6:uid="{528EA5DE-4616-4F6F-8602-2CA3B6CDE253}" uniqueName="P1076412">
      <xmlPr mapId="5"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66" xr6:uid="{837530C7-7A28-4ABC-A5C6-10C2721B04F3}" r="H8" connectionId="0">
    <xmlCellPr id="1" xr6:uid="{2F1B21BE-B1E4-41C0-BD80-C62418D7DCFE}" uniqueName="P1076413">
      <xmlPr mapId="5" xpath="/GFI-IZD-POD/NTI-E_1000956/P1076413" xmlDataType="decimal"/>
    </xmlCellPr>
  </singleXmlCell>
  <singleXmlCell id="467" xr6:uid="{B2F3E598-204E-4757-93F9-BAF8C76C2235}" r="I8" connectionId="0">
    <xmlCellPr id="1" xr6:uid="{BA831124-4944-4B99-83CE-48D10B1E0689}" uniqueName="P1076414">
      <xmlPr mapId="5" xpath="/GFI-IZD-POD/NTI-E_1000956/P1076414" xmlDataType="decimal"/>
    </xmlCellPr>
  </singleXmlCell>
  <singleXmlCell id="468" xr6:uid="{99136CA7-815F-4203-A431-0AAE1779074B}" r="H9" connectionId="0">
    <xmlCellPr id="1" xr6:uid="{0A54C0A3-2137-4483-9259-B20F6F51B559}" uniqueName="P1076415">
      <xmlPr mapId="5" xpath="/GFI-IZD-POD/NTI-E_1000956/P1076415" xmlDataType="decimal"/>
    </xmlCellPr>
  </singleXmlCell>
  <singleXmlCell id="469" xr6:uid="{81A0B5D4-EFEA-4D9D-97CF-7538283A72A9}" r="I9" connectionId="0">
    <xmlCellPr id="1" xr6:uid="{D4891A84-3BB7-4FC2-A5BA-E6036B1D855A}" uniqueName="P1076416">
      <xmlPr mapId="5" xpath="/GFI-IZD-POD/NTI-E_1000956/P1076416" xmlDataType="decimal"/>
    </xmlCellPr>
  </singleXmlCell>
  <singleXmlCell id="470" xr6:uid="{6928849D-F174-4D16-AD56-AB7918B5B299}" r="H10" connectionId="0">
    <xmlCellPr id="1" xr6:uid="{CDAA33AB-B015-4E03-87CB-8926079F200A}" uniqueName="P1076417">
      <xmlPr mapId="5" xpath="/GFI-IZD-POD/NTI-E_1000956/P1076417" xmlDataType="decimal"/>
    </xmlCellPr>
  </singleXmlCell>
  <singleXmlCell id="471" xr6:uid="{963E1561-7C14-4D6E-82D1-C15A0E592E3B}" r="I10" connectionId="0">
    <xmlCellPr id="1" xr6:uid="{20ABD849-FBB7-4F69-AF5F-DD53C8218DD5}" uniqueName="P1076418">
      <xmlPr mapId="5" xpath="/GFI-IZD-POD/NTI-E_1000956/P1076418" xmlDataType="decimal"/>
    </xmlCellPr>
  </singleXmlCell>
  <singleXmlCell id="472" xr6:uid="{033DD29A-837D-4F06-8D3C-7D33C6FE8735}" r="H11" connectionId="0">
    <xmlCellPr id="1" xr6:uid="{99857BF1-8E3F-4921-8DEA-70048B4D1DD1}" uniqueName="P1076419">
      <xmlPr mapId="5" xpath="/GFI-IZD-POD/NTI-E_1000956/P1076419" xmlDataType="decimal"/>
    </xmlCellPr>
  </singleXmlCell>
  <singleXmlCell id="473" xr6:uid="{99989EFF-B72B-452E-8DC4-7CACCA62310F}" r="I11" connectionId="0">
    <xmlCellPr id="1" xr6:uid="{F2D93D35-5E04-4649-AB4D-F8CE5F75F231}" uniqueName="P1076420">
      <xmlPr mapId="5" xpath="/GFI-IZD-POD/NTI-E_1000956/P1076420" xmlDataType="decimal"/>
    </xmlCellPr>
  </singleXmlCell>
  <singleXmlCell id="474" xr6:uid="{7A0F747F-1394-458F-A926-6080ABFB849E}" r="H12" connectionId="0">
    <xmlCellPr id="1" xr6:uid="{A00A6AB1-4F54-4A3D-8639-89FC78811E44}" uniqueName="P1076421">
      <xmlPr mapId="5" xpath="/GFI-IZD-POD/NTI-E_1000956/P1076421" xmlDataType="decimal"/>
    </xmlCellPr>
  </singleXmlCell>
  <singleXmlCell id="475" xr6:uid="{6513DE02-2BAA-479C-8CFF-7F58C2AD083A}" r="I12" connectionId="0">
    <xmlCellPr id="1" xr6:uid="{692EEAD2-7471-48BB-92C7-A9E260A2527A}" uniqueName="P1076422">
      <xmlPr mapId="5" xpath="/GFI-IZD-POD/NTI-E_1000956/P1076422" xmlDataType="decimal"/>
    </xmlCellPr>
  </singleXmlCell>
  <singleXmlCell id="476" xr6:uid="{99A15204-F117-41BE-8E67-67DD53BAC51F}" r="H13" connectionId="0">
    <xmlCellPr id="1" xr6:uid="{3BD40C7B-D506-4805-AA0B-7D1DBE5749AD}" uniqueName="P1076423">
      <xmlPr mapId="5" xpath="/GFI-IZD-POD/NTI-E_1000956/P1076423" xmlDataType="decimal"/>
    </xmlCellPr>
  </singleXmlCell>
  <singleXmlCell id="477" xr6:uid="{800F4A5A-F509-4749-AF24-4C6CE75F4A3E}" r="I13" connectionId="0">
    <xmlCellPr id="1" xr6:uid="{2604A9F6-3ADE-49B0-8903-020325D204DC}" uniqueName="P1076424">
      <xmlPr mapId="5" xpath="/GFI-IZD-POD/NTI-E_1000956/P1076424" xmlDataType="decimal"/>
    </xmlCellPr>
  </singleXmlCell>
  <singleXmlCell id="478" xr6:uid="{A2B582D9-3958-4CDE-A50E-57565E73B652}" r="H14" connectionId="0">
    <xmlCellPr id="1" xr6:uid="{A3F72BC3-C9FB-447C-8161-D3B016B85307}" uniqueName="P1076425">
      <xmlPr mapId="5" xpath="/GFI-IZD-POD/NTI-E_1000956/P1076425" xmlDataType="decimal"/>
    </xmlCellPr>
  </singleXmlCell>
  <singleXmlCell id="479" xr6:uid="{F2FF2CEC-24C1-4927-A34E-0ACB9E718E1B}" r="I14" connectionId="0">
    <xmlCellPr id="1" xr6:uid="{E2A58C0C-3B8D-467C-89E2-3BB7DD5C819B}" uniqueName="P1076426">
      <xmlPr mapId="5" xpath="/GFI-IZD-POD/NTI-E_1000956/P1076426" xmlDataType="decimal"/>
    </xmlCellPr>
  </singleXmlCell>
  <singleXmlCell id="480" xr6:uid="{9E4B0A1A-A8F2-4BCC-B159-2E0FBC303F0B}" r="H15" connectionId="0">
    <xmlCellPr id="1" xr6:uid="{1EAE7CF7-7DAE-43F4-B01B-13B5DD344C56}" uniqueName="P1076427">
      <xmlPr mapId="5" xpath="/GFI-IZD-POD/NTI-E_1000956/P1076427" xmlDataType="decimal"/>
    </xmlCellPr>
  </singleXmlCell>
  <singleXmlCell id="481" xr6:uid="{5C00B3C9-6E1F-4E73-9C2E-CC7EA5FF0247}" r="I15" connectionId="0">
    <xmlCellPr id="1" xr6:uid="{129180E1-35FD-4CAF-85F7-8311DA092693}" uniqueName="P1076428">
      <xmlPr mapId="5" xpath="/GFI-IZD-POD/NTI-E_1000956/P1076428" xmlDataType="decimal"/>
    </xmlCellPr>
  </singleXmlCell>
  <singleXmlCell id="482" xr6:uid="{299A3B6A-D3AE-4EA9-92E0-FA216C912ED4}" r="H16" connectionId="0">
    <xmlCellPr id="1" xr6:uid="{A6A21FC7-B3FB-4913-84F5-26A047B3228D}" uniqueName="P1076429">
      <xmlPr mapId="5" xpath="/GFI-IZD-POD/NTI-E_1000956/P1076429" xmlDataType="decimal"/>
    </xmlCellPr>
  </singleXmlCell>
  <singleXmlCell id="483" xr6:uid="{A4BB82AD-3748-4A6D-A8C3-BA9392447839}" r="I16" connectionId="0">
    <xmlCellPr id="1" xr6:uid="{796F194C-5FFB-4FA0-9F07-C2AE8068ED0D}" uniqueName="P1076430">
      <xmlPr mapId="5" xpath="/GFI-IZD-POD/NTI-E_1000956/P1076430" xmlDataType="decimal"/>
    </xmlCellPr>
  </singleXmlCell>
  <singleXmlCell id="484" xr6:uid="{8DD1F1CD-EF31-4D92-99FC-CBBECD675523}" r="H17" connectionId="0">
    <xmlCellPr id="1" xr6:uid="{652B6CB1-6DE0-4ADC-9F4F-C2B6037427A0}" uniqueName="P1076431">
      <xmlPr mapId="5" xpath="/GFI-IZD-POD/NTI-E_1000956/P1076431" xmlDataType="decimal"/>
    </xmlCellPr>
  </singleXmlCell>
  <singleXmlCell id="485" xr6:uid="{61AB2CA6-E186-476B-856A-C825F5CCFB85}" r="I17" connectionId="0">
    <xmlCellPr id="1" xr6:uid="{3A17A5F0-14B3-4D06-941E-DC8526104F46}" uniqueName="P1076432">
      <xmlPr mapId="5" xpath="/GFI-IZD-POD/NTI-E_1000956/P1076432" xmlDataType="decimal"/>
    </xmlCellPr>
  </singleXmlCell>
  <singleXmlCell id="486" xr6:uid="{A1FA6469-5926-41CD-B1B5-AFAF92E25F27}" r="H18" connectionId="0">
    <xmlCellPr id="1" xr6:uid="{15637D73-0836-427F-B762-04AFAC4CB2D3}" uniqueName="P1076433">
      <xmlPr mapId="5" xpath="/GFI-IZD-POD/NTI-E_1000956/P1076433" xmlDataType="decimal"/>
    </xmlCellPr>
  </singleXmlCell>
  <singleXmlCell id="487" xr6:uid="{97D91B1B-669D-4477-B544-14EE8C2DDA11}" r="I18" connectionId="0">
    <xmlCellPr id="1" xr6:uid="{A9C2742B-1CAA-4793-AAB3-48F1BAF75344}" uniqueName="P1076434">
      <xmlPr mapId="5" xpath="/GFI-IZD-POD/NTI-E_1000956/P1076434" xmlDataType="decimal"/>
    </xmlCellPr>
  </singleXmlCell>
  <singleXmlCell id="488" xr6:uid="{2B1F9D76-F4F1-4766-A724-ED2E6938388E}" r="H19" connectionId="0">
    <xmlCellPr id="1" xr6:uid="{DD00EA4E-0D19-44FD-BDDF-A9A3B8D6E33C}" uniqueName="P1076435">
      <xmlPr mapId="5" xpath="/GFI-IZD-POD/NTI-E_1000956/P1076435" xmlDataType="decimal"/>
    </xmlCellPr>
  </singleXmlCell>
  <singleXmlCell id="489" xr6:uid="{324CAFDC-CC1C-415C-ADF0-A47655001ECC}" r="I19" connectionId="0">
    <xmlCellPr id="1" xr6:uid="{30C3FC5F-2CF0-454A-A122-A95530B810FF}" uniqueName="P1076436">
      <xmlPr mapId="5" xpath="/GFI-IZD-POD/NTI-E_1000956/P1076436" xmlDataType="decimal"/>
    </xmlCellPr>
  </singleXmlCell>
  <singleXmlCell id="490" xr6:uid="{440D1FC0-A252-4FC1-A67E-6B299FB8A7CA}" r="H20" connectionId="0">
    <xmlCellPr id="1" xr6:uid="{042E0D62-69C3-4A35-9B8A-902D2E86FD46}" uniqueName="P1076437">
      <xmlPr mapId="5" xpath="/GFI-IZD-POD/NTI-E_1000956/P1076437" xmlDataType="decimal"/>
    </xmlCellPr>
  </singleXmlCell>
  <singleXmlCell id="491" xr6:uid="{BBADBF52-3D86-4C4B-9A52-9361F94BFD5F}" r="I20" connectionId="0">
    <xmlCellPr id="1" xr6:uid="{9906A301-4BBB-4713-8C59-F6C4E2B097DC}" uniqueName="P1076438">
      <xmlPr mapId="5" xpath="/GFI-IZD-POD/NTI-E_1000956/P1076438" xmlDataType="decimal"/>
    </xmlCellPr>
  </singleXmlCell>
  <singleXmlCell id="492" xr6:uid="{19FC3860-6AC8-438E-949F-A4F8BEA3EDC5}" r="H21" connectionId="0">
    <xmlCellPr id="1" xr6:uid="{317741F9-A4C0-46E0-AC29-9626227394BC}" uniqueName="P1076439">
      <xmlPr mapId="5" xpath="/GFI-IZD-POD/NTI-E_1000956/P1076439" xmlDataType="decimal"/>
    </xmlCellPr>
  </singleXmlCell>
  <singleXmlCell id="493" xr6:uid="{8ED2DB78-A052-4E9D-8C75-F5D66BA57478}" r="I21" connectionId="0">
    <xmlCellPr id="1" xr6:uid="{271A70C1-5084-455B-B8D1-D226D331429D}" uniqueName="P1076440">
      <xmlPr mapId="5" xpath="/GFI-IZD-POD/NTI-E_1000956/P1076440" xmlDataType="decimal"/>
    </xmlCellPr>
  </singleXmlCell>
  <singleXmlCell id="494" xr6:uid="{70F42E1A-39E7-4EF8-A476-1DC7A30D6498}" r="H22" connectionId="0">
    <xmlCellPr id="1" xr6:uid="{EBC2A023-BA26-41BF-A2CD-FD034B4E0FF9}" uniqueName="P1076441">
      <xmlPr mapId="5" xpath="/GFI-IZD-POD/NTI-E_1000956/P1076441" xmlDataType="decimal"/>
    </xmlCellPr>
  </singleXmlCell>
  <singleXmlCell id="495" xr6:uid="{75935920-D00C-4D1C-B047-00A82F23C49E}" r="I22" connectionId="0">
    <xmlCellPr id="1" xr6:uid="{73F192D6-108E-4C90-B32C-3731F29EE1A5}" uniqueName="P1076442">
      <xmlPr mapId="5" xpath="/GFI-IZD-POD/NTI-E_1000956/P1076442" xmlDataType="decimal"/>
    </xmlCellPr>
  </singleXmlCell>
  <singleXmlCell id="496" xr6:uid="{FF993E8B-4C7B-4644-9350-8C7C50FC4B28}" r="H23" connectionId="0">
    <xmlCellPr id="1" xr6:uid="{1385054B-3021-4883-883C-97DB338679DF}" uniqueName="P1076443">
      <xmlPr mapId="5" xpath="/GFI-IZD-POD/NTI-E_1000956/P1076443" xmlDataType="decimal"/>
    </xmlCellPr>
  </singleXmlCell>
  <singleXmlCell id="497" xr6:uid="{AC2F78D0-78A3-4C32-BF25-3E320FB0DA5B}" r="I23" connectionId="0">
    <xmlCellPr id="1" xr6:uid="{956E4B0E-D499-4971-97C1-E03A1B469E16}" uniqueName="P1076444">
      <xmlPr mapId="5" xpath="/GFI-IZD-POD/NTI-E_1000956/P1076444" xmlDataType="decimal"/>
    </xmlCellPr>
  </singleXmlCell>
  <singleXmlCell id="498" xr6:uid="{5931414B-DA69-474D-9B43-A33D2941647B}" r="H24" connectionId="0">
    <xmlCellPr id="1" xr6:uid="{A9534C7C-57AC-4975-8893-07419DF34BC3}" uniqueName="P1076445">
      <xmlPr mapId="5" xpath="/GFI-IZD-POD/NTI-E_1000956/P1076445" xmlDataType="decimal"/>
    </xmlCellPr>
  </singleXmlCell>
  <singleXmlCell id="499" xr6:uid="{DFBD661B-9AA4-4710-98A0-1F3D1891D4B1}" r="I24" connectionId="0">
    <xmlCellPr id="1" xr6:uid="{4C6BFB12-EA42-430A-8FBE-7D3D989277C6}" uniqueName="P1076446">
      <xmlPr mapId="5" xpath="/GFI-IZD-POD/NTI-E_1000956/P1076446" xmlDataType="decimal"/>
    </xmlCellPr>
  </singleXmlCell>
  <singleXmlCell id="500" xr6:uid="{D44F3D4F-48AF-4453-8E2E-B10F8F4289BE}" r="H25" connectionId="0">
    <xmlCellPr id="1" xr6:uid="{FFDAEF17-8D4F-4570-8618-5929F46EADB9}" uniqueName="P1076447">
      <xmlPr mapId="5" xpath="/GFI-IZD-POD/NTI-E_1000956/P1076447" xmlDataType="decimal"/>
    </xmlCellPr>
  </singleXmlCell>
  <singleXmlCell id="501" xr6:uid="{2230793A-3D21-4774-8698-0BC9841E7F49}" r="I25" connectionId="0">
    <xmlCellPr id="1" xr6:uid="{86FE7D1B-B7F7-43CD-A1F4-CBD87EAB40C1}" uniqueName="P1076448">
      <xmlPr mapId="5" xpath="/GFI-IZD-POD/NTI-E_1000956/P1076448" xmlDataType="decimal"/>
    </xmlCellPr>
  </singleXmlCell>
  <singleXmlCell id="502" xr6:uid="{620FCDB3-E416-43C6-9BEF-363DC2FB8954}" r="H26" connectionId="0">
    <xmlCellPr id="1" xr6:uid="{9978AC18-9625-4F3E-AA51-14DFD54D1FF8}" uniqueName="P1076449">
      <xmlPr mapId="5" xpath="/GFI-IZD-POD/NTI-E_1000956/P1076449" xmlDataType="decimal"/>
    </xmlCellPr>
  </singleXmlCell>
  <singleXmlCell id="503" xr6:uid="{59523DCC-7CEA-434A-88AE-6247CD5B654D}" r="I26" connectionId="0">
    <xmlCellPr id="1" xr6:uid="{72F5148E-FF38-4F6F-89FE-5C6CBB034D22}" uniqueName="P1076450">
      <xmlPr mapId="5" xpath="/GFI-IZD-POD/NTI-E_1000956/P1076450" xmlDataType="decimal"/>
    </xmlCellPr>
  </singleXmlCell>
  <singleXmlCell id="504" xr6:uid="{861625A2-5DAD-48CE-89BE-09F8AA1875AF}" r="H27" connectionId="0">
    <xmlCellPr id="1" xr6:uid="{C3C00C61-DAEF-4DDD-8856-1E9CDCAE2EE2}" uniqueName="P1076451">
      <xmlPr mapId="5" xpath="/GFI-IZD-POD/NTI-E_1000956/P1076451" xmlDataType="decimal"/>
    </xmlCellPr>
  </singleXmlCell>
  <singleXmlCell id="505" xr6:uid="{E2F6B6A7-30EF-4C0E-8BAC-6FBE0FF7F123}" r="I27" connectionId="0">
    <xmlCellPr id="1" xr6:uid="{DA8DB031-6D52-402F-B37C-0C1A13EDDE51}" uniqueName="P1076452">
      <xmlPr mapId="5" xpath="/GFI-IZD-POD/NTI-E_1000956/P1076452" xmlDataType="decimal"/>
    </xmlCellPr>
  </singleXmlCell>
  <singleXmlCell id="506" xr6:uid="{A0A97C2D-B0AB-43CF-A325-6B03355A7E54}" r="H29" connectionId="0">
    <xmlCellPr id="1" xr6:uid="{AEBCEAFA-3B7C-40B3-B5FC-5D34F94251BA}" uniqueName="P1076453">
      <xmlPr mapId="5" xpath="/GFI-IZD-POD/NTI-E_1000956/P1076453" xmlDataType="decimal"/>
    </xmlCellPr>
  </singleXmlCell>
  <singleXmlCell id="507" xr6:uid="{987D6EC8-6034-4244-99C4-EA1A82F99822}" r="I29" connectionId="0">
    <xmlCellPr id="1" xr6:uid="{5542674A-D71D-47FF-84D5-4F9E658BC135}" uniqueName="P1076454">
      <xmlPr mapId="5" xpath="/GFI-IZD-POD/NTI-E_1000956/P1076454" xmlDataType="decimal"/>
    </xmlCellPr>
  </singleXmlCell>
  <singleXmlCell id="508" xr6:uid="{E3C6D47F-58F8-4D4A-A46D-DB85CB6D0AC4}" r="H30" connectionId="0">
    <xmlCellPr id="1" xr6:uid="{66B62E7C-4939-4A4A-B34C-B6FDDB8AA07F}" uniqueName="P1076455">
      <xmlPr mapId="5" xpath="/GFI-IZD-POD/NTI-E_1000956/P1076455" xmlDataType="decimal"/>
    </xmlCellPr>
  </singleXmlCell>
  <singleXmlCell id="509" xr6:uid="{0E2404E5-FA19-45E7-9EB3-38C6F302D977}" r="I30" connectionId="0">
    <xmlCellPr id="1" xr6:uid="{DB39670B-A54E-4E81-B8A9-323C050A420C}" uniqueName="P1076456">
      <xmlPr mapId="5" xpath="/GFI-IZD-POD/NTI-E_1000956/P1076456" xmlDataType="decimal"/>
    </xmlCellPr>
  </singleXmlCell>
  <singleXmlCell id="510" xr6:uid="{500BC976-F185-4283-9DFF-FCBD7438C8C0}" r="H31" connectionId="0">
    <xmlCellPr id="1" xr6:uid="{2FE63FDD-B603-4CDE-B558-E34313757EE5}" uniqueName="P1076457">
      <xmlPr mapId="5" xpath="/GFI-IZD-POD/NTI-E_1000956/P1076457" xmlDataType="decimal"/>
    </xmlCellPr>
  </singleXmlCell>
  <singleXmlCell id="511" xr6:uid="{A35DC7E2-042F-469B-B5C7-78C2BE38CE4A}" r="I31" connectionId="0">
    <xmlCellPr id="1" xr6:uid="{2622ABB9-BF29-4E01-89B0-60D42F3B02AC}" uniqueName="P1076458">
      <xmlPr mapId="5" xpath="/GFI-IZD-POD/NTI-E_1000956/P1076458" xmlDataType="decimal"/>
    </xmlCellPr>
  </singleXmlCell>
  <singleXmlCell id="512" xr6:uid="{F6A2F809-C96D-4F38-B68F-2C76A85755CA}" r="H32" connectionId="0">
    <xmlCellPr id="1" xr6:uid="{202F7208-970B-4EFD-9F34-3A78AD7B9981}" uniqueName="P1076459">
      <xmlPr mapId="5" xpath="/GFI-IZD-POD/NTI-E_1000956/P1076459" xmlDataType="decimal"/>
    </xmlCellPr>
  </singleXmlCell>
  <singleXmlCell id="513" xr6:uid="{42F20427-AD64-4F85-8E14-BCA5AFA4C687}" r="I32" connectionId="0">
    <xmlCellPr id="1" xr6:uid="{C946DEBF-5377-472C-829B-16FC08819402}" uniqueName="P1076460">
      <xmlPr mapId="5" xpath="/GFI-IZD-POD/NTI-E_1000956/P1076460" xmlDataType="decimal"/>
    </xmlCellPr>
  </singleXmlCell>
  <singleXmlCell id="514" xr6:uid="{76A7FB14-CF08-4186-88F6-C9F9EA69CC4A}" r="H33" connectionId="0">
    <xmlCellPr id="1" xr6:uid="{7DD5CD3E-C23B-47D9-8376-035D5A11066C}" uniqueName="P1076461">
      <xmlPr mapId="5" xpath="/GFI-IZD-POD/NTI-E_1000956/P1076461" xmlDataType="decimal"/>
    </xmlCellPr>
  </singleXmlCell>
  <singleXmlCell id="515" xr6:uid="{7A480B6A-6A4A-454C-97FD-0929A9A6F4A9}" r="I33" connectionId="0">
    <xmlCellPr id="1" xr6:uid="{07E622F9-8FDD-4F5A-9E0A-BCE51407E46D}" uniqueName="P1076462">
      <xmlPr mapId="5" xpath="/GFI-IZD-POD/NTI-E_1000956/P1076462" xmlDataType="decimal"/>
    </xmlCellPr>
  </singleXmlCell>
  <singleXmlCell id="516" xr6:uid="{A14DC21C-DD49-4D6E-8EAD-C830989F17D1}" r="H34" connectionId="0">
    <xmlCellPr id="1" xr6:uid="{B302AFCE-0231-425D-ACBD-D8739AF4FE37}" uniqueName="P1076463">
      <xmlPr mapId="5" xpath="/GFI-IZD-POD/NTI-E_1000956/P1076463" xmlDataType="decimal"/>
    </xmlCellPr>
  </singleXmlCell>
  <singleXmlCell id="517" xr6:uid="{7EFECB58-22D9-4B0A-A755-F1AC97C8FF56}" r="I34" connectionId="0">
    <xmlCellPr id="1" xr6:uid="{F5F618A4-E249-4BD3-91C0-DFBE1AEC5C1C}" uniqueName="P1076464">
      <xmlPr mapId="5" xpath="/GFI-IZD-POD/NTI-E_1000956/P1076464" xmlDataType="decimal"/>
    </xmlCellPr>
  </singleXmlCell>
  <singleXmlCell id="518" xr6:uid="{30975584-E504-4960-B0FA-5BBE5F4BBAD0}" r="H35" connectionId="0">
    <xmlCellPr id="1" xr6:uid="{C4EF0DB2-0170-422B-BCCD-5FC6929719D4}" uniqueName="P1076465">
      <xmlPr mapId="5" xpath="/GFI-IZD-POD/NTI-E_1000956/P1076465" xmlDataType="decimal"/>
    </xmlCellPr>
  </singleXmlCell>
  <singleXmlCell id="519" xr6:uid="{DCAD0289-7A85-4F8A-8369-972ACAF31FD7}" r="I35" connectionId="0">
    <xmlCellPr id="1" xr6:uid="{1D89CB01-E051-4729-A6E4-37C35183E15D}" uniqueName="P1076466">
      <xmlPr mapId="5" xpath="/GFI-IZD-POD/NTI-E_1000956/P1076466" xmlDataType="decimal"/>
    </xmlCellPr>
  </singleXmlCell>
  <singleXmlCell id="520" xr6:uid="{D9ABC5E8-F6EA-4A8B-8B85-ABB0FB0E4681}" r="H36" connectionId="0">
    <xmlCellPr id="1" xr6:uid="{CAC550BE-6CEC-46F2-B4E3-D771D47BBB61}" uniqueName="P1076467">
      <xmlPr mapId="5" xpath="/GFI-IZD-POD/NTI-E_1000956/P1076467" xmlDataType="decimal"/>
    </xmlCellPr>
  </singleXmlCell>
  <singleXmlCell id="521" xr6:uid="{41068266-F3D3-4422-A430-27D17330E96E}" r="I36" connectionId="0">
    <xmlCellPr id="1" xr6:uid="{CA8A04E5-C257-46DB-AFA5-2BE393E358C7}" uniqueName="P1076468">
      <xmlPr mapId="5" xpath="/GFI-IZD-POD/NTI-E_1000956/P1076468" xmlDataType="decimal"/>
    </xmlCellPr>
  </singleXmlCell>
  <singleXmlCell id="522" xr6:uid="{DC40FB77-D992-4A27-9569-A1FBC813C53D}" r="H37" connectionId="0">
    <xmlCellPr id="1" xr6:uid="{21B38B4C-2065-405F-9897-DBABEC6CFE13}" uniqueName="P1076469">
      <xmlPr mapId="5" xpath="/GFI-IZD-POD/NTI-E_1000956/P1076469" xmlDataType="decimal"/>
    </xmlCellPr>
  </singleXmlCell>
  <singleXmlCell id="523" xr6:uid="{AE5DD288-9342-4EC1-A477-7536EA67098F}" r="I37" connectionId="0">
    <xmlCellPr id="1" xr6:uid="{AF905337-1541-4F45-87F2-E7788AE3BA1D}" uniqueName="P1076470">
      <xmlPr mapId="5" xpath="/GFI-IZD-POD/NTI-E_1000956/P1076470" xmlDataType="decimal"/>
    </xmlCellPr>
  </singleXmlCell>
  <singleXmlCell id="524" xr6:uid="{85A79FC2-495E-40D6-B42A-11D76C7EEECD}" r="H38" connectionId="0">
    <xmlCellPr id="1" xr6:uid="{B44F04B4-2E42-46C8-B902-8F872D48980D}" uniqueName="P1076471">
      <xmlPr mapId="5" xpath="/GFI-IZD-POD/NTI-E_1000956/P1076471" xmlDataType="decimal"/>
    </xmlCellPr>
  </singleXmlCell>
  <singleXmlCell id="525" xr6:uid="{0A6E60CC-8E4B-42F3-BF99-27B99F3285F6}" r="I38" connectionId="0">
    <xmlCellPr id="1" xr6:uid="{5ECC4567-D06B-4380-9DE9-6986CA8EE3BC}" uniqueName="P1076472">
      <xmlPr mapId="5" xpath="/GFI-IZD-POD/NTI-E_1000956/P1076472" xmlDataType="decimal"/>
    </xmlCellPr>
  </singleXmlCell>
  <singleXmlCell id="526" xr6:uid="{B2C1C761-A5AA-4964-A796-445067AC3E13}" r="H39" connectionId="0">
    <xmlCellPr id="1" xr6:uid="{3E66E330-DCB0-4BB0-B906-BB1C22F53D35}" uniqueName="P1076473">
      <xmlPr mapId="5" xpath="/GFI-IZD-POD/NTI-E_1000956/P1076473" xmlDataType="decimal"/>
    </xmlCellPr>
  </singleXmlCell>
  <singleXmlCell id="527" xr6:uid="{A70D4510-5E30-4C8F-8560-74A37C699582}" r="I39" connectionId="0">
    <xmlCellPr id="1" xr6:uid="{296080EF-ABDF-40D4-84DB-F5407B7A5318}" uniqueName="P1076474">
      <xmlPr mapId="5" xpath="/GFI-IZD-POD/NTI-E_1000956/P1076474" xmlDataType="decimal"/>
    </xmlCellPr>
  </singleXmlCell>
  <singleXmlCell id="528" xr6:uid="{AADEF478-2033-4369-A082-46AA9D446992}" r="H40" connectionId="0">
    <xmlCellPr id="1" xr6:uid="{16E506EA-D146-430C-8521-4877F4C4F0A5}" uniqueName="P1076475">
      <xmlPr mapId="5" xpath="/GFI-IZD-POD/NTI-E_1000956/P1076475" xmlDataType="decimal"/>
    </xmlCellPr>
  </singleXmlCell>
  <singleXmlCell id="529" xr6:uid="{FBEBB096-8A40-4DD3-BC79-B06A60DBA034}" r="I40" connectionId="0">
    <xmlCellPr id="1" xr6:uid="{A4FEFAB4-A562-4E76-9D60-EE1FAD2A2C89}" uniqueName="P1076476">
      <xmlPr mapId="5" xpath="/GFI-IZD-POD/NTI-E_1000956/P1076476" xmlDataType="decimal"/>
    </xmlCellPr>
  </singleXmlCell>
  <singleXmlCell id="530" xr6:uid="{6A6502B5-F647-4D38-9841-7614CD1F9C47}" r="H41" connectionId="0">
    <xmlCellPr id="1" xr6:uid="{D61AE0C3-ED7F-4B92-8098-34F7318F2E26}" uniqueName="P1076477">
      <xmlPr mapId="5" xpath="/GFI-IZD-POD/NTI-E_1000956/P1076477" xmlDataType="decimal"/>
    </xmlCellPr>
  </singleXmlCell>
  <singleXmlCell id="531" xr6:uid="{5C9AC51C-27ED-4783-891A-B7C12D66B614}" r="I41" connectionId="0">
    <xmlCellPr id="1" xr6:uid="{9A154E25-DDEC-4627-A3CA-91521DC04316}" uniqueName="P1076478">
      <xmlPr mapId="5" xpath="/GFI-IZD-POD/NTI-E_1000956/P1076478" xmlDataType="decimal"/>
    </xmlCellPr>
  </singleXmlCell>
  <singleXmlCell id="532" xr6:uid="{30F0AB20-9A1E-42E7-83F5-081D3279F2A8}" r="H42" connectionId="0">
    <xmlCellPr id="1" xr6:uid="{A88F6B46-BB4E-4D12-A1E0-9764A680841D}" uniqueName="P1076479">
      <xmlPr mapId="5" xpath="/GFI-IZD-POD/NTI-E_1000956/P1076479" xmlDataType="decimal"/>
    </xmlCellPr>
  </singleXmlCell>
  <singleXmlCell id="533" xr6:uid="{E26AD14B-A31D-4472-BC8A-4C6BB2739DD1}" r="I42" connectionId="0">
    <xmlCellPr id="1" xr6:uid="{15ACC4C2-5A69-40E5-B4A7-A13E95FAD2E0}" uniqueName="P1076480">
      <xmlPr mapId="5" xpath="/GFI-IZD-POD/NTI-E_1000956/P1076480" xmlDataType="decimal"/>
    </xmlCellPr>
  </singleXmlCell>
  <singleXmlCell id="534" xr6:uid="{FBB76C70-4C5F-465A-8469-26CC3015A0E8}" r="H44" connectionId="0">
    <xmlCellPr id="1" xr6:uid="{00B3DA70-CD81-49A0-A513-B37BD9755720}" uniqueName="P1076481">
      <xmlPr mapId="5" xpath="/GFI-IZD-POD/NTI-E_1000956/P1076481" xmlDataType="decimal"/>
    </xmlCellPr>
  </singleXmlCell>
  <singleXmlCell id="535" xr6:uid="{2430BB09-2D45-4D66-9FB7-4FE6AF98EC32}" r="I44" connectionId="0">
    <xmlCellPr id="1" xr6:uid="{80D951FD-95F5-4525-AC8A-0A54564FCF04}" uniqueName="P1076482">
      <xmlPr mapId="5" xpath="/GFI-IZD-POD/NTI-E_1000956/P1076482" xmlDataType="decimal"/>
    </xmlCellPr>
  </singleXmlCell>
  <singleXmlCell id="536" xr6:uid="{EFA8F414-9E79-4E91-9370-A9E66971112F}" r="H45" connectionId="0">
    <xmlCellPr id="1" xr6:uid="{B97E9998-73C7-4E39-86BF-B0E1A0959282}" uniqueName="P1076483">
      <xmlPr mapId="5" xpath="/GFI-IZD-POD/NTI-E_1000956/P1076483" xmlDataType="decimal"/>
    </xmlCellPr>
  </singleXmlCell>
  <singleXmlCell id="537" xr6:uid="{937236A0-BD36-45CA-9F86-C15CA569C8CE}" r="I45" connectionId="0">
    <xmlCellPr id="1" xr6:uid="{F672C2C0-CD11-4675-B72A-36D389A9F4E0}" uniqueName="P1076484">
      <xmlPr mapId="5" xpath="/GFI-IZD-POD/NTI-E_1000956/P1076484" xmlDataType="decimal"/>
    </xmlCellPr>
  </singleXmlCell>
  <singleXmlCell id="538" xr6:uid="{D3E01753-E311-46CD-A415-6280E0D8B5AF}" r="H46" connectionId="0">
    <xmlCellPr id="1" xr6:uid="{2FBEF835-6E9A-408F-A4F9-64415434AE46}" uniqueName="P1076485">
      <xmlPr mapId="5" xpath="/GFI-IZD-POD/NTI-E_1000956/P1076485" xmlDataType="decimal"/>
    </xmlCellPr>
  </singleXmlCell>
  <singleXmlCell id="539" xr6:uid="{EB6AE55D-416F-4FFA-B401-BAC820089402}" r="I46" connectionId="0">
    <xmlCellPr id="1" xr6:uid="{1E64905A-18A2-4022-A99D-B75C586BBE23}" uniqueName="P1076486">
      <xmlPr mapId="5" xpath="/GFI-IZD-POD/NTI-E_1000956/P1076486" xmlDataType="decimal"/>
    </xmlCellPr>
  </singleXmlCell>
  <singleXmlCell id="540" xr6:uid="{5D60D960-FC51-4428-8AA0-BAE064417DB6}" r="H47" connectionId="0">
    <xmlCellPr id="1" xr6:uid="{74409B88-BD6B-4CD3-9E45-59C8D2B91050}" uniqueName="P1076487">
      <xmlPr mapId="5" xpath="/GFI-IZD-POD/NTI-E_1000956/P1076487" xmlDataType="decimal"/>
    </xmlCellPr>
  </singleXmlCell>
  <singleXmlCell id="541" xr6:uid="{818ED186-DD90-4826-96FC-22F814B48954}" r="I47" connectionId="0">
    <xmlCellPr id="1" xr6:uid="{42885D89-81A5-47E9-800F-F41C727F7440}" uniqueName="P1076488">
      <xmlPr mapId="5" xpath="/GFI-IZD-POD/NTI-E_1000956/P1076488" xmlDataType="decimal"/>
    </xmlCellPr>
  </singleXmlCell>
  <singleXmlCell id="542" xr6:uid="{4A910773-CCCB-4FF2-9483-2F74053A4C7D}" r="H48" connectionId="0">
    <xmlCellPr id="1" xr6:uid="{90BA86E2-7884-4682-B2B9-991E0CB4DB7A}" uniqueName="P1076489">
      <xmlPr mapId="5" xpath="/GFI-IZD-POD/NTI-E_1000956/P1076489" xmlDataType="decimal"/>
    </xmlCellPr>
  </singleXmlCell>
  <singleXmlCell id="543" xr6:uid="{AE927357-CDAF-4FA8-9927-2809B14EEA3B}" r="I48" connectionId="0">
    <xmlCellPr id="1" xr6:uid="{E68D8356-22CD-4040-9B69-929FADAC2B32}" uniqueName="P1076490">
      <xmlPr mapId="5" xpath="/GFI-IZD-POD/NTI-E_1000956/P1076490" xmlDataType="decimal"/>
    </xmlCellPr>
  </singleXmlCell>
  <singleXmlCell id="544" xr6:uid="{4887F20A-7C3F-4AE5-9FBD-8167D66B441A}" r="H49" connectionId="0">
    <xmlCellPr id="1" xr6:uid="{91978FD1-6250-4A64-8BAE-D36F4AAE9CF0}" uniqueName="P1076491">
      <xmlPr mapId="5" xpath="/GFI-IZD-POD/NTI-E_1000956/P1076491" xmlDataType="decimal"/>
    </xmlCellPr>
  </singleXmlCell>
  <singleXmlCell id="545" xr6:uid="{2A8F80CF-390F-44D8-BE09-F86162109EC8}" r="I49" connectionId="0">
    <xmlCellPr id="1" xr6:uid="{773A88AB-0087-45E5-A945-DF78ECE87176}" uniqueName="P1076492">
      <xmlPr mapId="5" xpath="/GFI-IZD-POD/NTI-E_1000956/P1076492" xmlDataType="decimal"/>
    </xmlCellPr>
  </singleXmlCell>
  <singleXmlCell id="546" xr6:uid="{A440E874-26A4-44E9-AE95-B4C9ABA80EFD}" r="H50" connectionId="0">
    <xmlCellPr id="1" xr6:uid="{7B7E66A6-1053-4264-B96E-34523BEA5123}" uniqueName="P1076493">
      <xmlPr mapId="5" xpath="/GFI-IZD-POD/NTI-E_1000956/P1076493" xmlDataType="decimal"/>
    </xmlCellPr>
  </singleXmlCell>
  <singleXmlCell id="547" xr6:uid="{BEEED340-46DB-435D-B7E2-6EF13A39F12B}" r="I50" connectionId="0">
    <xmlCellPr id="1" xr6:uid="{D10E7C0C-B5FA-4AFD-B8DF-E712E583C517}" uniqueName="P1076494">
      <xmlPr mapId="5" xpath="/GFI-IZD-POD/NTI-E_1000956/P1076494" xmlDataType="decimal"/>
    </xmlCellPr>
  </singleXmlCell>
  <singleXmlCell id="548" xr6:uid="{773C7EBB-41AA-4245-A54D-E2F90644ACAD}" r="H51" connectionId="0">
    <xmlCellPr id="1" xr6:uid="{D6AE71F6-0971-43A2-97AB-806811107BCB}" uniqueName="P1076495">
      <xmlPr mapId="5" xpath="/GFI-IZD-POD/NTI-E_1000956/P1076495" xmlDataType="decimal"/>
    </xmlCellPr>
  </singleXmlCell>
  <singleXmlCell id="549" xr6:uid="{958CF7C5-3F72-448A-9A2C-215D6F59FC53}" r="I51" connectionId="0">
    <xmlCellPr id="1" xr6:uid="{A4EC4666-E4E1-4F72-A2DB-270412D7CD07}" uniqueName="P1076496">
      <xmlPr mapId="5" xpath="/GFI-IZD-POD/NTI-E_1000956/P1076496" xmlDataType="decimal"/>
    </xmlCellPr>
  </singleXmlCell>
  <singleXmlCell id="550" xr6:uid="{257D29FF-4A8B-471B-9930-70F1C147D27D}" r="H52" connectionId="0">
    <xmlCellPr id="1" xr6:uid="{6774D264-5894-4030-9808-8E7D4B333823}" uniqueName="P1078211">
      <xmlPr mapId="5" xpath="/GFI-IZD-POD/NTI-E_1000956/P1078211" xmlDataType="decimal"/>
    </xmlCellPr>
  </singleXmlCell>
  <singleXmlCell id="551" xr6:uid="{DBC5DA49-63A2-4D6B-82AA-D3A55BF3C9F5}" r="I52" connectionId="0">
    <xmlCellPr id="1" xr6:uid="{754369B8-186B-45F9-BAA0-2E76582ABC17}" uniqueName="P1078212">
      <xmlPr mapId="5" xpath="/GFI-IZD-POD/NTI-E_1000956/P1078212" xmlDataType="decimal"/>
    </xmlCellPr>
  </singleXmlCell>
  <singleXmlCell id="552" xr6:uid="{ECD23C13-3E36-4C4A-9487-7DC9D323A9F2}" r="H53" connectionId="0">
    <xmlCellPr id="1" xr6:uid="{8A43DBAC-BA03-4E9A-974B-99D7F9B41868}" uniqueName="P1078213">
      <xmlPr mapId="5" xpath="/GFI-IZD-POD/NTI-E_1000956/P1078213" xmlDataType="decimal"/>
    </xmlCellPr>
  </singleXmlCell>
  <singleXmlCell id="553" xr6:uid="{8932BC4C-2EAC-4762-847A-CC0D1938224F}" r="I53" connectionId="0">
    <xmlCellPr id="1" xr6:uid="{46E1A4D0-99DA-4645-9B5F-6597C7CD322B}" uniqueName="P1078214">
      <xmlPr mapId="5" xpath="/GFI-IZD-POD/NTI-E_1000956/P1078214" xmlDataType="decimal"/>
    </xmlCellPr>
  </singleXmlCell>
  <singleXmlCell id="554" xr6:uid="{9AEA1814-D017-4483-A7B4-6312663CB992}" r="H54" connectionId="0">
    <xmlCellPr id="1" xr6:uid="{7499F171-340B-438A-8994-AB1624A08D6A}" uniqueName="P1078216">
      <xmlPr mapId="5" xpath="/GFI-IZD-POD/NTI-E_1000956/P1078216" xmlDataType="decimal"/>
    </xmlCellPr>
  </singleXmlCell>
  <singleXmlCell id="555" xr6:uid="{B363A8C6-8F67-4218-A55A-04F599F76E50}" r="I54" connectionId="0">
    <xmlCellPr id="1" xr6:uid="{3D9988E4-9C52-414D-A457-3F736BE1DF1C}" uniqueName="P1078218">
      <xmlPr mapId="5" xpath="/GFI-IZD-POD/NTI-E_1000956/P1078218" xmlDataType="decimal"/>
    </xmlCellPr>
  </singleXmlCell>
  <singleXmlCell id="556" xr6:uid="{C16088F7-89FC-44A5-8BD5-8DFE10D9E542}" r="H55" connectionId="0">
    <xmlCellPr id="1" xr6:uid="{3B0C4A5F-9333-453B-8E76-92C9FE579D2D}" uniqueName="P1078219">
      <xmlPr mapId="5" xpath="/GFI-IZD-POD/NTI-E_1000956/P1078219" xmlDataType="decimal"/>
    </xmlCellPr>
  </singleXmlCell>
  <singleXmlCell id="557" xr6:uid="{BBBBF99C-3D7D-41BD-8C01-E84DC25F18B8}" r="I55" connectionId="0">
    <xmlCellPr id="1" xr6:uid="{7C630B22-F46D-48E6-8DCE-909CAA064309}" uniqueName="P1078221">
      <xmlPr mapId="5" xpath="/GFI-IZD-POD/NTI-E_1000956/P1078221" xmlDataType="decimal"/>
    </xmlCellPr>
  </singleXmlCell>
  <singleXmlCell id="558" xr6:uid="{1F88F6FC-A6DC-47BA-A94D-16ED0D404177}" r="H56" connectionId="0">
    <xmlCellPr id="1" xr6:uid="{BC08F75C-209F-40E6-A0DA-C76685D33F12}" uniqueName="P1078223">
      <xmlPr mapId="5" xpath="/GFI-IZD-POD/NTI-E_1000956/P1078223" xmlDataType="decimal"/>
    </xmlCellPr>
  </singleXmlCell>
  <singleXmlCell id="559" xr6:uid="{3CDD7D3C-BCAF-4A5C-86AF-862FC63BDB05}" r="I56" connectionId="0">
    <xmlCellPr id="1" xr6:uid="{129AC9F5-F950-4FAB-8F11-894BCE4555EC}" uniqueName="P1078225">
      <xmlPr mapId="5" xpath="/GFI-IZD-POD/NTI-E_1000956/P1078225" xmlDataType="decimal"/>
    </xmlCellPr>
  </singleXmlCell>
  <singleXmlCell id="560" xr6:uid="{8A9B8F16-B91A-478F-BC68-E46542C85006}" r="H57" connectionId="0">
    <xmlCellPr id="1" xr6:uid="{25BB0229-1745-4E58-83F2-8A1664891A53}" uniqueName="P1078227">
      <xmlPr mapId="5" xpath="/GFI-IZD-POD/NTI-E_1000956/P1078227" xmlDataType="decimal"/>
    </xmlCellPr>
  </singleXmlCell>
  <singleXmlCell id="561" xr6:uid="{E8E6095C-C081-40C1-BD41-5A37E5453477}" r="I57" connectionId="0">
    <xmlCellPr id="1" xr6:uid="{B680CE2E-3AD5-4382-B95F-E78DC95A291F}" uniqueName="P1078228">
      <xmlPr mapId="5" xpath="/GFI-IZD-POD/NTI-E_1000956/P1078228" xmlDataType="decimal"/>
    </xmlCellPr>
  </singleXmlCell>
  <singleXmlCell id="562" xr6:uid="{5034C0C5-F53E-490F-ADF7-7C8947E001C8}" r="H58" connectionId="0">
    <xmlCellPr id="1" xr6:uid="{079773BD-D600-4EAB-82C1-A5BE70EE0901}" uniqueName="P1078230">
      <xmlPr mapId="5" xpath="/GFI-IZD-POD/NTI-E_1000956/P1078230" xmlDataType="decimal"/>
    </xmlCellPr>
  </singleXmlCell>
  <singleXmlCell id="563" xr6:uid="{856E99CE-5E3E-40D2-B27A-A01146FC45D7}" r="I58" connectionId="0">
    <xmlCellPr id="1" xr6:uid="{659CDCB3-E159-4C00-9D30-15B8AF791E2F}" uniqueName="P1078232">
      <xmlPr mapId="5" xpath="/GFI-IZD-POD/NTI-E_1000956/P1078232" xmlDataType="decimal"/>
    </xmlCellPr>
  </singleXmlCell>
  <singleXmlCell id="564" xr6:uid="{9B3A4524-49C1-4F27-B05F-7A1BD3DFCCFF}" r="H59" connectionId="0">
    <xmlCellPr id="1" xr6:uid="{45ED7C84-BD5A-4ADD-AB5C-BBBDA08AD26C}" uniqueName="P1078234">
      <xmlPr mapId="5" xpath="/GFI-IZD-POD/NTI-E_1000956/P1078234" xmlDataType="decimal"/>
    </xmlCellPr>
  </singleXmlCell>
  <singleXmlCell id="565" xr6:uid="{7B0DCDD1-1116-462D-B34E-6855463314A3}" r="I59" connectionId="0">
    <xmlCellPr id="1" xr6:uid="{9FF23C1D-9788-4453-99D7-CFCB139B6E1A}" uniqueName="P1078235">
      <xmlPr mapId="5"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66" xr6:uid="{F16799A7-32D1-4851-9CD4-9D67ECDAD0F4}" r="H8" connectionId="0">
    <xmlCellPr id="1" xr6:uid="{81FCC1AE-AD1E-442E-994C-E206D27ADF2F}" uniqueName="P1078099">
      <xmlPr mapId="5" xpath="/GFI-IZD-POD/NTD-E_1000957/P1078099" xmlDataType="decimal"/>
    </xmlCellPr>
  </singleXmlCell>
  <singleXmlCell id="567" xr6:uid="{739822E8-9FA9-4C54-9405-BF1409B87795}" r="I8" connectionId="0">
    <xmlCellPr id="1" xr6:uid="{23D9EF3C-6864-426D-B495-56930B09BC8C}" uniqueName="P1078100">
      <xmlPr mapId="5" xpath="/GFI-IZD-POD/NTD-E_1000957/P1078100" xmlDataType="decimal"/>
    </xmlCellPr>
  </singleXmlCell>
  <singleXmlCell id="568" xr6:uid="{22EBCB76-FDC6-471D-9A63-1D07BB30C335}" r="H9" connectionId="0">
    <xmlCellPr id="1" xr6:uid="{5EF76131-916C-4E5C-AACB-22B3C657D9C2}" uniqueName="P1078101">
      <xmlPr mapId="5" xpath="/GFI-IZD-POD/NTD-E_1000957/P1078101" xmlDataType="decimal"/>
    </xmlCellPr>
  </singleXmlCell>
  <singleXmlCell id="569" xr6:uid="{2B09A372-3320-465F-9CBB-22F9B127D4AE}" r="I9" connectionId="0">
    <xmlCellPr id="1" xr6:uid="{379016B7-1A31-480E-AC4E-9D26A1C4E2E8}" uniqueName="P1078102">
      <xmlPr mapId="5" xpath="/GFI-IZD-POD/NTD-E_1000957/P1078102" xmlDataType="decimal"/>
    </xmlCellPr>
  </singleXmlCell>
  <singleXmlCell id="570" xr6:uid="{CAA6BF12-2A32-445F-A7FD-7074B45B828A}" r="H10" connectionId="0">
    <xmlCellPr id="1" xr6:uid="{4315DA01-0819-4ED0-977C-573EF595CECA}" uniqueName="P1078103">
      <xmlPr mapId="5" xpath="/GFI-IZD-POD/NTD-E_1000957/P1078103" xmlDataType="decimal"/>
    </xmlCellPr>
  </singleXmlCell>
  <singleXmlCell id="571" xr6:uid="{B92C3D34-D3C7-448E-B870-DFEA0364C5B2}" r="I10" connectionId="0">
    <xmlCellPr id="1" xr6:uid="{A6B69CD1-A7F8-4092-8953-B71D9B3DA912}" uniqueName="P1078104">
      <xmlPr mapId="5" xpath="/GFI-IZD-POD/NTD-E_1000957/P1078104" xmlDataType="decimal"/>
    </xmlCellPr>
  </singleXmlCell>
  <singleXmlCell id="572" xr6:uid="{847498BE-48E7-4BA0-95D3-3CE7911043CC}" r="H11" connectionId="0">
    <xmlCellPr id="1" xr6:uid="{9BBCBB8A-87B9-4AFC-A9EE-3418C9D73F10}" uniqueName="P1078105">
      <xmlPr mapId="5" xpath="/GFI-IZD-POD/NTD-E_1000957/P1078105" xmlDataType="decimal"/>
    </xmlCellPr>
  </singleXmlCell>
  <singleXmlCell id="573" xr6:uid="{73F65CA7-996E-4F60-94BA-2B9C9C1A7BAF}" r="I11" connectionId="0">
    <xmlCellPr id="1" xr6:uid="{BC08F6C3-AB7E-4953-BC79-C3C9CDF44C36}" uniqueName="P1078106">
      <xmlPr mapId="5" xpath="/GFI-IZD-POD/NTD-E_1000957/P1078106" xmlDataType="decimal"/>
    </xmlCellPr>
  </singleXmlCell>
  <singleXmlCell id="574" xr6:uid="{5F360A6D-3326-47A7-8DDF-5D14FE4CC1A3}" r="H12" connectionId="0">
    <xmlCellPr id="1" xr6:uid="{5DBEBF6D-EBDC-4D11-954D-A08A9205CA7A}" uniqueName="P1122162">
      <xmlPr mapId="5" xpath="/GFI-IZD-POD/NTD-E_1000957/P1122162" xmlDataType="decimal"/>
    </xmlCellPr>
  </singleXmlCell>
  <singleXmlCell id="575" xr6:uid="{9114DC82-B160-4710-AE16-447666A27672}" r="I12" connectionId="0">
    <xmlCellPr id="1" xr6:uid="{5580F021-0E88-424E-A6CF-F845F835DD6A}" uniqueName="P1122163">
      <xmlPr mapId="5" xpath="/GFI-IZD-POD/NTD-E_1000957/P1122163" xmlDataType="decimal"/>
    </xmlCellPr>
  </singleXmlCell>
  <singleXmlCell id="576" xr6:uid="{EDDA5541-F570-40A7-8A36-48CA23D3766D}" r="H13" connectionId="0">
    <xmlCellPr id="1" xr6:uid="{94337EEC-E9A7-4760-A903-DA3881015B0C}" uniqueName="P1122164">
      <xmlPr mapId="5" xpath="/GFI-IZD-POD/NTD-E_1000957/P1122164" xmlDataType="decimal"/>
    </xmlCellPr>
  </singleXmlCell>
  <singleXmlCell id="577" xr6:uid="{D3B3BDF0-CC69-44D2-910A-C2AE86EA2963}" r="I13" connectionId="0">
    <xmlCellPr id="1" xr6:uid="{661DCA2B-53DD-4261-834F-77D65487E17D}" uniqueName="P1122165">
      <xmlPr mapId="5" xpath="/GFI-IZD-POD/NTD-E_1000957/P1122165" xmlDataType="decimal"/>
    </xmlCellPr>
  </singleXmlCell>
  <singleXmlCell id="578" xr6:uid="{318279A4-522F-47A9-AD00-48824E76A779}" r="H14" connectionId="0">
    <xmlCellPr id="1" xr6:uid="{F3319E32-847C-42EC-ADC8-FF5C3F9FFA87}" uniqueName="P1078107">
      <xmlPr mapId="5" xpath="/GFI-IZD-POD/NTD-E_1000957/P1078107" xmlDataType="decimal"/>
    </xmlCellPr>
  </singleXmlCell>
  <singleXmlCell id="579" xr6:uid="{E46EB203-FB6E-4245-9D33-3DCF9B1A4DA6}" r="I14" connectionId="0">
    <xmlCellPr id="1" xr6:uid="{A6DE2B7A-C7B9-4495-9C8C-7AF1AEC1BAAD}" uniqueName="P1078108">
      <xmlPr mapId="5" xpath="/GFI-IZD-POD/NTD-E_1000957/P1078108" xmlDataType="decimal"/>
    </xmlCellPr>
  </singleXmlCell>
  <singleXmlCell id="580" xr6:uid="{B2947FCD-0023-41A1-96F6-B99A98F9DDF4}" r="H15" connectionId="0">
    <xmlCellPr id="1" xr6:uid="{AFCC14C9-CA08-4ABE-B0F8-CFBA22C9BAF2}" uniqueName="P1078109">
      <xmlPr mapId="5" xpath="/GFI-IZD-POD/NTD-E_1000957/P1078109" xmlDataType="decimal"/>
    </xmlCellPr>
  </singleXmlCell>
  <singleXmlCell id="581" xr6:uid="{5EA7FB50-3989-4994-B2B1-F4A40680A661}" r="I15" connectionId="0">
    <xmlCellPr id="1" xr6:uid="{A4616241-48A2-428A-9B53-F7ED66A678FF}" uniqueName="P1078110">
      <xmlPr mapId="5" xpath="/GFI-IZD-POD/NTD-E_1000957/P1078110" xmlDataType="decimal"/>
    </xmlCellPr>
  </singleXmlCell>
  <singleXmlCell id="582" xr6:uid="{FC365E96-0CB5-4A79-A675-65A8DF4946E4}" r="H16" connectionId="0">
    <xmlCellPr id="1" xr6:uid="{A2F432F1-17AD-445C-8697-72E755A11D0B}" uniqueName="P1078111">
      <xmlPr mapId="5" xpath="/GFI-IZD-POD/NTD-E_1000957/P1078111" xmlDataType="decimal"/>
    </xmlCellPr>
  </singleXmlCell>
  <singleXmlCell id="583" xr6:uid="{6F347F88-03A8-43A7-89B4-DB84DBCEA3C4}" r="I16" connectionId="0">
    <xmlCellPr id="1" xr6:uid="{797404DE-82B1-44EE-8E1A-57477F051401}" uniqueName="P1078112">
      <xmlPr mapId="5" xpath="/GFI-IZD-POD/NTD-E_1000957/P1078112" xmlDataType="decimal"/>
    </xmlCellPr>
  </singleXmlCell>
  <singleXmlCell id="584" xr6:uid="{092B2B41-CDA0-4650-8B0C-5D4D4976DA17}" r="H17" connectionId="0">
    <xmlCellPr id="1" xr6:uid="{9AC02B77-6D37-41DE-AC37-887D5C7F92F1}" uniqueName="P1078117">
      <xmlPr mapId="5" xpath="/GFI-IZD-POD/NTD-E_1000957/P1078117" xmlDataType="decimal"/>
    </xmlCellPr>
  </singleXmlCell>
  <singleXmlCell id="585" xr6:uid="{42E046FB-21C8-4150-9CEF-D62986F73FD7}" r="I17" connectionId="0">
    <xmlCellPr id="1" xr6:uid="{8B0230A1-BFA6-457A-8869-03E84C84F9B2}" uniqueName="P1078118">
      <xmlPr mapId="5" xpath="/GFI-IZD-POD/NTD-E_1000957/P1078118" xmlDataType="decimal"/>
    </xmlCellPr>
  </singleXmlCell>
  <singleXmlCell id="586" xr6:uid="{C7A4D380-CF93-4E20-94D8-E4046997C7FE}" r="H18" connectionId="0">
    <xmlCellPr id="1" xr6:uid="{4E6F2D33-3723-4C59-9C96-A416684FBC6F}" uniqueName="P1078119">
      <xmlPr mapId="5" xpath="/GFI-IZD-POD/NTD-E_1000957/P1078119" xmlDataType="decimal"/>
    </xmlCellPr>
  </singleXmlCell>
  <singleXmlCell id="587" xr6:uid="{42BE46D1-533D-44E9-BD44-F8FC4F07E8B0}" r="I18" connectionId="0">
    <xmlCellPr id="1" xr6:uid="{16050E7D-CB77-4B21-A99E-F930907A0158}" uniqueName="P1078120">
      <xmlPr mapId="5" xpath="/GFI-IZD-POD/NTD-E_1000957/P1078120" xmlDataType="decimal"/>
    </xmlCellPr>
  </singleXmlCell>
  <singleXmlCell id="588" xr6:uid="{46F4A421-86D0-4911-9D57-144599EBE1A9}" r="H19" connectionId="0">
    <xmlCellPr id="1" xr6:uid="{D44EC0C1-4D86-462E-829B-D17621494427}" uniqueName="P1122166">
      <xmlPr mapId="5" xpath="/GFI-IZD-POD/NTD-E_1000957/P1122166" xmlDataType="decimal"/>
    </xmlCellPr>
  </singleXmlCell>
  <singleXmlCell id="589" xr6:uid="{1FAC6A83-A38F-4977-9344-5C4025E3A214}" r="I19" connectionId="0">
    <xmlCellPr id="1" xr6:uid="{B9B7DB65-DB01-495B-B27F-059718D73CEF}" uniqueName="P1122167">
      <xmlPr mapId="5" xpath="/GFI-IZD-POD/NTD-E_1000957/P1122167" xmlDataType="decimal"/>
    </xmlCellPr>
  </singleXmlCell>
  <singleXmlCell id="590" xr6:uid="{36350A5A-0285-418E-BE84-D7F6BB0C6613}" r="H20" connectionId="0">
    <xmlCellPr id="1" xr6:uid="{8990F502-C047-420E-BB4A-8E591C1C4222}" uniqueName="P1122168">
      <xmlPr mapId="5" xpath="/GFI-IZD-POD/NTD-E_1000957/P1122168" xmlDataType="decimal"/>
    </xmlCellPr>
  </singleXmlCell>
  <singleXmlCell id="591" xr6:uid="{9B158AF7-A589-40CF-A21A-6B447B168A26}" r="I20" connectionId="0">
    <xmlCellPr id="1" xr6:uid="{CB393FC5-9E81-42FF-9DE4-5313F39F8DC2}" uniqueName="P1122169">
      <xmlPr mapId="5" xpath="/GFI-IZD-POD/NTD-E_1000957/P1122169" xmlDataType="decimal"/>
    </xmlCellPr>
  </singleXmlCell>
  <singleXmlCell id="592" xr6:uid="{D08F06FB-2AFF-4EA8-8A94-CEC0A54BC272}" r="H21" connectionId="0">
    <xmlCellPr id="1" xr6:uid="{74247405-8309-4B46-907D-84453B65017E}" uniqueName="P1078121">
      <xmlPr mapId="5" xpath="/GFI-IZD-POD/NTD-E_1000957/P1078121" xmlDataType="decimal"/>
    </xmlCellPr>
  </singleXmlCell>
  <singleXmlCell id="593" xr6:uid="{4AE30CB6-F476-42B0-B8AA-64FEB5A38890}" r="I21" connectionId="0">
    <xmlCellPr id="1" xr6:uid="{2FF5DA70-C91B-4FA3-8326-98588E1208EC}" uniqueName="P1078122">
      <xmlPr mapId="5" xpath="/GFI-IZD-POD/NTD-E_1000957/P1078122" xmlDataType="decimal"/>
    </xmlCellPr>
  </singleXmlCell>
  <singleXmlCell id="594" xr6:uid="{2835653E-62BF-4155-BD0A-6B0C9ADC39E9}" r="H23" connectionId="0">
    <xmlCellPr id="1" xr6:uid="{3D118B31-6427-462F-970E-14FAABE26797}" uniqueName="P1078123">
      <xmlPr mapId="5" xpath="/GFI-IZD-POD/NTD-E_1000957/P1078123" xmlDataType="decimal"/>
    </xmlCellPr>
  </singleXmlCell>
  <singleXmlCell id="595" xr6:uid="{6536068F-64BF-4F8E-A53C-C5E48C8BB052}" r="I23" connectionId="0">
    <xmlCellPr id="1" xr6:uid="{A9DFA46D-3C9E-4B85-96A2-E3E66D7EAC70}" uniqueName="P1078124">
      <xmlPr mapId="5" xpath="/GFI-IZD-POD/NTD-E_1000957/P1078124" xmlDataType="decimal"/>
    </xmlCellPr>
  </singleXmlCell>
  <singleXmlCell id="596" xr6:uid="{93B4C11C-B589-4178-9023-29CD4C948695}" r="H24" connectionId="0">
    <xmlCellPr id="1" xr6:uid="{996FB407-FDE9-482F-9EFF-003546B343AA}" uniqueName="P1078125">
      <xmlPr mapId="5" xpath="/GFI-IZD-POD/NTD-E_1000957/P1078125" xmlDataType="decimal"/>
    </xmlCellPr>
  </singleXmlCell>
  <singleXmlCell id="597" xr6:uid="{C2C5E69D-DE5B-4CF3-A4AF-AF232E2A5EB3}" r="I24" connectionId="0">
    <xmlCellPr id="1" xr6:uid="{2824DC3B-6151-4A41-8FA9-DC66E1CFD5F6}" uniqueName="P1078126">
      <xmlPr mapId="5" xpath="/GFI-IZD-POD/NTD-E_1000957/P1078126" xmlDataType="decimal"/>
    </xmlCellPr>
  </singleXmlCell>
  <singleXmlCell id="598" xr6:uid="{9F38899B-A4E1-4FC0-8219-2B4159EC4733}" r="H25" connectionId="0">
    <xmlCellPr id="1" xr6:uid="{C4E45D1A-E635-40BC-8F09-4C75BAB46E0A}" uniqueName="P1078127">
      <xmlPr mapId="5" xpath="/GFI-IZD-POD/NTD-E_1000957/P1078127" xmlDataType="decimal"/>
    </xmlCellPr>
  </singleXmlCell>
  <singleXmlCell id="599" xr6:uid="{EE2713F1-DBC3-455C-B23A-ED78167AE183}" r="I25" connectionId="0">
    <xmlCellPr id="1" xr6:uid="{D8B4CD9D-D734-4BA2-8E83-E0D50D522A8B}" uniqueName="P1078128">
      <xmlPr mapId="5" xpath="/GFI-IZD-POD/NTD-E_1000957/P1078128" xmlDataType="decimal"/>
    </xmlCellPr>
  </singleXmlCell>
  <singleXmlCell id="600" xr6:uid="{ED7C395A-2F2A-426A-9D36-9FEB08262821}" r="H26" connectionId="0">
    <xmlCellPr id="1" xr6:uid="{CCD799C5-99AE-4889-8E16-A34BF8BC5E8F}" uniqueName="P1078129">
      <xmlPr mapId="5" xpath="/GFI-IZD-POD/NTD-E_1000957/P1078129" xmlDataType="decimal"/>
    </xmlCellPr>
  </singleXmlCell>
  <singleXmlCell id="601" xr6:uid="{3EFEED14-807D-4581-9249-ACDAE9D05C5C}" r="I26" connectionId="0">
    <xmlCellPr id="1" xr6:uid="{D4285283-081B-49DA-A532-2108C2CA5BF9}" uniqueName="P1078130">
      <xmlPr mapId="5" xpath="/GFI-IZD-POD/NTD-E_1000957/P1078130" xmlDataType="decimal"/>
    </xmlCellPr>
  </singleXmlCell>
  <singleXmlCell id="602" xr6:uid="{7A0FD4AB-31FA-41A8-8728-8202365919D4}" r="H27" connectionId="0">
    <xmlCellPr id="1" xr6:uid="{C478159F-8E57-490E-9CA9-213E5DB28445}" uniqueName="P1078131">
      <xmlPr mapId="5" xpath="/GFI-IZD-POD/NTD-E_1000957/P1078131" xmlDataType="decimal"/>
    </xmlCellPr>
  </singleXmlCell>
  <singleXmlCell id="603" xr6:uid="{76E1C81F-8AC1-49E9-BB2F-6DC11D450327}" r="I27" connectionId="0">
    <xmlCellPr id="1" xr6:uid="{56ED7B60-ED43-4C88-8E64-77056B2796D2}" uniqueName="P1078132">
      <xmlPr mapId="5" xpath="/GFI-IZD-POD/NTD-E_1000957/P1078132" xmlDataType="decimal"/>
    </xmlCellPr>
  </singleXmlCell>
  <singleXmlCell id="604" xr6:uid="{45835F87-7E5F-40F9-8D49-213C6173C08D}" r="H28" connectionId="0">
    <xmlCellPr id="1" xr6:uid="{7425D5C4-E6F2-4053-AA2B-7996573B81CD}" uniqueName="P1078133">
      <xmlPr mapId="5" xpath="/GFI-IZD-POD/NTD-E_1000957/P1078133" xmlDataType="decimal"/>
    </xmlCellPr>
  </singleXmlCell>
  <singleXmlCell id="605" xr6:uid="{5E98EC8E-E700-4685-9AA6-52B3EAB31E32}" r="I28" connectionId="0">
    <xmlCellPr id="1" xr6:uid="{70740139-A002-4425-830A-4D08C667D9B9}" uniqueName="P1078134">
      <xmlPr mapId="5" xpath="/GFI-IZD-POD/NTD-E_1000957/P1078134" xmlDataType="decimal"/>
    </xmlCellPr>
  </singleXmlCell>
  <singleXmlCell id="606" xr6:uid="{DE4BE5D2-0E65-49A6-9A77-6C5DB8D7E493}" r="H29" connectionId="0">
    <xmlCellPr id="1" xr6:uid="{835CA1F6-CE11-4D04-9B5E-F420C89503D3}" uniqueName="P1078135">
      <xmlPr mapId="5" xpath="/GFI-IZD-POD/NTD-E_1000957/P1078135" xmlDataType="decimal"/>
    </xmlCellPr>
  </singleXmlCell>
  <singleXmlCell id="607" xr6:uid="{7E420C8D-DA0A-43CE-8116-17F36AFA8200}" r="I29" connectionId="0">
    <xmlCellPr id="1" xr6:uid="{6E01D99A-3B3B-430B-92BC-5BF9F4C05CDA}" uniqueName="P1078136">
      <xmlPr mapId="5" xpath="/GFI-IZD-POD/NTD-E_1000957/P1078136" xmlDataType="decimal"/>
    </xmlCellPr>
  </singleXmlCell>
  <singleXmlCell id="608" xr6:uid="{5AAF06AC-FA85-4AB4-8779-E6FEBB3EEB74}" r="H30" connectionId="0">
    <xmlCellPr id="1" xr6:uid="{0429D503-C3FC-432D-97B5-66F043FB2E50}" uniqueName="P1078137">
      <xmlPr mapId="5" xpath="/GFI-IZD-POD/NTD-E_1000957/P1078137" xmlDataType="decimal"/>
    </xmlCellPr>
  </singleXmlCell>
  <singleXmlCell id="609" xr6:uid="{00F71F1E-786A-4638-A580-DA16BED5FDB4}" r="I30" connectionId="0">
    <xmlCellPr id="1" xr6:uid="{6C2F641E-A421-479C-A75A-05B700541CAE}" uniqueName="P1078138">
      <xmlPr mapId="5" xpath="/GFI-IZD-POD/NTD-E_1000957/P1078138" xmlDataType="decimal"/>
    </xmlCellPr>
  </singleXmlCell>
  <singleXmlCell id="610" xr6:uid="{02315EE2-5385-4B37-A352-F153A6E0FB3A}" r="H31" connectionId="0">
    <xmlCellPr id="1" xr6:uid="{4262A483-520A-438D-9AD6-FE9C69076195}" uniqueName="P1078139">
      <xmlPr mapId="5" xpath="/GFI-IZD-POD/NTD-E_1000957/P1078139" xmlDataType="decimal"/>
    </xmlCellPr>
  </singleXmlCell>
  <singleXmlCell id="611" xr6:uid="{AAF1AB41-5822-48F5-83D4-25AD8B607200}" r="I31" connectionId="0">
    <xmlCellPr id="1" xr6:uid="{5907755A-ED4F-4B1A-8E82-A7573658886E}" uniqueName="P1078140">
      <xmlPr mapId="5" xpath="/GFI-IZD-POD/NTD-E_1000957/P1078140" xmlDataType="decimal"/>
    </xmlCellPr>
  </singleXmlCell>
  <singleXmlCell id="612" xr6:uid="{B8C18061-AFB7-4DBF-A472-C9E44C3E79E6}" r="H32" connectionId="0">
    <xmlCellPr id="1" xr6:uid="{DBCA674E-851E-491C-A2EC-C17BA49840C2}" uniqueName="P1078141">
      <xmlPr mapId="5" xpath="/GFI-IZD-POD/NTD-E_1000957/P1078141" xmlDataType="decimal"/>
    </xmlCellPr>
  </singleXmlCell>
  <singleXmlCell id="613" xr6:uid="{A1F90287-BCDF-4A48-B068-E98795D6F88F}" r="I32" connectionId="0">
    <xmlCellPr id="1" xr6:uid="{C8CB6D35-8284-43E8-8DE1-8E5492A41A06}" uniqueName="P1078142">
      <xmlPr mapId="5" xpath="/GFI-IZD-POD/NTD-E_1000957/P1078142" xmlDataType="decimal"/>
    </xmlCellPr>
  </singleXmlCell>
  <singleXmlCell id="614" xr6:uid="{458EAA3A-BD8E-4292-8301-78261AA22A8E}" r="H33" connectionId="0">
    <xmlCellPr id="1" xr6:uid="{C2B09469-5F2C-4561-BBE1-FAF6F47C102B}" uniqueName="P1078143">
      <xmlPr mapId="5" xpath="/GFI-IZD-POD/NTD-E_1000957/P1078143" xmlDataType="decimal"/>
    </xmlCellPr>
  </singleXmlCell>
  <singleXmlCell id="615" xr6:uid="{BEFB5BF1-2E98-4D4A-B40B-29BDEF4D6AF1}" r="I33" connectionId="0">
    <xmlCellPr id="1" xr6:uid="{EDF9E0DE-D7F1-4270-87B8-9E1D1F816684}" uniqueName="P1078144">
      <xmlPr mapId="5" xpath="/GFI-IZD-POD/NTD-E_1000957/P1078144" xmlDataType="decimal"/>
    </xmlCellPr>
  </singleXmlCell>
  <singleXmlCell id="616" xr6:uid="{FD1DB4C8-C409-4CBC-98C2-41A6C8ACE297}" r="H34" connectionId="0">
    <xmlCellPr id="1" xr6:uid="{9E5A41F6-33C4-4F49-9D50-DF73D8E94899}" uniqueName="P1078145">
      <xmlPr mapId="5" xpath="/GFI-IZD-POD/NTD-E_1000957/P1078145" xmlDataType="decimal"/>
    </xmlCellPr>
  </singleXmlCell>
  <singleXmlCell id="617" xr6:uid="{2A77AE2D-F8F7-442D-93CD-DB5AAF27E52A}" r="I34" connectionId="0">
    <xmlCellPr id="1" xr6:uid="{A3930CD4-7E99-4CA9-AE0F-87FE28162B51}" uniqueName="P1078146">
      <xmlPr mapId="5" xpath="/GFI-IZD-POD/NTD-E_1000957/P1078146" xmlDataType="decimal"/>
    </xmlCellPr>
  </singleXmlCell>
  <singleXmlCell id="618" xr6:uid="{4C5A4316-C2E1-4AD5-B755-BBB019091C37}" r="H35" connectionId="0">
    <xmlCellPr id="1" xr6:uid="{8F84FB61-CA4D-4378-B3BB-157CEB97BA15}" uniqueName="P1078147">
      <xmlPr mapId="5" xpath="/GFI-IZD-POD/NTD-E_1000957/P1078147" xmlDataType="decimal"/>
    </xmlCellPr>
  </singleXmlCell>
  <singleXmlCell id="619" xr6:uid="{45FAA84E-195D-4BE5-B724-FE662E57C9E0}" r="I35" connectionId="0">
    <xmlCellPr id="1" xr6:uid="{6F51FB2E-E60A-4682-8CCC-AAC94C404E72}" uniqueName="P1078148">
      <xmlPr mapId="5" xpath="/GFI-IZD-POD/NTD-E_1000957/P1078148" xmlDataType="decimal"/>
    </xmlCellPr>
  </singleXmlCell>
  <singleXmlCell id="620" xr6:uid="{6F733C88-F51D-4C49-9CCE-311178CC9F78}" r="H36" connectionId="0">
    <xmlCellPr id="1" xr6:uid="{686ADB22-FA4F-4947-B586-C82313898DA5}" uniqueName="P1078149">
      <xmlPr mapId="5" xpath="/GFI-IZD-POD/NTD-E_1000957/P1078149" xmlDataType="decimal"/>
    </xmlCellPr>
  </singleXmlCell>
  <singleXmlCell id="621" xr6:uid="{C08870DD-8CB8-49C4-A9CC-D1ECC972838E}" r="I36" connectionId="0">
    <xmlCellPr id="1" xr6:uid="{430FE7DD-FDFF-4349-A584-5D28DB36B0AD}" uniqueName="P1078150">
      <xmlPr mapId="5" xpath="/GFI-IZD-POD/NTD-E_1000957/P1078150" xmlDataType="decimal"/>
    </xmlCellPr>
  </singleXmlCell>
  <singleXmlCell id="623" xr6:uid="{B5A52471-11E6-4FB4-98F3-2C98023AD200}" r="H38" connectionId="0">
    <xmlCellPr id="1" xr6:uid="{25D55A5B-5842-4EED-B9E9-0A8EE45F9B92}" uniqueName="P1078151">
      <xmlPr mapId="5" xpath="/GFI-IZD-POD/NTD-E_1000957/P1078151" xmlDataType="decimal"/>
    </xmlCellPr>
  </singleXmlCell>
  <singleXmlCell id="624" xr6:uid="{44F406E6-5848-46B5-B5C5-1FAF251E3B87}" r="I38" connectionId="0">
    <xmlCellPr id="1" xr6:uid="{392EB480-F6C4-470A-8D96-798C894A733E}" uniqueName="P1078152">
      <xmlPr mapId="5" xpath="/GFI-IZD-POD/NTD-E_1000957/P1078152" xmlDataType="decimal"/>
    </xmlCellPr>
  </singleXmlCell>
  <singleXmlCell id="625" xr6:uid="{CC4A0C92-8AEA-4894-B264-4C45404F0801}" r="H39" connectionId="0">
    <xmlCellPr id="1" xr6:uid="{97EAFBE3-768D-42DB-BBA7-F5BB6F1037F1}" uniqueName="P1078153">
      <xmlPr mapId="5" xpath="/GFI-IZD-POD/NTD-E_1000957/P1078153" xmlDataType="decimal"/>
    </xmlCellPr>
  </singleXmlCell>
  <singleXmlCell id="626" xr6:uid="{B17C58E2-ED30-469A-A2FF-DC066F375CE4}" r="I39" connectionId="0">
    <xmlCellPr id="1" xr6:uid="{642EED77-2910-44C6-AF0F-0D7FA93639AD}" uniqueName="P1078154">
      <xmlPr mapId="5" xpath="/GFI-IZD-POD/NTD-E_1000957/P1078154" xmlDataType="decimal"/>
    </xmlCellPr>
  </singleXmlCell>
  <singleXmlCell id="627" xr6:uid="{5327D6BC-BD4B-4444-BE88-FB2354746C9F}" r="H40" connectionId="0">
    <xmlCellPr id="1" xr6:uid="{A769F77D-392F-4B09-9D4E-30C0BBB63E87}" uniqueName="P1078155">
      <xmlPr mapId="5" xpath="/GFI-IZD-POD/NTD-E_1000957/P1078155" xmlDataType="decimal"/>
    </xmlCellPr>
  </singleXmlCell>
  <singleXmlCell id="628" xr6:uid="{7B567B3E-8E85-4477-A705-865C58E68AF4}" r="I40" connectionId="0">
    <xmlCellPr id="1" xr6:uid="{7F91B709-B994-4F78-B647-6170AF82E390}" uniqueName="P1078156">
      <xmlPr mapId="5" xpath="/GFI-IZD-POD/NTD-E_1000957/P1078156" xmlDataType="decimal"/>
    </xmlCellPr>
  </singleXmlCell>
  <singleXmlCell id="629" xr6:uid="{CDE59720-6045-4E39-8BCF-82B322E56534}" r="H41" connectionId="0">
    <xmlCellPr id="1" xr6:uid="{4112A953-A739-4D02-880C-866FF3CB1D04}" uniqueName="P1078157">
      <xmlPr mapId="5" xpath="/GFI-IZD-POD/NTD-E_1000957/P1078157" xmlDataType="decimal"/>
    </xmlCellPr>
  </singleXmlCell>
  <singleXmlCell id="630" xr6:uid="{10FFD2AD-18E0-47BF-AAB2-73E97AC05AB2}" r="I41" connectionId="0">
    <xmlCellPr id="1" xr6:uid="{119BE739-177B-4DAB-BF3F-4611257FEAE9}" uniqueName="P1078158">
      <xmlPr mapId="5" xpath="/GFI-IZD-POD/NTD-E_1000957/P1078158" xmlDataType="decimal"/>
    </xmlCellPr>
  </singleXmlCell>
  <singleXmlCell id="631" xr6:uid="{90D99240-ECE6-46AA-8E6C-1A14CCB2DEAE}" r="H42" connectionId="0">
    <xmlCellPr id="1" xr6:uid="{BB5EEFB7-E042-4FB9-B8E2-C959F460A25F}" uniqueName="P1078159">
      <xmlPr mapId="5" xpath="/GFI-IZD-POD/NTD-E_1000957/P1078159" xmlDataType="decimal"/>
    </xmlCellPr>
  </singleXmlCell>
  <singleXmlCell id="632" xr6:uid="{1FFFC872-B4C9-4BA6-85C2-326E9EDB404F}" r="I42" connectionId="0">
    <xmlCellPr id="1" xr6:uid="{143A75AA-225A-4709-AB89-AE32173646EF}" uniqueName="P1078160">
      <xmlPr mapId="5" xpath="/GFI-IZD-POD/NTD-E_1000957/P1078160" xmlDataType="decimal"/>
    </xmlCellPr>
  </singleXmlCell>
  <singleXmlCell id="633" xr6:uid="{83659365-BD95-4AD3-BA5A-174F144D8D83}" r="H43" connectionId="0">
    <xmlCellPr id="1" xr6:uid="{50E55F46-42EA-4F06-B5CF-55DBBD35A8CA}" uniqueName="P1078161">
      <xmlPr mapId="5" xpath="/GFI-IZD-POD/NTD-E_1000957/P1078161" xmlDataType="decimal"/>
    </xmlCellPr>
  </singleXmlCell>
  <singleXmlCell id="634" xr6:uid="{2A8880EB-EF75-4E50-9630-A5782855C27C}" r="I43" connectionId="0">
    <xmlCellPr id="1" xr6:uid="{040ABC95-5D65-4CD0-AC13-D4FF27F3D51B}" uniqueName="P1078162">
      <xmlPr mapId="5" xpath="/GFI-IZD-POD/NTD-E_1000957/P1078162" xmlDataType="decimal"/>
    </xmlCellPr>
  </singleXmlCell>
  <singleXmlCell id="635" xr6:uid="{46B2C045-0362-4E5B-B8F7-64A77208075D}" r="H44" connectionId="0">
    <xmlCellPr id="1" xr6:uid="{EECEB266-B662-4EBF-8104-3A50BB1F61E1}" uniqueName="P1078163">
      <xmlPr mapId="5" xpath="/GFI-IZD-POD/NTD-E_1000957/P1078163" xmlDataType="decimal"/>
    </xmlCellPr>
  </singleXmlCell>
  <singleXmlCell id="636" xr6:uid="{6D07168C-AF5A-4039-A2CC-2F6F1B191542}" r="I44" connectionId="0">
    <xmlCellPr id="1" xr6:uid="{3C8D0575-E3D2-4EF2-8514-F8BBDAEE12FC}" uniqueName="P1078164">
      <xmlPr mapId="5" xpath="/GFI-IZD-POD/NTD-E_1000957/P1078164" xmlDataType="decimal"/>
    </xmlCellPr>
  </singleXmlCell>
  <singleXmlCell id="637" xr6:uid="{ACD13F0E-2DBE-4F17-8531-1B7BD54A1BA9}" r="H45" connectionId="0">
    <xmlCellPr id="1" xr6:uid="{B0F17B34-DA26-4C13-B142-FBE9E83C2BC7}" uniqueName="P1078165">
      <xmlPr mapId="5" xpath="/GFI-IZD-POD/NTD-E_1000957/P1078165" xmlDataType="decimal"/>
    </xmlCellPr>
  </singleXmlCell>
  <singleXmlCell id="638" xr6:uid="{1FC78304-2A58-45A3-BAD1-247884BA0BD5}" r="I45" connectionId="0">
    <xmlCellPr id="1" xr6:uid="{B13B89C2-83BE-41B9-9007-163DD22C5E3C}" uniqueName="P1078166">
      <xmlPr mapId="5" xpath="/GFI-IZD-POD/NTD-E_1000957/P1078166" xmlDataType="decimal"/>
    </xmlCellPr>
  </singleXmlCell>
  <singleXmlCell id="639" xr6:uid="{B7ED0FD1-203B-43AA-975F-A61B8B666D83}" r="H46" connectionId="0">
    <xmlCellPr id="1" xr6:uid="{7C6C377D-FA3B-42E6-91BC-D22754165351}" uniqueName="P1078167">
      <xmlPr mapId="5" xpath="/GFI-IZD-POD/NTD-E_1000957/P1078167" xmlDataType="decimal"/>
    </xmlCellPr>
  </singleXmlCell>
  <singleXmlCell id="640" xr6:uid="{C637A347-BD77-45A0-AE24-6FD0D9F30595}" r="I46" connectionId="0">
    <xmlCellPr id="1" xr6:uid="{32673692-C395-4477-99D1-14AE8873F4EE}" uniqueName="P1078168">
      <xmlPr mapId="5" xpath="/GFI-IZD-POD/NTD-E_1000957/P1078168" xmlDataType="decimal"/>
    </xmlCellPr>
  </singleXmlCell>
  <singleXmlCell id="641" xr6:uid="{A14D8E7F-1637-435D-B5A2-6E2596407CBD}" r="H47" connectionId="0">
    <xmlCellPr id="1" xr6:uid="{C1C6CDD2-B00A-4EB9-9351-48956F903879}" uniqueName="P1078169">
      <xmlPr mapId="5" xpath="/GFI-IZD-POD/NTD-E_1000957/P1078169" xmlDataType="decimal"/>
    </xmlCellPr>
  </singleXmlCell>
  <singleXmlCell id="642" xr6:uid="{C783A8CA-557C-4DC8-93E5-2E5B0A73D4C4}" r="I47" connectionId="0">
    <xmlCellPr id="1" xr6:uid="{A1EA18C4-1D99-423E-845C-4B26016B7AA7}" uniqueName="P1078170">
      <xmlPr mapId="5" xpath="/GFI-IZD-POD/NTD-E_1000957/P1078170" xmlDataType="decimal"/>
    </xmlCellPr>
  </singleXmlCell>
  <singleXmlCell id="643" xr6:uid="{6A1D4FF3-CA8B-41C8-B275-E66B4CDB6B62}" r="H48" connectionId="0">
    <xmlCellPr id="1" xr6:uid="{F3EE29BF-2914-47BA-97FE-5960073730F4}" uniqueName="P1078171">
      <xmlPr mapId="5" xpath="/GFI-IZD-POD/NTD-E_1000957/P1078171" xmlDataType="decimal"/>
    </xmlCellPr>
  </singleXmlCell>
  <singleXmlCell id="644" xr6:uid="{DC60DD59-943C-4F14-974B-CFFD3C56046F}" r="I48" connectionId="0">
    <xmlCellPr id="1" xr6:uid="{86678341-56C5-4CDA-9AB7-8D0F290E0265}" uniqueName="P1078172">
      <xmlPr mapId="5" xpath="/GFI-IZD-POD/NTD-E_1000957/P1078172" xmlDataType="decimal"/>
    </xmlCellPr>
  </singleXmlCell>
  <singleXmlCell id="645" xr6:uid="{4F70A7E9-9C16-40E4-80C2-DC3D3F2B6026}" r="H49" connectionId="0">
    <xmlCellPr id="1" xr6:uid="{0657EDEC-3DB5-4968-9A73-8B6BA986E145}" uniqueName="P1078173">
      <xmlPr mapId="5" xpath="/GFI-IZD-POD/NTD-E_1000957/P1078173" xmlDataType="decimal"/>
    </xmlCellPr>
  </singleXmlCell>
  <singleXmlCell id="646" xr6:uid="{A503459B-3912-4F43-BEE6-35601059FBB4}" r="I49" connectionId="0">
    <xmlCellPr id="1" xr6:uid="{B197F478-293A-4675-B852-7D4717361D56}" uniqueName="P1078174">
      <xmlPr mapId="5" xpath="/GFI-IZD-POD/NTD-E_1000957/P1078174" xmlDataType="decimal"/>
    </xmlCellPr>
  </singleXmlCell>
  <singleXmlCell id="647" xr6:uid="{E5A2D759-71B6-49B7-99EF-28CCD5EB72EB}" r="H50" connectionId="0">
    <xmlCellPr id="1" xr6:uid="{E1B0A56E-738E-4265-807C-3EB0FB7DE6BF}" uniqueName="P1078175">
      <xmlPr mapId="5" xpath="/GFI-IZD-POD/NTD-E_1000957/P1078175" xmlDataType="decimal"/>
    </xmlCellPr>
  </singleXmlCell>
  <singleXmlCell id="648" xr6:uid="{E0C35D88-644B-4346-B3EA-B68B9C012B69}" r="I50" connectionId="0">
    <xmlCellPr id="1" xr6:uid="{DD6E8B5D-10D2-4265-A381-8BF5557B7388}" uniqueName="P1078176">
      <xmlPr mapId="5" xpath="/GFI-IZD-POD/NTD-E_1000957/P1078176" xmlDataType="decimal"/>
    </xmlCellPr>
  </singleXmlCell>
  <singleXmlCell id="649" xr6:uid="{282A9CF7-6993-47CC-ABC0-A5DB654040CE}" r="H51" connectionId="0">
    <xmlCellPr id="1" xr6:uid="{5E4E14C0-9DB3-4FE9-A54A-74632B732A16}" uniqueName="P1078177">
      <xmlPr mapId="5" xpath="/GFI-IZD-POD/NTD-E_1000957/P1078177" xmlDataType="decimal"/>
    </xmlCellPr>
  </singleXmlCell>
  <singleXmlCell id="651" xr6:uid="{BE32AA2E-C248-4128-9C64-EB102EC2E068}" r="I51" connectionId="0">
    <xmlCellPr id="1" xr6:uid="{F617881C-DE43-4723-89CE-F55C44ACCD5A}" uniqueName="P1078178">
      <xmlPr mapId="5" xpath="/GFI-IZD-POD/NTD-E_1000957/P1078178" xmlDataType="decimal"/>
    </xmlCellPr>
  </singleXmlCell>
  <singleXmlCell id="652" xr6:uid="{524D868D-9523-4F89-86E7-B37B383556AD}" r="H52" connectionId="0">
    <xmlCellPr id="1" xr6:uid="{B3D62B10-0589-4393-BEA1-185C538E523A}" uniqueName="P1078179">
      <xmlPr mapId="5" xpath="/GFI-IZD-POD/NTD-E_1000957/P1078179" xmlDataType="decimal"/>
    </xmlCellPr>
  </singleXmlCell>
  <singleXmlCell id="653" xr6:uid="{A6434640-5458-44FA-ACBD-7AED74650024}" r="I52" connectionId="0">
    <xmlCellPr id="1" xr6:uid="{0E14B975-4315-43DF-A156-975823AB7DCC}" uniqueName="P1078180">
      <xmlPr mapId="5" xpath="/GFI-IZD-POD/NTD-E_1000957/P1078180" xmlDataType="decimal"/>
    </xmlCellPr>
  </singleXmlCell>
  <singleXmlCell id="654" xr6:uid="{A3B5F079-5AC3-48C7-B2CA-7E47086EF997}" r="H53" connectionId="0">
    <xmlCellPr id="1" xr6:uid="{F05BF291-6B3D-4B94-BBB2-FE6C57E2A016}" uniqueName="P1078181">
      <xmlPr mapId="5" xpath="/GFI-IZD-POD/NTD-E_1000957/P1078181" xmlDataType="decimal"/>
    </xmlCellPr>
  </singleXmlCell>
  <singleXmlCell id="655" xr6:uid="{5B4432BE-F850-4D14-8B93-FA0DC7AB1367}" r="I53" connectionId="0">
    <xmlCellPr id="1" xr6:uid="{6EB61A7F-E8B9-49F8-81BC-27BF2612249D}" uniqueName="P1078182">
      <xmlPr mapId="5"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56" xr6:uid="{8392AAAB-8018-4FCC-B779-640A9E6CB92C}" r="H7" connectionId="0">
    <xmlCellPr id="1" xr6:uid="{3F8E7950-0ECC-40EC-A848-E8741BFA5B40}" uniqueName="P1073415">
      <xmlPr mapId="5" xpath="/GFI-IZD-POD/IPK-E_1000958/P1073415" xmlDataType="decimal"/>
    </xmlCellPr>
  </singleXmlCell>
  <singleXmlCell id="657" xr6:uid="{52807E61-1996-4086-B4AA-875E2C0EBA78}" r="I7" connectionId="0">
    <xmlCellPr id="1" xr6:uid="{A91C9A1A-C6E9-4C4A-B92D-B7FC6A4B05FF}" uniqueName="P1078183">
      <xmlPr mapId="5" xpath="/GFI-IZD-POD/IPK-E_1000958/P1078183" xmlDataType="decimal"/>
    </xmlCellPr>
  </singleXmlCell>
  <singleXmlCell id="658" xr6:uid="{330B7572-2AE9-4943-8FEB-A5DC2CA1E154}" r="J7" connectionId="0">
    <xmlCellPr id="1" xr6:uid="{A95CC242-F5EB-4D7B-B004-500FC8B16E9D}" uniqueName="P1078184">
      <xmlPr mapId="5" xpath="/GFI-IZD-POD/IPK-E_1000958/P1078184" xmlDataType="decimal"/>
    </xmlCellPr>
  </singleXmlCell>
  <singleXmlCell id="659" xr6:uid="{D509D699-9551-40ED-8E89-37E9FE236C94}" r="K7" connectionId="0">
    <xmlCellPr id="1" xr6:uid="{9AD1F2F7-07A4-4D6C-83F2-62A03A49D4EF}" uniqueName="P1078185">
      <xmlPr mapId="5" xpath="/GFI-IZD-POD/IPK-E_1000958/P1078185" xmlDataType="decimal"/>
    </xmlCellPr>
  </singleXmlCell>
  <singleXmlCell id="660" xr6:uid="{C1609263-64D3-49E8-A7FC-6A881FC119F7}" r="L7" connectionId="0">
    <xmlCellPr id="1" xr6:uid="{51CFB617-B140-4E09-ABEE-60CF0E9C59FF}" uniqueName="P1078186">
      <xmlPr mapId="5" xpath="/GFI-IZD-POD/IPK-E_1000958/P1078186" xmlDataType="decimal"/>
    </xmlCellPr>
  </singleXmlCell>
  <singleXmlCell id="670" xr6:uid="{65003EDA-2A09-40D3-9186-43C7D55288F7}" r="M7" connectionId="0">
    <xmlCellPr id="1" xr6:uid="{A9A08689-B964-4763-8FD5-3CF839640D14}" uniqueName="P1078187">
      <xmlPr mapId="5" xpath="/GFI-IZD-POD/IPK-E_1000958/P1078187" xmlDataType="decimal"/>
    </xmlCellPr>
  </singleXmlCell>
  <singleXmlCell id="671" xr6:uid="{E22C9702-3273-4811-B076-A4B92969E408}" r="N7" connectionId="0">
    <xmlCellPr id="1" xr6:uid="{1C0ECEE2-2D3F-4537-A380-C7E33388C052}" uniqueName="P1078188">
      <xmlPr mapId="5" xpath="/GFI-IZD-POD/IPK-E_1000958/P1078188" xmlDataType="decimal"/>
    </xmlCellPr>
  </singleXmlCell>
  <singleXmlCell id="672" xr6:uid="{D8C33A64-EE1A-47C5-80D3-28A3AB1FC89F}" r="O7" connectionId="0">
    <xmlCellPr id="1" xr6:uid="{C08A7DEB-1688-44DC-89FA-6F40BB2942AD}" uniqueName="P1078189">
      <xmlPr mapId="5" xpath="/GFI-IZD-POD/IPK-E_1000958/P1078189" xmlDataType="decimal"/>
    </xmlCellPr>
  </singleXmlCell>
  <singleXmlCell id="673" xr6:uid="{F639FB26-4A95-4E86-B461-6FB8EDE4EC45}" r="P7" connectionId="0">
    <xmlCellPr id="1" xr6:uid="{9006C68B-EEA0-4578-9F22-6228C222A010}" uniqueName="P1081532">
      <xmlPr mapId="5" xpath="/GFI-IZD-POD/IPK-E_1000958/P1081532" xmlDataType="decimal"/>
    </xmlCellPr>
  </singleXmlCell>
  <singleXmlCell id="674" xr6:uid="{31D52D7F-657D-414F-AC68-49B8A6ECD208}" r="Q7" connectionId="0">
    <xmlCellPr id="1" xr6:uid="{58659086-6FFB-4E75-B157-331969775C09}" uniqueName="P1081533">
      <xmlPr mapId="5" xpath="/GFI-IZD-POD/IPK-E_1000958/P1081533" xmlDataType="decimal"/>
    </xmlCellPr>
  </singleXmlCell>
  <singleXmlCell id="675" xr6:uid="{29210168-9DAA-4B07-8D51-2286387A6C56}" r="R7" connectionId="0">
    <xmlCellPr id="1" xr6:uid="{D30DA546-47DF-48A6-A311-D6AD59FEA6A8}" uniqueName="P1081534">
      <xmlPr mapId="5" xpath="/GFI-IZD-POD/IPK-E_1000958/P1081534" xmlDataType="decimal"/>
    </xmlCellPr>
  </singleXmlCell>
  <singleXmlCell id="676" xr6:uid="{D12BCA3B-FA9F-4DF1-B1FC-A3F57FB18E7A}" r="S7" connectionId="0">
    <xmlCellPr id="1" xr6:uid="{94E30917-84F0-4E47-8393-E32F7C54ED89}" uniqueName="P1123002">
      <xmlPr mapId="5" xpath="/GFI-IZD-POD/IPK-E_1000958/P1123002" xmlDataType="decimal"/>
    </xmlCellPr>
  </singleXmlCell>
  <singleXmlCell id="677" xr6:uid="{8AF46990-E702-4D46-A451-30357FC17BC7}" r="T7" connectionId="0">
    <xmlCellPr id="1" xr6:uid="{A53EF209-E8D5-4C92-8E90-A576800780B6}" uniqueName="P1123003">
      <xmlPr mapId="5" xpath="/GFI-IZD-POD/IPK-E_1000958/P1123003" xmlDataType="decimal"/>
    </xmlCellPr>
  </singleXmlCell>
  <singleXmlCell id="678" xr6:uid="{5C2E6DEE-E64E-4E37-89CC-0317A28035B8}" r="U7" connectionId="0">
    <xmlCellPr id="1" xr6:uid="{D72A19D3-4B7D-4B6F-86CC-D6EFE290DCB7}" uniqueName="P1419818">
      <xmlPr mapId="5" xpath="/GFI-IZD-POD/IPK-E_1000958/P1419818" xmlDataType="decimal"/>
    </xmlCellPr>
  </singleXmlCell>
  <singleXmlCell id="679" xr6:uid="{4C2AC625-28DF-48A6-ACCE-AE184CBC739D}" r="V7" connectionId="0">
    <xmlCellPr id="1" xr6:uid="{FB25861C-05A7-4162-8640-E581336E7717}" uniqueName="P1081535">
      <xmlPr mapId="5" xpath="/GFI-IZD-POD/IPK-E_1000958/P1081535" xmlDataType="decimal"/>
    </xmlCellPr>
  </singleXmlCell>
  <singleXmlCell id="680" xr6:uid="{6A328B7A-0943-4F93-AC55-8014E8A0CB68}" r="W7" connectionId="0">
    <xmlCellPr id="1" xr6:uid="{B217E85E-EC70-45FF-A8F9-8253F39AC265}" uniqueName="P1081536">
      <xmlPr mapId="5" xpath="/GFI-IZD-POD/IPK-E_1000958/P1081536" xmlDataType="decimal"/>
    </xmlCellPr>
  </singleXmlCell>
  <singleXmlCell id="681" xr6:uid="{5EF6D40B-EC66-4735-BA59-38DA1A7B116D}" r="X7" connectionId="0">
    <xmlCellPr id="1" xr6:uid="{D1883565-65DE-4D6B-B10E-0F7476007B93}" uniqueName="P1081537">
      <xmlPr mapId="5" xpath="/GFI-IZD-POD/IPK-E_1000958/P1081537" xmlDataType="decimal"/>
    </xmlCellPr>
  </singleXmlCell>
  <singleXmlCell id="682" xr6:uid="{91543E3A-9957-49F6-A7B6-92CD8F3F306D}" r="Y7" connectionId="0">
    <xmlCellPr id="1" xr6:uid="{CEC99AD3-BABD-4072-90CA-0B7DDEE351DA}" uniqueName="P1081538">
      <xmlPr mapId="5" xpath="/GFI-IZD-POD/IPK-E_1000958/P1081538" xmlDataType="decimal"/>
    </xmlCellPr>
  </singleXmlCell>
  <singleXmlCell id="683" xr6:uid="{93B37C3C-8DC3-44AF-B362-8BE83B0087F0}" r="Z7" connectionId="0">
    <xmlCellPr id="1" xr6:uid="{F3969E5B-A950-4722-B260-6FB2F61B5916}" uniqueName="P1081539">
      <xmlPr mapId="5" xpath="/GFI-IZD-POD/IPK-E_1000958/P1081539" xmlDataType="decimal"/>
    </xmlCellPr>
  </singleXmlCell>
  <singleXmlCell id="684" xr6:uid="{034FC980-2634-43FD-9D51-182D607A8289}" r="H8" connectionId="0">
    <xmlCellPr id="1" xr6:uid="{B592D206-EC7A-4FB0-98AF-159DFF42C59B}" uniqueName="P1078190">
      <xmlPr mapId="5" xpath="/GFI-IZD-POD/IPK-E_1000958/P1078190" xmlDataType="decimal"/>
    </xmlCellPr>
  </singleXmlCell>
  <singleXmlCell id="685" xr6:uid="{984C66A4-16FA-4FEE-B0C5-55BBBF4C48C0}" r="I8" connectionId="0">
    <xmlCellPr id="1" xr6:uid="{D30E40A7-E422-46A8-B16A-2E2387E42DA5}" uniqueName="P1078191">
      <xmlPr mapId="5" xpath="/GFI-IZD-POD/IPK-E_1000958/P1078191" xmlDataType="decimal"/>
    </xmlCellPr>
  </singleXmlCell>
  <singleXmlCell id="686" xr6:uid="{13C55284-309A-48B1-9BB9-A41F521F3208}" r="J8" connectionId="0">
    <xmlCellPr id="1" xr6:uid="{78CA50EE-F849-4B1F-A4BE-CA412061FD54}" uniqueName="P1078192">
      <xmlPr mapId="5" xpath="/GFI-IZD-POD/IPK-E_1000958/P1078192" xmlDataType="decimal"/>
    </xmlCellPr>
  </singleXmlCell>
  <singleXmlCell id="687" xr6:uid="{9318EDBC-2E00-4B92-A318-6872412722A6}" r="K8" connectionId="0">
    <xmlCellPr id="1" xr6:uid="{7E6DEB13-FFF9-425C-A8DB-C8C482C0A4FE}" uniqueName="P1078193">
      <xmlPr mapId="5" xpath="/GFI-IZD-POD/IPK-E_1000958/P1078193" xmlDataType="decimal"/>
    </xmlCellPr>
  </singleXmlCell>
  <singleXmlCell id="688" xr6:uid="{CF69CE52-E75C-43B1-8E97-BF431F5AFB8B}" r="L8" connectionId="0">
    <xmlCellPr id="1" xr6:uid="{100373E1-60E1-4DCF-BFE9-AFCFA529FBFD}" uniqueName="P1078194">
      <xmlPr mapId="5" xpath="/GFI-IZD-POD/IPK-E_1000958/P1078194" xmlDataType="decimal"/>
    </xmlCellPr>
  </singleXmlCell>
  <singleXmlCell id="689" xr6:uid="{F2C5C5C0-CEE4-4302-BB7C-C6BE77E92402}" r="M8" connectionId="0">
    <xmlCellPr id="1" xr6:uid="{491EEA1D-7467-4CF2-8468-C69AFE8C2A08}" uniqueName="P1078195">
      <xmlPr mapId="5" xpath="/GFI-IZD-POD/IPK-E_1000958/P1078195" xmlDataType="decimal"/>
    </xmlCellPr>
  </singleXmlCell>
  <singleXmlCell id="690" xr6:uid="{294625F1-1E98-4AA7-9AA9-4290BDAEDB3C}" r="N8" connectionId="0">
    <xmlCellPr id="1" xr6:uid="{062386E4-B2D7-437C-99F1-818BCEEAB4F9}" uniqueName="P1078196">
      <xmlPr mapId="5" xpath="/GFI-IZD-POD/IPK-E_1000958/P1078196" xmlDataType="decimal"/>
    </xmlCellPr>
  </singleXmlCell>
  <singleXmlCell id="691" xr6:uid="{01D1897C-B0CF-46AB-BAD8-3AACE33D6185}" r="O8" connectionId="0">
    <xmlCellPr id="1" xr6:uid="{4D28ABC1-5CA0-4846-A658-2AADAA732422}" uniqueName="P1078197">
      <xmlPr mapId="5" xpath="/GFI-IZD-POD/IPK-E_1000958/P1078197" xmlDataType="decimal"/>
    </xmlCellPr>
  </singleXmlCell>
  <singleXmlCell id="692" xr6:uid="{BEA8AAD6-C341-4F83-B836-D7316134F7B3}" r="P8" connectionId="0">
    <xmlCellPr id="1" xr6:uid="{90719658-710E-42F5-B087-9D04502AA139}" uniqueName="P1081540">
      <xmlPr mapId="5" xpath="/GFI-IZD-POD/IPK-E_1000958/P1081540" xmlDataType="decimal"/>
    </xmlCellPr>
  </singleXmlCell>
  <singleXmlCell id="693" xr6:uid="{21556A2B-127D-4C87-8E16-9594A76BA506}" r="Q8" connectionId="0">
    <xmlCellPr id="1" xr6:uid="{66078F73-F5F5-4591-96BD-B8B7DA4C1963}" uniqueName="P1081546">
      <xmlPr mapId="5" xpath="/GFI-IZD-POD/IPK-E_1000958/P1081546" xmlDataType="decimal"/>
    </xmlCellPr>
  </singleXmlCell>
  <singleXmlCell id="694" xr6:uid="{34DE2F68-1CB3-479E-AE5D-4B66BF811AFD}" r="R8" connectionId="0">
    <xmlCellPr id="1" xr6:uid="{1E214306-CB35-4CF1-91B7-D799305FD44E}" uniqueName="P1081648">
      <xmlPr mapId="5" xpath="/GFI-IZD-POD/IPK-E_1000958/P1081648" xmlDataType="decimal"/>
    </xmlCellPr>
  </singleXmlCell>
  <singleXmlCell id="695" xr6:uid="{2E7A3FD4-1D2B-4F60-BA34-BB58A3EE4E5E}" r="S8" connectionId="0">
    <xmlCellPr id="1" xr6:uid="{CC14957E-A241-4F87-99F6-9CBC2F20FB67}" uniqueName="P1123004">
      <xmlPr mapId="5" xpath="/GFI-IZD-POD/IPK-E_1000958/P1123004" xmlDataType="decimal"/>
    </xmlCellPr>
  </singleXmlCell>
  <singleXmlCell id="696" xr6:uid="{67D6E7C4-091C-48D3-8ECD-CB2D2A8CA074}" r="T8" connectionId="0">
    <xmlCellPr id="1" xr6:uid="{0ECBB8BA-6B81-4A2E-B8A4-B1B55E2B7066}" uniqueName="P1123005">
      <xmlPr mapId="5" xpath="/GFI-IZD-POD/IPK-E_1000958/P1123005" xmlDataType="decimal"/>
    </xmlCellPr>
  </singleXmlCell>
  <singleXmlCell id="697" xr6:uid="{1D093524-852F-4E7E-9558-5DC13E8765E8}" r="U8" connectionId="0">
    <xmlCellPr id="1" xr6:uid="{4078110E-60ED-4F9D-97DA-E04E230C4ADF}" uniqueName="P1419819">
      <xmlPr mapId="5" xpath="/GFI-IZD-POD/IPK-E_1000958/P1419819" xmlDataType="decimal"/>
    </xmlCellPr>
  </singleXmlCell>
  <singleXmlCell id="698" xr6:uid="{551B6F06-11DD-4E7D-98DE-ADE050CC2B1C}" r="V8" connectionId="0">
    <xmlCellPr id="1" xr6:uid="{227CFA44-DD4A-4091-BD7B-BF1530476271}" uniqueName="P1081649">
      <xmlPr mapId="5" xpath="/GFI-IZD-POD/IPK-E_1000958/P1081649" xmlDataType="decimal"/>
    </xmlCellPr>
  </singleXmlCell>
  <singleXmlCell id="699" xr6:uid="{E5A9C412-2560-47BD-82C2-88125826301C}" r="W8" connectionId="0">
    <xmlCellPr id="1" xr6:uid="{B1C6531F-B8A8-4C60-AAB1-E29C8FA43177}" uniqueName="P1081651">
      <xmlPr mapId="5" xpath="/GFI-IZD-POD/IPK-E_1000958/P1081651" xmlDataType="decimal"/>
    </xmlCellPr>
  </singleXmlCell>
  <singleXmlCell id="700" xr6:uid="{2EC55CBB-84C7-4777-B529-177ABDC22BB8}" r="X8" connectionId="0">
    <xmlCellPr id="1" xr6:uid="{F348C738-CFBA-4141-A494-7C2475AF2377}" uniqueName="P1081656">
      <xmlPr mapId="5" xpath="/GFI-IZD-POD/IPK-E_1000958/P1081656" xmlDataType="decimal"/>
    </xmlCellPr>
  </singleXmlCell>
  <singleXmlCell id="701" xr6:uid="{7B755906-4CC2-4919-944F-9F96501C9A2D}" r="Y8" connectionId="0">
    <xmlCellPr id="1" xr6:uid="{B44AE913-7F2B-44DC-8EB2-73EB63A73198}" uniqueName="P1081658">
      <xmlPr mapId="5" xpath="/GFI-IZD-POD/IPK-E_1000958/P1081658" xmlDataType="decimal"/>
    </xmlCellPr>
  </singleXmlCell>
  <singleXmlCell id="702" xr6:uid="{08DC7F14-3AD9-49D5-A5C5-5AA5A8565ECE}" r="Z8" connectionId="0">
    <xmlCellPr id="1" xr6:uid="{E31C5FB0-F909-4781-AB51-18DE593C44D2}" uniqueName="P1081660">
      <xmlPr mapId="5" xpath="/GFI-IZD-POD/IPK-E_1000958/P1081660" xmlDataType="decimal"/>
    </xmlCellPr>
  </singleXmlCell>
  <singleXmlCell id="703" xr6:uid="{3CFB27E3-DF77-4019-B5EB-9CFCB38603BB}" r="H9" connectionId="0">
    <xmlCellPr id="1" xr6:uid="{56AD16FC-9C4A-4D96-B213-E6972A83603A}" uniqueName="P1078198">
      <xmlPr mapId="5" xpath="/GFI-IZD-POD/IPK-E_1000958/P1078198" xmlDataType="decimal"/>
    </xmlCellPr>
  </singleXmlCell>
  <singleXmlCell id="704" xr6:uid="{275C145F-FF03-4312-9814-0DE6DF2CDA72}" r="I9" connectionId="0">
    <xmlCellPr id="1" xr6:uid="{A6966FC3-4C39-4E9F-9E5C-62E4B125422E}" uniqueName="P1078199">
      <xmlPr mapId="5" xpath="/GFI-IZD-POD/IPK-E_1000958/P1078199" xmlDataType="decimal"/>
    </xmlCellPr>
  </singleXmlCell>
  <singleXmlCell id="705" xr6:uid="{96D2D6D4-ABEA-41E7-9130-BA837FF4DFEF}" r="J9" connectionId="0">
    <xmlCellPr id="1" xr6:uid="{2E4FE02D-814A-46D1-9C22-2C79167D0ABB}" uniqueName="P1078200">
      <xmlPr mapId="5" xpath="/GFI-IZD-POD/IPK-E_1000958/P1078200" xmlDataType="decimal"/>
    </xmlCellPr>
  </singleXmlCell>
  <singleXmlCell id="706" xr6:uid="{0CCF854B-1AA3-4CE5-92C8-1371D4156DF8}" r="K9" connectionId="0">
    <xmlCellPr id="1" xr6:uid="{683710C8-3BFA-4A33-9A74-A0F8E769F8C7}" uniqueName="P1078201">
      <xmlPr mapId="5" xpath="/GFI-IZD-POD/IPK-E_1000958/P1078201" xmlDataType="decimal"/>
    </xmlCellPr>
  </singleXmlCell>
  <singleXmlCell id="707" xr6:uid="{5ECC0D1D-03EC-4937-92D6-843E0627A800}" r="L9" connectionId="0">
    <xmlCellPr id="1" xr6:uid="{0346A448-2B23-43BC-869E-D5A2713D7C46}" uniqueName="P1078202">
      <xmlPr mapId="5" xpath="/GFI-IZD-POD/IPK-E_1000958/P1078202" xmlDataType="decimal"/>
    </xmlCellPr>
  </singleXmlCell>
  <singleXmlCell id="708" xr6:uid="{1BA377E5-5778-4314-B6A8-FA2F7823D23E}" r="M9" connectionId="0">
    <xmlCellPr id="1" xr6:uid="{1AD5B17F-A2E0-4B06-800B-DC6B6BF980BE}" uniqueName="P1078203">
      <xmlPr mapId="5" xpath="/GFI-IZD-POD/IPK-E_1000958/P1078203" xmlDataType="decimal"/>
    </xmlCellPr>
  </singleXmlCell>
  <singleXmlCell id="709" xr6:uid="{8C3B9B8A-A6DD-42AC-A9D1-6BB0212DA927}" r="N9" connectionId="0">
    <xmlCellPr id="1" xr6:uid="{54387747-570A-4450-BF9D-9638697DB2E5}" uniqueName="P1078204">
      <xmlPr mapId="5" xpath="/GFI-IZD-POD/IPK-E_1000958/P1078204" xmlDataType="decimal"/>
    </xmlCellPr>
  </singleXmlCell>
  <singleXmlCell id="710" xr6:uid="{7EDD0E6D-0657-4AFA-A13C-A8598C1D1276}" r="O9" connectionId="0">
    <xmlCellPr id="1" xr6:uid="{AFA0F27E-F221-47E2-90AE-71F7A94E3B30}" uniqueName="P1078205">
      <xmlPr mapId="5" xpath="/GFI-IZD-POD/IPK-E_1000958/P1078205" xmlDataType="decimal"/>
    </xmlCellPr>
  </singleXmlCell>
  <singleXmlCell id="711" xr6:uid="{3EDE5422-26F4-43D9-9F64-50F111EA7E98}" r="P9" connectionId="0">
    <xmlCellPr id="1" xr6:uid="{3B3457A9-39A8-4601-9410-35E344561E62}" uniqueName="P1081541">
      <xmlPr mapId="5" xpath="/GFI-IZD-POD/IPK-E_1000958/P1081541" xmlDataType="decimal"/>
    </xmlCellPr>
  </singleXmlCell>
  <singleXmlCell id="712" xr6:uid="{EC9CBEC4-A3A4-478B-B310-2D2BB09D3D87}" r="Q9" connectionId="0">
    <xmlCellPr id="1" xr6:uid="{7F903F2B-7290-49EA-9C8C-9A69F93FBE06}" uniqueName="P1081548">
      <xmlPr mapId="5" xpath="/GFI-IZD-POD/IPK-E_1000958/P1081548" xmlDataType="decimal"/>
    </xmlCellPr>
  </singleXmlCell>
  <singleXmlCell id="713" xr6:uid="{63C96AD1-629C-48E2-AFD6-CA44F3C22043}" r="R9" connectionId="0">
    <xmlCellPr id="1" xr6:uid="{D42C0C1C-BA93-4F9D-AD62-F59D0D3DB661}" uniqueName="P1081662">
      <xmlPr mapId="5" xpath="/GFI-IZD-POD/IPK-E_1000958/P1081662" xmlDataType="decimal"/>
    </xmlCellPr>
  </singleXmlCell>
  <singleXmlCell id="714" xr6:uid="{21AD47CC-36B6-4C75-900E-A13808D80AD3}" r="S9" connectionId="0">
    <xmlCellPr id="1" xr6:uid="{CE1ADBC5-025A-4C01-8A83-ACBC8A7F53FF}" uniqueName="P1123006">
      <xmlPr mapId="5" xpath="/GFI-IZD-POD/IPK-E_1000958/P1123006" xmlDataType="decimal"/>
    </xmlCellPr>
  </singleXmlCell>
  <singleXmlCell id="715" xr6:uid="{683E84A7-6B77-4DAF-8F27-E634AB5576E9}" r="T9" connectionId="0">
    <xmlCellPr id="1" xr6:uid="{6490E82C-D46D-4F19-9785-79E3CC4EAA5F}" uniqueName="P1123007">
      <xmlPr mapId="5" xpath="/GFI-IZD-POD/IPK-E_1000958/P1123007" xmlDataType="decimal"/>
    </xmlCellPr>
  </singleXmlCell>
  <singleXmlCell id="716" xr6:uid="{7B347353-2BE7-4169-A8D2-793DE61BDF91}" r="U9" connectionId="0">
    <xmlCellPr id="1" xr6:uid="{02B757F7-797A-446F-8E71-1119EE6B62A2}" uniqueName="P1419820">
      <xmlPr mapId="5" xpath="/GFI-IZD-POD/IPK-E_1000958/P1419820" xmlDataType="decimal"/>
    </xmlCellPr>
  </singleXmlCell>
  <singleXmlCell id="717" xr6:uid="{41FCADC1-AAFD-4DF4-9679-A83A7A934695}" r="V9" connectionId="0">
    <xmlCellPr id="1" xr6:uid="{FB05588C-27AA-44F9-92F4-04372A88239E}" uniqueName="P1081664">
      <xmlPr mapId="5" xpath="/GFI-IZD-POD/IPK-E_1000958/P1081664" xmlDataType="decimal"/>
    </xmlCellPr>
  </singleXmlCell>
  <singleXmlCell id="718" xr6:uid="{65B3929A-AEDE-45D6-A293-7DDF9A55C89E}" r="W9" connectionId="0">
    <xmlCellPr id="1" xr6:uid="{1AA61C1B-F638-463D-9134-19B0D514B4E5}" uniqueName="P1081666">
      <xmlPr mapId="5" xpath="/GFI-IZD-POD/IPK-E_1000958/P1081666" xmlDataType="decimal"/>
    </xmlCellPr>
  </singleXmlCell>
  <singleXmlCell id="719" xr6:uid="{1470F7DC-7ED9-4EAC-8DC8-A1DEF9BC385B}" r="X9" connectionId="0">
    <xmlCellPr id="1" xr6:uid="{D3FBA096-54B7-4C70-BACB-51FF67CAC6FC}" uniqueName="P1081668">
      <xmlPr mapId="5" xpath="/GFI-IZD-POD/IPK-E_1000958/P1081668" xmlDataType="decimal"/>
    </xmlCellPr>
  </singleXmlCell>
  <singleXmlCell id="720" xr6:uid="{7443BF27-13FC-4A04-BB9F-F319E915D882}" r="Y9" connectionId="0">
    <xmlCellPr id="1" xr6:uid="{844D1D19-2960-4F1C-94D0-8E08C8522F6B}" uniqueName="P1081670">
      <xmlPr mapId="5" xpath="/GFI-IZD-POD/IPK-E_1000958/P1081670" xmlDataType="decimal"/>
    </xmlCellPr>
  </singleXmlCell>
  <singleXmlCell id="721" xr6:uid="{986EE3D5-14C2-46A2-B954-BDE31D9B3FE2}" r="Z9" connectionId="0">
    <xmlCellPr id="1" xr6:uid="{50EF14CC-B915-4808-9F75-8EABE852BC9C}" uniqueName="P1081672">
      <xmlPr mapId="5" xpath="/GFI-IZD-POD/IPK-E_1000958/P1081672" xmlDataType="decimal"/>
    </xmlCellPr>
  </singleXmlCell>
  <singleXmlCell id="722" xr6:uid="{A7327B19-FD8C-4DD8-BA64-3D165BEF97F8}" r="H10" connectionId="0">
    <xmlCellPr id="1" xr6:uid="{C8C5DAC9-1C83-41F9-A726-602807BFACF8}" uniqueName="P1078206">
      <xmlPr mapId="5" xpath="/GFI-IZD-POD/IPK-E_1000958/P1078206" xmlDataType="decimal"/>
    </xmlCellPr>
  </singleXmlCell>
  <singleXmlCell id="723" xr6:uid="{F8D0DC18-96E8-4CC5-9CB5-0C1E99934079}" r="I10" connectionId="0">
    <xmlCellPr id="1" xr6:uid="{B693BE55-6847-40A0-9AA8-F21493B373AA}" uniqueName="P1078207">
      <xmlPr mapId="5" xpath="/GFI-IZD-POD/IPK-E_1000958/P1078207" xmlDataType="decimal"/>
    </xmlCellPr>
  </singleXmlCell>
  <singleXmlCell id="724" xr6:uid="{777C34B7-E945-4909-BEF0-C5FE4FFB5B20}" r="J10" connectionId="0">
    <xmlCellPr id="1" xr6:uid="{778A0466-7D21-424D-B744-68AFEDD93A33}" uniqueName="P1078208">
      <xmlPr mapId="5" xpath="/GFI-IZD-POD/IPK-E_1000958/P1078208" xmlDataType="decimal"/>
    </xmlCellPr>
  </singleXmlCell>
  <singleXmlCell id="725" xr6:uid="{2F367F27-1F65-4EAB-A56C-220D1B19D3F6}" r="K10" connectionId="0">
    <xmlCellPr id="1" xr6:uid="{72598C19-0C20-45BE-9692-F9CEED35970F}" uniqueName="P1078209">
      <xmlPr mapId="5" xpath="/GFI-IZD-POD/IPK-E_1000958/P1078209" xmlDataType="decimal"/>
    </xmlCellPr>
  </singleXmlCell>
  <singleXmlCell id="726" xr6:uid="{ED7DAC01-8E04-47D0-A903-278287B7FCE0}" r="L10" connectionId="0">
    <xmlCellPr id="1" xr6:uid="{EFF4F20C-B82F-439E-A5EF-EDBB8327B804}" uniqueName="P1078210">
      <xmlPr mapId="5" xpath="/GFI-IZD-POD/IPK-E_1000958/P1078210" xmlDataType="decimal"/>
    </xmlCellPr>
  </singleXmlCell>
  <singleXmlCell id="727" xr6:uid="{E879C4F1-5FDE-4F9E-B446-669E1EA03302}" r="M10" connectionId="0">
    <xmlCellPr id="1" xr6:uid="{9850E64D-BD5F-45E0-8708-6633B2330020}" uniqueName="P1078215">
      <xmlPr mapId="5" xpath="/GFI-IZD-POD/IPK-E_1000958/P1078215" xmlDataType="decimal"/>
    </xmlCellPr>
  </singleXmlCell>
  <singleXmlCell id="728" xr6:uid="{CBC320F1-AC06-47EF-BBDC-265E51100229}" r="N10" connectionId="0">
    <xmlCellPr id="1" xr6:uid="{5228C654-31E6-4950-8117-A06DF0179610}" uniqueName="P1078217">
      <xmlPr mapId="5" xpath="/GFI-IZD-POD/IPK-E_1000958/P1078217" xmlDataType="decimal"/>
    </xmlCellPr>
  </singleXmlCell>
  <singleXmlCell id="729" xr6:uid="{EB39A020-94B2-4DED-A912-617AF37813AE}" r="O10" connectionId="0">
    <xmlCellPr id="1" xr6:uid="{BB90A509-DAA0-486F-AA25-982F2052BF57}" uniqueName="P1078220">
      <xmlPr mapId="5" xpath="/GFI-IZD-POD/IPK-E_1000958/P1078220" xmlDataType="decimal"/>
    </xmlCellPr>
  </singleXmlCell>
  <singleXmlCell id="730" xr6:uid="{BDF2FA6C-396F-4F79-90FC-87A3FF9DCCCD}" r="P10" connectionId="0">
    <xmlCellPr id="1" xr6:uid="{638C3362-5487-4D72-ABE7-78A26524AD85}" uniqueName="P1081542">
      <xmlPr mapId="5" xpath="/GFI-IZD-POD/IPK-E_1000958/P1081542" xmlDataType="decimal"/>
    </xmlCellPr>
  </singleXmlCell>
  <singleXmlCell id="731" xr6:uid="{2B67D97E-B73D-4D55-9D3F-29FC3B9F8634}" r="Q10" connectionId="0">
    <xmlCellPr id="1" xr6:uid="{526A007D-3203-44CD-94ED-D007A6EE9D42}" uniqueName="P1081646">
      <xmlPr mapId="5" xpath="/GFI-IZD-POD/IPK-E_1000958/P1081646" xmlDataType="decimal"/>
    </xmlCellPr>
  </singleXmlCell>
  <singleXmlCell id="732" xr6:uid="{E5E55DCA-F435-46A7-B313-620187B6C6E3}" r="R10" connectionId="0">
    <xmlCellPr id="1" xr6:uid="{AE94EDCA-588C-42B6-B0F9-67CF29538FFE}" uniqueName="P1081674">
      <xmlPr mapId="5" xpath="/GFI-IZD-POD/IPK-E_1000958/P1081674" xmlDataType="decimal"/>
    </xmlCellPr>
  </singleXmlCell>
  <singleXmlCell id="733" xr6:uid="{BDB73C2D-7365-40E6-9198-A02BD079E3BE}" r="S10" connectionId="0">
    <xmlCellPr id="1" xr6:uid="{45F2071B-321D-4264-ACA0-51B31AE4F26C}" uniqueName="P1123008">
      <xmlPr mapId="5" xpath="/GFI-IZD-POD/IPK-E_1000958/P1123008" xmlDataType="decimal"/>
    </xmlCellPr>
  </singleXmlCell>
  <singleXmlCell id="734" xr6:uid="{8D1B046A-6BFF-472B-B8CD-B2FC62F67EFE}" r="T10" connectionId="0">
    <xmlCellPr id="1" xr6:uid="{A37F2882-832F-4D05-B6F9-63207984A1F1}" uniqueName="P1123009">
      <xmlPr mapId="5" xpath="/GFI-IZD-POD/IPK-E_1000958/P1123009" xmlDataType="decimal"/>
    </xmlCellPr>
  </singleXmlCell>
  <singleXmlCell id="735" xr6:uid="{0894F653-FDB1-4221-827F-56AF6E43D3F4}" r="U10" connectionId="0">
    <xmlCellPr id="1" xr6:uid="{4BB753B1-65EB-403B-8E71-B593E59B9BF2}" uniqueName="P1419821">
      <xmlPr mapId="5" xpath="/GFI-IZD-POD/IPK-E_1000958/P1419821" xmlDataType="decimal"/>
    </xmlCellPr>
  </singleXmlCell>
  <singleXmlCell id="736" xr6:uid="{E3E9876E-3416-4FA0-BAEF-00058791178A}" r="V10" connectionId="0">
    <xmlCellPr id="1" xr6:uid="{46AFD1A1-BAED-4188-9F47-44ECF6573EBD}" uniqueName="P1081676">
      <xmlPr mapId="5" xpath="/GFI-IZD-POD/IPK-E_1000958/P1081676" xmlDataType="decimal"/>
    </xmlCellPr>
  </singleXmlCell>
  <singleXmlCell id="737" xr6:uid="{05EF8979-D417-47C2-93FD-91CC325E6024}" r="W10" connectionId="0">
    <xmlCellPr id="1" xr6:uid="{334A9FC1-FAD0-4E1F-B020-8420998F2D5E}" uniqueName="P1081678">
      <xmlPr mapId="5" xpath="/GFI-IZD-POD/IPK-E_1000958/P1081678" xmlDataType="decimal"/>
    </xmlCellPr>
  </singleXmlCell>
  <singleXmlCell id="738" xr6:uid="{78B71ADF-0F67-4F97-909D-0EC6243F0728}" r="X10" connectionId="0">
    <xmlCellPr id="1" xr6:uid="{4D6C3A9C-A719-4FBA-AD78-4F01DE33F89D}" uniqueName="P1081680">
      <xmlPr mapId="5" xpath="/GFI-IZD-POD/IPK-E_1000958/P1081680" xmlDataType="decimal"/>
    </xmlCellPr>
  </singleXmlCell>
  <singleXmlCell id="739" xr6:uid="{99CF5F95-C5EB-4D2B-B2D9-3E61E0BA3C1B}" r="Y10" connectionId="0">
    <xmlCellPr id="1" xr6:uid="{A251F7F8-51CE-4F9A-BBAA-A6EAAFC4E038}" uniqueName="P1081682">
      <xmlPr mapId="5" xpath="/GFI-IZD-POD/IPK-E_1000958/P1081682" xmlDataType="decimal"/>
    </xmlCellPr>
  </singleXmlCell>
  <singleXmlCell id="740" xr6:uid="{EEC2F83F-F000-4C1F-B121-2B6E2E57ECC1}" r="Z10" connectionId="0">
    <xmlCellPr id="1" xr6:uid="{ED3398D1-A2B2-4309-8588-5C546EF9B665}" uniqueName="P1081684">
      <xmlPr mapId="5" xpath="/GFI-IZD-POD/IPK-E_1000958/P1081684" xmlDataType="decimal"/>
    </xmlCellPr>
  </singleXmlCell>
  <singleXmlCell id="741" xr6:uid="{5CA24421-F4CB-4894-8A6A-91C59A79F7CF}" r="H11" connectionId="0">
    <xmlCellPr id="1" xr6:uid="{756BA7AC-C0C6-4F86-BCD4-8BEF9DCF4AEB}" uniqueName="P1078222">
      <xmlPr mapId="5" xpath="/GFI-IZD-POD/IPK-E_1000958/P1078222" xmlDataType="decimal"/>
    </xmlCellPr>
  </singleXmlCell>
  <singleXmlCell id="742" xr6:uid="{529ECB65-00A1-49C1-A13D-F8F6C1990524}" r="I11" connectionId="0">
    <xmlCellPr id="1" xr6:uid="{A080CC89-5D4D-42AF-BA33-45168CD191C4}" uniqueName="P1078224">
      <xmlPr mapId="5" xpath="/GFI-IZD-POD/IPK-E_1000958/P1078224" xmlDataType="decimal"/>
    </xmlCellPr>
  </singleXmlCell>
  <singleXmlCell id="743" xr6:uid="{7DE047D9-55F9-4282-B7DD-5E3F4A4D8CDA}" r="J11" connectionId="0">
    <xmlCellPr id="1" xr6:uid="{08300CC7-F4D2-4D0D-A111-1190543ECC11}" uniqueName="P1078226">
      <xmlPr mapId="5" xpath="/GFI-IZD-POD/IPK-E_1000958/P1078226" xmlDataType="decimal"/>
    </xmlCellPr>
  </singleXmlCell>
  <singleXmlCell id="744" xr6:uid="{4A820512-4A12-4658-9707-5FBA32C9BAA2}" r="K11" connectionId="0">
    <xmlCellPr id="1" xr6:uid="{4F440A92-7832-4270-BDDC-22CDBCF970F0}" uniqueName="P1078229">
      <xmlPr mapId="5" xpath="/GFI-IZD-POD/IPK-E_1000958/P1078229" xmlDataType="decimal"/>
    </xmlCellPr>
  </singleXmlCell>
  <singleXmlCell id="745" xr6:uid="{31CEE228-C378-4816-B4BA-60508BF60068}" r="L11" connectionId="0">
    <xmlCellPr id="1" xr6:uid="{679A5C50-257D-4FE9-80EC-B76484489918}" uniqueName="P1078231">
      <xmlPr mapId="5" xpath="/GFI-IZD-POD/IPK-E_1000958/P1078231" xmlDataType="decimal"/>
    </xmlCellPr>
  </singleXmlCell>
  <singleXmlCell id="746" xr6:uid="{31ABA8D4-2C92-4CAD-9614-801AA915A8F0}" r="M11" connectionId="0">
    <xmlCellPr id="1" xr6:uid="{429A6E54-E22B-4B40-8788-9AF34060042D}" uniqueName="P1078233">
      <xmlPr mapId="5" xpath="/GFI-IZD-POD/IPK-E_1000958/P1078233" xmlDataType="decimal"/>
    </xmlCellPr>
  </singleXmlCell>
  <singleXmlCell id="747" xr6:uid="{9064BE89-1ED3-47D7-9A07-FD0CBC870DFE}" r="N11" connectionId="0">
    <xmlCellPr id="1" xr6:uid="{730B70CD-55E6-464F-B723-7ECBEED775D1}" uniqueName="P1078236">
      <xmlPr mapId="5" xpath="/GFI-IZD-POD/IPK-E_1000958/P1078236" xmlDataType="decimal"/>
    </xmlCellPr>
  </singleXmlCell>
  <singleXmlCell id="748" xr6:uid="{37E493E7-3576-40E1-8F23-D8EB18E099EF}" r="O11" connectionId="0">
    <xmlCellPr id="1" xr6:uid="{C9E7A191-65CD-402F-AB38-1C624915D6B7}" uniqueName="P1078237">
      <xmlPr mapId="5" xpath="/GFI-IZD-POD/IPK-E_1000958/P1078237" xmlDataType="decimal"/>
    </xmlCellPr>
  </singleXmlCell>
  <singleXmlCell id="749" xr6:uid="{B83922E1-02FF-40C7-ACFC-5037F156A79A}" r="P11" connectionId="0">
    <xmlCellPr id="1" xr6:uid="{3237C565-91B4-49E4-B258-1F712E90FB31}" uniqueName="P1081543">
      <xmlPr mapId="5" xpath="/GFI-IZD-POD/IPK-E_1000958/P1081543" xmlDataType="decimal"/>
    </xmlCellPr>
  </singleXmlCell>
  <singleXmlCell id="750" xr6:uid="{CC79C019-CEE8-4B1E-8DEE-8ACCDD337D8B}" r="Q11" connectionId="0">
    <xmlCellPr id="1" xr6:uid="{73A4F464-B517-49D0-8F34-A2700BD16188}" uniqueName="P1081685">
      <xmlPr mapId="5" xpath="/GFI-IZD-POD/IPK-E_1000958/P1081685" xmlDataType="decimal"/>
    </xmlCellPr>
  </singleXmlCell>
  <singleXmlCell id="751" xr6:uid="{726FC2E9-88CE-47C6-A5A6-A5E6E7DF205D}" r="R11" connectionId="0">
    <xmlCellPr id="1" xr6:uid="{30686F5A-F2D7-447D-B78E-D0D73BA01CE5}" uniqueName="P1081686">
      <xmlPr mapId="5" xpath="/GFI-IZD-POD/IPK-E_1000958/P1081686" xmlDataType="decimal"/>
    </xmlCellPr>
  </singleXmlCell>
  <singleXmlCell id="752" xr6:uid="{A4C83D71-DDBE-4E94-9D4E-B1C4100639E5}" r="S11" connectionId="0">
    <xmlCellPr id="1" xr6:uid="{4D2379B5-00AB-43B4-A9DF-E2D847FFEF84}" uniqueName="P1123010">
      <xmlPr mapId="5" xpath="/GFI-IZD-POD/IPK-E_1000958/P1123010" xmlDataType="decimal"/>
    </xmlCellPr>
  </singleXmlCell>
  <singleXmlCell id="753" xr6:uid="{13D45FE6-EA15-4748-B561-DC9A9634A7FE}" r="T11" connectionId="0">
    <xmlCellPr id="1" xr6:uid="{787935DD-A485-472F-AE10-7D16853A1C72}" uniqueName="P1123011">
      <xmlPr mapId="5" xpath="/GFI-IZD-POD/IPK-E_1000958/P1123011" xmlDataType="decimal"/>
    </xmlCellPr>
  </singleXmlCell>
  <singleXmlCell id="754" xr6:uid="{A6BC48E0-E002-4308-8DB9-D3CC19FF489D}" r="U11" connectionId="0">
    <xmlCellPr id="1" xr6:uid="{63CF9613-4739-4FA0-BEE3-E47514624875}" uniqueName="P1419823">
      <xmlPr mapId="5" xpath="/GFI-IZD-POD/IPK-E_1000958/P1419823" xmlDataType="decimal"/>
    </xmlCellPr>
  </singleXmlCell>
  <singleXmlCell id="755" xr6:uid="{FAEF7413-8B44-444F-A05B-CC7662DAB2CD}" r="V11" connectionId="0">
    <xmlCellPr id="1" xr6:uid="{428E357C-3576-46D7-BFBA-82D93E125CFA}" uniqueName="P1081687">
      <xmlPr mapId="5" xpath="/GFI-IZD-POD/IPK-E_1000958/P1081687" xmlDataType="decimal"/>
    </xmlCellPr>
  </singleXmlCell>
  <singleXmlCell id="756" xr6:uid="{DB08F2CB-5D37-477A-9828-A19F1F52C7E9}" r="W11" connectionId="0">
    <xmlCellPr id="1" xr6:uid="{FC5F56F3-3E04-4587-8C36-0D27060F766B}" uniqueName="P1081688">
      <xmlPr mapId="5" xpath="/GFI-IZD-POD/IPK-E_1000958/P1081688" xmlDataType="decimal"/>
    </xmlCellPr>
  </singleXmlCell>
  <singleXmlCell id="757" xr6:uid="{EBA48351-FAAC-449E-A0D1-03718018C09F}" r="X11" connectionId="0">
    <xmlCellPr id="1" xr6:uid="{490FBFAE-D701-495A-A336-149F3B13A534}" uniqueName="P1081689">
      <xmlPr mapId="5" xpath="/GFI-IZD-POD/IPK-E_1000958/P1081689" xmlDataType="decimal"/>
    </xmlCellPr>
  </singleXmlCell>
  <singleXmlCell id="758" xr6:uid="{19ECEC12-FAC9-4E72-B1F4-01118EA51B60}" r="Y11" connectionId="0">
    <xmlCellPr id="1" xr6:uid="{62FBC845-124A-4DC8-95DF-B94A1B6E0E62}" uniqueName="P1081690">
      <xmlPr mapId="5" xpath="/GFI-IZD-POD/IPK-E_1000958/P1081690" xmlDataType="decimal"/>
    </xmlCellPr>
  </singleXmlCell>
  <singleXmlCell id="759" xr6:uid="{789DF1C8-60B4-4EF7-BDC2-8251BC7CAD96}" r="Z11" connectionId="0">
    <xmlCellPr id="1" xr6:uid="{670F4FF9-2990-4B42-A5B7-2376C658BBE7}" uniqueName="P1081696">
      <xmlPr mapId="5" xpath="/GFI-IZD-POD/IPK-E_1000958/P1081696" xmlDataType="decimal"/>
    </xmlCellPr>
  </singleXmlCell>
  <singleXmlCell id="760" xr6:uid="{4D6CBCFE-2912-4C9A-8DAE-FE173394CE77}" r="H12" connectionId="0">
    <xmlCellPr id="1" xr6:uid="{4644B272-B970-4EA2-95FD-84819DCEF886}" uniqueName="P1078238">
      <xmlPr mapId="5" xpath="/GFI-IZD-POD/IPK-E_1000958/P1078238" xmlDataType="decimal"/>
    </xmlCellPr>
  </singleXmlCell>
  <singleXmlCell id="761" xr6:uid="{F9168FAD-4767-4E81-B673-A9F584A6472B}" r="I12" connectionId="0">
    <xmlCellPr id="1" xr6:uid="{54245733-B7AF-431D-AB0D-94AA191F1644}" uniqueName="P1078239">
      <xmlPr mapId="5" xpath="/GFI-IZD-POD/IPK-E_1000958/P1078239" xmlDataType="decimal"/>
    </xmlCellPr>
  </singleXmlCell>
  <singleXmlCell id="762" xr6:uid="{55B042C3-FC6D-488D-AFA3-B8D3C8286A9C}" r="J12" connectionId="0">
    <xmlCellPr id="1" xr6:uid="{32CBD84B-1C1C-4CE7-B88F-CE58792F3527}" uniqueName="P1078240">
      <xmlPr mapId="5" xpath="/GFI-IZD-POD/IPK-E_1000958/P1078240" xmlDataType="decimal"/>
    </xmlCellPr>
  </singleXmlCell>
  <singleXmlCell id="763" xr6:uid="{2DDDC369-141D-42FD-859E-FE6FDBE7B7C8}" r="K12" connectionId="0">
    <xmlCellPr id="1" xr6:uid="{9E26A8B5-250C-48A3-9D77-BEADBB8A44ED}" uniqueName="P1078241">
      <xmlPr mapId="5" xpath="/GFI-IZD-POD/IPK-E_1000958/P1078241" xmlDataType="decimal"/>
    </xmlCellPr>
  </singleXmlCell>
  <singleXmlCell id="764" xr6:uid="{92B57710-4BF6-44AF-A1F1-1C71E9B32D83}" r="L12" connectionId="0">
    <xmlCellPr id="1" xr6:uid="{E8581FF2-814A-4C49-8E9E-D78263612D43}" uniqueName="P1078242">
      <xmlPr mapId="5" xpath="/GFI-IZD-POD/IPK-E_1000958/P1078242" xmlDataType="decimal"/>
    </xmlCellPr>
  </singleXmlCell>
  <singleXmlCell id="765" xr6:uid="{ACAEF9AE-25DE-4327-BE2F-1F9B0CA96476}" r="M12" connectionId="0">
    <xmlCellPr id="1" xr6:uid="{0341996F-84A0-45AD-96C9-96C3C60741A7}" uniqueName="P1078243">
      <xmlPr mapId="5" xpath="/GFI-IZD-POD/IPK-E_1000958/P1078243" xmlDataType="decimal"/>
    </xmlCellPr>
  </singleXmlCell>
  <singleXmlCell id="766" xr6:uid="{1FBEEDF9-0AE2-422F-9176-EA3CFD235058}" r="N12" connectionId="0">
    <xmlCellPr id="1" xr6:uid="{A9CB132F-A3AF-4256-A78C-A6D0AC72E990}" uniqueName="P1078946">
      <xmlPr mapId="5" xpath="/GFI-IZD-POD/IPK-E_1000958/P1078946" xmlDataType="decimal"/>
    </xmlCellPr>
  </singleXmlCell>
  <singleXmlCell id="771" xr6:uid="{1785E744-42A5-4B83-B994-54D8585FB74B}" r="O12" connectionId="0">
    <xmlCellPr id="1" xr6:uid="{F8B0C460-71F6-4B5A-BA05-1EE53740EDB8}" uniqueName="P1078947">
      <xmlPr mapId="5" xpath="/GFI-IZD-POD/IPK-E_1000958/P1078947" xmlDataType="decimal"/>
    </xmlCellPr>
  </singleXmlCell>
  <singleXmlCell id="772" xr6:uid="{36CD3257-57B8-4AC3-9B79-A8214BA7F201}" r="P12" connectionId="0">
    <xmlCellPr id="1" xr6:uid="{24194350-DCE9-4D4A-8349-4F08A5615BD5}" uniqueName="P1081544">
      <xmlPr mapId="5" xpath="/GFI-IZD-POD/IPK-E_1000958/P1081544" xmlDataType="decimal"/>
    </xmlCellPr>
  </singleXmlCell>
  <singleXmlCell id="773" xr6:uid="{6873A0BD-9D50-48F8-A93E-E484E0D3E2CD}" r="Q12" connectionId="0">
    <xmlCellPr id="1" xr6:uid="{5D97240B-813B-4F87-87BD-F6E92BF04A89}" uniqueName="P1081697">
      <xmlPr mapId="5" xpath="/GFI-IZD-POD/IPK-E_1000958/P1081697" xmlDataType="decimal"/>
    </xmlCellPr>
  </singleXmlCell>
  <singleXmlCell id="774" xr6:uid="{564F71B3-909E-4B22-8DEB-35A613A97E96}" r="R12" connectionId="0">
    <xmlCellPr id="1" xr6:uid="{587D8D61-5A6F-43DD-8EBA-C8F3DE0A37D7}" uniqueName="P1081698">
      <xmlPr mapId="5" xpath="/GFI-IZD-POD/IPK-E_1000958/P1081698" xmlDataType="decimal"/>
    </xmlCellPr>
  </singleXmlCell>
  <singleXmlCell id="775" xr6:uid="{1B7B6C46-C8FA-4401-803E-8CBCFADC2733}" r="S12" connectionId="0">
    <xmlCellPr id="1" xr6:uid="{AD120E97-B3A2-4416-BEC8-B830ECBD242D}" uniqueName="P1123012">
      <xmlPr mapId="5" xpath="/GFI-IZD-POD/IPK-E_1000958/P1123012" xmlDataType="decimal"/>
    </xmlCellPr>
  </singleXmlCell>
  <singleXmlCell id="776" xr6:uid="{66B72EA2-D01E-4F7D-BEC5-02D772121857}" r="T12" connectionId="0">
    <xmlCellPr id="1" xr6:uid="{FC7462B5-B7BC-4AF9-A9D4-1A75E8DEC0E5}" uniqueName="P1123013">
      <xmlPr mapId="5" xpath="/GFI-IZD-POD/IPK-E_1000958/P1123013" xmlDataType="decimal"/>
    </xmlCellPr>
  </singleXmlCell>
  <singleXmlCell id="777" xr6:uid="{E732D511-870C-4772-B06C-C13BF5C9E9CE}" r="U12" connectionId="0">
    <xmlCellPr id="1" xr6:uid="{13C45239-4147-4250-BFFB-1570D2887A8D}" uniqueName="P1419822">
      <xmlPr mapId="5" xpath="/GFI-IZD-POD/IPK-E_1000958/P1419822" xmlDataType="decimal"/>
    </xmlCellPr>
  </singleXmlCell>
  <singleXmlCell id="778" xr6:uid="{A83E85A6-D9B7-4B2D-9755-9C031574E969}" r="V12" connectionId="0">
    <xmlCellPr id="1" xr6:uid="{33C94DE1-3E4B-4E8B-99F0-CBC54E29349A}" uniqueName="P1081699">
      <xmlPr mapId="5" xpath="/GFI-IZD-POD/IPK-E_1000958/P1081699" xmlDataType="decimal"/>
    </xmlCellPr>
  </singleXmlCell>
  <singleXmlCell id="779" xr6:uid="{0652165E-C837-4F0D-8C11-78E93073D238}" r="W12" connectionId="0">
    <xmlCellPr id="1" xr6:uid="{444D55C8-73E5-4DF9-B558-E145537D112B}" uniqueName="P1081700">
      <xmlPr mapId="5" xpath="/GFI-IZD-POD/IPK-E_1000958/P1081700" xmlDataType="decimal"/>
    </xmlCellPr>
  </singleXmlCell>
  <singleXmlCell id="780" xr6:uid="{4B7194EF-2AAB-42C9-9728-806794E13EC5}" r="X12" connectionId="0">
    <xmlCellPr id="1" xr6:uid="{E11E22AC-CCF5-4675-9C7A-D55A7DC6EE8B}" uniqueName="P1081701">
      <xmlPr mapId="5" xpath="/GFI-IZD-POD/IPK-E_1000958/P1081701" xmlDataType="decimal"/>
    </xmlCellPr>
  </singleXmlCell>
  <singleXmlCell id="781" xr6:uid="{76B5A9F6-B834-405E-ACF0-D4610093EEAF}" r="Y12" connectionId="0">
    <xmlCellPr id="1" xr6:uid="{95C2F562-7924-4361-B0FB-641CE7E969C2}" uniqueName="P1081702">
      <xmlPr mapId="5" xpath="/GFI-IZD-POD/IPK-E_1000958/P1081702" xmlDataType="decimal"/>
    </xmlCellPr>
  </singleXmlCell>
  <singleXmlCell id="782" xr6:uid="{7D8089AA-8B77-4C82-9B23-0E05F7B887FC}" r="Z12" connectionId="0">
    <xmlCellPr id="1" xr6:uid="{9E73C378-21F0-47D8-82B9-8D2185E74BD4}" uniqueName="P1081703">
      <xmlPr mapId="5" xpath="/GFI-IZD-POD/IPK-E_1000958/P1081703" xmlDataType="decimal"/>
    </xmlCellPr>
  </singleXmlCell>
  <singleXmlCell id="783" xr6:uid="{9B2C835D-304F-478F-ABE0-902C00EEB6FB}" r="H13" connectionId="0">
    <xmlCellPr id="1" xr6:uid="{5B7A2B99-1C3E-4946-89B4-91DF0D3E4B89}" uniqueName="P1078948">
      <xmlPr mapId="5" xpath="/GFI-IZD-POD/IPK-E_1000958/P1078948" xmlDataType="decimal"/>
    </xmlCellPr>
  </singleXmlCell>
  <singleXmlCell id="784" xr6:uid="{547F91B6-BEEC-4A9E-B3E5-97A58F3C7CAD}" r="I13" connectionId="0">
    <xmlCellPr id="1" xr6:uid="{CCB7809F-E338-437E-BCC0-71F2AB12317D}" uniqueName="P1078949">
      <xmlPr mapId="5" xpath="/GFI-IZD-POD/IPK-E_1000958/P1078949" xmlDataType="decimal"/>
    </xmlCellPr>
  </singleXmlCell>
  <singleXmlCell id="785" xr6:uid="{F1A29999-2F43-4393-9499-851C68FCE688}" r="J13" connectionId="0">
    <xmlCellPr id="1" xr6:uid="{35B9DF3E-D0D3-4D72-A627-5E80D5110B87}" uniqueName="P1079430">
      <xmlPr mapId="5" xpath="/GFI-IZD-POD/IPK-E_1000958/P1079430" xmlDataType="decimal"/>
    </xmlCellPr>
  </singleXmlCell>
  <singleXmlCell id="786" xr6:uid="{A94EB564-7139-41DA-8C62-782033C89D66}" r="K13" connectionId="0">
    <xmlCellPr id="1" xr6:uid="{1052142E-FCD5-41D2-BADF-B19610AAC7A4}" uniqueName="P1079851">
      <xmlPr mapId="5" xpath="/GFI-IZD-POD/IPK-E_1000958/P1079851" xmlDataType="decimal"/>
    </xmlCellPr>
  </singleXmlCell>
  <singleXmlCell id="787" xr6:uid="{F48F54BE-D497-4BD5-AD19-1C4D5375E8A4}" r="L13" connectionId="0">
    <xmlCellPr id="1" xr6:uid="{D3384827-571E-4DD7-8274-B35928256DC3}" uniqueName="P1079852">
      <xmlPr mapId="5" xpath="/GFI-IZD-POD/IPK-E_1000958/P1079852" xmlDataType="decimal"/>
    </xmlCellPr>
  </singleXmlCell>
  <singleXmlCell id="788" xr6:uid="{99681E2D-AEC7-450D-BD50-4F54C4EFF3D1}" r="M13" connectionId="0">
    <xmlCellPr id="1" xr6:uid="{2B552208-8A41-4581-AF95-8539D54617B0}" uniqueName="P1079853">
      <xmlPr mapId="5" xpath="/GFI-IZD-POD/IPK-E_1000958/P1079853" xmlDataType="decimal"/>
    </xmlCellPr>
  </singleXmlCell>
  <singleXmlCell id="789" xr6:uid="{C14320EF-E67D-4004-973C-E6382E885CDC}" r="N13" connectionId="0">
    <xmlCellPr id="1" xr6:uid="{483D69E3-92A2-4BDB-90D9-88DCD03FADF1}" uniqueName="P1079854">
      <xmlPr mapId="5" xpath="/GFI-IZD-POD/IPK-E_1000958/P1079854" xmlDataType="decimal"/>
    </xmlCellPr>
  </singleXmlCell>
  <singleXmlCell id="790" xr6:uid="{02071137-DD7E-4B5D-91E8-5D6F8901838E}" r="O13" connectionId="0">
    <xmlCellPr id="1" xr6:uid="{D817EABD-9F4B-4F68-9757-1B58AF5BCE97}" uniqueName="P1079855">
      <xmlPr mapId="5" xpath="/GFI-IZD-POD/IPK-E_1000958/P1079855" xmlDataType="decimal"/>
    </xmlCellPr>
  </singleXmlCell>
  <singleXmlCell id="791" xr6:uid="{5A036243-8DD0-4F61-94F7-F568A672D9FB}" r="P13" connectionId="0">
    <xmlCellPr id="1" xr6:uid="{67C4F3C0-E73A-49DF-B15E-FCAE93BB515E}" uniqueName="P1081545">
      <xmlPr mapId="5" xpath="/GFI-IZD-POD/IPK-E_1000958/P1081545" xmlDataType="decimal"/>
    </xmlCellPr>
  </singleXmlCell>
  <singleXmlCell id="792" xr6:uid="{3742D461-4FB3-4628-B406-4D409900909B}" r="Q13" connectionId="0">
    <xmlCellPr id="1" xr6:uid="{AFCE9CD9-8B0C-4E64-B8C4-F928E11AE0B5}" uniqueName="P1081704">
      <xmlPr mapId="5" xpath="/GFI-IZD-POD/IPK-E_1000958/P1081704" xmlDataType="decimal"/>
    </xmlCellPr>
  </singleXmlCell>
  <singleXmlCell id="793" xr6:uid="{3B6EE235-D798-4D7D-998F-399E9F7312DE}" r="R13" connectionId="0">
    <xmlCellPr id="1" xr6:uid="{F7EB9E20-5644-47E6-BDA2-D379844FB340}" uniqueName="P1081705">
      <xmlPr mapId="5" xpath="/GFI-IZD-POD/IPK-E_1000958/P1081705" xmlDataType="decimal"/>
    </xmlCellPr>
  </singleXmlCell>
  <singleXmlCell id="794" xr6:uid="{FEAD4F2B-F4C5-4409-AF30-9D94143AEB52}" r="S13" connectionId="0">
    <xmlCellPr id="1" xr6:uid="{043AE7D0-ABE7-407E-8350-B83D86F5E12C}" uniqueName="P1123014">
      <xmlPr mapId="5" xpath="/GFI-IZD-POD/IPK-E_1000958/P1123014" xmlDataType="decimal"/>
    </xmlCellPr>
  </singleXmlCell>
  <singleXmlCell id="795" xr6:uid="{6DBD593E-7554-4F06-B367-153322196DD0}" r="T13" connectionId="0">
    <xmlCellPr id="1" xr6:uid="{CC7BE845-9AC9-49B3-828E-CC3B8EAC3717}" uniqueName="P1123015">
      <xmlPr mapId="5" xpath="/GFI-IZD-POD/IPK-E_1000958/P1123015" xmlDataType="decimal"/>
    </xmlCellPr>
  </singleXmlCell>
  <singleXmlCell id="796" xr6:uid="{3143BB06-2D84-4138-811F-E012E8082EC5}" r="U13" connectionId="0">
    <xmlCellPr id="1" xr6:uid="{8F132DFB-8B35-4319-AA78-135E884604AC}" uniqueName="P1419824">
      <xmlPr mapId="5" xpath="/GFI-IZD-POD/IPK-E_1000958/P1419824" xmlDataType="decimal"/>
    </xmlCellPr>
  </singleXmlCell>
  <singleXmlCell id="797" xr6:uid="{EFEADA1C-BE85-4B4F-9D7B-4D5399F4BBC7}" r="V13" connectionId="0">
    <xmlCellPr id="1" xr6:uid="{BE386500-DCE3-43C6-9131-6386087B4C7D}" uniqueName="P1081706">
      <xmlPr mapId="5" xpath="/GFI-IZD-POD/IPK-E_1000958/P1081706" xmlDataType="decimal"/>
    </xmlCellPr>
  </singleXmlCell>
  <singleXmlCell id="798" xr6:uid="{D9834CAB-CE96-41A0-BB04-7618AB49FA82}" r="W13" connectionId="0">
    <xmlCellPr id="1" xr6:uid="{A81453A9-C434-40FD-BC20-780DA37E8001}" uniqueName="P1081707">
      <xmlPr mapId="5" xpath="/GFI-IZD-POD/IPK-E_1000958/P1081707" xmlDataType="decimal"/>
    </xmlCellPr>
  </singleXmlCell>
  <singleXmlCell id="799" xr6:uid="{46591708-0B14-4CFC-BAC2-F45F871DDB9D}" r="X13" connectionId="0">
    <xmlCellPr id="1" xr6:uid="{F31CB259-FE3C-4A4B-96E9-DE8D53A4A309}" uniqueName="P1081708">
      <xmlPr mapId="5" xpath="/GFI-IZD-POD/IPK-E_1000958/P1081708" xmlDataType="decimal"/>
    </xmlCellPr>
  </singleXmlCell>
  <singleXmlCell id="800" xr6:uid="{D0F4083B-EF61-40A0-96BA-C45B3EAF4751}" r="Y13" connectionId="0">
    <xmlCellPr id="1" xr6:uid="{9F6C4448-A4EC-401A-8E48-444064F8F106}" uniqueName="P1081709">
      <xmlPr mapId="5" xpath="/GFI-IZD-POD/IPK-E_1000958/P1081709" xmlDataType="decimal"/>
    </xmlCellPr>
  </singleXmlCell>
  <singleXmlCell id="801" xr6:uid="{408B2D4E-8F7B-4E77-A563-AB66B6D8970B}" r="Z13" connectionId="0">
    <xmlCellPr id="1" xr6:uid="{DC1E33DE-B889-41F3-89AF-6065E50C54F9}" uniqueName="P1081710">
      <xmlPr mapId="5" xpath="/GFI-IZD-POD/IPK-E_1000958/P1081710" xmlDataType="decimal"/>
    </xmlCellPr>
  </singleXmlCell>
  <singleXmlCell id="802" xr6:uid="{E8CDB093-FF62-48B5-96B5-8BF662C46F3F}" r="H14" connectionId="0">
    <xmlCellPr id="1" xr6:uid="{1C8EC5F3-7421-44C1-AB94-37CA65687996}" uniqueName="P1079856">
      <xmlPr mapId="5" xpath="/GFI-IZD-POD/IPK-E_1000958/P1079856" xmlDataType="decimal"/>
    </xmlCellPr>
  </singleXmlCell>
  <singleXmlCell id="803" xr6:uid="{78B8C93C-FC30-4497-A856-6598CB87D4CD}" r="I14" connectionId="0">
    <xmlCellPr id="1" xr6:uid="{59939AF2-57CF-44AD-AE0F-5DFAB7E6EE6E}" uniqueName="P1079857">
      <xmlPr mapId="5" xpath="/GFI-IZD-POD/IPK-E_1000958/P1079857" xmlDataType="decimal"/>
    </xmlCellPr>
  </singleXmlCell>
  <singleXmlCell id="804" xr6:uid="{D2353D32-323B-4E4B-9E0E-869D41E54020}" r="J14" connectionId="0">
    <xmlCellPr id="1" xr6:uid="{D12DB8B3-FD10-4FF2-808E-8D770A4E264E}" uniqueName="P1079858">
      <xmlPr mapId="5" xpath="/GFI-IZD-POD/IPK-E_1000958/P1079858" xmlDataType="decimal"/>
    </xmlCellPr>
  </singleXmlCell>
  <singleXmlCell id="805" xr6:uid="{0A4B20CF-85C6-4329-91A4-BBFD655AAAA3}" r="K14" connectionId="0">
    <xmlCellPr id="1" xr6:uid="{D2195E8A-B365-4ED0-8A47-6FB814E2D747}" uniqueName="P1079859">
      <xmlPr mapId="5" xpath="/GFI-IZD-POD/IPK-E_1000958/P1079859" xmlDataType="decimal"/>
    </xmlCellPr>
  </singleXmlCell>
  <singleXmlCell id="806" xr6:uid="{0D1130F7-4ED1-4647-AEF5-CCB830F54044}" r="L14" connectionId="0">
    <xmlCellPr id="1" xr6:uid="{A5F93628-DDEB-466F-B2F5-275B0CD59B65}" uniqueName="P1079860">
      <xmlPr mapId="5" xpath="/GFI-IZD-POD/IPK-E_1000958/P1079860" xmlDataType="decimal"/>
    </xmlCellPr>
  </singleXmlCell>
  <singleXmlCell id="807" xr6:uid="{1D587875-6EE4-4C4F-9A5A-416576C2A296}" r="M14" connectionId="0">
    <xmlCellPr id="1" xr6:uid="{114C71DF-0137-4934-9D03-C7E8FF5BDEB1}" uniqueName="P1079861">
      <xmlPr mapId="5" xpath="/GFI-IZD-POD/IPK-E_1000958/P1079861" xmlDataType="decimal"/>
    </xmlCellPr>
  </singleXmlCell>
  <singleXmlCell id="808" xr6:uid="{FB06F59D-6DA9-41A9-9223-AE097DBC0AE2}" r="N14" connectionId="0">
    <xmlCellPr id="1" xr6:uid="{219CC3CE-7FD2-458B-A4F1-3BFDE039F5B5}" uniqueName="P1079862">
      <xmlPr mapId="5" xpath="/GFI-IZD-POD/IPK-E_1000958/P1079862" xmlDataType="decimal"/>
    </xmlCellPr>
  </singleXmlCell>
  <singleXmlCell id="809" xr6:uid="{9B199C3F-3CF3-4060-A3EB-46400F2832F6}" r="O14" connectionId="0">
    <xmlCellPr id="1" xr6:uid="{30FD5481-368F-4048-9ACD-440B821390E8}" uniqueName="P1079863">
      <xmlPr mapId="5" xpath="/GFI-IZD-POD/IPK-E_1000958/P1079863" xmlDataType="decimal"/>
    </xmlCellPr>
  </singleXmlCell>
  <singleXmlCell id="810" xr6:uid="{B1594341-B8E5-4C4B-882F-57638188A398}" r="P14" connectionId="0">
    <xmlCellPr id="1" xr6:uid="{F12B8744-5869-429F-BCC9-D5731866CCDA}" uniqueName="P1081711">
      <xmlPr mapId="5" xpath="/GFI-IZD-POD/IPK-E_1000958/P1081711" xmlDataType="decimal"/>
    </xmlCellPr>
  </singleXmlCell>
  <singleXmlCell id="811" xr6:uid="{69FEBAE5-FA87-43CD-9E74-9F86CEBC52D1}" r="Q14" connectionId="0">
    <xmlCellPr id="1" xr6:uid="{89977D72-8E45-4842-A593-931C5602A52F}" uniqueName="P1081712">
      <xmlPr mapId="5" xpath="/GFI-IZD-POD/IPK-E_1000958/P1081712" xmlDataType="decimal"/>
    </xmlCellPr>
  </singleXmlCell>
  <singleXmlCell id="812" xr6:uid="{F4D4F3C3-1658-4720-830E-8D0B88DC7775}" r="R14" connectionId="0">
    <xmlCellPr id="1" xr6:uid="{DA349714-46F9-40BF-90EE-9DB94139E2BD}" uniqueName="P1081713">
      <xmlPr mapId="5" xpath="/GFI-IZD-POD/IPK-E_1000958/P1081713" xmlDataType="decimal"/>
    </xmlCellPr>
  </singleXmlCell>
  <singleXmlCell id="813" xr6:uid="{3E0C970A-9C1A-42D4-97EE-1BDE2DE99968}" r="S14" connectionId="0">
    <xmlCellPr id="1" xr6:uid="{8853A263-8D1D-4D79-BE30-BBDE895236BA}" uniqueName="P1123016">
      <xmlPr mapId="5" xpath="/GFI-IZD-POD/IPK-E_1000958/P1123016" xmlDataType="decimal"/>
    </xmlCellPr>
  </singleXmlCell>
  <singleXmlCell id="814" xr6:uid="{58725DE9-4CEF-44AF-BFEC-1CDDF6B8E127}" r="T14" connectionId="0">
    <xmlCellPr id="1" xr6:uid="{CC0E979E-E748-47C1-8103-AAF3B0CABD8C}" uniqueName="P1123017">
      <xmlPr mapId="5" xpath="/GFI-IZD-POD/IPK-E_1000958/P1123017" xmlDataType="decimal"/>
    </xmlCellPr>
  </singleXmlCell>
  <singleXmlCell id="815" xr6:uid="{2ABF63EC-AB97-464F-BA56-4AC00D688D47}" r="U14" connectionId="0">
    <xmlCellPr id="1" xr6:uid="{FE369A54-41B2-4EC3-9A82-B5CA0A3D0E2D}" uniqueName="P1419825">
      <xmlPr mapId="5" xpath="/GFI-IZD-POD/IPK-E_1000958/P1419825" xmlDataType="decimal"/>
    </xmlCellPr>
  </singleXmlCell>
  <singleXmlCell id="816" xr6:uid="{3C8C4042-4F13-4F70-B4B9-79CBF06EAD4A}" r="V14" connectionId="0">
    <xmlCellPr id="1" xr6:uid="{054B17BB-7796-4048-B733-8DF072ACBA3A}" uniqueName="P1081714">
      <xmlPr mapId="5" xpath="/GFI-IZD-POD/IPK-E_1000958/P1081714" xmlDataType="decimal"/>
    </xmlCellPr>
  </singleXmlCell>
  <singleXmlCell id="817" xr6:uid="{ACFA0C7F-9B91-4B65-8AD5-BCFFBFFE49A8}" r="W14" connectionId="0">
    <xmlCellPr id="1" xr6:uid="{F71C14FD-0DCD-41B3-A79B-6B904EFA2FF1}" uniqueName="P1081715">
      <xmlPr mapId="5" xpath="/GFI-IZD-POD/IPK-E_1000958/P1081715" xmlDataType="decimal"/>
    </xmlCellPr>
  </singleXmlCell>
  <singleXmlCell id="818" xr6:uid="{C806FCE1-2119-4E75-9A97-0B7F0DACB541}" r="X14" connectionId="0">
    <xmlCellPr id="1" xr6:uid="{FD5B45FC-8264-4569-82AF-B0E334DD3FD5}" uniqueName="P1081716">
      <xmlPr mapId="5" xpath="/GFI-IZD-POD/IPK-E_1000958/P1081716" xmlDataType="decimal"/>
    </xmlCellPr>
  </singleXmlCell>
  <singleXmlCell id="819" xr6:uid="{483E8DFF-44CD-4ACB-940E-02A954AB2085}" r="Y14" connectionId="0">
    <xmlCellPr id="1" xr6:uid="{C22CAFEE-D36C-42AA-A23E-E5060C65C5E4}" uniqueName="P1081717">
      <xmlPr mapId="5" xpath="/GFI-IZD-POD/IPK-E_1000958/P1081717" xmlDataType="decimal"/>
    </xmlCellPr>
  </singleXmlCell>
  <singleXmlCell id="820" xr6:uid="{1698BC6A-7052-45A5-AA52-64372B8106BD}" r="Z14" connectionId="0">
    <xmlCellPr id="1" xr6:uid="{797F065F-1E08-4037-A1D4-60B3C74AE6C7}" uniqueName="P1081718">
      <xmlPr mapId="5" xpath="/GFI-IZD-POD/IPK-E_1000958/P1081718" xmlDataType="decimal"/>
    </xmlCellPr>
  </singleXmlCell>
  <singleXmlCell id="821" xr6:uid="{E3FC7F93-59D0-428D-88A8-22D030E5B20A}" r="H15" connectionId="0">
    <xmlCellPr id="1" xr6:uid="{8420D22B-A97C-4D9A-9F79-FA83224FA2CC}" uniqueName="P1079864">
      <xmlPr mapId="5" xpath="/GFI-IZD-POD/IPK-E_1000958/P1079864" xmlDataType="decimal"/>
    </xmlCellPr>
  </singleXmlCell>
  <singleXmlCell id="822" xr6:uid="{0ED28F33-4D94-48DA-B244-9FDAA05A59DD}" r="I15" connectionId="0">
    <xmlCellPr id="1" xr6:uid="{3000D480-8F95-447A-98DB-F0C659F13595}" uniqueName="P1079865">
      <xmlPr mapId="5" xpath="/GFI-IZD-POD/IPK-E_1000958/P1079865" xmlDataType="decimal"/>
    </xmlCellPr>
  </singleXmlCell>
  <singleXmlCell id="823" xr6:uid="{1239E77F-D92A-4EFA-A4F4-838B083D59E0}" r="J15" connectionId="0">
    <xmlCellPr id="1" xr6:uid="{2C9A6246-2012-40D3-BF5C-C332CBA710CA}" uniqueName="P1079866">
      <xmlPr mapId="5" xpath="/GFI-IZD-POD/IPK-E_1000958/P1079866" xmlDataType="decimal"/>
    </xmlCellPr>
  </singleXmlCell>
  <singleXmlCell id="824" xr6:uid="{1D3B65A9-2CB4-4BD8-8D65-A4CFF74E9FBF}" r="K15" connectionId="0">
    <xmlCellPr id="1" xr6:uid="{1B3F5C3A-929D-4EE0-9F46-AEBC2B5C83C0}" uniqueName="P1079867">
      <xmlPr mapId="5" xpath="/GFI-IZD-POD/IPK-E_1000958/P1079867" xmlDataType="decimal"/>
    </xmlCellPr>
  </singleXmlCell>
  <singleXmlCell id="825" xr6:uid="{A7E680F0-39BE-4054-A288-6672D1D45B9E}" r="L15" connectionId="0">
    <xmlCellPr id="1" xr6:uid="{3E646982-D20D-4093-AFF0-E8BB5CB88812}" uniqueName="P1079868">
      <xmlPr mapId="5" xpath="/GFI-IZD-POD/IPK-E_1000958/P1079868" xmlDataType="decimal"/>
    </xmlCellPr>
  </singleXmlCell>
  <singleXmlCell id="826" xr6:uid="{42F4E07B-358C-4BE6-9351-9C1EED739190}" r="M15" connectionId="0">
    <xmlCellPr id="1" xr6:uid="{61322B94-0C7E-4533-B5AA-02F566EEE3BA}" uniqueName="P1079869">
      <xmlPr mapId="5" xpath="/GFI-IZD-POD/IPK-E_1000958/P1079869" xmlDataType="decimal"/>
    </xmlCellPr>
  </singleXmlCell>
  <singleXmlCell id="827" xr6:uid="{E14ECCB8-5918-4D1B-AF72-9018F4AEBA58}" r="N15" connectionId="0">
    <xmlCellPr id="1" xr6:uid="{45EEB9A1-DD56-4DC0-89E8-4EA771824B1A}" uniqueName="P1079870">
      <xmlPr mapId="5" xpath="/GFI-IZD-POD/IPK-E_1000958/P1079870" xmlDataType="decimal"/>
    </xmlCellPr>
  </singleXmlCell>
  <singleXmlCell id="828" xr6:uid="{69E9E9C0-B471-4655-A251-77EE9EBCE74B}" r="O15" connectionId="0">
    <xmlCellPr id="1" xr6:uid="{3DF46CF5-FD46-4ADA-8DCD-4D6961AE36BD}" uniqueName="P1079871">
      <xmlPr mapId="5" xpath="/GFI-IZD-POD/IPK-E_1000958/P1079871" xmlDataType="decimal"/>
    </xmlCellPr>
  </singleXmlCell>
  <singleXmlCell id="829" xr6:uid="{F127BFC4-072B-41BC-BDD9-99F3BB3638E3}" r="P15" connectionId="0">
    <xmlCellPr id="1" xr6:uid="{959F4503-622E-4558-ADA2-12C72EFB445A}" uniqueName="P1081874">
      <xmlPr mapId="5" xpath="/GFI-IZD-POD/IPK-E_1000958/P1081874" xmlDataType="decimal"/>
    </xmlCellPr>
  </singleXmlCell>
  <singleXmlCell id="830" xr6:uid="{E839AA53-13A6-4FAF-8ACA-861827C49F92}" r="Q15" connectionId="0">
    <xmlCellPr id="1" xr6:uid="{36C494B1-9DA3-4313-8EBE-AD4545F689B0}" uniqueName="P1081877">
      <xmlPr mapId="5" xpath="/GFI-IZD-POD/IPK-E_1000958/P1081877" xmlDataType="decimal"/>
    </xmlCellPr>
  </singleXmlCell>
  <singleXmlCell id="831" xr6:uid="{2337E270-0CFD-456C-9AD6-E79166A1777B}" r="R15" connectionId="0">
    <xmlCellPr id="1" xr6:uid="{0DF9B13A-AD4E-4C64-A7EE-FB10137B4B60}" uniqueName="P1081880">
      <xmlPr mapId="5" xpath="/GFI-IZD-POD/IPK-E_1000958/P1081880" xmlDataType="decimal"/>
    </xmlCellPr>
  </singleXmlCell>
  <singleXmlCell id="832" xr6:uid="{2508F9D1-97B9-4C1F-9B4A-36EA81528377}" r="S15" connectionId="0">
    <xmlCellPr id="1" xr6:uid="{778A3D89-E9EA-433F-9C3B-FC052892DCA8}" uniqueName="P1123018">
      <xmlPr mapId="5" xpath="/GFI-IZD-POD/IPK-E_1000958/P1123018" xmlDataType="decimal"/>
    </xmlCellPr>
  </singleXmlCell>
  <singleXmlCell id="833" xr6:uid="{3F766A2F-E6F1-4CD3-B5F5-FB00AEDDDAE9}" r="T15" connectionId="0">
    <xmlCellPr id="1" xr6:uid="{D61B50DA-2B86-4E54-A629-A91EDF0D9871}" uniqueName="P1123019">
      <xmlPr mapId="5" xpath="/GFI-IZD-POD/IPK-E_1000958/P1123019" xmlDataType="decimal"/>
    </xmlCellPr>
  </singleXmlCell>
  <singleXmlCell id="834" xr6:uid="{B0AB3CF9-7032-465E-9040-74C59C2F2C79}" r="U15" connectionId="0">
    <xmlCellPr id="1" xr6:uid="{4B19F76E-4CC3-424B-996D-8B4FAD5A7E99}" uniqueName="P1419826">
      <xmlPr mapId="5" xpath="/GFI-IZD-POD/IPK-E_1000958/P1419826" xmlDataType="decimal"/>
    </xmlCellPr>
  </singleXmlCell>
  <singleXmlCell id="835" xr6:uid="{2EBB4D9D-DC31-47A2-BA06-077F168B3E79}" r="V15" connectionId="0">
    <xmlCellPr id="1" xr6:uid="{F02E7462-938C-4F2C-BBE2-CD63E3163B27}" uniqueName="P1081882">
      <xmlPr mapId="5" xpath="/GFI-IZD-POD/IPK-E_1000958/P1081882" xmlDataType="decimal"/>
    </xmlCellPr>
  </singleXmlCell>
  <singleXmlCell id="836" xr6:uid="{4A160E75-20A1-451A-AB00-B8CB1A8B44D3}" r="W15" connectionId="0">
    <xmlCellPr id="1" xr6:uid="{5BFABB8B-F34E-4B10-BED2-BE0752C216B3}" uniqueName="P1081888">
      <xmlPr mapId="5" xpath="/GFI-IZD-POD/IPK-E_1000958/P1081888" xmlDataType="decimal"/>
    </xmlCellPr>
  </singleXmlCell>
  <singleXmlCell id="837" xr6:uid="{72E97770-4447-4718-A6B2-B410DA69AF7E}" r="X15" connectionId="0">
    <xmlCellPr id="1" xr6:uid="{118E4A59-64EE-46B1-96C2-2A40067CE482}" uniqueName="P1081891">
      <xmlPr mapId="5" xpath="/GFI-IZD-POD/IPK-E_1000958/P1081891" xmlDataType="decimal"/>
    </xmlCellPr>
  </singleXmlCell>
  <singleXmlCell id="838" xr6:uid="{9B96BA25-BAD4-4247-955D-F3B0A60352E5}" r="Y15" connectionId="0">
    <xmlCellPr id="1" xr6:uid="{736734AD-A862-4684-8D39-430FE0814C36}" uniqueName="P1081893">
      <xmlPr mapId="5" xpath="/GFI-IZD-POD/IPK-E_1000958/P1081893" xmlDataType="decimal"/>
    </xmlCellPr>
  </singleXmlCell>
  <singleXmlCell id="839" xr6:uid="{987F8876-8F21-4913-8D72-31F015F0572C}" r="Z15" connectionId="0">
    <xmlCellPr id="1" xr6:uid="{928619EC-DE07-4A29-B56D-DF57219DD617}" uniqueName="P1081895">
      <xmlPr mapId="5" xpath="/GFI-IZD-POD/IPK-E_1000958/P1081895" xmlDataType="decimal"/>
    </xmlCellPr>
  </singleXmlCell>
  <singleXmlCell id="840" xr6:uid="{BFA3DAAE-1C73-413F-8708-CE320F0DFA90}" r="H16" connectionId="0">
    <xmlCellPr id="1" xr6:uid="{8DCCC074-2094-44FE-8524-96E6A36B4619}" uniqueName="P1079872">
      <xmlPr mapId="5" xpath="/GFI-IZD-POD/IPK-E_1000958/P1079872" xmlDataType="decimal"/>
    </xmlCellPr>
  </singleXmlCell>
  <singleXmlCell id="841" xr6:uid="{5F468ECA-38F0-4A79-B32F-154CEA976711}" r="I16" connectionId="0">
    <xmlCellPr id="1" xr6:uid="{AFE48543-BA87-439A-964E-4303AC71537D}" uniqueName="P1079873">
      <xmlPr mapId="5" xpath="/GFI-IZD-POD/IPK-E_1000958/P1079873" xmlDataType="decimal"/>
    </xmlCellPr>
  </singleXmlCell>
  <singleXmlCell id="842" xr6:uid="{35EB052C-11E4-447C-A84F-6873DB15F000}" r="J16" connectionId="0">
    <xmlCellPr id="1" xr6:uid="{0E123970-D917-4A7F-B963-8087F79A3A10}" uniqueName="P1079874">
      <xmlPr mapId="5" xpath="/GFI-IZD-POD/IPK-E_1000958/P1079874" xmlDataType="decimal"/>
    </xmlCellPr>
  </singleXmlCell>
  <singleXmlCell id="844" xr6:uid="{C546142D-1AB4-4FD4-84A9-E9C10EC3AB2B}" r="K16" connectionId="0">
    <xmlCellPr id="1" xr6:uid="{823640C1-08C2-4012-81AD-82F378618DDA}" uniqueName="P1079875">
      <xmlPr mapId="5" xpath="/GFI-IZD-POD/IPK-E_1000958/P1079875" xmlDataType="decimal"/>
    </xmlCellPr>
  </singleXmlCell>
  <singleXmlCell id="845" xr6:uid="{F9C237DA-404F-4127-89DE-989ED0D699CE}" r="L16" connectionId="0">
    <xmlCellPr id="1" xr6:uid="{445F163E-2AE1-4BFE-B799-ADC87C37B4BF}" uniqueName="P1079876">
      <xmlPr mapId="5" xpath="/GFI-IZD-POD/IPK-E_1000958/P1079876" xmlDataType="decimal"/>
    </xmlCellPr>
  </singleXmlCell>
  <singleXmlCell id="846" xr6:uid="{A9722076-B7F5-4A2B-9B44-DEC7F1A88BE0}" r="M16" connectionId="0">
    <xmlCellPr id="1" xr6:uid="{9AA44CC1-F442-447B-A52D-02F23F697740}" uniqueName="P1079877">
      <xmlPr mapId="5" xpath="/GFI-IZD-POD/IPK-E_1000958/P1079877" xmlDataType="decimal"/>
    </xmlCellPr>
  </singleXmlCell>
  <singleXmlCell id="847" xr6:uid="{6C05D440-A6BB-4C38-A178-9FDC88B70FCA}" r="N16" connectionId="0">
    <xmlCellPr id="1" xr6:uid="{0FF520E4-51D0-44B6-95AE-DBA235B4EA5C}" uniqueName="P1079878">
      <xmlPr mapId="5" xpath="/GFI-IZD-POD/IPK-E_1000958/P1079878" xmlDataType="decimal"/>
    </xmlCellPr>
  </singleXmlCell>
  <singleXmlCell id="848" xr6:uid="{E62A0B17-448D-4C74-A033-19D005118333}" r="O16" connectionId="0">
    <xmlCellPr id="1" xr6:uid="{7A91BD97-A722-4976-A8E0-D97B28FA48E1}" uniqueName="P1079879">
      <xmlPr mapId="5" xpath="/GFI-IZD-POD/IPK-E_1000958/P1079879" xmlDataType="decimal"/>
    </xmlCellPr>
  </singleXmlCell>
  <singleXmlCell id="849" xr6:uid="{7A5F4975-956F-49F5-BF7B-4E9B088C8F53}" r="P16" connectionId="0">
    <xmlCellPr id="1" xr6:uid="{93CDE037-8226-49E3-9FF9-F1722491D053}" uniqueName="P1081898">
      <xmlPr mapId="5" xpath="/GFI-IZD-POD/IPK-E_1000958/P1081898" xmlDataType="decimal"/>
    </xmlCellPr>
  </singleXmlCell>
  <singleXmlCell id="850" xr6:uid="{E5B13DE0-5C2B-46C3-8930-733C66C28F63}" r="Q16" connectionId="0">
    <xmlCellPr id="1" xr6:uid="{7BA8F6E5-6282-4346-9916-0FACC0A9B6B9}" uniqueName="P1081900">
      <xmlPr mapId="5" xpath="/GFI-IZD-POD/IPK-E_1000958/P1081900" xmlDataType="decimal"/>
    </xmlCellPr>
  </singleXmlCell>
  <singleXmlCell id="851" xr6:uid="{59D73934-846A-4425-B2A9-302F335BA72D}" r="R16" connectionId="0">
    <xmlCellPr id="1" xr6:uid="{8FF6669D-40EB-4CF7-8F1C-844542D481E3}" uniqueName="P1081902">
      <xmlPr mapId="5" xpath="/GFI-IZD-POD/IPK-E_1000958/P1081902" xmlDataType="decimal"/>
    </xmlCellPr>
  </singleXmlCell>
  <singleXmlCell id="852" xr6:uid="{A092F49E-9FAB-4080-99ED-5B901A74E7A0}" r="S16" connectionId="0">
    <xmlCellPr id="1" xr6:uid="{31B040BF-FE66-4A41-99D1-C13F806A999F}" uniqueName="P1123020">
      <xmlPr mapId="5" xpath="/GFI-IZD-POD/IPK-E_1000958/P1123020" xmlDataType="decimal"/>
    </xmlCellPr>
  </singleXmlCell>
  <singleXmlCell id="853" xr6:uid="{7B080F9E-69DA-4CD9-A587-9EE4BB01C127}" r="T16" connectionId="0">
    <xmlCellPr id="1" xr6:uid="{33CEF043-5450-4F38-9963-22C3F57FF633}" uniqueName="P1123021">
      <xmlPr mapId="5" xpath="/GFI-IZD-POD/IPK-E_1000958/P1123021" xmlDataType="decimal"/>
    </xmlCellPr>
  </singleXmlCell>
  <singleXmlCell id="854" xr6:uid="{3E445B2F-E400-4267-81DB-44DE5B987803}" r="U16" connectionId="0">
    <xmlCellPr id="1" xr6:uid="{0FD6F7B8-DC09-45A4-A44C-4630DE490298}" uniqueName="P1419827">
      <xmlPr mapId="5" xpath="/GFI-IZD-POD/IPK-E_1000958/P1419827" xmlDataType="decimal"/>
    </xmlCellPr>
  </singleXmlCell>
  <singleXmlCell id="855" xr6:uid="{51FCD210-5EDF-4534-9577-CC91C06D15A5}" r="V16" connectionId="0">
    <xmlCellPr id="1" xr6:uid="{41A033F5-B1E6-4D88-9BDD-D41B6F9F4A96}" uniqueName="P1081903">
      <xmlPr mapId="5" xpath="/GFI-IZD-POD/IPK-E_1000958/P1081903" xmlDataType="decimal"/>
    </xmlCellPr>
  </singleXmlCell>
  <singleXmlCell id="856" xr6:uid="{1959DF19-A13E-4003-B4A8-73669E6CD88F}" r="W16" connectionId="0">
    <xmlCellPr id="1" xr6:uid="{187AA5EA-6EBF-47DC-BFE9-2F630607771F}" uniqueName="P1081906">
      <xmlPr mapId="5" xpath="/GFI-IZD-POD/IPK-E_1000958/P1081906" xmlDataType="decimal"/>
    </xmlCellPr>
  </singleXmlCell>
  <singleXmlCell id="857" xr6:uid="{2A779BF5-5BE0-456F-8D48-DD10140A3352}" r="X16" connectionId="0">
    <xmlCellPr id="1" xr6:uid="{559B34D1-EBC4-4EC3-909C-6806C84A0FC4}" uniqueName="P1081908">
      <xmlPr mapId="5" xpath="/GFI-IZD-POD/IPK-E_1000958/P1081908" xmlDataType="decimal"/>
    </xmlCellPr>
  </singleXmlCell>
  <singleXmlCell id="858" xr6:uid="{3B58CDFC-D331-48AE-B462-D46635A12F60}" r="Y16" connectionId="0">
    <xmlCellPr id="1" xr6:uid="{ADCA52E2-B07B-453F-BD0B-5B461AC85F0B}" uniqueName="P1081915">
      <xmlPr mapId="5" xpath="/GFI-IZD-POD/IPK-E_1000958/P1081915" xmlDataType="decimal"/>
    </xmlCellPr>
  </singleXmlCell>
  <singleXmlCell id="859" xr6:uid="{02E90A1A-FDDD-4E7B-8559-0D23B592CD0A}" r="Z16" connectionId="0">
    <xmlCellPr id="1" xr6:uid="{8CB9F6ED-064B-46E1-8C72-24C78D2B401F}" uniqueName="P1081918">
      <xmlPr mapId="5" xpath="/GFI-IZD-POD/IPK-E_1000958/P1081918" xmlDataType="decimal"/>
    </xmlCellPr>
  </singleXmlCell>
  <singleXmlCell id="860" xr6:uid="{3B5FEA6A-5056-494C-BA9F-698F1F4A9AE4}" r="H17" connectionId="0">
    <xmlCellPr id="1" xr6:uid="{6E2DB94B-A2AA-4A9D-B3A3-AF79A6E570B3}" uniqueName="P1079880">
      <xmlPr mapId="5" xpath="/GFI-IZD-POD/IPK-E_1000958/P1079880" xmlDataType="decimal"/>
    </xmlCellPr>
  </singleXmlCell>
  <singleXmlCell id="861" xr6:uid="{66A7EC9F-8486-4958-A700-826C64D87FDA}" r="I17" connectionId="0">
    <xmlCellPr id="1" xr6:uid="{ED3B5DC0-5699-43EB-B2CF-DCB62A51D845}" uniqueName="P1079881">
      <xmlPr mapId="5" xpath="/GFI-IZD-POD/IPK-E_1000958/P1079881" xmlDataType="decimal"/>
    </xmlCellPr>
  </singleXmlCell>
  <singleXmlCell id="862" xr6:uid="{A1DB6778-40DF-40CF-AC7F-A43581E9500A}" r="J17" connectionId="0">
    <xmlCellPr id="1" xr6:uid="{3CD1E32D-6037-4133-8193-759101518639}" uniqueName="P1079882">
      <xmlPr mapId="5" xpath="/GFI-IZD-POD/IPK-E_1000958/P1079882" xmlDataType="decimal"/>
    </xmlCellPr>
  </singleXmlCell>
  <singleXmlCell id="863" xr6:uid="{BAFC9988-808A-4F5C-A34A-EE205F874B2E}" r="K17" connectionId="0">
    <xmlCellPr id="1" xr6:uid="{66783BDB-DEA9-47D8-963C-4CBA613E4CDC}" uniqueName="P1079883">
      <xmlPr mapId="5" xpath="/GFI-IZD-POD/IPK-E_1000958/P1079883" xmlDataType="decimal"/>
    </xmlCellPr>
  </singleXmlCell>
  <singleXmlCell id="864" xr6:uid="{B7D1BF27-A640-4C65-842F-61861FFE3FF4}" r="L17" connectionId="0">
    <xmlCellPr id="1" xr6:uid="{7C6D2ECE-ED3D-44D2-BD30-2397671608BF}" uniqueName="P1079884">
      <xmlPr mapId="5" xpath="/GFI-IZD-POD/IPK-E_1000958/P1079884" xmlDataType="decimal"/>
    </xmlCellPr>
  </singleXmlCell>
  <singleXmlCell id="865" xr6:uid="{CF2D13BC-4E5D-4CD8-95C2-97B5C617B333}" r="M17" connectionId="0">
    <xmlCellPr id="1" xr6:uid="{CE110B56-1147-4666-B98C-C763B65BAD93}" uniqueName="P1079885">
      <xmlPr mapId="5" xpath="/GFI-IZD-POD/IPK-E_1000958/P1079885" xmlDataType="decimal"/>
    </xmlCellPr>
  </singleXmlCell>
  <singleXmlCell id="866" xr6:uid="{E52512C9-D22F-4BE1-9275-639C31142446}" r="N17" connectionId="0">
    <xmlCellPr id="1" xr6:uid="{C879D1E9-D8A6-40B0-9C19-4E288C2F1D8C}" uniqueName="P1079886">
      <xmlPr mapId="5" xpath="/GFI-IZD-POD/IPK-E_1000958/P1079886" xmlDataType="decimal"/>
    </xmlCellPr>
  </singleXmlCell>
  <singleXmlCell id="867" xr6:uid="{21E74B72-09B1-456C-8869-0F58A8200722}" r="O17" connectionId="0">
    <xmlCellPr id="1" xr6:uid="{9798E22F-ECAC-4DE8-88CF-5B6B4DA74904}" uniqueName="P1079887">
      <xmlPr mapId="5" xpath="/GFI-IZD-POD/IPK-E_1000958/P1079887" xmlDataType="decimal"/>
    </xmlCellPr>
  </singleXmlCell>
  <singleXmlCell id="868" xr6:uid="{04D7CC1F-B4E9-4BFB-A23C-5797C4C354E4}" r="P17" connectionId="0">
    <xmlCellPr id="1" xr6:uid="{CACAA47C-1BC1-453A-A653-8E31326EE78F}" uniqueName="P1081920">
      <xmlPr mapId="5" xpath="/GFI-IZD-POD/IPK-E_1000958/P1081920" xmlDataType="decimal"/>
    </xmlCellPr>
  </singleXmlCell>
  <singleXmlCell id="869" xr6:uid="{3755E7EE-8851-42BB-8CB7-EA4D80FA8880}" r="Q17" connectionId="0">
    <xmlCellPr id="1" xr6:uid="{A6EE0D5F-BE4D-4B1B-88EC-2EFA71FDEFB0}" uniqueName="P1081922">
      <xmlPr mapId="5" xpath="/GFI-IZD-POD/IPK-E_1000958/P1081922" xmlDataType="decimal"/>
    </xmlCellPr>
  </singleXmlCell>
  <singleXmlCell id="870" xr6:uid="{A5A891C5-87E6-4754-BB61-135F939CEBCC}" r="R17" connectionId="0">
    <xmlCellPr id="1" xr6:uid="{96DC6958-20FE-4319-885D-2A04335D8BAD}" uniqueName="P1081925">
      <xmlPr mapId="5" xpath="/GFI-IZD-POD/IPK-E_1000958/P1081925" xmlDataType="decimal"/>
    </xmlCellPr>
  </singleXmlCell>
  <singleXmlCell id="871" xr6:uid="{9A076ABE-6FCE-46AB-B299-7193BB20D2B9}" r="S17" connectionId="0">
    <xmlCellPr id="1" xr6:uid="{BDB9E225-9383-46FC-A23A-74FB5E0C215A}" uniqueName="P1123022">
      <xmlPr mapId="5" xpath="/GFI-IZD-POD/IPK-E_1000958/P1123022" xmlDataType="decimal"/>
    </xmlCellPr>
  </singleXmlCell>
  <singleXmlCell id="872" xr6:uid="{7C9A95FF-8D10-4F34-806A-2B2FAC23ADDB}" r="T17" connectionId="0">
    <xmlCellPr id="1" xr6:uid="{12297C91-8820-47FA-A71C-C1D62E00466C}" uniqueName="P1123023">
      <xmlPr mapId="5" xpath="/GFI-IZD-POD/IPK-E_1000958/P1123023" xmlDataType="decimal"/>
    </xmlCellPr>
  </singleXmlCell>
  <singleXmlCell id="873" xr6:uid="{4EBCFF47-92EE-4133-A46B-24D7723AC500}" r="U17" connectionId="0">
    <xmlCellPr id="1" xr6:uid="{1B9B462B-6E26-4D2B-AB21-558F9759E322}" uniqueName="P1419828">
      <xmlPr mapId="5" xpath="/GFI-IZD-POD/IPK-E_1000958/P1419828" xmlDataType="decimal"/>
    </xmlCellPr>
  </singleXmlCell>
  <singleXmlCell id="874" xr6:uid="{460B8146-CB95-4B7D-88D1-DD7312E41641}" r="V17" connectionId="0">
    <xmlCellPr id="1" xr6:uid="{EED24019-C3CA-4E69-9317-2C305767513A}" uniqueName="P1081927">
      <xmlPr mapId="5" xpath="/GFI-IZD-POD/IPK-E_1000958/P1081927" xmlDataType="decimal"/>
    </xmlCellPr>
  </singleXmlCell>
  <singleXmlCell id="875" xr6:uid="{7C032790-3D1F-4B3C-8FDD-63A18255C2E3}" r="W17" connectionId="0">
    <xmlCellPr id="1" xr6:uid="{D8BF9DCE-1AF7-4302-A6D6-2EEE8114AAD2}" uniqueName="P1081929">
      <xmlPr mapId="5" xpath="/GFI-IZD-POD/IPK-E_1000958/P1081929" xmlDataType="decimal"/>
    </xmlCellPr>
  </singleXmlCell>
  <singleXmlCell id="876" xr6:uid="{AB9E53D5-150A-4788-8660-FF83505E9858}" r="X17" connectionId="0">
    <xmlCellPr id="1" xr6:uid="{DE1BAF8C-F4A3-4B36-8420-E44271634D17}" uniqueName="P1081930">
      <xmlPr mapId="5" xpath="/GFI-IZD-POD/IPK-E_1000958/P1081930" xmlDataType="decimal"/>
    </xmlCellPr>
  </singleXmlCell>
  <singleXmlCell id="877" xr6:uid="{834240A9-44A4-4ADD-95C0-47D8BD7129B4}" r="Y17" connectionId="0">
    <xmlCellPr id="1" xr6:uid="{9963315C-8E36-4C57-AA00-D53D5907DB5E}" uniqueName="P1081932">
      <xmlPr mapId="5" xpath="/GFI-IZD-POD/IPK-E_1000958/P1081932" xmlDataType="decimal"/>
    </xmlCellPr>
  </singleXmlCell>
  <singleXmlCell id="878" xr6:uid="{5ABF5854-41FA-45FE-87E2-586EDEE79B5A}" r="Z17" connectionId="0">
    <xmlCellPr id="1" xr6:uid="{526FF9DF-9217-43C1-B7F1-A28092227188}" uniqueName="P1081934">
      <xmlPr mapId="5" xpath="/GFI-IZD-POD/IPK-E_1000958/P1081934" xmlDataType="decimal"/>
    </xmlCellPr>
  </singleXmlCell>
  <singleXmlCell id="879" xr6:uid="{AACC7869-8051-4BE3-B1C5-F59B62742349}" r="H18" connectionId="0">
    <xmlCellPr id="1" xr6:uid="{6CE1CAD4-62AA-4C8D-8C66-82AB1826D8E6}" uniqueName="P1079888">
      <xmlPr mapId="5" xpath="/GFI-IZD-POD/IPK-E_1000958/P1079888" xmlDataType="decimal"/>
    </xmlCellPr>
  </singleXmlCell>
  <singleXmlCell id="880" xr6:uid="{3B93035D-2487-4A6C-992F-4D50192BE4AA}" r="I18" connectionId="0">
    <xmlCellPr id="1" xr6:uid="{E2103B9B-0DA2-4D16-ABCC-BC1871005897}" uniqueName="P1079889">
      <xmlPr mapId="5" xpath="/GFI-IZD-POD/IPK-E_1000958/P1079889" xmlDataType="decimal"/>
    </xmlCellPr>
  </singleXmlCell>
  <singleXmlCell id="881" xr6:uid="{5569BADA-76FC-456E-94AC-5DC95DEB6B6F}" r="J18" connectionId="0">
    <xmlCellPr id="1" xr6:uid="{5B43CB5E-8A36-42E3-A5F0-8A11D598DAEE}" uniqueName="P1079890">
      <xmlPr mapId="5" xpath="/GFI-IZD-POD/IPK-E_1000958/P1079890" xmlDataType="decimal"/>
    </xmlCellPr>
  </singleXmlCell>
  <singleXmlCell id="882" xr6:uid="{9E76E4A7-820E-4716-9766-A7EB894776BE}" r="K18" connectionId="0">
    <xmlCellPr id="1" xr6:uid="{2F91CD6C-9191-4135-8E28-849EC2B8923D}" uniqueName="P1079891">
      <xmlPr mapId="5" xpath="/GFI-IZD-POD/IPK-E_1000958/P1079891" xmlDataType="decimal"/>
    </xmlCellPr>
  </singleXmlCell>
  <singleXmlCell id="883" xr6:uid="{6E19F99F-2375-48CD-AAFA-53F1C5B1A49D}" r="L18" connectionId="0">
    <xmlCellPr id="1" xr6:uid="{564B0C09-C21E-4A6A-8165-C91617E02BE5}" uniqueName="P1079892">
      <xmlPr mapId="5" xpath="/GFI-IZD-POD/IPK-E_1000958/P1079892" xmlDataType="decimal"/>
    </xmlCellPr>
  </singleXmlCell>
  <singleXmlCell id="884" xr6:uid="{4426C0CA-0900-4486-A90E-198F1A5EA107}" r="M18" connectionId="0">
    <xmlCellPr id="1" xr6:uid="{2DC3AFD9-DDAE-438C-A76D-AA562E856D89}" uniqueName="P1079893">
      <xmlPr mapId="5" xpath="/GFI-IZD-POD/IPK-E_1000958/P1079893" xmlDataType="decimal"/>
    </xmlCellPr>
  </singleXmlCell>
  <singleXmlCell id="885" xr6:uid="{5B314A42-6A4B-4417-8DBC-A2BBDEE51228}" r="N18" connectionId="0">
    <xmlCellPr id="1" xr6:uid="{DE166C20-1E6F-40B3-B1A3-C127AD4F0DBB}" uniqueName="P1079894">
      <xmlPr mapId="5" xpath="/GFI-IZD-POD/IPK-E_1000958/P1079894" xmlDataType="decimal"/>
    </xmlCellPr>
  </singleXmlCell>
  <singleXmlCell id="886" xr6:uid="{E3A15988-55C1-4B02-B5AA-65A0253D2CF3}" r="O18" connectionId="0">
    <xmlCellPr id="1" xr6:uid="{10F21A75-D93D-4490-AB61-7839C840A663}" uniqueName="P1079895">
      <xmlPr mapId="5" xpath="/GFI-IZD-POD/IPK-E_1000958/P1079895" xmlDataType="decimal"/>
    </xmlCellPr>
  </singleXmlCell>
  <singleXmlCell id="887" xr6:uid="{613F241C-CBBA-4E82-9EBA-EB1D47DEE291}" r="P18" connectionId="0">
    <xmlCellPr id="1" xr6:uid="{248A5F80-25DF-4B97-BFD4-7471F15199E8}" uniqueName="P1081936">
      <xmlPr mapId="5" xpath="/GFI-IZD-POD/IPK-E_1000958/P1081936" xmlDataType="decimal"/>
    </xmlCellPr>
  </singleXmlCell>
  <singleXmlCell id="888" xr6:uid="{15A727BA-69C2-4485-A7F1-7093C4B46712}" r="Q18" connectionId="0">
    <xmlCellPr id="1" xr6:uid="{7C56DCAB-1F2C-4348-87FF-6EC18C69C1A2}" uniqueName="P1081938">
      <xmlPr mapId="5" xpath="/GFI-IZD-POD/IPK-E_1000958/P1081938" xmlDataType="decimal"/>
    </xmlCellPr>
  </singleXmlCell>
  <singleXmlCell id="889" xr6:uid="{A11ACBE8-8515-4F2B-8DE2-932C389F0D44}" r="R18" connectionId="0">
    <xmlCellPr id="1" xr6:uid="{9B757309-068F-499E-BDF1-595D46FFE410}" uniqueName="P1081940">
      <xmlPr mapId="5" xpath="/GFI-IZD-POD/IPK-E_1000958/P1081940" xmlDataType="decimal"/>
    </xmlCellPr>
  </singleXmlCell>
  <singleXmlCell id="890" xr6:uid="{09756E5B-407B-49D7-831C-9707CA76E49B}" r="S18" connectionId="0">
    <xmlCellPr id="1" xr6:uid="{FC3F8133-B001-4725-BAC0-018E0DA8B981}" uniqueName="P1123024">
      <xmlPr mapId="5" xpath="/GFI-IZD-POD/IPK-E_1000958/P1123024" xmlDataType="decimal"/>
    </xmlCellPr>
  </singleXmlCell>
  <singleXmlCell id="891" xr6:uid="{3DD16F10-0053-40AE-A7A5-27EDCF0AC396}" r="T18" connectionId="0">
    <xmlCellPr id="1" xr6:uid="{EB06BF3E-1A09-46A7-8F52-4F05A5CC3F39}" uniqueName="P1123025">
      <xmlPr mapId="5" xpath="/GFI-IZD-POD/IPK-E_1000958/P1123025" xmlDataType="decimal"/>
    </xmlCellPr>
  </singleXmlCell>
  <singleXmlCell id="892" xr6:uid="{B0841597-1CD4-4E7D-8A53-381F16A1F7FC}" r="U18" connectionId="0">
    <xmlCellPr id="1" xr6:uid="{43551BA7-69A4-4AC7-84F1-32BD903D4C46}" uniqueName="P1419829">
      <xmlPr mapId="5" xpath="/GFI-IZD-POD/IPK-E_1000958/P1419829" xmlDataType="decimal"/>
    </xmlCellPr>
  </singleXmlCell>
  <singleXmlCell id="893" xr6:uid="{E462A5D4-9422-4E69-B6C0-0F63AF5199E2}" r="V18" connectionId="0">
    <xmlCellPr id="1" xr6:uid="{3F4F352F-A076-4AB4-A7D2-4128C5F5A024}" uniqueName="P1081942">
      <xmlPr mapId="5" xpath="/GFI-IZD-POD/IPK-E_1000958/P1081942" xmlDataType="decimal"/>
    </xmlCellPr>
  </singleXmlCell>
  <singleXmlCell id="894" xr6:uid="{9AB89F78-9DBA-4A6F-BB24-FA7ED5A01C4E}" r="W18" connectionId="0">
    <xmlCellPr id="1" xr6:uid="{B8C0086C-C8A2-46AB-B820-4ADC534A8A7B}" uniqueName="P1081944">
      <xmlPr mapId="5" xpath="/GFI-IZD-POD/IPK-E_1000958/P1081944" xmlDataType="decimal"/>
    </xmlCellPr>
  </singleXmlCell>
  <singleXmlCell id="895" xr6:uid="{14F26FBA-A0A3-4B86-B4FA-7001AD34D4F5}" r="X18" connectionId="0">
    <xmlCellPr id="1" xr6:uid="{4AD898B5-BF47-4D14-8263-7A157B46D9DD}" uniqueName="P1081946">
      <xmlPr mapId="5" xpath="/GFI-IZD-POD/IPK-E_1000958/P1081946" xmlDataType="decimal"/>
    </xmlCellPr>
  </singleXmlCell>
  <singleXmlCell id="896" xr6:uid="{DA845D1B-75FD-4C16-983F-2C82FBB5EC47}" r="Y18" connectionId="0">
    <xmlCellPr id="1" xr6:uid="{3E0B4E32-7534-49A6-A120-354FAB659508}" uniqueName="P1081948">
      <xmlPr mapId="5" xpath="/GFI-IZD-POD/IPK-E_1000958/P1081948" xmlDataType="decimal"/>
    </xmlCellPr>
  </singleXmlCell>
  <singleXmlCell id="897" xr6:uid="{8AD78AA8-3229-4018-A5FE-E7818733E6B8}" r="Z18" connectionId="0">
    <xmlCellPr id="1" xr6:uid="{54222412-DFCD-4549-85A1-21BD7E09E565}" uniqueName="P1081950">
      <xmlPr mapId="5" xpath="/GFI-IZD-POD/IPK-E_1000958/P1081950" xmlDataType="decimal"/>
    </xmlCellPr>
  </singleXmlCell>
  <singleXmlCell id="898" xr6:uid="{86034CE6-489D-49B5-9BC8-5AFCF4F4145E}" r="H19" connectionId="0">
    <xmlCellPr id="1" xr6:uid="{32DE1E5D-7B54-49DC-BB2B-8BEFDB50556B}" uniqueName="P1079896">
      <xmlPr mapId="5" xpath="/GFI-IZD-POD/IPK-E_1000958/P1079896" xmlDataType="decimal"/>
    </xmlCellPr>
  </singleXmlCell>
  <singleXmlCell id="899" xr6:uid="{970D1CBC-E97C-4C77-A68F-1625FA4F4AF1}" r="I19" connectionId="0">
    <xmlCellPr id="1" xr6:uid="{52F25551-71E2-4EA7-B786-0D3E266FAB2A}" uniqueName="P1079897">
      <xmlPr mapId="5" xpath="/GFI-IZD-POD/IPK-E_1000958/P1079897" xmlDataType="decimal"/>
    </xmlCellPr>
  </singleXmlCell>
  <singleXmlCell id="900" xr6:uid="{B8F95580-0CA5-4CE6-B7C2-1F4B673D09E5}" r="J19" connectionId="0">
    <xmlCellPr id="1" xr6:uid="{AF4F4892-1A3F-4C19-8B6C-F7A29F328C46}" uniqueName="P1079898">
      <xmlPr mapId="5" xpath="/GFI-IZD-POD/IPK-E_1000958/P1079898" xmlDataType="decimal"/>
    </xmlCellPr>
  </singleXmlCell>
  <singleXmlCell id="901" xr6:uid="{ECA2DBD0-803C-4C38-BB59-BEEF8862198A}" r="K19" connectionId="0">
    <xmlCellPr id="1" xr6:uid="{226E27E8-D8ED-470E-B1B4-194FB2300E63}" uniqueName="P1079899">
      <xmlPr mapId="5" xpath="/GFI-IZD-POD/IPK-E_1000958/P1079899" xmlDataType="decimal"/>
    </xmlCellPr>
  </singleXmlCell>
  <singleXmlCell id="902" xr6:uid="{98ED04E3-E585-47AE-B7C7-142A65C6C857}" r="L19" connectionId="0">
    <xmlCellPr id="1" xr6:uid="{CCDD0EDA-F26A-4534-B249-9B1181303D94}" uniqueName="P1079900">
      <xmlPr mapId="5" xpath="/GFI-IZD-POD/IPK-E_1000958/P1079900" xmlDataType="decimal"/>
    </xmlCellPr>
  </singleXmlCell>
  <singleXmlCell id="903" xr6:uid="{F39DE91E-0245-4E70-B10A-23054F3E5525}" r="M19" connectionId="0">
    <xmlCellPr id="1" xr6:uid="{250AD008-E6BD-4869-870E-93D951E37905}" uniqueName="P1079901">
      <xmlPr mapId="5" xpath="/GFI-IZD-POD/IPK-E_1000958/P1079901" xmlDataType="decimal"/>
    </xmlCellPr>
  </singleXmlCell>
  <singleXmlCell id="904" xr6:uid="{702A64B6-1DA2-472B-A032-AAB248D2F1F3}" r="N19" connectionId="0">
    <xmlCellPr id="1" xr6:uid="{83649926-3AC6-43A0-A9F5-9367E532D77B}" uniqueName="P1079902">
      <xmlPr mapId="5" xpath="/GFI-IZD-POD/IPK-E_1000958/P1079902" xmlDataType="decimal"/>
    </xmlCellPr>
  </singleXmlCell>
  <singleXmlCell id="905" xr6:uid="{E726A69B-7021-499F-90A6-B21A591238B7}" r="O19" connectionId="0">
    <xmlCellPr id="1" xr6:uid="{35FF9E3A-B02E-4AA7-8AC5-6A845D2BE0E7}" uniqueName="P1079903">
      <xmlPr mapId="5" xpath="/GFI-IZD-POD/IPK-E_1000958/P1079903" xmlDataType="decimal"/>
    </xmlCellPr>
  </singleXmlCell>
  <singleXmlCell id="906" xr6:uid="{4C9DEB24-1436-49A1-8011-A50AD5CFB752}" r="P19" connectionId="0">
    <xmlCellPr id="1" xr6:uid="{73A24611-5A39-4D3B-80C1-80E1AC70EEA9}" uniqueName="P1081953">
      <xmlPr mapId="5" xpath="/GFI-IZD-POD/IPK-E_1000958/P1081953" xmlDataType="decimal"/>
    </xmlCellPr>
  </singleXmlCell>
  <singleXmlCell id="907" xr6:uid="{B1D14FFA-810D-46CB-AF26-CCF6B4E717EE}" r="Q19" connectionId="0">
    <xmlCellPr id="1" xr6:uid="{591CC5A7-4524-4641-9FBF-DC5A0B653607}" uniqueName="P1081958">
      <xmlPr mapId="5" xpath="/GFI-IZD-POD/IPK-E_1000958/P1081958" xmlDataType="decimal"/>
    </xmlCellPr>
  </singleXmlCell>
  <singleXmlCell id="908" xr6:uid="{148B4965-BEE1-4A83-B3B5-D8E155B136EF}" r="R19" connectionId="0">
    <xmlCellPr id="1" xr6:uid="{9CA5A1B7-0900-40A4-8315-9D96F21B5CBA}" uniqueName="P1081960">
      <xmlPr mapId="5" xpath="/GFI-IZD-POD/IPK-E_1000958/P1081960" xmlDataType="decimal"/>
    </xmlCellPr>
  </singleXmlCell>
  <singleXmlCell id="909" xr6:uid="{C735A1DD-8DD2-4528-BA6D-72E56C3C1D60}" r="S19" connectionId="0">
    <xmlCellPr id="1" xr6:uid="{D0F9BE16-BD7A-4786-BA2F-243D52FFB3F2}" uniqueName="P1123026">
      <xmlPr mapId="5" xpath="/GFI-IZD-POD/IPK-E_1000958/P1123026" xmlDataType="decimal"/>
    </xmlCellPr>
  </singleXmlCell>
  <singleXmlCell id="910" xr6:uid="{72BC1AD3-87CD-4BD6-A975-3833A7229070}" r="T19" connectionId="0">
    <xmlCellPr id="1" xr6:uid="{817A1327-3DC3-4C22-A925-CC2EF7CD1B4E}" uniqueName="P1123027">
      <xmlPr mapId="5" xpath="/GFI-IZD-POD/IPK-E_1000958/P1123027" xmlDataType="decimal"/>
    </xmlCellPr>
  </singleXmlCell>
  <singleXmlCell id="911" xr6:uid="{A160FC5B-A4AE-4F63-8434-5BA4ECC535F1}" r="U19" connectionId="0">
    <xmlCellPr id="1" xr6:uid="{6514B033-2F12-4FB5-BCCB-7C83351043BD}" uniqueName="P1419830">
      <xmlPr mapId="5" xpath="/GFI-IZD-POD/IPK-E_1000958/P1419830" xmlDataType="decimal"/>
    </xmlCellPr>
  </singleXmlCell>
  <singleXmlCell id="912" xr6:uid="{31F95149-BFB1-486F-83E5-CF7E0B71EA14}" r="V19" connectionId="0">
    <xmlCellPr id="1" xr6:uid="{F8EF503C-2045-46B0-86CB-57ABB19A7834}" uniqueName="P1081962">
      <xmlPr mapId="5" xpath="/GFI-IZD-POD/IPK-E_1000958/P1081962" xmlDataType="decimal"/>
    </xmlCellPr>
  </singleXmlCell>
  <singleXmlCell id="913" xr6:uid="{6BFB8EFF-3841-4820-8050-AD7D7714C55C}" r="W19" connectionId="0">
    <xmlCellPr id="1" xr6:uid="{2362353B-D1AB-46AF-93ED-D407FA1782A3}" uniqueName="P1081964">
      <xmlPr mapId="5" xpath="/GFI-IZD-POD/IPK-E_1000958/P1081964" xmlDataType="decimal"/>
    </xmlCellPr>
  </singleXmlCell>
  <singleXmlCell id="914" xr6:uid="{40228DBA-FF8C-4153-A6F4-C5DEE65E66D7}" r="X19" connectionId="0">
    <xmlCellPr id="1" xr6:uid="{E14C13E5-DA1E-400E-8BB9-9B2534B73388}" uniqueName="P1081966">
      <xmlPr mapId="5" xpath="/GFI-IZD-POD/IPK-E_1000958/P1081966" xmlDataType="decimal"/>
    </xmlCellPr>
  </singleXmlCell>
  <singleXmlCell id="915" xr6:uid="{C091E209-62DA-4F88-85D9-9BD3BC7C1654}" r="Y19" connectionId="0">
    <xmlCellPr id="1" xr6:uid="{53B8E443-9645-417E-BBE0-0E074E50CE28}" uniqueName="P1081968">
      <xmlPr mapId="5" xpath="/GFI-IZD-POD/IPK-E_1000958/P1081968" xmlDataType="decimal"/>
    </xmlCellPr>
  </singleXmlCell>
  <singleXmlCell id="916" xr6:uid="{6351C14D-2FCB-41E0-9CE7-DE295DB101FF}" r="Z19" connectionId="0">
    <xmlCellPr id="1" xr6:uid="{9B0CC05F-397E-4578-BC12-B37D52E97452}" uniqueName="P1081970">
      <xmlPr mapId="5" xpath="/GFI-IZD-POD/IPK-E_1000958/P1081970" xmlDataType="decimal"/>
    </xmlCellPr>
  </singleXmlCell>
  <singleXmlCell id="917" xr6:uid="{3791991F-650E-496A-8B6A-A8C230A28CCE}" r="H20" connectionId="0">
    <xmlCellPr id="1" xr6:uid="{BCEE9F2E-81FE-4B72-BE85-F2CD5E9B7040}" uniqueName="P1079904">
      <xmlPr mapId="5" xpath="/GFI-IZD-POD/IPK-E_1000958/P1079904" xmlDataType="decimal"/>
    </xmlCellPr>
  </singleXmlCell>
  <singleXmlCell id="918" xr6:uid="{44D45CE1-425D-4F71-8D19-A1CA50E40E3B}" r="I20" connectionId="0">
    <xmlCellPr id="1" xr6:uid="{A18EE0C4-2BE5-4CF8-862D-7BA08BC4F1CC}" uniqueName="P1079905">
      <xmlPr mapId="5" xpath="/GFI-IZD-POD/IPK-E_1000958/P1079905" xmlDataType="decimal"/>
    </xmlCellPr>
  </singleXmlCell>
  <singleXmlCell id="919" xr6:uid="{B50DAA79-1B79-4AA5-BAF8-D9D6860E9B74}" r="J20" connectionId="0">
    <xmlCellPr id="1" xr6:uid="{AF4C59DD-4B16-4EE5-979A-A5B370531291}" uniqueName="P1079906">
      <xmlPr mapId="5" xpath="/GFI-IZD-POD/IPK-E_1000958/P1079906" xmlDataType="decimal"/>
    </xmlCellPr>
  </singleXmlCell>
  <singleXmlCell id="920" xr6:uid="{D92970A4-BD86-4FA8-B1EF-FC686655A066}" r="K20" connectionId="0">
    <xmlCellPr id="1" xr6:uid="{519A026B-1674-45FB-AA78-8568B74C7D23}" uniqueName="P1079907">
      <xmlPr mapId="5" xpath="/GFI-IZD-POD/IPK-E_1000958/P1079907" xmlDataType="decimal"/>
    </xmlCellPr>
  </singleXmlCell>
  <singleXmlCell id="921" xr6:uid="{C26C5739-C91C-4ABF-9AA6-3EE75D04380D}" r="L20" connectionId="0">
    <xmlCellPr id="1" xr6:uid="{CB0E57F4-C012-4314-84A1-F46B44974F2F}" uniqueName="P1079908">
      <xmlPr mapId="5" xpath="/GFI-IZD-POD/IPK-E_1000958/P1079908" xmlDataType="decimal"/>
    </xmlCellPr>
  </singleXmlCell>
  <singleXmlCell id="922" xr6:uid="{15E0A775-3469-4708-8F05-FB928AEF66EF}" r="M20" connectionId="0">
    <xmlCellPr id="1" xr6:uid="{35A1350C-545C-4E65-BC01-1A5A91B71089}" uniqueName="P1079909">
      <xmlPr mapId="5" xpath="/GFI-IZD-POD/IPK-E_1000958/P1079909" xmlDataType="decimal"/>
    </xmlCellPr>
  </singleXmlCell>
  <singleXmlCell id="923" xr6:uid="{E7DEE2D1-7DFA-479B-829A-5B12B1C1E3FF}" r="N20" connectionId="0">
    <xmlCellPr id="1" xr6:uid="{F11E67A0-3330-4CFD-99A1-565ED10BB74E}" uniqueName="P1079910">
      <xmlPr mapId="5" xpath="/GFI-IZD-POD/IPK-E_1000958/P1079910" xmlDataType="decimal"/>
    </xmlCellPr>
  </singleXmlCell>
  <singleXmlCell id="924" xr6:uid="{CAE3153C-4524-4FB6-B41B-C7CDDD7809AC}" r="O20" connectionId="0">
    <xmlCellPr id="1" xr6:uid="{6897CF29-224B-4DF8-8FEE-61C2D81307C8}" uniqueName="P1079912">
      <xmlPr mapId="5" xpath="/GFI-IZD-POD/IPK-E_1000958/P1079912" xmlDataType="decimal"/>
    </xmlCellPr>
  </singleXmlCell>
  <singleXmlCell id="925" xr6:uid="{0A533FFF-467F-4876-A258-6577069CAF4E}" r="P20" connectionId="0">
    <xmlCellPr id="1" xr6:uid="{70BF9539-23C8-4925-A450-D7D52C4FE965}" uniqueName="P1081972">
      <xmlPr mapId="5" xpath="/GFI-IZD-POD/IPK-E_1000958/P1081972" xmlDataType="decimal"/>
    </xmlCellPr>
  </singleXmlCell>
  <singleXmlCell id="926" xr6:uid="{2C462DCD-BE23-46E7-AC55-C7301E25F422}" r="Q20" connectionId="0">
    <xmlCellPr id="1" xr6:uid="{7903B87D-679B-4BDB-88E6-39589BB1D514}" uniqueName="P1081973">
      <xmlPr mapId="5" xpath="/GFI-IZD-POD/IPK-E_1000958/P1081973" xmlDataType="decimal"/>
    </xmlCellPr>
  </singleXmlCell>
  <singleXmlCell id="927" xr6:uid="{833FF245-6FF2-4980-AB58-EABBBF36BA7A}" r="R20" connectionId="0">
    <xmlCellPr id="1" xr6:uid="{68DDC1A4-298D-4526-BA50-6D93009D6D89}" uniqueName="P1081975">
      <xmlPr mapId="5" xpath="/GFI-IZD-POD/IPK-E_1000958/P1081975" xmlDataType="decimal"/>
    </xmlCellPr>
  </singleXmlCell>
  <singleXmlCell id="928" xr6:uid="{4D70AFDB-A9A0-489D-8E22-27029BE0F404}" r="S20" connectionId="0">
    <xmlCellPr id="1" xr6:uid="{503D025D-6EDD-4913-AF25-B9FC5C2B0F99}" uniqueName="P1123028">
      <xmlPr mapId="5" xpath="/GFI-IZD-POD/IPK-E_1000958/P1123028" xmlDataType="decimal"/>
    </xmlCellPr>
  </singleXmlCell>
  <singleXmlCell id="929" xr6:uid="{5A4A832C-57FD-46F9-9B05-A181B104B27D}" r="T20" connectionId="0">
    <xmlCellPr id="1" xr6:uid="{85A7974C-0081-40F7-AE45-05738D55A6E0}" uniqueName="P1123029">
      <xmlPr mapId="5" xpath="/GFI-IZD-POD/IPK-E_1000958/P1123029" xmlDataType="decimal"/>
    </xmlCellPr>
  </singleXmlCell>
  <singleXmlCell id="930" xr6:uid="{FCCD70B5-3F97-4414-B2A3-D961D95806EB}" r="U20" connectionId="0">
    <xmlCellPr id="1" xr6:uid="{D303D959-CA01-4DFA-9A68-9E35916A6AED}" uniqueName="P1419831">
      <xmlPr mapId="5" xpath="/GFI-IZD-POD/IPK-E_1000958/P1419831" xmlDataType="decimal"/>
    </xmlCellPr>
  </singleXmlCell>
  <singleXmlCell id="931" xr6:uid="{49569EA7-569F-474B-8CAE-A9753BB4F092}" r="V20" connectionId="0">
    <xmlCellPr id="1" xr6:uid="{18043C1A-3F9E-45F2-9154-DE99313E7380}" uniqueName="P1081977">
      <xmlPr mapId="5" xpath="/GFI-IZD-POD/IPK-E_1000958/P1081977" xmlDataType="decimal"/>
    </xmlCellPr>
  </singleXmlCell>
  <singleXmlCell id="932" xr6:uid="{BE250991-F007-4C1A-B0EF-35B0540123A1}" r="W20" connectionId="0">
    <xmlCellPr id="1" xr6:uid="{12275EC3-E7E6-479D-9895-97624B2ADDE9}" uniqueName="P1081978">
      <xmlPr mapId="5" xpath="/GFI-IZD-POD/IPK-E_1000958/P1081978" xmlDataType="decimal"/>
    </xmlCellPr>
  </singleXmlCell>
  <singleXmlCell id="933" xr6:uid="{43793BED-391A-40C6-8188-F9AC1EE991EF}" r="X20" connectionId="0">
    <xmlCellPr id="1" xr6:uid="{59D1E97C-6593-428C-BB25-7E8BC6638DE2}" uniqueName="P1081980">
      <xmlPr mapId="5" xpath="/GFI-IZD-POD/IPK-E_1000958/P1081980" xmlDataType="decimal"/>
    </xmlCellPr>
  </singleXmlCell>
  <singleXmlCell id="934" xr6:uid="{3E599142-1A8C-46DD-81F8-521A9115801B}" r="Y20" connectionId="0">
    <xmlCellPr id="1" xr6:uid="{CF6C8F6E-F035-4B73-9464-446D2F39FC5E}" uniqueName="P1081982">
      <xmlPr mapId="5" xpath="/GFI-IZD-POD/IPK-E_1000958/P1081982" xmlDataType="decimal"/>
    </xmlCellPr>
  </singleXmlCell>
  <singleXmlCell id="935" xr6:uid="{4703F0B2-918C-4732-9EAA-3D7BA1A4706D}" r="Z20" connectionId="0">
    <xmlCellPr id="1" xr6:uid="{5035694B-B655-454A-A737-9431501BBB33}" uniqueName="P1081984">
      <xmlPr mapId="5" xpath="/GFI-IZD-POD/IPK-E_1000958/P1081984" xmlDataType="decimal"/>
    </xmlCellPr>
  </singleXmlCell>
  <singleXmlCell id="936" xr6:uid="{71F932CA-71CC-497E-A6C7-17A861EAF8E2}" r="H21" connectionId="0">
    <xmlCellPr id="1" xr6:uid="{0E8744F6-4360-4CFF-BE92-262F2250CA61}" uniqueName="P1079911">
      <xmlPr mapId="5" xpath="/GFI-IZD-POD/IPK-E_1000958/P1079911" xmlDataType="decimal"/>
    </xmlCellPr>
  </singleXmlCell>
  <singleXmlCell id="937" xr6:uid="{B7B660AF-DC4D-45F8-9D61-B84A2991BD5F}" r="I21" connectionId="0">
    <xmlCellPr id="1" xr6:uid="{A718688C-24E0-4EEC-8125-231711DDF1B5}" uniqueName="P1079913">
      <xmlPr mapId="5" xpath="/GFI-IZD-POD/IPK-E_1000958/P1079913" xmlDataType="decimal"/>
    </xmlCellPr>
  </singleXmlCell>
  <singleXmlCell id="938" xr6:uid="{F2E5C8A8-6085-492B-BC83-C3B292BC26EB}" r="J21" connectionId="0">
    <xmlCellPr id="1" xr6:uid="{BC8C3A88-65C2-482C-8851-6403475742C0}" uniqueName="P1079914">
      <xmlPr mapId="5" xpath="/GFI-IZD-POD/IPK-E_1000958/P1079914" xmlDataType="decimal"/>
    </xmlCellPr>
  </singleXmlCell>
  <singleXmlCell id="939" xr6:uid="{9E11235A-B5C7-4F8A-AED1-F5D1FEA93027}" r="K21" connectionId="0">
    <xmlCellPr id="1" xr6:uid="{6A8F730A-9BB3-4564-A641-821ECC798B70}" uniqueName="P1079915">
      <xmlPr mapId="5" xpath="/GFI-IZD-POD/IPK-E_1000958/P1079915" xmlDataType="decimal"/>
    </xmlCellPr>
  </singleXmlCell>
  <singleXmlCell id="940" xr6:uid="{FA005D80-AA94-4573-89F0-410B984F5DAC}" r="L21" connectionId="0">
    <xmlCellPr id="1" xr6:uid="{01FFA7B9-9326-4D8F-BC2C-AE796E91F2D1}" uniqueName="P1079916">
      <xmlPr mapId="5" xpath="/GFI-IZD-POD/IPK-E_1000958/P1079916" xmlDataType="decimal"/>
    </xmlCellPr>
  </singleXmlCell>
  <singleXmlCell id="941" xr6:uid="{59287C8D-4A61-4B2B-94AF-4788B31A7330}" r="M21" connectionId="0">
    <xmlCellPr id="1" xr6:uid="{D1A33AD2-297E-4652-A142-997D055D725D}" uniqueName="P1079917">
      <xmlPr mapId="5" xpath="/GFI-IZD-POD/IPK-E_1000958/P1079917" xmlDataType="decimal"/>
    </xmlCellPr>
  </singleXmlCell>
  <singleXmlCell id="942" xr6:uid="{7DFE778A-CB0E-4A20-869E-7BD1DD2709D3}" r="N21" connectionId="0">
    <xmlCellPr id="1" xr6:uid="{EBE17692-9FCE-46A8-8C35-22854DE2DAA6}" uniqueName="P1079918">
      <xmlPr mapId="5" xpath="/GFI-IZD-POD/IPK-E_1000958/P1079918" xmlDataType="decimal"/>
    </xmlCellPr>
  </singleXmlCell>
  <singleXmlCell id="943" xr6:uid="{1A0EFBCD-C7EE-4A5E-9D80-4767E47BD4A8}" r="O21" connectionId="0">
    <xmlCellPr id="1" xr6:uid="{BA1C71CF-6169-44D5-B77E-C37AA0CBB92C}" uniqueName="P1079919">
      <xmlPr mapId="5" xpath="/GFI-IZD-POD/IPK-E_1000958/P1079919" xmlDataType="decimal"/>
    </xmlCellPr>
  </singleXmlCell>
  <singleXmlCell id="944" xr6:uid="{FE328738-C8E1-45FB-9A80-21067DEA3AF8}" r="P21" connectionId="0">
    <xmlCellPr id="1" xr6:uid="{CC004418-2391-433C-B1D7-72C235D28A18}" uniqueName="P1081986">
      <xmlPr mapId="5" xpath="/GFI-IZD-POD/IPK-E_1000958/P1081986" xmlDataType="decimal"/>
    </xmlCellPr>
  </singleXmlCell>
  <singleXmlCell id="945" xr6:uid="{7E766353-62FA-425F-9936-FBF0DD9FD0CE}" r="Q21" connectionId="0">
    <xmlCellPr id="1" xr6:uid="{8D12DEB7-6F1F-4F51-888F-7FA3304C06D1}" uniqueName="P1081988">
      <xmlPr mapId="5" xpath="/GFI-IZD-POD/IPK-E_1000958/P1081988" xmlDataType="decimal"/>
    </xmlCellPr>
  </singleXmlCell>
  <singleXmlCell id="946" xr6:uid="{A62B3366-B8BF-4861-830F-B7D9FCC6EEF2}" r="R21" connectionId="0">
    <xmlCellPr id="1" xr6:uid="{E3619EAE-2226-4F95-AE66-5E2EFBE32221}" uniqueName="P1081990">
      <xmlPr mapId="5" xpath="/GFI-IZD-POD/IPK-E_1000958/P1081990" xmlDataType="decimal"/>
    </xmlCellPr>
  </singleXmlCell>
  <singleXmlCell id="947" xr6:uid="{9012141A-4C52-4365-9F83-5BF361806D49}" r="S21" connectionId="0">
    <xmlCellPr id="1" xr6:uid="{3FDEF434-3B73-4AFB-A06E-4182F7E7E9CB}" uniqueName="P1123030">
      <xmlPr mapId="5" xpath="/GFI-IZD-POD/IPK-E_1000958/P1123030" xmlDataType="decimal"/>
    </xmlCellPr>
  </singleXmlCell>
  <singleXmlCell id="948" xr6:uid="{EE5B97B6-9D3A-4D77-8FDA-5D02132243E4}" r="T21" connectionId="0">
    <xmlCellPr id="1" xr6:uid="{F618F556-7412-4F6F-B12A-713862E85701}" uniqueName="P1123031">
      <xmlPr mapId="5" xpath="/GFI-IZD-POD/IPK-E_1000958/P1123031" xmlDataType="decimal"/>
    </xmlCellPr>
  </singleXmlCell>
  <singleXmlCell id="949" xr6:uid="{B59CCC12-0645-4474-8D57-41504D2C7721}" r="U21" connectionId="0">
    <xmlCellPr id="1" xr6:uid="{A70377C5-436B-4AD5-A867-DF96F2E62D6F}" uniqueName="P1419832">
      <xmlPr mapId="5" xpath="/GFI-IZD-POD/IPK-E_1000958/P1419832" xmlDataType="decimal"/>
    </xmlCellPr>
  </singleXmlCell>
  <singleXmlCell id="950" xr6:uid="{F26C94A4-D4BD-43AF-8A83-00B3884E371A}" r="V21" connectionId="0">
    <xmlCellPr id="1" xr6:uid="{75911B69-80F5-4594-A1CA-3AAFB997E2A7}" uniqueName="P1081993">
      <xmlPr mapId="5" xpath="/GFI-IZD-POD/IPK-E_1000958/P1081993" xmlDataType="decimal"/>
    </xmlCellPr>
  </singleXmlCell>
  <singleXmlCell id="951" xr6:uid="{D524D9BC-FEFB-4BA2-BC31-8FEEB54D2D1D}" r="W21" connectionId="0">
    <xmlCellPr id="1" xr6:uid="{E32FA806-F896-412D-97B3-6CD7EE8CAAB4}" uniqueName="P1081995">
      <xmlPr mapId="5" xpath="/GFI-IZD-POD/IPK-E_1000958/P1081995" xmlDataType="decimal"/>
    </xmlCellPr>
  </singleXmlCell>
  <singleXmlCell id="952" xr6:uid="{1C4991B6-9BC6-491C-AF52-C7523F915EEA}" r="X21" connectionId="0">
    <xmlCellPr id="1" xr6:uid="{449B1F08-450B-4CFE-AF94-6A0320570FF4}" uniqueName="P1081997">
      <xmlPr mapId="5" xpath="/GFI-IZD-POD/IPK-E_1000958/P1081997" xmlDataType="decimal"/>
    </xmlCellPr>
  </singleXmlCell>
  <singleXmlCell id="953" xr6:uid="{61381A32-34F8-4FAC-8297-B13A9028EF9C}" r="Y21" connectionId="0">
    <xmlCellPr id="1" xr6:uid="{490D523A-BCEB-4B77-9EA5-6BCC3B8DDECE}" uniqueName="P1081999">
      <xmlPr mapId="5" xpath="/GFI-IZD-POD/IPK-E_1000958/P1081999" xmlDataType="decimal"/>
    </xmlCellPr>
  </singleXmlCell>
  <singleXmlCell id="954" xr6:uid="{8D1F2D22-791A-449B-A113-30B83CD2C9A5}" r="Z21" connectionId="0">
    <xmlCellPr id="1" xr6:uid="{2F8F7F65-1144-45CF-96C1-5B8D5F95514E}" uniqueName="P1082001">
      <xmlPr mapId="5" xpath="/GFI-IZD-POD/IPK-E_1000958/P1082001" xmlDataType="decimal"/>
    </xmlCellPr>
  </singleXmlCell>
  <singleXmlCell id="955" xr6:uid="{955F534D-EB82-4D63-9403-62F85D75563E}" r="H22" connectionId="0">
    <xmlCellPr id="1" xr6:uid="{F91EDC05-FDB9-4EE8-83B4-B57ADD7CAF60}" uniqueName="P1079928">
      <xmlPr mapId="5" xpath="/GFI-IZD-POD/IPK-E_1000958/P1079928" xmlDataType="decimal"/>
    </xmlCellPr>
  </singleXmlCell>
  <singleXmlCell id="956" xr6:uid="{B0D6562D-1DC8-4D7B-85FD-8AFDFF79B8D0}" r="I22" connectionId="0">
    <xmlCellPr id="1" xr6:uid="{F2842556-C726-44E6-8FE6-D6FCBCECBE1A}" uniqueName="P1079929">
      <xmlPr mapId="5" xpath="/GFI-IZD-POD/IPK-E_1000958/P1079929" xmlDataType="decimal"/>
    </xmlCellPr>
  </singleXmlCell>
  <singleXmlCell id="957" xr6:uid="{F6F783A5-6829-4BAC-8083-49EF8F97E766}" r="J22" connectionId="0">
    <xmlCellPr id="1" xr6:uid="{FB7A1930-D73D-4AD2-9805-F0C7FC075B5C}" uniqueName="P1079930">
      <xmlPr mapId="5" xpath="/GFI-IZD-POD/IPK-E_1000958/P1079930" xmlDataType="decimal"/>
    </xmlCellPr>
  </singleXmlCell>
  <singleXmlCell id="958" xr6:uid="{FDC843E3-76C8-4D77-8C78-4CF383E40C1C}" r="K22" connectionId="0">
    <xmlCellPr id="1" xr6:uid="{CC8C1A15-344C-472E-BBF8-D31D7F2D5DBF}" uniqueName="P1079931">
      <xmlPr mapId="5" xpath="/GFI-IZD-POD/IPK-E_1000958/P1079931" xmlDataType="decimal"/>
    </xmlCellPr>
  </singleXmlCell>
  <singleXmlCell id="959" xr6:uid="{2F6ECBB1-720E-4FCC-B8FB-CCA5D47BBEF4}" r="L22" connectionId="0">
    <xmlCellPr id="1" xr6:uid="{A263E60B-C834-4114-A5C6-0E6EA3D8F9DD}" uniqueName="P1079932">
      <xmlPr mapId="5" xpath="/GFI-IZD-POD/IPK-E_1000958/P1079932" xmlDataType="decimal"/>
    </xmlCellPr>
  </singleXmlCell>
  <singleXmlCell id="960" xr6:uid="{50B0506A-C53F-4B1A-BC4C-75FD038FD0E5}" r="M22" connectionId="0">
    <xmlCellPr id="1" xr6:uid="{75BBA897-F535-43D8-A097-55F3CD2061F8}" uniqueName="P1079933">
      <xmlPr mapId="5" xpath="/GFI-IZD-POD/IPK-E_1000958/P1079933" xmlDataType="decimal"/>
    </xmlCellPr>
  </singleXmlCell>
  <singleXmlCell id="961" xr6:uid="{8CC75F03-88EF-4623-84D3-03DE274136D1}" r="N22" connectionId="0">
    <xmlCellPr id="1" xr6:uid="{424D6FB8-F319-4A43-A074-E233E7D3AE99}" uniqueName="P1079934">
      <xmlPr mapId="5" xpath="/GFI-IZD-POD/IPK-E_1000958/P1079934" xmlDataType="decimal"/>
    </xmlCellPr>
  </singleXmlCell>
  <singleXmlCell id="962" xr6:uid="{2EA3E8AC-EF65-4460-933A-AD40258E995A}" r="O22" connectionId="0">
    <xmlCellPr id="1" xr6:uid="{51F5BF46-9871-46BD-BD88-D4AA0804D3CD}" uniqueName="P1079935">
      <xmlPr mapId="5" xpath="/GFI-IZD-POD/IPK-E_1000958/P1079935" xmlDataType="decimal"/>
    </xmlCellPr>
  </singleXmlCell>
  <singleXmlCell id="963" xr6:uid="{67C2916A-F7EB-406D-8BD9-508ADE934206}" r="P22" connectionId="0">
    <xmlCellPr id="1" xr6:uid="{84361F3B-F38A-48FD-8D5D-AB1E7B3ED2F8}" uniqueName="P1082014">
      <xmlPr mapId="5" xpath="/GFI-IZD-POD/IPK-E_1000958/P1082014" xmlDataType="decimal"/>
    </xmlCellPr>
  </singleXmlCell>
  <singleXmlCell id="965" xr6:uid="{C457CDF0-0C0A-47F4-8718-D7B1001854A3}" r="Q22" connectionId="0">
    <xmlCellPr id="1" xr6:uid="{1416BA92-7FD5-48E8-BA29-F2E32D5073EE}" uniqueName="P1082016">
      <xmlPr mapId="5" xpath="/GFI-IZD-POD/IPK-E_1000958/P1082016" xmlDataType="decimal"/>
    </xmlCellPr>
  </singleXmlCell>
  <singleXmlCell id="966" xr6:uid="{2AEA956E-BEF9-4055-8C25-BF150D02EFD0}" r="R22" connectionId="0">
    <xmlCellPr id="1" xr6:uid="{ECBF1F10-5099-4B96-9346-266D4972ABE6}" uniqueName="P1082018">
      <xmlPr mapId="5" xpath="/GFI-IZD-POD/IPK-E_1000958/P1082018" xmlDataType="decimal"/>
    </xmlCellPr>
  </singleXmlCell>
  <singleXmlCell id="967" xr6:uid="{0AF19611-968F-4E65-A9DE-AE0FC4AF3049}" r="S22" connectionId="0">
    <xmlCellPr id="1" xr6:uid="{8A712716-F2F3-4DE7-907F-3EEE88F612DE}" uniqueName="P1123032">
      <xmlPr mapId="5" xpath="/GFI-IZD-POD/IPK-E_1000958/P1123032" xmlDataType="decimal"/>
    </xmlCellPr>
  </singleXmlCell>
  <singleXmlCell id="968" xr6:uid="{8EB431A1-33B8-431B-AEB8-DA5171B61F71}" r="T22" connectionId="0">
    <xmlCellPr id="1" xr6:uid="{67E70E6F-6EAA-4186-AF15-2CC2D79E17E3}" uniqueName="P1123033">
      <xmlPr mapId="5" xpath="/GFI-IZD-POD/IPK-E_1000958/P1123033" xmlDataType="decimal"/>
    </xmlCellPr>
  </singleXmlCell>
  <singleXmlCell id="969" xr6:uid="{C65C1B8E-A299-4042-AC3F-05E71A9F446F}" r="U22" connectionId="0">
    <xmlCellPr id="1" xr6:uid="{AF654238-83D7-40CF-8347-3BEEBABA2157}" uniqueName="P1419833">
      <xmlPr mapId="5" xpath="/GFI-IZD-POD/IPK-E_1000958/P1419833" xmlDataType="decimal"/>
    </xmlCellPr>
  </singleXmlCell>
  <singleXmlCell id="970" xr6:uid="{ADA7A820-7BB5-48B1-8CA8-38AFBFD41332}" r="V22" connectionId="0">
    <xmlCellPr id="1" xr6:uid="{38B52907-1749-412C-B57A-6050B8F4B129}" uniqueName="P1082019">
      <xmlPr mapId="5" xpath="/GFI-IZD-POD/IPK-E_1000958/P1082019" xmlDataType="decimal"/>
    </xmlCellPr>
  </singleXmlCell>
  <singleXmlCell id="971" xr6:uid="{5D7A0B10-B682-4474-AB6C-95FBA33C0079}" r="W22" connectionId="0">
    <xmlCellPr id="1" xr6:uid="{B84AEA0F-826D-4FCA-A3FC-3E9E03CD41F7}" uniqueName="P1082029">
      <xmlPr mapId="5" xpath="/GFI-IZD-POD/IPK-E_1000958/P1082029" xmlDataType="decimal"/>
    </xmlCellPr>
  </singleXmlCell>
  <singleXmlCell id="972" xr6:uid="{9A633C3D-CA43-45F3-92D6-7D710BF39024}" r="X22" connectionId="0">
    <xmlCellPr id="1" xr6:uid="{45DFC0DC-A9B5-4BB7-868F-27177751FC01}" uniqueName="P1082032">
      <xmlPr mapId="5" xpath="/GFI-IZD-POD/IPK-E_1000958/P1082032" xmlDataType="decimal"/>
    </xmlCellPr>
  </singleXmlCell>
  <singleXmlCell id="973" xr6:uid="{B1916AA0-9207-4668-A008-00D4429476C6}" r="Y22" connectionId="0">
    <xmlCellPr id="1" xr6:uid="{9B9D12C3-E442-4EFD-AEE1-52E014A61A11}" uniqueName="P1082034">
      <xmlPr mapId="5" xpath="/GFI-IZD-POD/IPK-E_1000958/P1082034" xmlDataType="decimal"/>
    </xmlCellPr>
  </singleXmlCell>
  <singleXmlCell id="974" xr6:uid="{1334647C-BECB-44B5-A01E-F4ED95E9684F}" r="Z22" connectionId="0">
    <xmlCellPr id="1" xr6:uid="{F4FA02D9-2B6C-4268-9BDF-68E12D1782B4}" uniqueName="P1082035">
      <xmlPr mapId="5" xpath="/GFI-IZD-POD/IPK-E_1000958/P1082035" xmlDataType="decimal"/>
    </xmlCellPr>
  </singleXmlCell>
  <singleXmlCell id="975" xr6:uid="{58B861A9-D87D-47FA-B7E2-A612BD673F8C}" r="H23" connectionId="0">
    <xmlCellPr id="1" xr6:uid="{58ED01E1-672B-4E6D-A91A-CD00E87984FE}" uniqueName="P1123110">
      <xmlPr mapId="5" xpath="/GFI-IZD-POD/IPK-E_1000958/P1123110" xmlDataType="decimal"/>
    </xmlCellPr>
  </singleXmlCell>
  <singleXmlCell id="976" xr6:uid="{6A25CE25-9596-477E-941F-7AFC54FD2570}" r="I23" connectionId="0">
    <xmlCellPr id="1" xr6:uid="{049D9E4C-ED4F-4373-9B03-209AD18B571D}" uniqueName="P1123111">
      <xmlPr mapId="5" xpath="/GFI-IZD-POD/IPK-E_1000958/P1123111" xmlDataType="decimal"/>
    </xmlCellPr>
  </singleXmlCell>
  <singleXmlCell id="977" xr6:uid="{3839B206-75F1-4729-A36D-10D1DA285E75}" r="J23" connectionId="0">
    <xmlCellPr id="1" xr6:uid="{022B720C-E024-40BC-934D-74DFB426FE3B}" uniqueName="P1123112">
      <xmlPr mapId="5" xpath="/GFI-IZD-POD/IPK-E_1000958/P1123112" xmlDataType="decimal"/>
    </xmlCellPr>
  </singleXmlCell>
  <singleXmlCell id="978" xr6:uid="{C835E569-2A65-482E-BC48-5EF5A0B552B2}" r="K23" connectionId="0">
    <xmlCellPr id="1" xr6:uid="{7C17F606-5F68-4683-9187-54131051FCE6}" uniqueName="P1123113">
      <xmlPr mapId="5" xpath="/GFI-IZD-POD/IPK-E_1000958/P1123113" xmlDataType="decimal"/>
    </xmlCellPr>
  </singleXmlCell>
  <singleXmlCell id="979" xr6:uid="{F67C31F6-EF3B-4CD6-9010-47FAEA280DBE}" r="L23" connectionId="0">
    <xmlCellPr id="1" xr6:uid="{3205F460-9F47-4F03-975F-30DA0F63EB81}" uniqueName="P1123118">
      <xmlPr mapId="5" xpath="/GFI-IZD-POD/IPK-E_1000958/P1123118" xmlDataType="decimal"/>
    </xmlCellPr>
  </singleXmlCell>
  <singleXmlCell id="980" xr6:uid="{57BDA9EE-9B59-4F5B-BEE4-206DD0266F20}" r="M23" connectionId="0">
    <xmlCellPr id="1" xr6:uid="{4C5B73CA-9772-4C6A-B551-16E4B7C11581}" uniqueName="P1123127">
      <xmlPr mapId="5" xpath="/GFI-IZD-POD/IPK-E_1000958/P1123127" xmlDataType="decimal"/>
    </xmlCellPr>
  </singleXmlCell>
  <singleXmlCell id="981" xr6:uid="{7D126E47-37EB-42CE-8697-6AFDC4918E0A}" r="N23" connectionId="0">
    <xmlCellPr id="1" xr6:uid="{0CCD7DD6-D339-4D4D-A83A-5DEC94C9B196}" uniqueName="P1123126">
      <xmlPr mapId="5" xpath="/GFI-IZD-POD/IPK-E_1000958/P1123126" xmlDataType="decimal"/>
    </xmlCellPr>
  </singleXmlCell>
  <singleXmlCell id="982" xr6:uid="{70ADDD31-B30C-4D1E-BF06-9572C4903C44}" r="O23" connectionId="0">
    <xmlCellPr id="1" xr6:uid="{6EB2BC85-2B73-4878-A544-36B6514CFF50}" uniqueName="P1123125">
      <xmlPr mapId="5" xpath="/GFI-IZD-POD/IPK-E_1000958/P1123125" xmlDataType="decimal"/>
    </xmlCellPr>
  </singleXmlCell>
  <singleXmlCell id="983" xr6:uid="{64AD24BC-403E-48BB-B47C-E826E49FC054}" r="P23" connectionId="0">
    <xmlCellPr id="1" xr6:uid="{682B8588-BD2B-41BD-A1C5-A40E651CE830}" uniqueName="P1123124">
      <xmlPr mapId="5" xpath="/GFI-IZD-POD/IPK-E_1000958/P1123124" xmlDataType="decimal"/>
    </xmlCellPr>
  </singleXmlCell>
  <singleXmlCell id="984" xr6:uid="{36ECE58D-547E-407A-BFED-DBCB11454641}" r="Q23" connectionId="0">
    <xmlCellPr id="1" xr6:uid="{F435A6BA-5E68-46F9-B69D-D4FFBCBBC118}" uniqueName="P1123128">
      <xmlPr mapId="5" xpath="/GFI-IZD-POD/IPK-E_1000958/P1123128" xmlDataType="decimal"/>
    </xmlCellPr>
  </singleXmlCell>
  <singleXmlCell id="985" xr6:uid="{8AE3C2F1-8DC3-4CD3-BC26-44DA266E8FC1}" r="R23" connectionId="0">
    <xmlCellPr id="1" xr6:uid="{554C0333-2C3E-42BD-84DB-CC545C40B98C}" uniqueName="P1123129">
      <xmlPr mapId="5" xpath="/GFI-IZD-POD/IPK-E_1000958/P1123129" xmlDataType="decimal"/>
    </xmlCellPr>
  </singleXmlCell>
  <singleXmlCell id="986" xr6:uid="{4FAD5621-8A1E-446C-B2AF-530DA2E4888B}" r="S23" connectionId="0">
    <xmlCellPr id="1" xr6:uid="{37E3C8C5-5F75-4FEC-8345-8D0A4B9225F0}" uniqueName="P1123034">
      <xmlPr mapId="5" xpath="/GFI-IZD-POD/IPK-E_1000958/P1123034" xmlDataType="decimal"/>
    </xmlCellPr>
  </singleXmlCell>
  <singleXmlCell id="987" xr6:uid="{068A6533-C0EF-45E1-9137-40FD3371F7FC}" r="T23" connectionId="0">
    <xmlCellPr id="1" xr6:uid="{76E5F754-8AE2-47FF-A841-7BBD4871B98E}" uniqueName="P1123035">
      <xmlPr mapId="5" xpath="/GFI-IZD-POD/IPK-E_1000958/P1123035" xmlDataType="decimal"/>
    </xmlCellPr>
  </singleXmlCell>
  <singleXmlCell id="988" xr6:uid="{7DAB2782-0EDF-4F79-B39F-466EE02746D2}" r="U23" connectionId="0">
    <xmlCellPr id="1" xr6:uid="{2F02EAA7-72D8-47DA-974C-B1E8E538673A}" uniqueName="P1419834">
      <xmlPr mapId="5" xpath="/GFI-IZD-POD/IPK-E_1000958/P1419834" xmlDataType="decimal"/>
    </xmlCellPr>
  </singleXmlCell>
  <singleXmlCell id="989" xr6:uid="{079881DC-3680-48BA-AFE5-4F93AC18E299}" r="V23" connectionId="0">
    <xmlCellPr id="1" xr6:uid="{F23086C0-AB2C-4B71-9C8D-55F29928585F}" uniqueName="P1123130">
      <xmlPr mapId="5" xpath="/GFI-IZD-POD/IPK-E_1000958/P1123130" xmlDataType="decimal"/>
    </xmlCellPr>
  </singleXmlCell>
  <singleXmlCell id="990" xr6:uid="{018666A4-C1C8-4A59-9FC7-878474084F26}" r="W23" connectionId="0">
    <xmlCellPr id="1" xr6:uid="{F9CBE0DD-A168-41C0-B1F5-A6B61CF99E05}" uniqueName="P1123134">
      <xmlPr mapId="5" xpath="/GFI-IZD-POD/IPK-E_1000958/P1123134" xmlDataType="decimal"/>
    </xmlCellPr>
  </singleXmlCell>
  <singleXmlCell id="991" xr6:uid="{A6E00D3F-1340-40A2-982B-266F5DC66B1E}" r="X23" connectionId="0">
    <xmlCellPr id="1" xr6:uid="{9A5D05D5-0CE2-4AE2-BF7A-960A6F909C45}" uniqueName="P1123137">
      <xmlPr mapId="5" xpath="/GFI-IZD-POD/IPK-E_1000958/P1123137" xmlDataType="decimal"/>
    </xmlCellPr>
  </singleXmlCell>
  <singleXmlCell id="992" xr6:uid="{371D77ED-EBB4-4BF8-8D12-1FE5200F214A}" r="Y23" connectionId="0">
    <xmlCellPr id="1" xr6:uid="{18AF4CE3-6C22-4E26-9748-A2205DE3DE1C}" uniqueName="P1123138">
      <xmlPr mapId="5" xpath="/GFI-IZD-POD/IPK-E_1000958/P1123138" xmlDataType="decimal"/>
    </xmlCellPr>
  </singleXmlCell>
  <singleXmlCell id="993" xr6:uid="{26EC9259-7EAC-48DB-805F-7C7A554181C7}" r="Z23" connectionId="0">
    <xmlCellPr id="1" xr6:uid="{00955916-3D48-4AD3-B7C7-CF18FBF66028}" uniqueName="P1123141">
      <xmlPr mapId="5" xpath="/GFI-IZD-POD/IPK-E_1000958/P1123141" xmlDataType="decimal"/>
    </xmlCellPr>
  </singleXmlCell>
  <singleXmlCell id="994" xr6:uid="{A19AFEC5-34DF-42EA-A6E8-6272811E8064}" r="H24" connectionId="0">
    <xmlCellPr id="1" xr6:uid="{71ED5876-1DC9-4D4F-9960-BE732DEEAB64}" uniqueName="P1079936">
      <xmlPr mapId="5" xpath="/GFI-IZD-POD/IPK-E_1000958/P1079936" xmlDataType="decimal"/>
    </xmlCellPr>
  </singleXmlCell>
  <singleXmlCell id="995" xr6:uid="{3CE4F95F-30AF-4026-A592-0E60E1B92593}" r="I24" connectionId="0">
    <xmlCellPr id="1" xr6:uid="{A986BBF6-6258-4C47-83D0-12DFDE998FFD}" uniqueName="P1079937">
      <xmlPr mapId="5" xpath="/GFI-IZD-POD/IPK-E_1000958/P1079937" xmlDataType="decimal"/>
    </xmlCellPr>
  </singleXmlCell>
  <singleXmlCell id="996" xr6:uid="{F40BEB37-8637-46B4-876F-3A895DF468FF}" r="J24" connectionId="0">
    <xmlCellPr id="1" xr6:uid="{8062C0F6-3CC4-49C6-97FD-3F4EF8F5763D}" uniqueName="P1079938">
      <xmlPr mapId="5" xpath="/GFI-IZD-POD/IPK-E_1000958/P1079938" xmlDataType="decimal"/>
    </xmlCellPr>
  </singleXmlCell>
  <singleXmlCell id="997" xr6:uid="{90A129C1-FB50-427B-B2CB-A14320741DF0}" r="K24" connectionId="0">
    <xmlCellPr id="1" xr6:uid="{AAA9FF60-C8D3-4009-8681-CB525391B4C1}" uniqueName="P1079939">
      <xmlPr mapId="5" xpath="/GFI-IZD-POD/IPK-E_1000958/P1079939" xmlDataType="decimal"/>
    </xmlCellPr>
  </singleXmlCell>
  <singleXmlCell id="998" xr6:uid="{208B5E0F-604B-4450-8514-BF60C57BECF9}" r="L24" connectionId="0">
    <xmlCellPr id="1" xr6:uid="{DC876388-249E-4BB1-B30D-A1194EB41361}" uniqueName="P1079940">
      <xmlPr mapId="5" xpath="/GFI-IZD-POD/IPK-E_1000958/P1079940" xmlDataType="decimal"/>
    </xmlCellPr>
  </singleXmlCell>
  <singleXmlCell id="999" xr6:uid="{7102BCD5-6A86-40EC-B527-BEE2402FB447}" r="M24" connectionId="0">
    <xmlCellPr id="1" xr6:uid="{A3D5DD8C-9D73-4516-AE72-A2F4F346D282}" uniqueName="P1079941">
      <xmlPr mapId="5" xpath="/GFI-IZD-POD/IPK-E_1000958/P1079941" xmlDataType="decimal"/>
    </xmlCellPr>
  </singleXmlCell>
  <singleXmlCell id="1000" xr6:uid="{7A795844-E793-428E-A62B-D91E3B52BB81}" r="N24" connectionId="0">
    <xmlCellPr id="1" xr6:uid="{60AA9ADE-851C-4619-B8AA-A31B802363CB}" uniqueName="P1079942">
      <xmlPr mapId="5" xpath="/GFI-IZD-POD/IPK-E_1000958/P1079942" xmlDataType="decimal"/>
    </xmlCellPr>
  </singleXmlCell>
  <singleXmlCell id="1002" xr6:uid="{3D27A0AF-BCAD-4E12-BE66-AD9F337C1EB0}" r="O24" connectionId="0">
    <xmlCellPr id="1" xr6:uid="{736E03BB-4A9D-4DCF-99FD-633C1752E595}" uniqueName="P1079943">
      <xmlPr mapId="5" xpath="/GFI-IZD-POD/IPK-E_1000958/P1079943" xmlDataType="decimal"/>
    </xmlCellPr>
  </singleXmlCell>
  <singleXmlCell id="1003" xr6:uid="{A34FC2C2-B10A-4C96-BE1A-F55A304103A8}" r="P24" connectionId="0">
    <xmlCellPr id="1" xr6:uid="{B91E3CEB-F76C-45C7-892D-AA31FF0E5C11}" uniqueName="P1082038">
      <xmlPr mapId="5" xpath="/GFI-IZD-POD/IPK-E_1000958/P1082038" xmlDataType="decimal"/>
    </xmlCellPr>
  </singleXmlCell>
  <singleXmlCell id="1004" xr6:uid="{97D38474-543A-491D-BC21-C3F8DA6C8448}" r="Q24" connectionId="0">
    <xmlCellPr id="1" xr6:uid="{1C81B517-B7FD-4D92-B268-8A1D093C2E09}" uniqueName="P1082045">
      <xmlPr mapId="5" xpath="/GFI-IZD-POD/IPK-E_1000958/P1082045" xmlDataType="decimal"/>
    </xmlCellPr>
  </singleXmlCell>
  <singleXmlCell id="1005" xr6:uid="{BDC36D60-40EE-44AF-93A6-62859EEED76A}" r="R24" connectionId="0">
    <xmlCellPr id="1" xr6:uid="{6876BB40-683F-4D45-9780-E22CECBE39FC}" uniqueName="P1082047">
      <xmlPr mapId="5" xpath="/GFI-IZD-POD/IPK-E_1000958/P1082047" xmlDataType="decimal"/>
    </xmlCellPr>
  </singleXmlCell>
  <singleXmlCell id="1006" xr6:uid="{1E76B399-587B-4971-9C75-F4C2F69B9A18}" r="S24" connectionId="0">
    <xmlCellPr id="1" xr6:uid="{42AACF50-F7B6-46BE-A874-E4F7C31D18CF}" uniqueName="P1123036">
      <xmlPr mapId="5" xpath="/GFI-IZD-POD/IPK-E_1000958/P1123036" xmlDataType="decimal"/>
    </xmlCellPr>
  </singleXmlCell>
  <singleXmlCell id="1007" xr6:uid="{067F6993-9EE0-4D16-B83F-55FF9B9211EB}" r="T24" connectionId="0">
    <xmlCellPr id="1" xr6:uid="{1B637EAB-6187-4939-948A-CC85EE56FFB8}" uniqueName="P1123037">
      <xmlPr mapId="5" xpath="/GFI-IZD-POD/IPK-E_1000958/P1123037" xmlDataType="decimal"/>
    </xmlCellPr>
  </singleXmlCell>
  <singleXmlCell id="1008" xr6:uid="{C12FE894-65FE-4797-A0E6-879F9E807B8A}" r="U24" connectionId="0">
    <xmlCellPr id="1" xr6:uid="{B6FEB4BF-E4C0-4A37-B45C-DF613B728716}" uniqueName="P1419835">
      <xmlPr mapId="5" xpath="/GFI-IZD-POD/IPK-E_1000958/P1419835" xmlDataType="decimal"/>
    </xmlCellPr>
  </singleXmlCell>
  <singleXmlCell id="1009" xr6:uid="{1506512A-59E3-4A11-B7B8-358C64530510}" r="V24" connectionId="0">
    <xmlCellPr id="1" xr6:uid="{8482B095-473B-4EA7-9190-A2A6501DE94F}" uniqueName="P1082048">
      <xmlPr mapId="5" xpath="/GFI-IZD-POD/IPK-E_1000958/P1082048" xmlDataType="decimal"/>
    </xmlCellPr>
  </singleXmlCell>
  <singleXmlCell id="1010" xr6:uid="{A26895BD-F539-400B-AFB6-EA146507DC20}" r="W24" connectionId="0">
    <xmlCellPr id="1" xr6:uid="{5FF3471C-9377-41F7-8529-1318EDC4A84D}" uniqueName="P1082075">
      <xmlPr mapId="5" xpath="/GFI-IZD-POD/IPK-E_1000958/P1082075" xmlDataType="decimal"/>
    </xmlCellPr>
  </singleXmlCell>
  <singleXmlCell id="1011" xr6:uid="{28E0906D-BD90-4C4F-B74C-A0563C208D41}" r="X24" connectionId="0">
    <xmlCellPr id="1" xr6:uid="{DABBD517-CEE3-4948-8970-3346499E96D4}" uniqueName="P1082077">
      <xmlPr mapId="5" xpath="/GFI-IZD-POD/IPK-E_1000958/P1082077" xmlDataType="decimal"/>
    </xmlCellPr>
  </singleXmlCell>
  <singleXmlCell id="1012" xr6:uid="{0E2E9B39-EA75-4764-8193-F1629936C351}" r="Y24" connectionId="0">
    <xmlCellPr id="1" xr6:uid="{3AF18880-2838-411E-9B20-901710AB62C8}" uniqueName="P1082092">
      <xmlPr mapId="5" xpath="/GFI-IZD-POD/IPK-E_1000958/P1082092" xmlDataType="decimal"/>
    </xmlCellPr>
  </singleXmlCell>
  <singleXmlCell id="1013" xr6:uid="{BEE122A0-4663-4D73-B95E-940441C67480}" r="Z24" connectionId="0">
    <xmlCellPr id="1" xr6:uid="{9999D1A5-453E-43D0-BDDD-5D3C85FF8D29}" uniqueName="P1082094">
      <xmlPr mapId="5" xpath="/GFI-IZD-POD/IPK-E_1000958/P1082094" xmlDataType="decimal"/>
    </xmlCellPr>
  </singleXmlCell>
  <singleXmlCell id="1014" xr6:uid="{4815FD20-EDA9-45CD-917C-2C8CBDF63DE2}" r="H25" connectionId="0">
    <xmlCellPr id="1" xr6:uid="{828A34DA-BE75-40D9-8C01-DFC98C3754FC}" uniqueName="P1123114">
      <xmlPr mapId="5" xpath="/GFI-IZD-POD/IPK-E_1000958/P1123114" xmlDataType="decimal"/>
    </xmlCellPr>
  </singleXmlCell>
  <singleXmlCell id="1015" xr6:uid="{D9C631E4-EB82-4970-96F7-9057DA2757E0}" r="I25" connectionId="0">
    <xmlCellPr id="1" xr6:uid="{04ACAD1E-8129-4D21-85A8-3B89F910D519}" uniqueName="P1123115">
      <xmlPr mapId="5" xpath="/GFI-IZD-POD/IPK-E_1000958/P1123115" xmlDataType="decimal"/>
    </xmlCellPr>
  </singleXmlCell>
  <singleXmlCell id="1016" xr6:uid="{18F7C514-07E2-494C-83CE-E85252435A9F}" r="J25" connectionId="0">
    <xmlCellPr id="1" xr6:uid="{F8DE1DD4-8508-44DB-82F7-E5A60B4862F0}" uniqueName="P1123116">
      <xmlPr mapId="5" xpath="/GFI-IZD-POD/IPK-E_1000958/P1123116" xmlDataType="decimal"/>
    </xmlCellPr>
  </singleXmlCell>
  <singleXmlCell id="1017" xr6:uid="{1F1FDEC4-C37E-4F46-91B6-5236DBBF8D50}" r="K25" connectionId="0">
    <xmlCellPr id="1" xr6:uid="{BD1A23DB-5EAE-45E7-A493-37D8FB65EADE}" uniqueName="P1123117">
      <xmlPr mapId="5" xpath="/GFI-IZD-POD/IPK-E_1000958/P1123117" xmlDataType="decimal"/>
    </xmlCellPr>
  </singleXmlCell>
  <singleXmlCell id="1018" xr6:uid="{D56F72E0-A34F-4288-B2CA-60C75BEF4184}" r="L25" connectionId="0">
    <xmlCellPr id="1" xr6:uid="{3A26FB38-3678-4631-9D71-CFED6D9068BC}" uniqueName="P1123119">
      <xmlPr mapId="5" xpath="/GFI-IZD-POD/IPK-E_1000958/P1123119" xmlDataType="decimal"/>
    </xmlCellPr>
  </singleXmlCell>
  <singleXmlCell id="1019" xr6:uid="{C1D70420-9EE3-4C8E-A63B-6AE9B9BCCC4C}" r="M25" connectionId="0">
    <xmlCellPr id="1" xr6:uid="{E5E79456-656F-40A5-A62B-27FFF78D27CC}" uniqueName="P1123120">
      <xmlPr mapId="5" xpath="/GFI-IZD-POD/IPK-E_1000958/P1123120" xmlDataType="decimal"/>
    </xmlCellPr>
  </singleXmlCell>
  <singleXmlCell id="1020" xr6:uid="{B0CC3423-B585-444C-A7CE-6B7A961DF3B6}" r="N25" connectionId="0">
    <xmlCellPr id="1" xr6:uid="{60B0A27F-1CD0-4256-9856-A7FDB8D0F5FC}" uniqueName="P1123121">
      <xmlPr mapId="5" xpath="/GFI-IZD-POD/IPK-E_1000958/P1123121" xmlDataType="decimal"/>
    </xmlCellPr>
  </singleXmlCell>
  <singleXmlCell id="1021" xr6:uid="{7FF2501F-0B68-46A2-A045-96CF9C50347A}" r="O25" connectionId="0">
    <xmlCellPr id="1" xr6:uid="{5F2C72B9-8EBA-4269-82F3-C287D2ABCA81}" uniqueName="P1123122">
      <xmlPr mapId="5" xpath="/GFI-IZD-POD/IPK-E_1000958/P1123122" xmlDataType="decimal"/>
    </xmlCellPr>
  </singleXmlCell>
  <singleXmlCell id="1022" xr6:uid="{02BA630B-4F00-44AA-86E5-EB2FF9F8A3F2}" r="P25" connectionId="0">
    <xmlCellPr id="1" xr6:uid="{79C828D0-04FE-4571-A395-9C20FEBDA84F}" uniqueName="P1123123">
      <xmlPr mapId="5" xpath="/GFI-IZD-POD/IPK-E_1000958/P1123123" xmlDataType="decimal"/>
    </xmlCellPr>
  </singleXmlCell>
  <singleXmlCell id="1023" xr6:uid="{9B59C1B1-6D90-4514-854D-FE531DBBF201}" r="Q25" connectionId="0">
    <xmlCellPr id="1" xr6:uid="{55D5E3D3-EF1B-4630-B699-A5C625B067D1}" uniqueName="P1123133">
      <xmlPr mapId="5" xpath="/GFI-IZD-POD/IPK-E_1000958/P1123133" xmlDataType="decimal"/>
    </xmlCellPr>
  </singleXmlCell>
  <singleXmlCell id="1024" xr6:uid="{9CB1081B-668F-4B08-8346-4057CDB36920}" r="R25" connectionId="0">
    <xmlCellPr id="1" xr6:uid="{197A7FAC-D7AE-498B-BFA3-A4FBE6F87424}" uniqueName="P1123132">
      <xmlPr mapId="5" xpath="/GFI-IZD-POD/IPK-E_1000958/P1123132" xmlDataType="decimal"/>
    </xmlCellPr>
  </singleXmlCell>
  <singleXmlCell id="1025" xr6:uid="{6E2ECE26-5278-4005-A805-23B325C75806}" r="S25" connectionId="0">
    <xmlCellPr id="1" xr6:uid="{40EDA6C4-A936-4287-B262-1F7582081C87}" uniqueName="P1123038">
      <xmlPr mapId="5" xpath="/GFI-IZD-POD/IPK-E_1000958/P1123038" xmlDataType="decimal"/>
    </xmlCellPr>
  </singleXmlCell>
  <singleXmlCell id="1026" xr6:uid="{5EBC458F-BB68-45E0-824E-0976B12B2F20}" r="T25" connectionId="0">
    <xmlCellPr id="1" xr6:uid="{8100AEF4-84A9-4A17-8C14-EE06034EA859}" uniqueName="P1123039">
      <xmlPr mapId="5" xpath="/GFI-IZD-POD/IPK-E_1000958/P1123039" xmlDataType="decimal"/>
    </xmlCellPr>
  </singleXmlCell>
  <singleXmlCell id="1027" xr6:uid="{F0C8AEA4-542A-41EE-9F0A-9DE1FB6F68F8}" r="U25" connectionId="0">
    <xmlCellPr id="1" xr6:uid="{B51ED5BC-8CBF-402D-A509-50E89B450B7C}" uniqueName="P1419836">
      <xmlPr mapId="5" xpath="/GFI-IZD-POD/IPK-E_1000958/P1419836" xmlDataType="decimal"/>
    </xmlCellPr>
  </singleXmlCell>
  <singleXmlCell id="1028" xr6:uid="{F18FCDD4-313A-4527-AEDB-CEE76DB8400F}" r="V25" connectionId="0">
    <xmlCellPr id="1" xr6:uid="{CACAD492-4F4D-45B8-9A3E-21CA2AE5DA60}" uniqueName="P1123131">
      <xmlPr mapId="5" xpath="/GFI-IZD-POD/IPK-E_1000958/P1123131" xmlDataType="decimal"/>
    </xmlCellPr>
  </singleXmlCell>
  <singleXmlCell id="1029" xr6:uid="{48246F74-8379-47B8-80E6-0CA96B2A50E0}" r="W25" connectionId="0">
    <xmlCellPr id="1" xr6:uid="{F9E17853-6591-4710-A373-333A214F650A}" uniqueName="P1123135">
      <xmlPr mapId="5" xpath="/GFI-IZD-POD/IPK-E_1000958/P1123135" xmlDataType="decimal"/>
    </xmlCellPr>
  </singleXmlCell>
  <singleXmlCell id="1030" xr6:uid="{D79D629A-E3F9-47C5-B629-9B21D4CB7BD8}" r="X25" connectionId="0">
    <xmlCellPr id="1" xr6:uid="{8CE0EE27-EBA2-4223-B765-DF278174C9E8}" uniqueName="P1123136">
      <xmlPr mapId="5" xpath="/GFI-IZD-POD/IPK-E_1000958/P1123136" xmlDataType="decimal"/>
    </xmlCellPr>
  </singleXmlCell>
  <singleXmlCell id="1031" xr6:uid="{02069465-3844-4CFE-81BD-4CBEBF86250E}" r="Y25" connectionId="0">
    <xmlCellPr id="1" xr6:uid="{074368D2-8A91-4A2E-9468-9D64305E4495}" uniqueName="P1123139">
      <xmlPr mapId="5" xpath="/GFI-IZD-POD/IPK-E_1000958/P1123139" xmlDataType="decimal"/>
    </xmlCellPr>
  </singleXmlCell>
  <singleXmlCell id="1032" xr6:uid="{A7AA9B6F-0704-4B57-BD30-1335172E2442}" r="Z25" connectionId="0">
    <xmlCellPr id="1" xr6:uid="{C9676605-38FD-4729-B210-F9E634510F06}" uniqueName="P1123140">
      <xmlPr mapId="5" xpath="/GFI-IZD-POD/IPK-E_1000958/P1123140" xmlDataType="decimal"/>
    </xmlCellPr>
  </singleXmlCell>
  <singleXmlCell id="1033" xr6:uid="{2F452312-039A-42EC-A570-CB318B9569FE}" r="H26" connectionId="0">
    <xmlCellPr id="1" xr6:uid="{6F0D7861-710C-4828-BAE4-7C9A4A1F2F6E}" uniqueName="P1079944">
      <xmlPr mapId="5" xpath="/GFI-IZD-POD/IPK-E_1000958/P1079944" xmlDataType="decimal"/>
    </xmlCellPr>
  </singleXmlCell>
  <singleXmlCell id="1034" xr6:uid="{987150CB-938C-41FE-9F25-28C5265386F5}" r="I26" connectionId="0">
    <xmlCellPr id="1" xr6:uid="{B9A10F96-0CEE-4CA5-9520-F5C036213F01}" uniqueName="P1079945">
      <xmlPr mapId="5" xpath="/GFI-IZD-POD/IPK-E_1000958/P1079945" xmlDataType="decimal"/>
    </xmlCellPr>
  </singleXmlCell>
  <singleXmlCell id="1035" xr6:uid="{3FB6A560-E864-45B9-86EE-ED7D8DC9C515}" r="J26" connectionId="0">
    <xmlCellPr id="1" xr6:uid="{3575BF4B-FDFA-46E0-A522-52F820019FB4}" uniqueName="P1079946">
      <xmlPr mapId="5" xpath="/GFI-IZD-POD/IPK-E_1000958/P1079946" xmlDataType="decimal"/>
    </xmlCellPr>
  </singleXmlCell>
  <singleXmlCell id="1036" xr6:uid="{63217DC6-5116-483C-8A9B-39806818F400}" r="K26" connectionId="0">
    <xmlCellPr id="1" xr6:uid="{694AD4A4-713D-4E12-8313-6DB7795973F7}" uniqueName="P1079947">
      <xmlPr mapId="5" xpath="/GFI-IZD-POD/IPK-E_1000958/P1079947" xmlDataType="decimal"/>
    </xmlCellPr>
  </singleXmlCell>
  <singleXmlCell id="1037" xr6:uid="{E6E2B3AB-D75E-4E23-A385-8EE00B4B2A50}" r="L26" connectionId="0">
    <xmlCellPr id="1" xr6:uid="{60AD327E-1458-4042-A8F2-69E5047585E1}" uniqueName="P1079948">
      <xmlPr mapId="5" xpath="/GFI-IZD-POD/IPK-E_1000958/P1079948" xmlDataType="decimal"/>
    </xmlCellPr>
  </singleXmlCell>
  <singleXmlCell id="1038" xr6:uid="{F761D25D-128F-4AE3-9158-517AF7FEC9DC}" r="M26" connectionId="0">
    <xmlCellPr id="1" xr6:uid="{8BDC42E9-911B-4F70-BC76-CE0AEDBF0994}" uniqueName="P1079949">
      <xmlPr mapId="5" xpath="/GFI-IZD-POD/IPK-E_1000958/P1079949" xmlDataType="decimal"/>
    </xmlCellPr>
  </singleXmlCell>
  <singleXmlCell id="1039" xr6:uid="{22B35B34-D838-4F87-A5AE-5C4A877DC6E2}" r="N26" connectionId="0">
    <xmlCellPr id="1" xr6:uid="{E78DDF37-7CED-442B-82C5-048EBAE43285}" uniqueName="P1079950">
      <xmlPr mapId="5" xpath="/GFI-IZD-POD/IPK-E_1000958/P1079950" xmlDataType="decimal"/>
    </xmlCellPr>
  </singleXmlCell>
  <singleXmlCell id="1040" xr6:uid="{93753BDB-8326-4E02-9F53-B3BB1773407D}" r="O26" connectionId="0">
    <xmlCellPr id="1" xr6:uid="{2FABE195-17DF-406E-BDCE-D4CE852C085B}" uniqueName="P1079951">
      <xmlPr mapId="5" xpath="/GFI-IZD-POD/IPK-E_1000958/P1079951" xmlDataType="decimal"/>
    </xmlCellPr>
  </singleXmlCell>
  <singleXmlCell id="1041" xr6:uid="{D72652C5-4082-47D6-B39F-44318E5C780E}" r="P26" connectionId="0">
    <xmlCellPr id="1" xr6:uid="{38C7E62D-71A2-4703-AF09-A7F04EFD2B4F}" uniqueName="P1082096">
      <xmlPr mapId="5" xpath="/GFI-IZD-POD/IPK-E_1000958/P1082096" xmlDataType="decimal"/>
    </xmlCellPr>
  </singleXmlCell>
  <singleXmlCell id="1042" xr6:uid="{C80BBBD5-AEA3-4AF5-8087-9085E5802833}" r="Q26" connectionId="0">
    <xmlCellPr id="1" xr6:uid="{F402FD0B-2528-40CF-B605-AD9A9B987030}" uniqueName="P1082098">
      <xmlPr mapId="5" xpath="/GFI-IZD-POD/IPK-E_1000958/P1082098" xmlDataType="decimal"/>
    </xmlCellPr>
  </singleXmlCell>
  <singleXmlCell id="1043" xr6:uid="{9A9FDD53-31DE-4A22-967A-155707ABB4F6}" r="R26" connectionId="0">
    <xmlCellPr id="1" xr6:uid="{084F05A6-1F06-45B1-BB2A-FDF596C0A300}" uniqueName="P1082100">
      <xmlPr mapId="5" xpath="/GFI-IZD-POD/IPK-E_1000958/P1082100" xmlDataType="decimal"/>
    </xmlCellPr>
  </singleXmlCell>
  <singleXmlCell id="1044" xr6:uid="{DB26E186-987C-4C5B-A941-D6707BD2DDAF}" r="S26" connectionId="0">
    <xmlCellPr id="1" xr6:uid="{BADD6ABF-F97B-4B02-8F92-5A2728AB7C33}" uniqueName="P1123041">
      <xmlPr mapId="5" xpath="/GFI-IZD-POD/IPK-E_1000958/P1123041" xmlDataType="decimal"/>
    </xmlCellPr>
  </singleXmlCell>
  <singleXmlCell id="1045" xr6:uid="{CD31FC4A-0397-4542-8328-1F4FDF278B30}" r="T26" connectionId="0">
    <xmlCellPr id="1" xr6:uid="{5B88C2C2-54C8-4E9D-8638-1F998ED8DE96}" uniqueName="P1123040">
      <xmlPr mapId="5" xpath="/GFI-IZD-POD/IPK-E_1000958/P1123040" xmlDataType="decimal"/>
    </xmlCellPr>
  </singleXmlCell>
  <singleXmlCell id="1046" xr6:uid="{E5612DB7-51BC-4D1B-A3F9-6CBB3EA27CC1}" r="U26" connectionId="0">
    <xmlCellPr id="1" xr6:uid="{B882BEC2-58C2-4F21-87C0-FAE198E21502}" uniqueName="P1419837">
      <xmlPr mapId="5" xpath="/GFI-IZD-POD/IPK-E_1000958/P1419837" xmlDataType="decimal"/>
    </xmlCellPr>
  </singleXmlCell>
  <singleXmlCell id="1047" xr6:uid="{CF2CCEDF-A9DA-4313-A0DD-2A3DF0A08B1E}" r="V26" connectionId="0">
    <xmlCellPr id="1" xr6:uid="{2519A01D-62F1-41DB-AD0C-BAD77ECF5AE9}" uniqueName="P1082102">
      <xmlPr mapId="5" xpath="/GFI-IZD-POD/IPK-E_1000958/P1082102" xmlDataType="decimal"/>
    </xmlCellPr>
  </singleXmlCell>
  <singleXmlCell id="1048" xr6:uid="{4E944723-977C-45CE-B8BD-ED153EBDD8C9}" r="W26" connectionId="0">
    <xmlCellPr id="1" xr6:uid="{A246C86F-30CF-401B-BE4F-42DE2749A58D}" uniqueName="P1082104">
      <xmlPr mapId="5" xpath="/GFI-IZD-POD/IPK-E_1000958/P1082104" xmlDataType="decimal"/>
    </xmlCellPr>
  </singleXmlCell>
  <singleXmlCell id="1049" xr6:uid="{86EAE233-1D88-4318-9D15-5F8BDB22B73D}" r="X26" connectionId="0">
    <xmlCellPr id="1" xr6:uid="{00D17A3B-DD4F-4978-A94F-784D04B80176}" uniqueName="P1082105">
      <xmlPr mapId="5" xpath="/GFI-IZD-POD/IPK-E_1000958/P1082105" xmlDataType="decimal"/>
    </xmlCellPr>
  </singleXmlCell>
  <singleXmlCell id="1050" xr6:uid="{33C13FFA-796F-4C33-BE7A-C942C18A3814}" r="Y26" connectionId="0">
    <xmlCellPr id="1" xr6:uid="{51730FCC-7E9C-4761-944D-AC1F3073FEBB}" uniqueName="P1082106">
      <xmlPr mapId="5" xpath="/GFI-IZD-POD/IPK-E_1000958/P1082106" xmlDataType="decimal"/>
    </xmlCellPr>
  </singleXmlCell>
  <singleXmlCell id="1051" xr6:uid="{59E0E849-9DAD-4259-AEFE-6B966CCB4405}" r="Z26" connectionId="0">
    <xmlCellPr id="1" xr6:uid="{EC45603E-12F4-4ADD-9989-DF2A8D5724AA}" uniqueName="P1082108">
      <xmlPr mapId="5" xpath="/GFI-IZD-POD/IPK-E_1000958/P1082108" xmlDataType="decimal"/>
    </xmlCellPr>
  </singleXmlCell>
  <singleXmlCell id="1052" xr6:uid="{1210D573-8D1D-4123-A648-3277963BBFA0}" r="H27" connectionId="0">
    <xmlCellPr id="1" xr6:uid="{582FD363-AA04-4024-8325-77546607C3B0}" uniqueName="P1079952">
      <xmlPr mapId="5" xpath="/GFI-IZD-POD/IPK-E_1000958/P1079952" xmlDataType="decimal"/>
    </xmlCellPr>
  </singleXmlCell>
  <singleXmlCell id="1053" xr6:uid="{B81A86D8-9139-4A28-9F0E-74AF2534ADBE}" r="I27" connectionId="0">
    <xmlCellPr id="1" xr6:uid="{7584A25C-A90E-4E6C-9EDB-BC42F5CE849B}" uniqueName="P1079953">
      <xmlPr mapId="5" xpath="/GFI-IZD-POD/IPK-E_1000958/P1079953" xmlDataType="decimal"/>
    </xmlCellPr>
  </singleXmlCell>
  <singleXmlCell id="1054" xr6:uid="{83A09F35-18C8-4B34-8766-1194561E5CC9}" r="J27" connectionId="0">
    <xmlCellPr id="1" xr6:uid="{E5C1DA24-C805-4532-B37B-32736FC1E163}" uniqueName="P1079954">
      <xmlPr mapId="5" xpath="/GFI-IZD-POD/IPK-E_1000958/P1079954" xmlDataType="decimal"/>
    </xmlCellPr>
  </singleXmlCell>
  <singleXmlCell id="1055" xr6:uid="{F8066EE2-7027-4D49-A103-65B713C0F594}" r="K27" connectionId="0">
    <xmlCellPr id="1" xr6:uid="{FE583A3E-92A5-4128-A54D-CD6E09AF4AC1}" uniqueName="P1079955">
      <xmlPr mapId="5" xpath="/GFI-IZD-POD/IPK-E_1000958/P1079955" xmlDataType="decimal"/>
    </xmlCellPr>
  </singleXmlCell>
  <singleXmlCell id="1056" xr6:uid="{4FAAAB3B-A196-4C68-ABEA-0AC600BE7E3B}" r="L27" connectionId="0">
    <xmlCellPr id="1" xr6:uid="{E833CE9C-9F1A-4B35-90F3-18CB697A17C8}" uniqueName="P1079956">
      <xmlPr mapId="5" xpath="/GFI-IZD-POD/IPK-E_1000958/P1079956" xmlDataType="decimal"/>
    </xmlCellPr>
  </singleXmlCell>
  <singleXmlCell id="1057" xr6:uid="{959D6818-FBE3-4180-8007-4B8AFA953ACC}" r="M27" connectionId="0">
    <xmlCellPr id="1" xr6:uid="{BE112238-C2C9-4BA1-8E11-F061FD2F4DAA}" uniqueName="P1079957">
      <xmlPr mapId="5" xpath="/GFI-IZD-POD/IPK-E_1000958/P1079957" xmlDataType="decimal"/>
    </xmlCellPr>
  </singleXmlCell>
  <singleXmlCell id="1058" xr6:uid="{0BFFA14D-5CC9-4F8C-9592-3472D1388374}" r="N27" connectionId="0">
    <xmlCellPr id="1" xr6:uid="{82AFE47A-167B-45E1-A43D-BE9B4F261881}" uniqueName="P1079958">
      <xmlPr mapId="5" xpath="/GFI-IZD-POD/IPK-E_1000958/P1079958" xmlDataType="decimal"/>
    </xmlCellPr>
  </singleXmlCell>
  <singleXmlCell id="1059" xr6:uid="{E606D718-A6FC-417E-AECD-621E8E6908F7}" r="O27" connectionId="0">
    <xmlCellPr id="1" xr6:uid="{08291A93-B0DD-475B-8B61-C8DA55737E92}" uniqueName="P1079959">
      <xmlPr mapId="5" xpath="/GFI-IZD-POD/IPK-E_1000958/P1079959" xmlDataType="decimal"/>
    </xmlCellPr>
  </singleXmlCell>
  <singleXmlCell id="1060" xr6:uid="{55E44000-0B6A-465B-BA4B-873B3D1726F3}" r="P27" connectionId="0">
    <xmlCellPr id="1" xr6:uid="{8A5E5AB2-7696-417E-8AD8-1924AF646547}" uniqueName="P1082110">
      <xmlPr mapId="5" xpath="/GFI-IZD-POD/IPK-E_1000958/P1082110" xmlDataType="decimal"/>
    </xmlCellPr>
  </singleXmlCell>
  <singleXmlCell id="1061" xr6:uid="{009353A9-34E3-441C-8C08-841E34BCA9FE}" r="Q27" connectionId="0">
    <xmlCellPr id="1" xr6:uid="{77C4DA17-637A-44C0-A6CB-DF063F9A2A96}" uniqueName="P1082112">
      <xmlPr mapId="5" xpath="/GFI-IZD-POD/IPK-E_1000958/P1082112" xmlDataType="decimal"/>
    </xmlCellPr>
  </singleXmlCell>
  <singleXmlCell id="1062" xr6:uid="{31727E68-8F2E-4824-B18B-FBBD02A23EF3}" r="R27" connectionId="0">
    <xmlCellPr id="1" xr6:uid="{4D542D1D-11A4-4983-B270-9C16C5103FF6}" uniqueName="P1082115">
      <xmlPr mapId="5" xpath="/GFI-IZD-POD/IPK-E_1000958/P1082115" xmlDataType="decimal"/>
    </xmlCellPr>
  </singleXmlCell>
  <singleXmlCell id="1063" xr6:uid="{5BAC6E6E-6DBB-47D6-ABDA-D8232549E1AA}" r="S27" connectionId="0">
    <xmlCellPr id="1" xr6:uid="{693193A7-6CA5-4638-BE9B-8F22E0702E53}" uniqueName="P1123042">
      <xmlPr mapId="5" xpath="/GFI-IZD-POD/IPK-E_1000958/P1123042" xmlDataType="decimal"/>
    </xmlCellPr>
  </singleXmlCell>
  <singleXmlCell id="1064" xr6:uid="{E88DD49A-D325-4BC6-80E2-6B9EAD14BDAE}" r="T27" connectionId="0">
    <xmlCellPr id="1" xr6:uid="{AFF5F45B-3F78-408E-9E76-08311EC4DAC5}" uniqueName="P1123043">
      <xmlPr mapId="5" xpath="/GFI-IZD-POD/IPK-E_1000958/P1123043" xmlDataType="decimal"/>
    </xmlCellPr>
  </singleXmlCell>
  <singleXmlCell id="1065" xr6:uid="{0F2ABFEF-BF1A-408D-88EA-E7B6CF446BB6}" r="U27" connectionId="0">
    <xmlCellPr id="1" xr6:uid="{C49F2708-725C-43E2-916E-0F9D57E29EEE}" uniqueName="P1419838">
      <xmlPr mapId="5" xpath="/GFI-IZD-POD/IPK-E_1000958/P1419838" xmlDataType="decimal"/>
    </xmlCellPr>
  </singleXmlCell>
  <singleXmlCell id="1066" xr6:uid="{945728A9-0B90-498C-8A97-15F3FEBD379C}" r="V27" connectionId="0">
    <xmlCellPr id="1" xr6:uid="{6F8E4E9D-3494-45D6-8A99-5344BF483EFF}" uniqueName="P1082118">
      <xmlPr mapId="5" xpath="/GFI-IZD-POD/IPK-E_1000958/P1082118" xmlDataType="decimal"/>
    </xmlCellPr>
  </singleXmlCell>
  <singleXmlCell id="1067" xr6:uid="{C9A4129F-B401-447B-9CE6-8EA7F9BEFC14}" r="W27" connectionId="0">
    <xmlCellPr id="1" xr6:uid="{64765814-5998-4680-AE06-E259B717487E}" uniqueName="P1082121">
      <xmlPr mapId="5" xpath="/GFI-IZD-POD/IPK-E_1000958/P1082121" xmlDataType="decimal"/>
    </xmlCellPr>
  </singleXmlCell>
  <singleXmlCell id="1068" xr6:uid="{5721E56E-0DF1-40F3-A972-6445CE2A5F80}" r="X27" connectionId="0">
    <xmlCellPr id="1" xr6:uid="{AD7BE45D-F89A-49EB-954B-F7380028A26D}" uniqueName="P1082125">
      <xmlPr mapId="5" xpath="/GFI-IZD-POD/IPK-E_1000958/P1082125" xmlDataType="decimal"/>
    </xmlCellPr>
  </singleXmlCell>
  <singleXmlCell id="1069" xr6:uid="{EF5D9D95-FC0F-4762-99CC-5465101544CD}" r="Y27" connectionId="0">
    <xmlCellPr id="1" xr6:uid="{A91B4D61-37C5-447C-9A6B-856758F0C4BC}" uniqueName="P1082133">
      <xmlPr mapId="5" xpath="/GFI-IZD-POD/IPK-E_1000958/P1082133" xmlDataType="decimal"/>
    </xmlCellPr>
  </singleXmlCell>
  <singleXmlCell id="1070" xr6:uid="{C8F5F3EB-07EF-486B-9DEE-1B5FD0E413B4}" r="Z27" connectionId="0">
    <xmlCellPr id="1" xr6:uid="{EAC81637-C1CF-4947-87BA-277FC5E42BEB}" uniqueName="P1082135">
      <xmlPr mapId="5" xpath="/GFI-IZD-POD/IPK-E_1000958/P1082135" xmlDataType="decimal"/>
    </xmlCellPr>
  </singleXmlCell>
  <singleXmlCell id="1071" xr6:uid="{80A273AC-7084-472E-88EA-BAE8F9C5B076}" r="H28" connectionId="0">
    <xmlCellPr id="1" xr6:uid="{8430D22D-92C8-45AD-BF7E-7D3B1B7A4807}" uniqueName="P1079960">
      <xmlPr mapId="5" xpath="/GFI-IZD-POD/IPK-E_1000958/P1079960" xmlDataType="decimal"/>
    </xmlCellPr>
  </singleXmlCell>
  <singleXmlCell id="1072" xr6:uid="{C5F9A565-6EAC-4A8B-AC05-4ECA6B30AC84}" r="I28" connectionId="0">
    <xmlCellPr id="1" xr6:uid="{EE50ACB3-CFDC-48ED-9DCF-E0C7D64FBF09}" uniqueName="P1079961">
      <xmlPr mapId="5" xpath="/GFI-IZD-POD/IPK-E_1000958/P1079961" xmlDataType="decimal"/>
    </xmlCellPr>
  </singleXmlCell>
  <singleXmlCell id="1073" xr6:uid="{3211DAB3-5B21-467B-9C8A-33C6839994A2}" r="J28" connectionId="0">
    <xmlCellPr id="1" xr6:uid="{AFE5DE7D-1F1B-4915-9E86-D9F210AE7973}" uniqueName="P1079962">
      <xmlPr mapId="5" xpath="/GFI-IZD-POD/IPK-E_1000958/P1079962" xmlDataType="decimal"/>
    </xmlCellPr>
  </singleXmlCell>
  <singleXmlCell id="1074" xr6:uid="{255AE6F9-4924-40A3-A187-4C52316AD93E}" r="K28" connectionId="0">
    <xmlCellPr id="1" xr6:uid="{E4225C7B-E091-45DA-8DBC-78C25A1B810A}" uniqueName="P1079963">
      <xmlPr mapId="5" xpath="/GFI-IZD-POD/IPK-E_1000958/P1079963" xmlDataType="decimal"/>
    </xmlCellPr>
  </singleXmlCell>
  <singleXmlCell id="1075" xr6:uid="{F33D7CB2-5BE6-4355-AB7B-88F77F668BF6}" r="L28" connectionId="0">
    <xmlCellPr id="1" xr6:uid="{3A86042F-35AC-4247-AB8F-D98192EC5878}" uniqueName="P1079964">
      <xmlPr mapId="5" xpath="/GFI-IZD-POD/IPK-E_1000958/P1079964" xmlDataType="decimal"/>
    </xmlCellPr>
  </singleXmlCell>
  <singleXmlCell id="1076" xr6:uid="{E9F83CBB-17AC-4887-BF3D-B4A4EFEE6F0C}" r="M28" connectionId="0">
    <xmlCellPr id="1" xr6:uid="{87C4E21C-6982-4384-B273-B8AA6A37BEB4}" uniqueName="P1079965">
      <xmlPr mapId="5" xpath="/GFI-IZD-POD/IPK-E_1000958/P1079965" xmlDataType="decimal"/>
    </xmlCellPr>
  </singleXmlCell>
  <singleXmlCell id="1077" xr6:uid="{D30BB125-FA03-4AAE-86F4-9C7F5D47169A}" r="N28" connectionId="0">
    <xmlCellPr id="1" xr6:uid="{8E4BA482-CBFB-4F55-B8F8-61563E82D7C9}" uniqueName="P1079966">
      <xmlPr mapId="5" xpath="/GFI-IZD-POD/IPK-E_1000958/P1079966" xmlDataType="decimal"/>
    </xmlCellPr>
  </singleXmlCell>
  <singleXmlCell id="1078" xr6:uid="{360FD2A7-4DF9-4E24-831E-A14D2CC24C5A}" r="O28" connectionId="0">
    <xmlCellPr id="1" xr6:uid="{99DF7AB3-93B2-4607-9DBE-E46E2F566A3A}" uniqueName="P1079967">
      <xmlPr mapId="5" xpath="/GFI-IZD-POD/IPK-E_1000958/P1079967" xmlDataType="decimal"/>
    </xmlCellPr>
  </singleXmlCell>
  <singleXmlCell id="1079" xr6:uid="{A021B014-072F-4D06-B98C-52CCAFC6C789}" r="P28" connectionId="0">
    <xmlCellPr id="1" xr6:uid="{2EE60B76-3D0F-4504-8A3F-D576FBED28C6}" uniqueName="P1082136">
      <xmlPr mapId="5" xpath="/GFI-IZD-POD/IPK-E_1000958/P1082136" xmlDataType="decimal"/>
    </xmlCellPr>
  </singleXmlCell>
  <singleXmlCell id="1080" xr6:uid="{18D56A94-24A5-4146-8572-4773B71CB157}" r="Q28" connectionId="0">
    <xmlCellPr id="1" xr6:uid="{89B67FF4-9353-4FA8-A9B0-08DA33946D51}" uniqueName="P1082139">
      <xmlPr mapId="5" xpath="/GFI-IZD-POD/IPK-E_1000958/P1082139" xmlDataType="decimal"/>
    </xmlCellPr>
  </singleXmlCell>
  <singleXmlCell id="1081" xr6:uid="{35D159A5-3871-46CC-ADD2-16EBA6142F27}" r="R28" connectionId="0">
    <xmlCellPr id="1" xr6:uid="{54F31873-F621-45DE-AA37-E43E7A5B44FE}" uniqueName="P1082147">
      <xmlPr mapId="5" xpath="/GFI-IZD-POD/IPK-E_1000958/P1082147" xmlDataType="decimal"/>
    </xmlCellPr>
  </singleXmlCell>
  <singleXmlCell id="1082" xr6:uid="{22BF75D9-83AA-4186-BFD0-C34E6D75976A}" r="S28" connectionId="0">
    <xmlCellPr id="1" xr6:uid="{C050F1EF-3B98-4F9C-977E-51A2CC6C9B31}" uniqueName="P1123044">
      <xmlPr mapId="5" xpath="/GFI-IZD-POD/IPK-E_1000958/P1123044" xmlDataType="decimal"/>
    </xmlCellPr>
  </singleXmlCell>
  <singleXmlCell id="1083" xr6:uid="{3B1F55CD-D8D1-4F82-9B43-BCAAB344A670}" r="T28" connectionId="0">
    <xmlCellPr id="1" xr6:uid="{D0734C5B-8603-40F1-817F-20119D6B0481}" uniqueName="P1123045">
      <xmlPr mapId="5" xpath="/GFI-IZD-POD/IPK-E_1000958/P1123045" xmlDataType="decimal"/>
    </xmlCellPr>
  </singleXmlCell>
  <singleXmlCell id="1084" xr6:uid="{DB699BC4-805A-43B4-A5E2-F5A872D4C31C}" r="U28" connectionId="0">
    <xmlCellPr id="1" xr6:uid="{DF4E5DF7-B357-43BE-8581-0FBF66D9D57C}" uniqueName="P1419839">
      <xmlPr mapId="5" xpath="/GFI-IZD-POD/IPK-E_1000958/P1419839" xmlDataType="decimal"/>
    </xmlCellPr>
  </singleXmlCell>
  <singleXmlCell id="1085" xr6:uid="{3C71F6FD-8592-4067-AB82-9850B5FD4358}" r="V28" connectionId="0">
    <xmlCellPr id="1" xr6:uid="{2A5BA62F-2BDA-4EF9-91A2-07C51A5F85B6}" uniqueName="P1082148">
      <xmlPr mapId="5" xpath="/GFI-IZD-POD/IPK-E_1000958/P1082148" xmlDataType="decimal"/>
    </xmlCellPr>
  </singleXmlCell>
  <singleXmlCell id="1086" xr6:uid="{FC33C363-0D00-4658-8F54-684B4C6D4FA8}" r="W28" connectionId="0">
    <xmlCellPr id="1" xr6:uid="{47251000-41FA-4B76-BAD6-33B0BDE65E79}" uniqueName="P1082149">
      <xmlPr mapId="5" xpath="/GFI-IZD-POD/IPK-E_1000958/P1082149" xmlDataType="decimal"/>
    </xmlCellPr>
  </singleXmlCell>
  <singleXmlCell id="1087" xr6:uid="{AE935389-DFA5-4848-BC45-7F2B9F014558}" r="X28" connectionId="0">
    <xmlCellPr id="1" xr6:uid="{7D32883B-D254-4015-90F1-BF83C48A1E08}" uniqueName="P1082150">
      <xmlPr mapId="5" xpath="/GFI-IZD-POD/IPK-E_1000958/P1082150" xmlDataType="decimal"/>
    </xmlCellPr>
  </singleXmlCell>
  <singleXmlCell id="1088" xr6:uid="{6C3DD148-4ADC-4F6A-A32C-4CADF6BFDF87}" r="Y28" connectionId="0">
    <xmlCellPr id="1" xr6:uid="{0DAAF79C-E2C3-4FF5-8B3F-91FFF3C4EE7B}" uniqueName="P1082151">
      <xmlPr mapId="5" xpath="/GFI-IZD-POD/IPK-E_1000958/P1082151" xmlDataType="decimal"/>
    </xmlCellPr>
  </singleXmlCell>
  <singleXmlCell id="1089" xr6:uid="{AD6B14CF-022D-4EBF-8FAB-26CD3169B55E}" r="Z28" connectionId="0">
    <xmlCellPr id="1" xr6:uid="{3C165291-215F-4A93-90E1-0870DC214163}" uniqueName="P1082152">
      <xmlPr mapId="5" xpath="/GFI-IZD-POD/IPK-E_1000958/P1082152" xmlDataType="decimal"/>
    </xmlCellPr>
  </singleXmlCell>
  <singleXmlCell id="1090" xr6:uid="{2B2A6815-A1F3-4DA2-A8C4-F8DB9C1D24C4}" r="H29" connectionId="0">
    <xmlCellPr id="1" xr6:uid="{28F61C42-450D-402E-A9E9-06F3F002F33E}" uniqueName="P1079968">
      <xmlPr mapId="5" xpath="/GFI-IZD-POD/IPK-E_1000958/P1079968" xmlDataType="decimal"/>
    </xmlCellPr>
  </singleXmlCell>
  <singleXmlCell id="1091" xr6:uid="{8A574460-E45E-4868-9600-BBA9F538F139}" r="I29" connectionId="0">
    <xmlCellPr id="1" xr6:uid="{F9ADD782-E28D-4FFE-B191-DBAC4766132D}" uniqueName="P1079969">
      <xmlPr mapId="5" xpath="/GFI-IZD-POD/IPK-E_1000958/P1079969" xmlDataType="decimal"/>
    </xmlCellPr>
  </singleXmlCell>
  <singleXmlCell id="1092" xr6:uid="{5F373D05-25D4-44BF-9CCE-BAD3F15684CF}" r="J29" connectionId="0">
    <xmlCellPr id="1" xr6:uid="{2ACE89B3-CFE7-458F-84E0-FCA4D73A79FD}" uniqueName="P1079970">
      <xmlPr mapId="5" xpath="/GFI-IZD-POD/IPK-E_1000958/P1079970" xmlDataType="decimal"/>
    </xmlCellPr>
  </singleXmlCell>
  <singleXmlCell id="1093" xr6:uid="{F6C46F54-5E8F-4063-A1DF-D145E60FDCB1}" r="K29" connectionId="0">
    <xmlCellPr id="1" xr6:uid="{259C47EB-3AD6-452B-9455-496FC3FF8DB3}" uniqueName="P1079971">
      <xmlPr mapId="5" xpath="/GFI-IZD-POD/IPK-E_1000958/P1079971" xmlDataType="decimal"/>
    </xmlCellPr>
  </singleXmlCell>
  <singleXmlCell id="1094" xr6:uid="{42FDD1F1-FFCE-4A40-984A-5735C93A3CF8}" r="L29" connectionId="0">
    <xmlCellPr id="1" xr6:uid="{D7DEE1E3-0EA8-4FE9-BD04-87D89B6A621D}" uniqueName="P1079972">
      <xmlPr mapId="5" xpath="/GFI-IZD-POD/IPK-E_1000958/P1079972" xmlDataType="decimal"/>
    </xmlCellPr>
  </singleXmlCell>
  <singleXmlCell id="1095" xr6:uid="{8362CACE-1AE7-49A1-95FE-509744D6741E}" r="M29" connectionId="0">
    <xmlCellPr id="1" xr6:uid="{C3C1F08A-28FD-4042-BA3B-20950040BD82}" uniqueName="P1079973">
      <xmlPr mapId="5" xpath="/GFI-IZD-POD/IPK-E_1000958/P1079973" xmlDataType="decimal"/>
    </xmlCellPr>
  </singleXmlCell>
  <singleXmlCell id="1096" xr6:uid="{A5AA3279-2D19-4ADD-9601-BCF1529C1125}" r="N29" connectionId="0">
    <xmlCellPr id="1" xr6:uid="{D1D404F0-1278-437B-B0D2-8923C3211BEC}" uniqueName="P1079974">
      <xmlPr mapId="5" xpath="/GFI-IZD-POD/IPK-E_1000958/P1079974" xmlDataType="decimal"/>
    </xmlCellPr>
  </singleXmlCell>
  <singleXmlCell id="1097" xr6:uid="{80398AA8-F285-4006-8112-401E12D17620}" r="O29" connectionId="0">
    <xmlCellPr id="1" xr6:uid="{804CA521-83C1-4BFA-AF8D-A685A752610C}" uniqueName="P1079975">
      <xmlPr mapId="5" xpath="/GFI-IZD-POD/IPK-E_1000958/P1079975" xmlDataType="decimal"/>
    </xmlCellPr>
  </singleXmlCell>
  <singleXmlCell id="1098" xr6:uid="{35420727-93C5-4C9F-A079-5F7FA66152B6}" r="P29" connectionId="0">
    <xmlCellPr id="1" xr6:uid="{D0499511-6E89-45BD-AEDC-841880C289A8}" uniqueName="P1082153">
      <xmlPr mapId="5" xpath="/GFI-IZD-POD/IPK-E_1000958/P1082153" xmlDataType="decimal"/>
    </xmlCellPr>
  </singleXmlCell>
  <singleXmlCell id="1099" xr6:uid="{5620E892-E3A4-4A21-AB5D-00F31C0C37F8}" r="Q29" connectionId="0">
    <xmlCellPr id="1" xr6:uid="{30F9083C-4D24-4DD1-8869-BC8833CF0372}" uniqueName="P1082155">
      <xmlPr mapId="5" xpath="/GFI-IZD-POD/IPK-E_1000958/P1082155" xmlDataType="decimal"/>
    </xmlCellPr>
  </singleXmlCell>
  <singleXmlCell id="1100" xr6:uid="{828BB400-6BE9-4E3D-96C8-F73FD0EB8925}" r="R29" connectionId="0">
    <xmlCellPr id="1" xr6:uid="{F8085F4D-BF8F-4C9B-9024-5B40306D98CD}" uniqueName="P1082156">
      <xmlPr mapId="5" xpath="/GFI-IZD-POD/IPK-E_1000958/P1082156" xmlDataType="decimal"/>
    </xmlCellPr>
  </singleXmlCell>
  <singleXmlCell id="1101" xr6:uid="{9F6E336A-7CCB-41F8-B848-9EF14740B66D}" r="S29" connectionId="0">
    <xmlCellPr id="1" xr6:uid="{E805BF74-E832-473A-BC8D-994CCD814782}" uniqueName="P1123046">
      <xmlPr mapId="5" xpath="/GFI-IZD-POD/IPK-E_1000958/P1123046" xmlDataType="decimal"/>
    </xmlCellPr>
  </singleXmlCell>
  <singleXmlCell id="1102" xr6:uid="{38086E35-D5FF-4612-9544-EA2EC751F926}" r="T29" connectionId="0">
    <xmlCellPr id="1" xr6:uid="{36873B5E-ADA8-45E6-B725-3BC4D8FE16F1}" uniqueName="P1123047">
      <xmlPr mapId="5" xpath="/GFI-IZD-POD/IPK-E_1000958/P1123047" xmlDataType="decimal"/>
    </xmlCellPr>
  </singleXmlCell>
  <singleXmlCell id="1103" xr6:uid="{9B4C01CA-E14C-4A30-9B62-BFCDBEDCADCF}" r="U29" connectionId="0">
    <xmlCellPr id="1" xr6:uid="{262928E2-07DE-4DB6-A11E-9BCB029BDE48}" uniqueName="P1419840">
      <xmlPr mapId="5" xpath="/GFI-IZD-POD/IPK-E_1000958/P1419840" xmlDataType="decimal"/>
    </xmlCellPr>
  </singleXmlCell>
  <singleXmlCell id="1104" xr6:uid="{A7A30B7D-C4DF-4E3F-AB0F-0F03D67C3A02}" r="V29" connectionId="0">
    <xmlCellPr id="1" xr6:uid="{219A4C7C-E91D-4125-AB19-06CEA7945ADE}" uniqueName="P1082157">
      <xmlPr mapId="5" xpath="/GFI-IZD-POD/IPK-E_1000958/P1082157" xmlDataType="decimal"/>
    </xmlCellPr>
  </singleXmlCell>
  <singleXmlCell id="1105" xr6:uid="{A0B01EC7-0972-4CD7-9C8F-0D5876972C8F}" r="W29" connectionId="0">
    <xmlCellPr id="1" xr6:uid="{2B388DA0-50A5-46D5-A856-4D4AF319665E}" uniqueName="P1082158">
      <xmlPr mapId="5" xpath="/GFI-IZD-POD/IPK-E_1000958/P1082158" xmlDataType="decimal"/>
    </xmlCellPr>
  </singleXmlCell>
  <singleXmlCell id="1106" xr6:uid="{DDAC7158-5F88-4453-90B0-B89EB1E1D6A8}" r="X29" connectionId="0">
    <xmlCellPr id="1" xr6:uid="{587FA08C-2369-4E30-BDE1-5D7C45CDC14F}" uniqueName="P1082159">
      <xmlPr mapId="5" xpath="/GFI-IZD-POD/IPK-E_1000958/P1082159" xmlDataType="decimal"/>
    </xmlCellPr>
  </singleXmlCell>
  <singleXmlCell id="1107" xr6:uid="{DCFC7302-BA94-49C7-853D-4717CF498788}" r="Y29" connectionId="0">
    <xmlCellPr id="1" xr6:uid="{046F1E7C-36BB-41B3-B0EC-D38FCC2D3744}" uniqueName="P1082160">
      <xmlPr mapId="5" xpath="/GFI-IZD-POD/IPK-E_1000958/P1082160" xmlDataType="decimal"/>
    </xmlCellPr>
  </singleXmlCell>
  <singleXmlCell id="1108" xr6:uid="{87637EFD-7584-4BDB-BABE-9583FE539A6F}" r="Z29" connectionId="0">
    <xmlCellPr id="1" xr6:uid="{02E39C5B-B496-4CCA-B588-5241CC907CF2}" uniqueName="P1082161">
      <xmlPr mapId="5" xpath="/GFI-IZD-POD/IPK-E_1000958/P1082161" xmlDataType="decimal"/>
    </xmlCellPr>
  </singleXmlCell>
  <singleXmlCell id="1109" xr6:uid="{918B4BB4-3577-4EE1-B629-1824DB0E14FB}" r="H30" connectionId="0">
    <xmlCellPr id="1" xr6:uid="{16501DD8-69A4-4543-B980-BEA63EBC2A77}" uniqueName="P1079976">
      <xmlPr mapId="5" xpath="/GFI-IZD-POD/IPK-E_1000958/P1079976" xmlDataType="decimal"/>
    </xmlCellPr>
  </singleXmlCell>
  <singleXmlCell id="1110" xr6:uid="{11FBC626-47D6-4A1E-8109-6D02EF0CA726}" r="I30" connectionId="0">
    <xmlCellPr id="1" xr6:uid="{3802034E-E743-43DC-97B0-D160F8ACF9D1}" uniqueName="P1079977">
      <xmlPr mapId="5" xpath="/GFI-IZD-POD/IPK-E_1000958/P1079977" xmlDataType="decimal"/>
    </xmlCellPr>
  </singleXmlCell>
  <singleXmlCell id="1111" xr6:uid="{CCA93FA4-22AC-49EF-B2B7-CA8A16797AD0}" r="J30" connectionId="0">
    <xmlCellPr id="1" xr6:uid="{B17053B7-8B78-4EDD-94B2-7AC71D1F9C15}" uniqueName="P1079978">
      <xmlPr mapId="5" xpath="/GFI-IZD-POD/IPK-E_1000958/P1079978" xmlDataType="decimal"/>
    </xmlCellPr>
  </singleXmlCell>
  <singleXmlCell id="1112" xr6:uid="{BB19F106-76DD-4B4F-A65A-A037BD3E4548}" r="K30" connectionId="0">
    <xmlCellPr id="1" xr6:uid="{F63993A6-4BDF-48AD-9126-1184531B8A0F}" uniqueName="P1079979">
      <xmlPr mapId="5" xpath="/GFI-IZD-POD/IPK-E_1000958/P1079979" xmlDataType="decimal"/>
    </xmlCellPr>
  </singleXmlCell>
  <singleXmlCell id="1113" xr6:uid="{E8C3D40E-8080-4C60-BE6D-F2257536B4AC}" r="L30" connectionId="0">
    <xmlCellPr id="1" xr6:uid="{DE997BC5-1CD3-4936-B2E5-4F7A77D19752}" uniqueName="P1079980">
      <xmlPr mapId="5" xpath="/GFI-IZD-POD/IPK-E_1000958/P1079980" xmlDataType="decimal"/>
    </xmlCellPr>
  </singleXmlCell>
  <singleXmlCell id="1114" xr6:uid="{DE594D28-ADEA-4156-B231-099A00442BB7}" r="M30" connectionId="0">
    <xmlCellPr id="1" xr6:uid="{510F6BA8-7991-4353-8E46-00DE0B460318}" uniqueName="P1079981">
      <xmlPr mapId="5" xpath="/GFI-IZD-POD/IPK-E_1000958/P1079981" xmlDataType="decimal"/>
    </xmlCellPr>
  </singleXmlCell>
  <singleXmlCell id="1115" xr6:uid="{6E39CF3A-9F1B-4225-BF33-136C46874B84}" r="N30" connectionId="0">
    <xmlCellPr id="1" xr6:uid="{F9AD96FF-EF01-419A-81A2-22B61BFB67B6}" uniqueName="P1079982">
      <xmlPr mapId="5" xpath="/GFI-IZD-POD/IPK-E_1000958/P1079982" xmlDataType="decimal"/>
    </xmlCellPr>
  </singleXmlCell>
  <singleXmlCell id="1116" xr6:uid="{2ED9FD55-CAFC-4F89-B02A-AF63EA8748F7}" r="O30" connectionId="0">
    <xmlCellPr id="1" xr6:uid="{CBAB42CD-E42A-4585-AD4D-30D75DAAAEBA}" uniqueName="P1079983">
      <xmlPr mapId="5" xpath="/GFI-IZD-POD/IPK-E_1000958/P1079983" xmlDataType="decimal"/>
    </xmlCellPr>
  </singleXmlCell>
  <singleXmlCell id="1117" xr6:uid="{CFAA7C65-0218-4983-89FE-B1065A2BAFF4}" r="P30" connectionId="0">
    <xmlCellPr id="1" xr6:uid="{02F3C994-773E-4B22-A725-8895A63210FF}" uniqueName="P1082162">
      <xmlPr mapId="5" xpath="/GFI-IZD-POD/IPK-E_1000958/P1082162" xmlDataType="decimal"/>
    </xmlCellPr>
  </singleXmlCell>
  <singleXmlCell id="1118" xr6:uid="{548BF931-E8F8-436C-BED0-395EE9E15595}" r="Q30" connectionId="0">
    <xmlCellPr id="1" xr6:uid="{8B4D7491-0AF3-4731-980F-828930C1E023}" uniqueName="P1082163">
      <xmlPr mapId="5" xpath="/GFI-IZD-POD/IPK-E_1000958/P1082163" xmlDataType="decimal"/>
    </xmlCellPr>
  </singleXmlCell>
  <singleXmlCell id="1119" xr6:uid="{A574E638-0322-4043-846C-AC101D94C6DE}" r="R30" connectionId="0">
    <xmlCellPr id="1" xr6:uid="{EE35FA4C-56FC-450F-91F6-9A7C45899DCF}" uniqueName="P1082164">
      <xmlPr mapId="5" xpath="/GFI-IZD-POD/IPK-E_1000958/P1082164" xmlDataType="decimal"/>
    </xmlCellPr>
  </singleXmlCell>
  <singleXmlCell id="1120" xr6:uid="{333E8E2D-8408-416A-A99E-02D6719A8B5C}" r="S30" connectionId="0">
    <xmlCellPr id="1" xr6:uid="{E23A9544-EE6A-4DC1-B2F7-F40FA9E6A997}" uniqueName="P1123048">
      <xmlPr mapId="5" xpath="/GFI-IZD-POD/IPK-E_1000958/P1123048" xmlDataType="decimal"/>
    </xmlCellPr>
  </singleXmlCell>
  <singleXmlCell id="1121" xr6:uid="{B58CE808-696A-4EF9-B15D-29005A1CFFD2}" r="T30" connectionId="0">
    <xmlCellPr id="1" xr6:uid="{B394B8A1-ABD9-46D6-99BC-FC76B8F4D212}" uniqueName="P1123049">
      <xmlPr mapId="5" xpath="/GFI-IZD-POD/IPK-E_1000958/P1123049" xmlDataType="decimal"/>
    </xmlCellPr>
  </singleXmlCell>
  <singleXmlCell id="1122" xr6:uid="{AA09DEF5-8239-48EC-80CE-654BF3A540C1}" r="U30" connectionId="0">
    <xmlCellPr id="1" xr6:uid="{32216FCC-E6D4-4E09-BCA3-50A44925B946}" uniqueName="P1419841">
      <xmlPr mapId="5" xpath="/GFI-IZD-POD/IPK-E_1000958/P1419841" xmlDataType="decimal"/>
    </xmlCellPr>
  </singleXmlCell>
  <singleXmlCell id="1123" xr6:uid="{87DBDEB0-08E7-4AA5-8EE1-6C56A333ADF3}" r="V30" connectionId="0">
    <xmlCellPr id="1" xr6:uid="{8ACCD363-76A9-469E-80FF-BEFE6E743BDA}" uniqueName="P1082165">
      <xmlPr mapId="5" xpath="/GFI-IZD-POD/IPK-E_1000958/P1082165" xmlDataType="decimal"/>
    </xmlCellPr>
  </singleXmlCell>
  <singleXmlCell id="1124" xr6:uid="{B947D5EA-51DD-4FF5-9B81-96EA8E776B35}" r="W30" connectionId="0">
    <xmlCellPr id="1" xr6:uid="{7B7C514A-D233-44C5-A662-3E24DE5A5E0A}" uniqueName="P1082166">
      <xmlPr mapId="5" xpath="/GFI-IZD-POD/IPK-E_1000958/P1082166" xmlDataType="decimal"/>
    </xmlCellPr>
  </singleXmlCell>
  <singleXmlCell id="1125" xr6:uid="{2B1E80C5-E09B-49AF-97AA-6CA1D9817D90}" r="X30" connectionId="0">
    <xmlCellPr id="1" xr6:uid="{CBBD04D0-2785-4AC5-826E-E8D947BD3F70}" uniqueName="P1082167">
      <xmlPr mapId="5" xpath="/GFI-IZD-POD/IPK-E_1000958/P1082167" xmlDataType="decimal"/>
    </xmlCellPr>
  </singleXmlCell>
  <singleXmlCell id="1126" xr6:uid="{97E1BCD8-8D2F-48A6-A5FC-2BB4B66EA69D}" r="Y30" connectionId="0">
    <xmlCellPr id="1" xr6:uid="{0641E0AC-977B-4134-B390-C917035FE2B5}" uniqueName="P1082168">
      <xmlPr mapId="5" xpath="/GFI-IZD-POD/IPK-E_1000958/P1082168" xmlDataType="decimal"/>
    </xmlCellPr>
  </singleXmlCell>
  <singleXmlCell id="1127" xr6:uid="{BFF03B08-8DF3-40E3-AF66-BC4C2F03BC32}" r="Z30" connectionId="0">
    <xmlCellPr id="1" xr6:uid="{A2B4854A-BE34-4686-B3A3-FEC95EE40BD0}" uniqueName="P1082169">
      <xmlPr mapId="5" xpath="/GFI-IZD-POD/IPK-E_1000958/P1082169" xmlDataType="decimal"/>
    </xmlCellPr>
  </singleXmlCell>
  <singleXmlCell id="1128" xr6:uid="{DEE5292E-B2F8-463A-A331-84BD8399EDFB}" r="H32" connectionId="0">
    <xmlCellPr id="1" xr6:uid="{871B2AA5-7F76-40DC-BFAF-A4BB8134A1A8}" uniqueName="P1079984">
      <xmlPr mapId="5" xpath="/GFI-IZD-POD/IPK-E_1000958/P1079984" xmlDataType="decimal"/>
    </xmlCellPr>
  </singleXmlCell>
  <singleXmlCell id="1129" xr6:uid="{964AC08A-9529-4649-A974-CBE0C26789D0}" r="I32" connectionId="0">
    <xmlCellPr id="1" xr6:uid="{66928A50-5FAC-4ACC-B25A-49BBA584F7F8}" uniqueName="P1079985">
      <xmlPr mapId="5" xpath="/GFI-IZD-POD/IPK-E_1000958/P1079985" xmlDataType="decimal"/>
    </xmlCellPr>
  </singleXmlCell>
  <singleXmlCell id="1130" xr6:uid="{91E71787-FBBB-4FFB-B3A8-42B32167C0EE}" r="J32" connectionId="0">
    <xmlCellPr id="1" xr6:uid="{6BF3FBAF-DAA0-4C8A-99D2-F204072BA0B0}" uniqueName="P1079986">
      <xmlPr mapId="5" xpath="/GFI-IZD-POD/IPK-E_1000958/P1079986" xmlDataType="decimal"/>
    </xmlCellPr>
  </singleXmlCell>
  <singleXmlCell id="1131" xr6:uid="{F5B46153-8D3B-4A8B-BD6B-10E6F758BB22}" r="K32" connectionId="0">
    <xmlCellPr id="1" xr6:uid="{D366D20C-7B0A-42C0-9D5D-F6C1B224328C}" uniqueName="P1079987">
      <xmlPr mapId="5" xpath="/GFI-IZD-POD/IPK-E_1000958/P1079987" xmlDataType="decimal"/>
    </xmlCellPr>
  </singleXmlCell>
  <singleXmlCell id="1132" xr6:uid="{6D04D2E3-0987-4110-82BD-1D0AE1B80219}" r="L32" connectionId="0">
    <xmlCellPr id="1" xr6:uid="{E4EA54AA-6247-400C-BFC0-A985DE31335C}" uniqueName="P1079988">
      <xmlPr mapId="5" xpath="/GFI-IZD-POD/IPK-E_1000958/P1079988" xmlDataType="decimal"/>
    </xmlCellPr>
  </singleXmlCell>
  <singleXmlCell id="1133" xr6:uid="{77D2F0B9-8B37-4968-A71B-B9E1F99DE6A8}" r="M32" connectionId="0">
    <xmlCellPr id="1" xr6:uid="{3033DD4E-D518-44C3-A878-9BC8919AB37C}" uniqueName="P1079989">
      <xmlPr mapId="5" xpath="/GFI-IZD-POD/IPK-E_1000958/P1079989" xmlDataType="decimal"/>
    </xmlCellPr>
  </singleXmlCell>
  <singleXmlCell id="1134" xr6:uid="{F9BD02D6-AB17-43C9-A6EB-832DA20C0350}" r="N32" connectionId="0">
    <xmlCellPr id="1" xr6:uid="{2162A110-CDA3-4E6A-8230-8B065794C4A9}" uniqueName="P1079990">
      <xmlPr mapId="5" xpath="/GFI-IZD-POD/IPK-E_1000958/P1079990" xmlDataType="decimal"/>
    </xmlCellPr>
  </singleXmlCell>
  <singleXmlCell id="1135" xr6:uid="{3B98B056-BB4F-47DC-ACA3-63B79FDA20F0}" r="O32" connectionId="0">
    <xmlCellPr id="1" xr6:uid="{C82DC183-18C5-41B2-AC3B-1B7A89FD6C7D}" uniqueName="P1079991">
      <xmlPr mapId="5" xpath="/GFI-IZD-POD/IPK-E_1000958/P1079991" xmlDataType="decimal"/>
    </xmlCellPr>
  </singleXmlCell>
  <singleXmlCell id="1136" xr6:uid="{B210540B-F606-46E8-AAEF-DE9E3999576C}" r="P32" connectionId="0">
    <xmlCellPr id="1" xr6:uid="{14B32DF7-2654-4D88-BDC6-6A653373A588}" uniqueName="P1082170">
      <xmlPr mapId="5" xpath="/GFI-IZD-POD/IPK-E_1000958/P1082170" xmlDataType="decimal"/>
    </xmlCellPr>
  </singleXmlCell>
  <singleXmlCell id="1137" xr6:uid="{311D5EA6-7C7D-434E-9530-B0994E79091B}" r="Q32" connectionId="0">
    <xmlCellPr id="1" xr6:uid="{4895D871-E431-4281-ABEA-551186F6793E}" uniqueName="P1082171">
      <xmlPr mapId="5" xpath="/GFI-IZD-POD/IPK-E_1000958/P1082171" xmlDataType="decimal"/>
    </xmlCellPr>
  </singleXmlCell>
  <singleXmlCell id="1138" xr6:uid="{02E1AAB9-7CC7-4588-B57F-634FF01CA0A1}" r="R32" connectionId="0">
    <xmlCellPr id="1" xr6:uid="{B59CD8B6-34B9-4929-9768-94196216B97E}" uniqueName="P1082172">
      <xmlPr mapId="5" xpath="/GFI-IZD-POD/IPK-E_1000958/P1082172" xmlDataType="decimal"/>
    </xmlCellPr>
  </singleXmlCell>
  <singleXmlCell id="1139" xr6:uid="{DEA763C8-9A5F-4DF8-933F-A749516C51D2}" r="S32" connectionId="0">
    <xmlCellPr id="1" xr6:uid="{73814D8E-73C9-440C-A775-2FF3A3C289B9}" uniqueName="P1123050">
      <xmlPr mapId="5" xpath="/GFI-IZD-POD/IPK-E_1000958/P1123050" xmlDataType="decimal"/>
    </xmlCellPr>
  </singleXmlCell>
  <singleXmlCell id="1140" xr6:uid="{544A7B90-24E1-4E30-B015-E4BD89EF31EA}" r="T32" connectionId="0">
    <xmlCellPr id="1" xr6:uid="{7054381D-A051-4EBC-B13F-329C3B8B96CC}" uniqueName="P1123051">
      <xmlPr mapId="5" xpath="/GFI-IZD-POD/IPK-E_1000958/P1123051" xmlDataType="decimal"/>
    </xmlCellPr>
  </singleXmlCell>
  <singleXmlCell id="1141" xr6:uid="{299C20F7-A02D-48AC-A069-0E799124008F}" r="U32" connectionId="0">
    <xmlCellPr id="1" xr6:uid="{3F1ABA98-8FFB-4383-8C54-780E258CC89E}" uniqueName="P1419842">
      <xmlPr mapId="5" xpath="/GFI-IZD-POD/IPK-E_1000958/P1419842" xmlDataType="decimal"/>
    </xmlCellPr>
  </singleXmlCell>
  <singleXmlCell id="1142" xr6:uid="{CE1FCD56-4E5F-475D-A623-0E5F3A46AEEF}" r="V32" connectionId="0">
    <xmlCellPr id="1" xr6:uid="{52E42B5F-90C2-4495-8308-5AD212F9ACA1}" uniqueName="P1082173">
      <xmlPr mapId="5" xpath="/GFI-IZD-POD/IPK-E_1000958/P1082173" xmlDataType="decimal"/>
    </xmlCellPr>
  </singleXmlCell>
  <singleXmlCell id="1143" xr6:uid="{C740415D-0898-40C8-97A8-41FF311BA2F2}" r="W32" connectionId="0">
    <xmlCellPr id="1" xr6:uid="{472E62B0-CDB1-4546-BB48-DD583B7ECF55}" uniqueName="P1082174">
      <xmlPr mapId="5" xpath="/GFI-IZD-POD/IPK-E_1000958/P1082174" xmlDataType="decimal"/>
    </xmlCellPr>
  </singleXmlCell>
  <singleXmlCell id="1144" xr6:uid="{92AA41F4-C312-49DC-8D20-49EB426FBAC9}" r="X32" connectionId="0">
    <xmlCellPr id="1" xr6:uid="{9F1B70CE-FE01-4412-981A-A346431E865B}" uniqueName="P1082175">
      <xmlPr mapId="5" xpath="/GFI-IZD-POD/IPK-E_1000958/P1082175" xmlDataType="decimal"/>
    </xmlCellPr>
  </singleXmlCell>
  <singleXmlCell id="1145" xr6:uid="{C46C2133-DD82-4C45-967B-D1311B48FADE}" r="Y32" connectionId="0">
    <xmlCellPr id="1" xr6:uid="{234A66FB-08F8-4D69-81D7-2C7D27168E78}" uniqueName="P1082176">
      <xmlPr mapId="5" xpath="/GFI-IZD-POD/IPK-E_1000958/P1082176" xmlDataType="decimal"/>
    </xmlCellPr>
  </singleXmlCell>
  <singleXmlCell id="1146" xr6:uid="{E9E3F7E6-C10F-4B09-9D44-15D354886152}" r="Z32" connectionId="0">
    <xmlCellPr id="1" xr6:uid="{5BA1E13E-4B03-4FA4-8AD4-D405E71D43DE}" uniqueName="P1082177">
      <xmlPr mapId="5" xpath="/GFI-IZD-POD/IPK-E_1000958/P1082177" xmlDataType="decimal"/>
    </xmlCellPr>
  </singleXmlCell>
  <singleXmlCell id="1147" xr6:uid="{171A55E4-A0F0-4149-B938-BC97390871DF}" r="H33" connectionId="0">
    <xmlCellPr id="1" xr6:uid="{76731C75-496A-4616-B4EA-F02BFADD31FA}" uniqueName="P1079992">
      <xmlPr mapId="5" xpath="/GFI-IZD-POD/IPK-E_1000958/P1079992" xmlDataType="decimal"/>
    </xmlCellPr>
  </singleXmlCell>
  <singleXmlCell id="1148" xr6:uid="{9C0DDD8F-8F28-4FB9-9BBD-EBFB9681FD0C}" r="I33" connectionId="0">
    <xmlCellPr id="1" xr6:uid="{F1B72755-9958-403E-96D3-9688C49299A8}" uniqueName="P1079993">
      <xmlPr mapId="5" xpath="/GFI-IZD-POD/IPK-E_1000958/P1079993" xmlDataType="decimal"/>
    </xmlCellPr>
  </singleXmlCell>
  <singleXmlCell id="1149" xr6:uid="{8EB5E8F4-8057-4B2C-BE96-F68893BB04E8}" r="J33" connectionId="0">
    <xmlCellPr id="1" xr6:uid="{70F158CA-5C45-4D65-9F69-80748DCA5382}" uniqueName="P1079994">
      <xmlPr mapId="5" xpath="/GFI-IZD-POD/IPK-E_1000958/P1079994" xmlDataType="decimal"/>
    </xmlCellPr>
  </singleXmlCell>
  <singleXmlCell id="1150" xr6:uid="{DC380B07-12A1-422C-8D31-A8CB59F1A732}" r="K33" connectionId="0">
    <xmlCellPr id="1" xr6:uid="{9390345D-313C-4D0D-8E1B-42B4069CDE8A}" uniqueName="P1079995">
      <xmlPr mapId="5" xpath="/GFI-IZD-POD/IPK-E_1000958/P1079995" xmlDataType="decimal"/>
    </xmlCellPr>
  </singleXmlCell>
  <singleXmlCell id="1151" xr6:uid="{D8E95957-29B4-4F1D-A408-CE75B47771AB}" r="L33" connectionId="0">
    <xmlCellPr id="1" xr6:uid="{073B6B7E-D070-4CC1-A797-937E53F8D4EF}" uniqueName="P1079996">
      <xmlPr mapId="5" xpath="/GFI-IZD-POD/IPK-E_1000958/P1079996" xmlDataType="decimal"/>
    </xmlCellPr>
  </singleXmlCell>
  <singleXmlCell id="1152" xr6:uid="{53E42AC8-0B5C-4E4B-97E3-0538829AB79B}" r="M33" connectionId="0">
    <xmlCellPr id="1" xr6:uid="{58F74A27-E9D8-4ACF-A42E-BDBF576F95DB}" uniqueName="P1079997">
      <xmlPr mapId="5" xpath="/GFI-IZD-POD/IPK-E_1000958/P1079997" xmlDataType="decimal"/>
    </xmlCellPr>
  </singleXmlCell>
  <singleXmlCell id="1153" xr6:uid="{DCC0F84E-EF63-4A99-B4B7-C0AD037486F2}" r="N33" connectionId="0">
    <xmlCellPr id="1" xr6:uid="{E1F91A75-6D6B-4D2A-A4B7-2A0FE3BEB623}" uniqueName="P1079998">
      <xmlPr mapId="5" xpath="/GFI-IZD-POD/IPK-E_1000958/P1079998" xmlDataType="decimal"/>
    </xmlCellPr>
  </singleXmlCell>
  <singleXmlCell id="1154" xr6:uid="{701EBBFA-5E04-45EE-B4F8-7EED25A78D85}" r="O33" connectionId="0">
    <xmlCellPr id="1" xr6:uid="{7AF11A16-1641-482F-BEEC-EC6EDC1D374C}" uniqueName="P1079999">
      <xmlPr mapId="5" xpath="/GFI-IZD-POD/IPK-E_1000958/P1079999" xmlDataType="decimal"/>
    </xmlCellPr>
  </singleXmlCell>
  <singleXmlCell id="1155" xr6:uid="{CB8A4E9D-6FF1-44F4-B2C5-E8D6FF94B746}" r="P33" connectionId="0">
    <xmlCellPr id="1" xr6:uid="{585FE9A5-23A9-43EC-B5B2-9086259E8167}" uniqueName="P1082178">
      <xmlPr mapId="5" xpath="/GFI-IZD-POD/IPK-E_1000958/P1082178" xmlDataType="decimal"/>
    </xmlCellPr>
  </singleXmlCell>
  <singleXmlCell id="1156" xr6:uid="{1707D192-2820-4CDF-8B98-0378B8FF1F89}" r="Q33" connectionId="0">
    <xmlCellPr id="1" xr6:uid="{13423D5B-28A3-46D2-BF91-2FB16CA2F3DF}" uniqueName="P1082179">
      <xmlPr mapId="5" xpath="/GFI-IZD-POD/IPK-E_1000958/P1082179" xmlDataType="decimal"/>
    </xmlCellPr>
  </singleXmlCell>
  <singleXmlCell id="1157" xr6:uid="{844B9EAB-A0C5-43F7-AF00-97511861059C}" r="R33" connectionId="0">
    <xmlCellPr id="1" xr6:uid="{B04D913D-AABF-473C-9388-04C995C4EB2D}" uniqueName="P1082180">
      <xmlPr mapId="5" xpath="/GFI-IZD-POD/IPK-E_1000958/P1082180" xmlDataType="decimal"/>
    </xmlCellPr>
  </singleXmlCell>
  <singleXmlCell id="1158" xr6:uid="{B40ECB29-EBFF-4861-A9EF-715C207CC63B}" r="S33" connectionId="0">
    <xmlCellPr id="1" xr6:uid="{5E07124D-AF35-41B7-B56F-D15E528B6B0D}" uniqueName="P1123052">
      <xmlPr mapId="5" xpath="/GFI-IZD-POD/IPK-E_1000958/P1123052" xmlDataType="decimal"/>
    </xmlCellPr>
  </singleXmlCell>
  <singleXmlCell id="1159" xr6:uid="{666E7E41-2100-48BF-A1DA-AA3C402F6493}" r="T33" connectionId="0">
    <xmlCellPr id="1" xr6:uid="{96E5E16D-9EA5-416F-95F1-AFC89030726B}" uniqueName="P1123053">
      <xmlPr mapId="5" xpath="/GFI-IZD-POD/IPK-E_1000958/P1123053" xmlDataType="decimal"/>
    </xmlCellPr>
  </singleXmlCell>
  <singleXmlCell id="1160" xr6:uid="{8E567030-4080-4791-BF02-CEC62F52AED1}" r="U33" connectionId="0">
    <xmlCellPr id="1" xr6:uid="{85C27ED8-53C0-4833-A187-D7C5E109B96C}" uniqueName="P1419843">
      <xmlPr mapId="5" xpath="/GFI-IZD-POD/IPK-E_1000958/P1419843" xmlDataType="decimal"/>
    </xmlCellPr>
  </singleXmlCell>
  <singleXmlCell id="1161" xr6:uid="{EFAD2C50-D3CC-4D83-BF02-53E2666D7DBD}" r="V33" connectionId="0">
    <xmlCellPr id="1" xr6:uid="{971F0E0D-A0EE-4B45-A4AC-87C98BF41D61}" uniqueName="P1082181">
      <xmlPr mapId="5" xpath="/GFI-IZD-POD/IPK-E_1000958/P1082181" xmlDataType="decimal"/>
    </xmlCellPr>
  </singleXmlCell>
  <singleXmlCell id="1162" xr6:uid="{3459665B-BF82-4720-8666-8D27CD4824DE}" r="W33" connectionId="0">
    <xmlCellPr id="1" xr6:uid="{69A1DA98-4D4A-4046-8AA4-B510FBB3E457}" uniqueName="P1082182">
      <xmlPr mapId="5" xpath="/GFI-IZD-POD/IPK-E_1000958/P1082182" xmlDataType="decimal"/>
    </xmlCellPr>
  </singleXmlCell>
  <singleXmlCell id="1163" xr6:uid="{A7233820-46C5-4959-A170-4350E346EA40}" r="X33" connectionId="0">
    <xmlCellPr id="1" xr6:uid="{410CC718-BAC7-4048-83EC-2EF4F3AD1688}" uniqueName="P1082183">
      <xmlPr mapId="5" xpath="/GFI-IZD-POD/IPK-E_1000958/P1082183" xmlDataType="decimal"/>
    </xmlCellPr>
  </singleXmlCell>
  <singleXmlCell id="1164" xr6:uid="{818C0ABD-5278-4125-BFC8-B72B46E8E36C}" r="Y33" connectionId="0">
    <xmlCellPr id="1" xr6:uid="{6B1C1668-E0E2-460F-B8E3-699E4F677277}" uniqueName="P1082184">
      <xmlPr mapId="5" xpath="/GFI-IZD-POD/IPK-E_1000958/P1082184" xmlDataType="decimal"/>
    </xmlCellPr>
  </singleXmlCell>
  <singleXmlCell id="1165" xr6:uid="{A635156C-8373-412D-82BA-BC63B0C6BED9}" r="Z33" connectionId="0">
    <xmlCellPr id="1" xr6:uid="{0FD3A70F-A801-49BB-ACB0-36C34B514685}" uniqueName="P1082185">
      <xmlPr mapId="5" xpath="/GFI-IZD-POD/IPK-E_1000958/P1082185" xmlDataType="decimal"/>
    </xmlCellPr>
  </singleXmlCell>
  <singleXmlCell id="1166" xr6:uid="{857A2122-58A1-4583-95F8-A2409DDA4C28}" r="H34" connectionId="0">
    <xmlCellPr id="1" xr6:uid="{C43E03CF-2A4E-4DD0-8B0B-B7CED5A981EB}" uniqueName="P1080000">
      <xmlPr mapId="5" xpath="/GFI-IZD-POD/IPK-E_1000958/P1080000" xmlDataType="decimal"/>
    </xmlCellPr>
  </singleXmlCell>
  <singleXmlCell id="1167" xr6:uid="{33F83C50-2DEC-4B70-807A-52EB45AB7F1E}" r="I34" connectionId="0">
    <xmlCellPr id="1" xr6:uid="{7C416770-4485-44A6-AC8B-58E1AD6AD90C}" uniqueName="P1080001">
      <xmlPr mapId="5" xpath="/GFI-IZD-POD/IPK-E_1000958/P1080001" xmlDataType="decimal"/>
    </xmlCellPr>
  </singleXmlCell>
  <singleXmlCell id="1168" xr6:uid="{DFA30C89-464A-4AFD-9A8C-5CC9CCC2828E}" r="J34" connectionId="0">
    <xmlCellPr id="1" xr6:uid="{07AB00F7-75EC-429C-89BD-3572EC16A2D0}" uniqueName="P1080002">
      <xmlPr mapId="5" xpath="/GFI-IZD-POD/IPK-E_1000958/P1080002" xmlDataType="decimal"/>
    </xmlCellPr>
  </singleXmlCell>
  <singleXmlCell id="1169" xr6:uid="{09C07091-7660-458D-9A2F-33C05A71C829}" r="K34" connectionId="0">
    <xmlCellPr id="1" xr6:uid="{C9ECF793-01EA-4DF4-A4C3-D16E458FA06D}" uniqueName="P1080003">
      <xmlPr mapId="5" xpath="/GFI-IZD-POD/IPK-E_1000958/P1080003" xmlDataType="decimal"/>
    </xmlCellPr>
  </singleXmlCell>
  <singleXmlCell id="1170" xr6:uid="{75E6EE62-496A-49B0-9075-B91C354C7CCA}" r="L34" connectionId="0">
    <xmlCellPr id="1" xr6:uid="{78F672A0-26BD-4556-91BF-1076B88F03C5}" uniqueName="P1080004">
      <xmlPr mapId="5" xpath="/GFI-IZD-POD/IPK-E_1000958/P1080004" xmlDataType="decimal"/>
    </xmlCellPr>
  </singleXmlCell>
  <singleXmlCell id="1171" xr6:uid="{A0F03F7D-5FEF-4600-9D55-2D0B3B6DC61F}" r="M34" connectionId="0">
    <xmlCellPr id="1" xr6:uid="{B758E058-40D0-4D72-BFC7-2AFB59ABEB46}" uniqueName="P1080005">
      <xmlPr mapId="5" xpath="/GFI-IZD-POD/IPK-E_1000958/P1080005" xmlDataType="decimal"/>
    </xmlCellPr>
  </singleXmlCell>
  <singleXmlCell id="1172" xr6:uid="{30D6F150-8F1F-4B41-A06A-35EF27D22F2B}" r="N34" connectionId="0">
    <xmlCellPr id="1" xr6:uid="{11E9550C-4CB0-4159-8665-17D6650B3786}" uniqueName="P1080006">
      <xmlPr mapId="5" xpath="/GFI-IZD-POD/IPK-E_1000958/P1080006" xmlDataType="decimal"/>
    </xmlCellPr>
  </singleXmlCell>
  <singleXmlCell id="1173" xr6:uid="{0EE3E130-4C01-486E-B6F5-20DEE9E74DF9}" r="O34" connectionId="0">
    <xmlCellPr id="1" xr6:uid="{58DC1EE9-B9E8-4E55-A614-BA283BA45522}" uniqueName="P1080007">
      <xmlPr mapId="5" xpath="/GFI-IZD-POD/IPK-E_1000958/P1080007" xmlDataType="decimal"/>
    </xmlCellPr>
  </singleXmlCell>
  <singleXmlCell id="1174" xr6:uid="{530EE46C-A956-4FF6-B958-9F637011D206}" r="P34" connectionId="0">
    <xmlCellPr id="1" xr6:uid="{C5DDC980-E205-48AB-8E41-E81D8E1662ED}" uniqueName="P1082186">
      <xmlPr mapId="5" xpath="/GFI-IZD-POD/IPK-E_1000958/P1082186" xmlDataType="decimal"/>
    </xmlCellPr>
  </singleXmlCell>
  <singleXmlCell id="1175" xr6:uid="{921584B8-6BF4-44C4-8FC4-5A9615B8D666}" r="Q34" connectionId="0">
    <xmlCellPr id="1" xr6:uid="{1788AED9-06F6-42EE-99B2-B97B432DF6E3}" uniqueName="P1082187">
      <xmlPr mapId="5" xpath="/GFI-IZD-POD/IPK-E_1000958/P1082187" xmlDataType="decimal"/>
    </xmlCellPr>
  </singleXmlCell>
  <singleXmlCell id="1176" xr6:uid="{232E4D79-24F4-4670-A7C7-3DD365A745FD}" r="R34" connectionId="0">
    <xmlCellPr id="1" xr6:uid="{222A62BA-B785-4418-8128-40C2A4FA957D}" uniqueName="P1082188">
      <xmlPr mapId="5" xpath="/GFI-IZD-POD/IPK-E_1000958/P1082188" xmlDataType="decimal"/>
    </xmlCellPr>
  </singleXmlCell>
  <singleXmlCell id="1177" xr6:uid="{B6DF14C7-D796-4137-9A3E-BE82F4F6AF15}" r="S34" connectionId="0">
    <xmlCellPr id="1" xr6:uid="{AF18D837-C533-4CCE-A3F4-72478F514697}" uniqueName="P1123054">
      <xmlPr mapId="5" xpath="/GFI-IZD-POD/IPK-E_1000958/P1123054" xmlDataType="decimal"/>
    </xmlCellPr>
  </singleXmlCell>
  <singleXmlCell id="1178" xr6:uid="{A5FE3012-F421-4D01-BD23-2E96394E8204}" r="T34" connectionId="0">
    <xmlCellPr id="1" xr6:uid="{721D6107-E592-48F7-A7B8-3E95E4255613}" uniqueName="P1123055">
      <xmlPr mapId="5" xpath="/GFI-IZD-POD/IPK-E_1000958/P1123055" xmlDataType="decimal"/>
    </xmlCellPr>
  </singleXmlCell>
  <singleXmlCell id="1179" xr6:uid="{5C7FBC57-B9BB-483C-AEAA-63ADE9240EB0}" r="U34" connectionId="0">
    <xmlCellPr id="1" xr6:uid="{309BCB00-4485-418C-8376-B9EC98D3CE24}" uniqueName="P1419844">
      <xmlPr mapId="5" xpath="/GFI-IZD-POD/IPK-E_1000958/P1419844" xmlDataType="decimal"/>
    </xmlCellPr>
  </singleXmlCell>
  <singleXmlCell id="1180" xr6:uid="{91FB6130-622C-4DEE-90BA-E77FD5F60062}" r="V34" connectionId="0">
    <xmlCellPr id="1" xr6:uid="{FFD67458-5FEF-4AC4-93E1-A6131CC5BCC9}" uniqueName="P1082189">
      <xmlPr mapId="5" xpath="/GFI-IZD-POD/IPK-E_1000958/P1082189" xmlDataType="decimal"/>
    </xmlCellPr>
  </singleXmlCell>
  <singleXmlCell id="1181" xr6:uid="{BBF3CCA4-C1B2-4DE6-80F9-BB02FD5ABEE8}" r="W34" connectionId="0">
    <xmlCellPr id="1" xr6:uid="{B1A292D2-12A4-41E5-AAFB-3E743F734D6D}" uniqueName="P1082190">
      <xmlPr mapId="5" xpath="/GFI-IZD-POD/IPK-E_1000958/P1082190" xmlDataType="decimal"/>
    </xmlCellPr>
  </singleXmlCell>
  <singleXmlCell id="1182" xr6:uid="{DE5881D3-5464-434F-8756-C3B10E183E2F}" r="X34" connectionId="0">
    <xmlCellPr id="1" xr6:uid="{9993A5CF-3129-4DBD-97F8-36A670BF64BA}" uniqueName="P1082191">
      <xmlPr mapId="5" xpath="/GFI-IZD-POD/IPK-E_1000958/P1082191" xmlDataType="decimal"/>
    </xmlCellPr>
  </singleXmlCell>
  <singleXmlCell id="1183" xr6:uid="{72ED6424-BFAC-48B8-BD94-BD9D579A4541}" r="Y34" connectionId="0">
    <xmlCellPr id="1" xr6:uid="{E65DE7B4-F04C-4B71-82B6-6E9458F346F8}" uniqueName="P1082192">
      <xmlPr mapId="5" xpath="/GFI-IZD-POD/IPK-E_1000958/P1082192" xmlDataType="decimal"/>
    </xmlCellPr>
  </singleXmlCell>
  <singleXmlCell id="1184" xr6:uid="{A2464946-5534-4A9F-B0BE-FBDE6D7F458F}" r="Z34" connectionId="0">
    <xmlCellPr id="1" xr6:uid="{0443B222-A2DD-40F3-A6CC-EA020D220C8F}" uniqueName="P1082193">
      <xmlPr mapId="5" xpath="/GFI-IZD-POD/IPK-E_1000958/P1082193" xmlDataType="decimal"/>
    </xmlCellPr>
  </singleXmlCell>
  <singleXmlCell id="1185" xr6:uid="{264A4CA2-BCA7-4859-9075-2E7F697C2ED6}" r="H36" connectionId="0">
    <xmlCellPr id="1" xr6:uid="{590B4C4B-F342-458F-98D5-BF0159F05288}" uniqueName="P1080008">
      <xmlPr mapId="5" xpath="/GFI-IZD-POD/IPK-E_1000958/P1080008" xmlDataType="decimal"/>
    </xmlCellPr>
  </singleXmlCell>
  <singleXmlCell id="1186" xr6:uid="{4C8CD6B8-639D-4D31-A7E6-F0EF20484739}" r="I36" connectionId="0">
    <xmlCellPr id="1" xr6:uid="{C9F398DA-F149-47E2-A6A8-85C1FC10CFE4}" uniqueName="P1080009">
      <xmlPr mapId="5" xpath="/GFI-IZD-POD/IPK-E_1000958/P1080009" xmlDataType="decimal"/>
    </xmlCellPr>
  </singleXmlCell>
  <singleXmlCell id="1187" xr6:uid="{5602C28A-675B-4428-9511-9E79A37052E8}" r="J36" connectionId="0">
    <xmlCellPr id="1" xr6:uid="{61658D93-6E6F-46CB-B8F4-326A46EFAD98}" uniqueName="P1080010">
      <xmlPr mapId="5" xpath="/GFI-IZD-POD/IPK-E_1000958/P1080010" xmlDataType="decimal"/>
    </xmlCellPr>
  </singleXmlCell>
  <singleXmlCell id="1188" xr6:uid="{3BE8A0C1-141D-4EE5-9B8B-926885860A32}" r="K36" connectionId="0">
    <xmlCellPr id="1" xr6:uid="{9FD7B1EB-92CF-4465-8A74-940C15A018C1}" uniqueName="P1080011">
      <xmlPr mapId="5" xpath="/GFI-IZD-POD/IPK-E_1000958/P1080011" xmlDataType="decimal"/>
    </xmlCellPr>
  </singleXmlCell>
  <singleXmlCell id="1189" xr6:uid="{7BAA17D7-4CC4-4A82-BAFF-87E0B7282793}" r="L36" connectionId="0">
    <xmlCellPr id="1" xr6:uid="{A32AF279-260C-4152-9BF7-DC6E21C8EAD5}" uniqueName="P1080012">
      <xmlPr mapId="5" xpath="/GFI-IZD-POD/IPK-E_1000958/P1080012" xmlDataType="decimal"/>
    </xmlCellPr>
  </singleXmlCell>
  <singleXmlCell id="1190" xr6:uid="{DD933A8F-F128-4E4D-824E-0E2FF49A210A}" r="M36" connectionId="0">
    <xmlCellPr id="1" xr6:uid="{93E84FD7-1363-43F1-AB9E-D0C6AA0807EE}" uniqueName="P1080013">
      <xmlPr mapId="5" xpath="/GFI-IZD-POD/IPK-E_1000958/P1080013" xmlDataType="decimal"/>
    </xmlCellPr>
  </singleXmlCell>
  <singleXmlCell id="1191" xr6:uid="{615FF4F0-C9F6-4235-9FD0-17CFA5521130}" r="N36" connectionId="0">
    <xmlCellPr id="1" xr6:uid="{12157626-6738-4372-8B4A-BCA5E0FC2F53}" uniqueName="P1080014">
      <xmlPr mapId="5" xpath="/GFI-IZD-POD/IPK-E_1000958/P1080014" xmlDataType="decimal"/>
    </xmlCellPr>
  </singleXmlCell>
  <singleXmlCell id="1192" xr6:uid="{B540EB8A-CFE4-4D71-9940-079B0F899C90}" r="O36" connectionId="0">
    <xmlCellPr id="1" xr6:uid="{E163A43A-D589-44C4-B975-75CE2810E1D2}" uniqueName="P1080015">
      <xmlPr mapId="5" xpath="/GFI-IZD-POD/IPK-E_1000958/P1080015" xmlDataType="decimal"/>
    </xmlCellPr>
  </singleXmlCell>
  <singleXmlCell id="1193" xr6:uid="{84C436AB-1399-4FAA-8CD0-8A2AEB5445C5}" r="P36" connectionId="0">
    <xmlCellPr id="1" xr6:uid="{C1984CD3-6BA0-49F1-8BE5-6B60BB057211}" uniqueName="P1082194">
      <xmlPr mapId="5" xpath="/GFI-IZD-POD/IPK-E_1000958/P1082194" xmlDataType="decimal"/>
    </xmlCellPr>
  </singleXmlCell>
  <singleXmlCell id="1194" xr6:uid="{18924FB8-013B-4348-A42B-AC18291AA2E8}" r="Q36" connectionId="0">
    <xmlCellPr id="1" xr6:uid="{F90637D9-E8BC-4120-9353-BD7B338C2FAA}" uniqueName="P1082195">
      <xmlPr mapId="5" xpath="/GFI-IZD-POD/IPK-E_1000958/P1082195" xmlDataType="decimal"/>
    </xmlCellPr>
  </singleXmlCell>
  <singleXmlCell id="1195" xr6:uid="{73DC6E2B-8FB8-403B-84E8-112F1B2DD67C}" r="R36" connectionId="0">
    <xmlCellPr id="1" xr6:uid="{97679DE9-1A24-48D6-8B4C-4B7BF163CAE1}" uniqueName="P1082196">
      <xmlPr mapId="5" xpath="/GFI-IZD-POD/IPK-E_1000958/P1082196" xmlDataType="decimal"/>
    </xmlCellPr>
  </singleXmlCell>
  <singleXmlCell id="1196" xr6:uid="{1C4AD9BC-B023-405D-BFFA-0A505C46DEE6}" r="S36" connectionId="0">
    <xmlCellPr id="1" xr6:uid="{9892304E-8877-4E56-86BB-784DB43DFBED}" uniqueName="P1123057">
      <xmlPr mapId="5" xpath="/GFI-IZD-POD/IPK-E_1000958/P1123057" xmlDataType="decimal"/>
    </xmlCellPr>
  </singleXmlCell>
  <singleXmlCell id="1197" xr6:uid="{2D8B324E-AE52-40CC-9DEA-5ECBB6D3DE39}" r="T36" connectionId="0">
    <xmlCellPr id="1" xr6:uid="{C68E8179-8504-4F48-A010-01D42CBBCD66}" uniqueName="P1123056">
      <xmlPr mapId="5" xpath="/GFI-IZD-POD/IPK-E_1000958/P1123056" xmlDataType="decimal"/>
    </xmlCellPr>
  </singleXmlCell>
  <singleXmlCell id="1198" xr6:uid="{66C6BCFD-2220-4F9B-80C0-2D7E7AC57067}" r="U36" connectionId="0">
    <xmlCellPr id="1" xr6:uid="{90290259-71D0-44E3-A255-5EF26DC5BAD9}" uniqueName="P1419845">
      <xmlPr mapId="5" xpath="/GFI-IZD-POD/IPK-E_1000958/P1419845" xmlDataType="decimal"/>
    </xmlCellPr>
  </singleXmlCell>
  <singleXmlCell id="1199" xr6:uid="{720F0450-E5C5-4434-B4AB-AC30276A65EA}" r="V36" connectionId="0">
    <xmlCellPr id="1" xr6:uid="{03269B6D-BEEB-4071-94ED-D591D667FF8A}" uniqueName="P1082197">
      <xmlPr mapId="5" xpath="/GFI-IZD-POD/IPK-E_1000958/P1082197" xmlDataType="decimal"/>
    </xmlCellPr>
  </singleXmlCell>
  <singleXmlCell id="1200" xr6:uid="{36AA0601-3D12-4AD5-AC38-0717CF4D0E7E}" r="W36" connectionId="0">
    <xmlCellPr id="1" xr6:uid="{25CF1271-CA85-4649-8325-4F29375D1D23}" uniqueName="P1082198">
      <xmlPr mapId="5" xpath="/GFI-IZD-POD/IPK-E_1000958/P1082198" xmlDataType="decimal"/>
    </xmlCellPr>
  </singleXmlCell>
  <singleXmlCell id="1201" xr6:uid="{3036550A-F75A-4A27-A06D-73156F305243}" r="X36" connectionId="0">
    <xmlCellPr id="1" xr6:uid="{8A4BF6D8-8323-4F20-AFBD-4FCE51878C46}" uniqueName="P1082199">
      <xmlPr mapId="5" xpath="/GFI-IZD-POD/IPK-E_1000958/P1082199" xmlDataType="decimal"/>
    </xmlCellPr>
  </singleXmlCell>
  <singleXmlCell id="1202" xr6:uid="{09D9FE21-738F-4553-8C0C-E68FC6D21189}" r="Y36" connectionId="0">
    <xmlCellPr id="1" xr6:uid="{20D01E9F-FD1B-47AF-BC03-3C1E7F710ECA}" uniqueName="P1082200">
      <xmlPr mapId="5" xpath="/GFI-IZD-POD/IPK-E_1000958/P1082200" xmlDataType="decimal"/>
    </xmlCellPr>
  </singleXmlCell>
  <singleXmlCell id="1203" xr6:uid="{E03E11DB-49AD-4BD7-8DC7-5F2DF42ED931}" r="Z36" connectionId="0">
    <xmlCellPr id="1" xr6:uid="{CCE4D0EF-5CBE-4A41-AD0C-79394BF6C5E2}" uniqueName="P1082201">
      <xmlPr mapId="5" xpath="/GFI-IZD-POD/IPK-E_1000958/P1082201" xmlDataType="decimal"/>
    </xmlCellPr>
  </singleXmlCell>
  <singleXmlCell id="1204" xr6:uid="{4401B555-5585-420C-A03A-64EA8C791C68}" r="H37" connectionId="0">
    <xmlCellPr id="1" xr6:uid="{F36CF31D-EC8D-48F5-A107-6247309D1DE6}" uniqueName="P1080016">
      <xmlPr mapId="5" xpath="/GFI-IZD-POD/IPK-E_1000958/P1080016" xmlDataType="decimal"/>
    </xmlCellPr>
  </singleXmlCell>
  <singleXmlCell id="1205" xr6:uid="{FF077D9D-BCB3-4177-B9A0-0E728847900A}" r="I37" connectionId="0">
    <xmlCellPr id="1" xr6:uid="{82B28E61-B6A7-41DF-9CF6-44773BD1613C}" uniqueName="P1080017">
      <xmlPr mapId="5" xpath="/GFI-IZD-POD/IPK-E_1000958/P1080017" xmlDataType="decimal"/>
    </xmlCellPr>
  </singleXmlCell>
  <singleXmlCell id="1206" xr6:uid="{B71660D6-D205-4449-BB49-08131918DF87}" r="J37" connectionId="0">
    <xmlCellPr id="1" xr6:uid="{C376C617-B37B-440F-806B-0A6A50F4AF97}" uniqueName="P1080018">
      <xmlPr mapId="5" xpath="/GFI-IZD-POD/IPK-E_1000958/P1080018" xmlDataType="decimal"/>
    </xmlCellPr>
  </singleXmlCell>
  <singleXmlCell id="1207" xr6:uid="{B3981758-50AB-4FCC-9FB7-96F312743E45}" r="K37" connectionId="0">
    <xmlCellPr id="1" xr6:uid="{5CD3AB13-1A73-4356-84F7-27C46F75C55F}" uniqueName="P1080019">
      <xmlPr mapId="5" xpath="/GFI-IZD-POD/IPK-E_1000958/P1080019" xmlDataType="decimal"/>
    </xmlCellPr>
  </singleXmlCell>
  <singleXmlCell id="1208" xr6:uid="{642335D4-7FEB-42C4-8636-F0F28DAB150E}" r="L37" connectionId="0">
    <xmlCellPr id="1" xr6:uid="{C724B566-3259-405E-9A12-056C096AA87F}" uniqueName="P1080020">
      <xmlPr mapId="5" xpath="/GFI-IZD-POD/IPK-E_1000958/P1080020" xmlDataType="decimal"/>
    </xmlCellPr>
  </singleXmlCell>
  <singleXmlCell id="1209" xr6:uid="{792E0E25-3FFA-4460-9EA9-9D149B746CA3}" r="M37" connectionId="0">
    <xmlCellPr id="1" xr6:uid="{24A66CC7-97BC-4F9A-8993-955F99E63BB8}" uniqueName="P1080021">
      <xmlPr mapId="5" xpath="/GFI-IZD-POD/IPK-E_1000958/P1080021" xmlDataType="decimal"/>
    </xmlCellPr>
  </singleXmlCell>
  <singleXmlCell id="1210" xr6:uid="{E19C9966-FCDE-4259-8B66-F577D91968C0}" r="N37" connectionId="0">
    <xmlCellPr id="1" xr6:uid="{FE468CA7-CDE8-4348-9CC2-4CE4744F040D}" uniqueName="P1080022">
      <xmlPr mapId="5" xpath="/GFI-IZD-POD/IPK-E_1000958/P1080022" xmlDataType="decimal"/>
    </xmlCellPr>
  </singleXmlCell>
  <singleXmlCell id="1211" xr6:uid="{6581D6CE-283C-4FCD-A17D-046DACAF12D5}" r="O37" connectionId="0">
    <xmlCellPr id="1" xr6:uid="{8273CA31-1FF7-4B80-8458-BD0D9DB6717F}" uniqueName="P1080023">
      <xmlPr mapId="5" xpath="/GFI-IZD-POD/IPK-E_1000958/P1080023" xmlDataType="decimal"/>
    </xmlCellPr>
  </singleXmlCell>
  <singleXmlCell id="1212" xr6:uid="{FBE628F5-E55E-4F11-9CE4-5376275A7F51}" r="P37" connectionId="0">
    <xmlCellPr id="1" xr6:uid="{27E013AF-CEC9-41E1-B63F-EA851711360D}" uniqueName="P1082202">
      <xmlPr mapId="5" xpath="/GFI-IZD-POD/IPK-E_1000958/P1082202" xmlDataType="decimal"/>
    </xmlCellPr>
  </singleXmlCell>
  <singleXmlCell id="1213" xr6:uid="{762A874E-B0C0-43D4-B62B-95FC0EF7A3E4}" r="Q37" connectionId="0">
    <xmlCellPr id="1" xr6:uid="{C59758B2-BA4D-48F1-AB09-B77688CEC792}" uniqueName="P1082203">
      <xmlPr mapId="5" xpath="/GFI-IZD-POD/IPK-E_1000958/P1082203" xmlDataType="decimal"/>
    </xmlCellPr>
  </singleXmlCell>
  <singleXmlCell id="1214" xr6:uid="{F972A73F-BE2D-47BD-B29D-2AF6F0AEFD83}" r="R37" connectionId="0">
    <xmlCellPr id="1" xr6:uid="{92F0A012-7C69-4A25-9A11-198EA54C694A}" uniqueName="P1082204">
      <xmlPr mapId="5" xpath="/GFI-IZD-POD/IPK-E_1000958/P1082204" xmlDataType="decimal"/>
    </xmlCellPr>
  </singleXmlCell>
  <singleXmlCell id="1215" xr6:uid="{5F06B792-45C2-409B-AE2B-D101C5224A9C}" r="S37" connectionId="0">
    <xmlCellPr id="1" xr6:uid="{987E43EE-8A6E-46DB-A523-7397131A593F}" uniqueName="P1123058">
      <xmlPr mapId="5" xpath="/GFI-IZD-POD/IPK-E_1000958/P1123058" xmlDataType="decimal"/>
    </xmlCellPr>
  </singleXmlCell>
  <singleXmlCell id="1216" xr6:uid="{E03581A9-B956-461F-BCDA-7F2AFEE9D61B}" r="T37" connectionId="0">
    <xmlCellPr id="1" xr6:uid="{75C56B72-7D17-4EF4-806D-12AC9C6E3B85}" uniqueName="P1123059">
      <xmlPr mapId="5" xpath="/GFI-IZD-POD/IPK-E_1000958/P1123059" xmlDataType="decimal"/>
    </xmlCellPr>
  </singleXmlCell>
  <singleXmlCell id="1217" xr6:uid="{B1D0F111-9AC7-4947-AE3D-F2E8B39B17B3}" r="U37" connectionId="0">
    <xmlCellPr id="1" xr6:uid="{EE3FAA80-4392-44C4-8639-E4C0548C87EC}" uniqueName="P1419846">
      <xmlPr mapId="5" xpath="/GFI-IZD-POD/IPK-E_1000958/P1419846" xmlDataType="decimal"/>
    </xmlCellPr>
  </singleXmlCell>
  <singleXmlCell id="1218" xr6:uid="{AA22F575-E28A-47F0-8C86-C5E2A2F073A3}" r="V37" connectionId="0">
    <xmlCellPr id="1" xr6:uid="{7C4243D4-843F-4F41-9924-9750B4BD8B2A}" uniqueName="P1082205">
      <xmlPr mapId="5" xpath="/GFI-IZD-POD/IPK-E_1000958/P1082205" xmlDataType="decimal"/>
    </xmlCellPr>
  </singleXmlCell>
  <singleXmlCell id="1219" xr6:uid="{2F8E8151-D27D-46A1-B525-BBBCDB90293F}" r="W37" connectionId="0">
    <xmlCellPr id="1" xr6:uid="{6E575837-B2CC-4298-AA6E-71F6DC672D82}" uniqueName="P1082206">
      <xmlPr mapId="5" xpath="/GFI-IZD-POD/IPK-E_1000958/P1082206" xmlDataType="decimal"/>
    </xmlCellPr>
  </singleXmlCell>
  <singleXmlCell id="1220" xr6:uid="{33E800CA-58F8-4E63-AE34-35E7363E6A56}" r="X37" connectionId="0">
    <xmlCellPr id="1" xr6:uid="{44B828F4-EE13-469A-9321-703B7A359103}" uniqueName="P1082207">
      <xmlPr mapId="5" xpath="/GFI-IZD-POD/IPK-E_1000958/P1082207" xmlDataType="decimal"/>
    </xmlCellPr>
  </singleXmlCell>
  <singleXmlCell id="1221" xr6:uid="{F0E3D50E-17C3-4524-84B6-1915B0041D98}" r="Y37" connectionId="0">
    <xmlCellPr id="1" xr6:uid="{52661E02-BA61-4A8C-B8F2-1E6DCE277B86}" uniqueName="P1082208">
      <xmlPr mapId="5" xpath="/GFI-IZD-POD/IPK-E_1000958/P1082208" xmlDataType="decimal"/>
    </xmlCellPr>
  </singleXmlCell>
  <singleXmlCell id="1222" xr6:uid="{33A2DEFC-1AFD-4EC3-BF41-78940315419F}" r="Z37" connectionId="0">
    <xmlCellPr id="1" xr6:uid="{E0EB9AEE-D566-468B-BEE2-C5F8CC75B0CE}" uniqueName="P1082209">
      <xmlPr mapId="5" xpath="/GFI-IZD-POD/IPK-E_1000958/P1082209" xmlDataType="decimal"/>
    </xmlCellPr>
  </singleXmlCell>
  <singleXmlCell id="1223" xr6:uid="{F37368AE-BE39-4D7A-8466-FB22412A3CBC}" r="H38" connectionId="0">
    <xmlCellPr id="1" xr6:uid="{FD9F9D84-D03D-422F-ACD7-FF800C7D682C}" uniqueName="P1080024">
      <xmlPr mapId="5" xpath="/GFI-IZD-POD/IPK-E_1000958/P1080024" xmlDataType="decimal"/>
    </xmlCellPr>
  </singleXmlCell>
  <singleXmlCell id="1224" xr6:uid="{5A969862-D819-449E-B459-1C0D938ED6BC}" r="I38" connectionId="0">
    <xmlCellPr id="1" xr6:uid="{391EA5CB-729A-4AEF-B03A-B26B9D7F1B78}" uniqueName="P1080025">
      <xmlPr mapId="5" xpath="/GFI-IZD-POD/IPK-E_1000958/P1080025" xmlDataType="decimal"/>
    </xmlCellPr>
  </singleXmlCell>
  <singleXmlCell id="1225" xr6:uid="{8F8D4D8D-46E7-4265-8875-FB17F926AADE}" r="J38" connectionId="0">
    <xmlCellPr id="1" xr6:uid="{75652FAF-26B7-426C-8185-0318E720BC16}" uniqueName="P1080026">
      <xmlPr mapId="5" xpath="/GFI-IZD-POD/IPK-E_1000958/P1080026" xmlDataType="decimal"/>
    </xmlCellPr>
  </singleXmlCell>
  <singleXmlCell id="1226" xr6:uid="{3E8A09F0-7A97-47E3-93D1-1569F5EAA975}" r="K38" connectionId="0">
    <xmlCellPr id="1" xr6:uid="{6FF8DDD1-9A82-4017-90E1-E73DF287B1EC}" uniqueName="P1080027">
      <xmlPr mapId="5" xpath="/GFI-IZD-POD/IPK-E_1000958/P1080027" xmlDataType="decimal"/>
    </xmlCellPr>
  </singleXmlCell>
  <singleXmlCell id="1227" xr6:uid="{2BB96882-B525-48E9-A11F-1F9E4013D122}" r="L38" connectionId="0">
    <xmlCellPr id="1" xr6:uid="{B7352A99-B166-40B4-9FC4-65B50C6CF161}" uniqueName="P1080028">
      <xmlPr mapId="5" xpath="/GFI-IZD-POD/IPK-E_1000958/P1080028" xmlDataType="decimal"/>
    </xmlCellPr>
  </singleXmlCell>
  <singleXmlCell id="1228" xr6:uid="{A6C1B969-52B3-454F-91A0-EA14526D1DF6}" r="M38" connectionId="0">
    <xmlCellPr id="1" xr6:uid="{5C83643F-2AE5-41A3-BEA9-FF0B44BAA91C}" uniqueName="P1080029">
      <xmlPr mapId="5" xpath="/GFI-IZD-POD/IPK-E_1000958/P1080029" xmlDataType="decimal"/>
    </xmlCellPr>
  </singleXmlCell>
  <singleXmlCell id="1229" xr6:uid="{8F337304-E9EF-4B39-8ABD-4919A4A7905B}" r="N38" connectionId="0">
    <xmlCellPr id="1" xr6:uid="{DAC5E6DC-7A69-4773-8B73-8E39ED03DDBF}" uniqueName="P1080030">
      <xmlPr mapId="5" xpath="/GFI-IZD-POD/IPK-E_1000958/P1080030" xmlDataType="decimal"/>
    </xmlCellPr>
  </singleXmlCell>
  <singleXmlCell id="1230" xr6:uid="{5259D010-FA47-4D35-8E02-4554B335C5E9}" r="O38" connectionId="0">
    <xmlCellPr id="1" xr6:uid="{2E9FC763-8F09-40BE-8773-86C87EBDCEFA}" uniqueName="P1080031">
      <xmlPr mapId="5" xpath="/GFI-IZD-POD/IPK-E_1000958/P1080031" xmlDataType="decimal"/>
    </xmlCellPr>
  </singleXmlCell>
  <singleXmlCell id="1231" xr6:uid="{288E5DEA-E5BF-4343-ABBC-14B3E6F153BB}" r="P38" connectionId="0">
    <xmlCellPr id="1" xr6:uid="{65CECB72-7383-46EF-8B88-81650D42A3F6}" uniqueName="P1082210">
      <xmlPr mapId="5" xpath="/GFI-IZD-POD/IPK-E_1000958/P1082210" xmlDataType="decimal"/>
    </xmlCellPr>
  </singleXmlCell>
  <singleXmlCell id="1232" xr6:uid="{AD3C7030-9F34-4744-911C-DADD9C668206}" r="Q38" connectionId="0">
    <xmlCellPr id="1" xr6:uid="{EC868930-3B43-498A-A696-8981A15E40AC}" uniqueName="P1082211">
      <xmlPr mapId="5" xpath="/GFI-IZD-POD/IPK-E_1000958/P1082211" xmlDataType="decimal"/>
    </xmlCellPr>
  </singleXmlCell>
  <singleXmlCell id="1233" xr6:uid="{B1E12B27-1113-4A52-82F8-5066C72629DF}" r="R38" connectionId="0">
    <xmlCellPr id="1" xr6:uid="{168D583E-DBD1-44F0-946F-EEF734A89DB2}" uniqueName="P1082212">
      <xmlPr mapId="5" xpath="/GFI-IZD-POD/IPK-E_1000958/P1082212" xmlDataType="decimal"/>
    </xmlCellPr>
  </singleXmlCell>
  <singleXmlCell id="1234" xr6:uid="{F65328CF-2017-4806-B983-4D5E75BC6140}" r="S38" connectionId="0">
    <xmlCellPr id="1" xr6:uid="{64839624-50DC-48C3-A8D8-8AEA85530C62}" uniqueName="P1123060">
      <xmlPr mapId="5" xpath="/GFI-IZD-POD/IPK-E_1000958/P1123060" xmlDataType="decimal"/>
    </xmlCellPr>
  </singleXmlCell>
  <singleXmlCell id="1235" xr6:uid="{E49A52A3-C42A-44CB-B8F7-DA20CF261A5D}" r="T38" connectionId="0">
    <xmlCellPr id="1" xr6:uid="{558B3D48-E1EC-465D-8102-2B8F8A40A5FD}" uniqueName="P1123061">
      <xmlPr mapId="5" xpath="/GFI-IZD-POD/IPK-E_1000958/P1123061" xmlDataType="decimal"/>
    </xmlCellPr>
  </singleXmlCell>
  <singleXmlCell id="1236" xr6:uid="{F2E7045B-FFB3-4961-99AB-B8D0371D6EAA}" r="U38" connectionId="0">
    <xmlCellPr id="1" xr6:uid="{74D59FD3-DCED-47F7-B46A-BFD4CC7C493F}" uniqueName="P1419847">
      <xmlPr mapId="5" xpath="/GFI-IZD-POD/IPK-E_1000958/P1419847" xmlDataType="decimal"/>
    </xmlCellPr>
  </singleXmlCell>
  <singleXmlCell id="1237" xr6:uid="{5252EFDB-9145-4605-A862-17A1F99D5A7C}" r="V38" connectionId="0">
    <xmlCellPr id="1" xr6:uid="{926897E3-453F-400C-AF58-3D41B36C97EC}" uniqueName="P1082213">
      <xmlPr mapId="5" xpath="/GFI-IZD-POD/IPK-E_1000958/P1082213" xmlDataType="decimal"/>
    </xmlCellPr>
  </singleXmlCell>
  <singleXmlCell id="1238" xr6:uid="{F00BA469-AC2A-477E-9F49-E166AE4CAF2F}" r="W38" connectionId="0">
    <xmlCellPr id="1" xr6:uid="{2598C81E-270C-44EA-9749-18ABBF763076}" uniqueName="P1082214">
      <xmlPr mapId="5" xpath="/GFI-IZD-POD/IPK-E_1000958/P1082214" xmlDataType="decimal"/>
    </xmlCellPr>
  </singleXmlCell>
  <singleXmlCell id="1239" xr6:uid="{2D97EB03-249C-4744-BE27-CED513725FF0}" r="X38" connectionId="0">
    <xmlCellPr id="1" xr6:uid="{E93772CF-0AAB-47A4-936B-FA5F9A46B393}" uniqueName="P1082215">
      <xmlPr mapId="5" xpath="/GFI-IZD-POD/IPK-E_1000958/P1082215" xmlDataType="decimal"/>
    </xmlCellPr>
  </singleXmlCell>
  <singleXmlCell id="1240" xr6:uid="{B78B93D9-0D24-47D7-9265-806B72522A88}" r="Y38" connectionId="0">
    <xmlCellPr id="1" xr6:uid="{E3C58263-F111-4FC9-8E18-82325182A44A}" uniqueName="P1082216">
      <xmlPr mapId="5" xpath="/GFI-IZD-POD/IPK-E_1000958/P1082216" xmlDataType="decimal"/>
    </xmlCellPr>
  </singleXmlCell>
  <singleXmlCell id="1241" xr6:uid="{5EA35933-2E38-4210-8C59-D821AE295F31}" r="Z38" connectionId="0">
    <xmlCellPr id="1" xr6:uid="{2A921B2C-37CA-41E7-86CE-8DD10A116C89}" uniqueName="P1082217">
      <xmlPr mapId="5" xpath="/GFI-IZD-POD/IPK-E_1000958/P1082217" xmlDataType="decimal"/>
    </xmlCellPr>
  </singleXmlCell>
  <singleXmlCell id="1242" xr6:uid="{48468FFD-4232-40E0-BBE5-606AB072F7FE}" r="H39" connectionId="0">
    <xmlCellPr id="1" xr6:uid="{07E8173A-EAB7-432F-96A9-BD2D31763B48}" uniqueName="P1080032">
      <xmlPr mapId="5" xpath="/GFI-IZD-POD/IPK-E_1000958/P1080032" xmlDataType="decimal"/>
    </xmlCellPr>
  </singleXmlCell>
  <singleXmlCell id="1243" xr6:uid="{F24F25AB-E478-4346-B9B3-07F5A0933999}" r="I39" connectionId="0">
    <xmlCellPr id="1" xr6:uid="{8BC75878-1FAD-48D2-AA04-1D6DE8883C5A}" uniqueName="P1080033">
      <xmlPr mapId="5" xpath="/GFI-IZD-POD/IPK-E_1000958/P1080033" xmlDataType="decimal"/>
    </xmlCellPr>
  </singleXmlCell>
  <singleXmlCell id="1244" xr6:uid="{C91036C8-4133-4FEB-A717-30C263A1E993}" r="J39" connectionId="0">
    <xmlCellPr id="1" xr6:uid="{326DBBBB-31DC-4169-B77F-4259B7F0F5B1}" uniqueName="P1080034">
      <xmlPr mapId="5" xpath="/GFI-IZD-POD/IPK-E_1000958/P1080034" xmlDataType="decimal"/>
    </xmlCellPr>
  </singleXmlCell>
  <singleXmlCell id="1245" xr6:uid="{C63D5BFB-C569-47AF-A9F8-BC380EC21812}" r="K39" connectionId="0">
    <xmlCellPr id="1" xr6:uid="{B46D1114-C9CD-4563-8783-626FF4B8F287}" uniqueName="P1080035">
      <xmlPr mapId="5" xpath="/GFI-IZD-POD/IPK-E_1000958/P1080035" xmlDataType="decimal"/>
    </xmlCellPr>
  </singleXmlCell>
  <singleXmlCell id="1246" xr6:uid="{5053A845-19F8-4CA9-ACFF-EF4D13AEF59F}" r="L39" connectionId="0">
    <xmlCellPr id="1" xr6:uid="{B562E8CA-D192-4B11-82DB-483718228278}" uniqueName="P1080036">
      <xmlPr mapId="5" xpath="/GFI-IZD-POD/IPK-E_1000958/P1080036" xmlDataType="decimal"/>
    </xmlCellPr>
  </singleXmlCell>
  <singleXmlCell id="1247" xr6:uid="{EE830DBD-C4CD-4705-A32C-487505D519C2}" r="M39" connectionId="0">
    <xmlCellPr id="1" xr6:uid="{42F31899-7843-4806-8393-5B57C1A93829}" uniqueName="P1080037">
      <xmlPr mapId="5" xpath="/GFI-IZD-POD/IPK-E_1000958/P1080037" xmlDataType="decimal"/>
    </xmlCellPr>
  </singleXmlCell>
  <singleXmlCell id="1248" xr6:uid="{7651E0A0-C6CF-4DA3-A747-92E69A0C43EC}" r="N39" connectionId="0">
    <xmlCellPr id="1" xr6:uid="{8A829C71-4011-4687-9DAD-3E1C6A6EB506}" uniqueName="P1080038">
      <xmlPr mapId="5" xpath="/GFI-IZD-POD/IPK-E_1000958/P1080038" xmlDataType="decimal"/>
    </xmlCellPr>
  </singleXmlCell>
  <singleXmlCell id="1249" xr6:uid="{6CCF1F09-6E62-449B-9F9B-7D8F40185334}" r="O39" connectionId="0">
    <xmlCellPr id="1" xr6:uid="{74D87FA3-A638-4015-B9EA-1B440ACC622F}" uniqueName="P1080039">
      <xmlPr mapId="5" xpath="/GFI-IZD-POD/IPK-E_1000958/P1080039" xmlDataType="decimal"/>
    </xmlCellPr>
  </singleXmlCell>
  <singleXmlCell id="1250" xr6:uid="{53AA4B9D-DFB9-4BA4-ADA6-A5FBE5C711CC}" r="P39" connectionId="0">
    <xmlCellPr id="1" xr6:uid="{15C17228-17FA-40FA-AE84-B71400B400BC}" uniqueName="P1082220">
      <xmlPr mapId="5" xpath="/GFI-IZD-POD/IPK-E_1000958/P1082220" xmlDataType="decimal"/>
    </xmlCellPr>
  </singleXmlCell>
  <singleXmlCell id="1251" xr6:uid="{4AB51080-D6C4-4BBF-B5B9-3B3F4F831E26}" r="Q39" connectionId="0">
    <xmlCellPr id="1" xr6:uid="{76BE355A-D991-4629-B5FF-ADE554E84587}" uniqueName="P1082222">
      <xmlPr mapId="5" xpath="/GFI-IZD-POD/IPK-E_1000958/P1082222" xmlDataType="decimal"/>
    </xmlCellPr>
  </singleXmlCell>
  <singleXmlCell id="1252" xr6:uid="{742EEE4A-1D45-4C22-89B4-44CDC7496CA8}" r="R39" connectionId="0">
    <xmlCellPr id="1" xr6:uid="{215D0408-7D97-498D-86D4-8D22EEF754BA}" uniqueName="P1082224">
      <xmlPr mapId="5" xpath="/GFI-IZD-POD/IPK-E_1000958/P1082224" xmlDataType="decimal"/>
    </xmlCellPr>
  </singleXmlCell>
  <singleXmlCell id="1253" xr6:uid="{489F40C1-A161-495D-80B6-E6E0A2BC3593}" r="S39" connectionId="0">
    <xmlCellPr id="1" xr6:uid="{7F5C30DF-14BE-4A81-96C4-E7C60EC5D71A}" uniqueName="P1123062">
      <xmlPr mapId="5" xpath="/GFI-IZD-POD/IPK-E_1000958/P1123062" xmlDataType="decimal"/>
    </xmlCellPr>
  </singleXmlCell>
  <singleXmlCell id="1254" xr6:uid="{DC3A459B-3194-4D39-A0EE-6557207DFE86}" r="T39" connectionId="0">
    <xmlCellPr id="1" xr6:uid="{CD3D6A0E-146C-4602-BBB3-888AAF2C50B9}" uniqueName="P1123063">
      <xmlPr mapId="5" xpath="/GFI-IZD-POD/IPK-E_1000958/P1123063" xmlDataType="decimal"/>
    </xmlCellPr>
  </singleXmlCell>
  <singleXmlCell id="2" xr6:uid="{927E348C-8CBE-4FE6-B09F-2DDA59D22A02}" r="U39" connectionId="0">
    <xmlCellPr id="1" xr6:uid="{F9FDD2AE-9985-4EFC-B4E0-D2C46B1E95C6}" uniqueName="P1419848">
      <xmlPr mapId="5" xpath="/GFI-IZD-POD/IPK-E_1000958/P1419848" xmlDataType="decimal"/>
    </xmlCellPr>
  </singleXmlCell>
  <singleXmlCell id="76" xr6:uid="{2864756E-79C9-46E4-A4EB-0CB3C720FD1E}" r="V39" connectionId="0">
    <xmlCellPr id="1" xr6:uid="{9DBC77EF-8224-4AD3-A725-34FECCA53371}" uniqueName="P1082225">
      <xmlPr mapId="5" xpath="/GFI-IZD-POD/IPK-E_1000958/P1082225" xmlDataType="decimal"/>
    </xmlCellPr>
  </singleXmlCell>
  <singleXmlCell id="189" xr6:uid="{EB77DA2C-3A96-4350-9B8F-01B863C766BE}" r="W39" connectionId="0">
    <xmlCellPr id="1" xr6:uid="{01990EA2-36B4-4E39-8411-9B5804348449}" uniqueName="P1082227">
      <xmlPr mapId="5" xpath="/GFI-IZD-POD/IPK-E_1000958/P1082227" xmlDataType="decimal"/>
    </xmlCellPr>
  </singleXmlCell>
  <singleXmlCell id="457" xr6:uid="{111A7F24-68CC-4795-BA4E-287382D74CB6}" r="X39" connectionId="0">
    <xmlCellPr id="1" xr6:uid="{4F64A8A3-33C6-45C1-B59F-A66DD5E538AC}" uniqueName="P1082229">
      <xmlPr mapId="5" xpath="/GFI-IZD-POD/IPK-E_1000958/P1082229" xmlDataType="decimal"/>
    </xmlCellPr>
  </singleXmlCell>
  <singleXmlCell id="622" xr6:uid="{C460A339-3919-450E-AC40-F8324406ABB6}" r="Y39" connectionId="0">
    <xmlCellPr id="1" xr6:uid="{FFBD42FF-433D-4EC7-BF94-05D13DE11F77}" uniqueName="P1082232">
      <xmlPr mapId="5" xpath="/GFI-IZD-POD/IPK-E_1000958/P1082232" xmlDataType="decimal"/>
    </xmlCellPr>
  </singleXmlCell>
  <singleXmlCell id="650" xr6:uid="{53D0E828-FD46-4769-B921-F44FB02F095C}" r="Z39" connectionId="0">
    <xmlCellPr id="1" xr6:uid="{23878331-DE99-463F-9D29-B539AE0484F9}" uniqueName="P1082234">
      <xmlPr mapId="5" xpath="/GFI-IZD-POD/IPK-E_1000958/P1082234" xmlDataType="decimal"/>
    </xmlCellPr>
  </singleXmlCell>
  <singleXmlCell id="661" xr6:uid="{4D4685E4-731D-4360-8C66-4972EFB1015F}" r="H40" connectionId="0">
    <xmlCellPr id="1" xr6:uid="{51CAB7AC-26DF-4BCA-8D0E-215C517D6946}" uniqueName="P1080040">
      <xmlPr mapId="5" xpath="/GFI-IZD-POD/IPK-E_1000958/P1080040" xmlDataType="decimal"/>
    </xmlCellPr>
  </singleXmlCell>
  <singleXmlCell id="662" xr6:uid="{6970A694-F69A-4748-A706-08CC1AF710BE}" r="I40" connectionId="0">
    <xmlCellPr id="1" xr6:uid="{6F85DBF7-E0F4-4B02-82DD-B5C8BFFC474A}" uniqueName="P1080041">
      <xmlPr mapId="5" xpath="/GFI-IZD-POD/IPK-E_1000958/P1080041" xmlDataType="decimal"/>
    </xmlCellPr>
  </singleXmlCell>
  <singleXmlCell id="663" xr6:uid="{BC3C69DD-74CE-41B7-8032-3DAB32BC0EC6}" r="J40" connectionId="0">
    <xmlCellPr id="1" xr6:uid="{5EC3D1A5-98B0-410C-8E8B-4A541782AB79}" uniqueName="P1080042">
      <xmlPr mapId="5" xpath="/GFI-IZD-POD/IPK-E_1000958/P1080042" xmlDataType="decimal"/>
    </xmlCellPr>
  </singleXmlCell>
  <singleXmlCell id="664" xr6:uid="{3BFEA609-8746-4D6C-AA6D-844377E1C533}" r="K40" connectionId="0">
    <xmlCellPr id="1" xr6:uid="{F5B41CA2-F2BC-4CEE-B969-9C516E835520}" uniqueName="P1080043">
      <xmlPr mapId="5" xpath="/GFI-IZD-POD/IPK-E_1000958/P1080043" xmlDataType="decimal"/>
    </xmlCellPr>
  </singleXmlCell>
  <singleXmlCell id="665" xr6:uid="{5FB8CE14-2DD3-437B-89FF-78624A52F428}" r="L40" connectionId="0">
    <xmlCellPr id="1" xr6:uid="{A489C30A-EB21-43C9-AEAC-5F95A6EF3E29}" uniqueName="P1080044">
      <xmlPr mapId="5" xpath="/GFI-IZD-POD/IPK-E_1000958/P1080044" xmlDataType="decimal"/>
    </xmlCellPr>
  </singleXmlCell>
  <singleXmlCell id="666" xr6:uid="{2CB09914-FAF9-48AB-A8F4-10CADE5DFB33}" r="M40" connectionId="0">
    <xmlCellPr id="1" xr6:uid="{45802FBC-12FB-44FC-891F-49B66978950A}" uniqueName="P1080045">
      <xmlPr mapId="5" xpath="/GFI-IZD-POD/IPK-E_1000958/P1080045" xmlDataType="decimal"/>
    </xmlCellPr>
  </singleXmlCell>
  <singleXmlCell id="667" xr6:uid="{5E9F044C-241E-49CB-ABDF-B05ACA33F99A}" r="N40" connectionId="0">
    <xmlCellPr id="1" xr6:uid="{C39868DF-1372-4563-87CD-E98BC9C804F8}" uniqueName="P1080046">
      <xmlPr mapId="5" xpath="/GFI-IZD-POD/IPK-E_1000958/P1080046" xmlDataType="decimal"/>
    </xmlCellPr>
  </singleXmlCell>
  <singleXmlCell id="668" xr6:uid="{FD796C68-F559-46EA-987A-EAD7E806D4F2}" r="O40" connectionId="0">
    <xmlCellPr id="1" xr6:uid="{DF21F9DC-9BC2-48F8-AD6E-DD5ABC45761A}" uniqueName="P1080047">
      <xmlPr mapId="5" xpath="/GFI-IZD-POD/IPK-E_1000958/P1080047" xmlDataType="decimal"/>
    </xmlCellPr>
  </singleXmlCell>
  <singleXmlCell id="669" xr6:uid="{3B03EEB0-8C1C-4D77-95A4-4BE5FAF8E976}" r="P40" connectionId="0">
    <xmlCellPr id="1" xr6:uid="{62217A2F-042B-42B0-B9E1-D687BC86BC97}" uniqueName="P1082236">
      <xmlPr mapId="5" xpath="/GFI-IZD-POD/IPK-E_1000958/P1082236" xmlDataType="decimal"/>
    </xmlCellPr>
  </singleXmlCell>
  <singleXmlCell id="767" xr6:uid="{9B02E3CF-9EBB-44E4-82D0-B11E4045BF6A}" r="Q40" connectionId="0">
    <xmlCellPr id="1" xr6:uid="{597AB1DB-55DA-4AB4-8346-CC54BC0E2910}" uniqueName="P1082248">
      <xmlPr mapId="5" xpath="/GFI-IZD-POD/IPK-E_1000958/P1082248" xmlDataType="decimal"/>
    </xmlCellPr>
  </singleXmlCell>
  <singleXmlCell id="768" xr6:uid="{A0AD6A8B-9CAD-45EC-8561-D66CA4D6D2BF}" r="R40" connectionId="0">
    <xmlCellPr id="1" xr6:uid="{C14DF03C-DB99-49F6-8163-75E8F3B6E646}" uniqueName="P1082250">
      <xmlPr mapId="5" xpath="/GFI-IZD-POD/IPK-E_1000958/P1082250" xmlDataType="decimal"/>
    </xmlCellPr>
  </singleXmlCell>
  <singleXmlCell id="769" xr6:uid="{8DE06D5E-6091-4829-8CB2-B5A3142C7FBE}" r="S40" connectionId="0">
    <xmlCellPr id="1" xr6:uid="{BE8E4419-85BD-4B73-B4CA-3A738DA7ED7A}" uniqueName="P1123064">
      <xmlPr mapId="5" xpath="/GFI-IZD-POD/IPK-E_1000958/P1123064" xmlDataType="decimal"/>
    </xmlCellPr>
  </singleXmlCell>
  <singleXmlCell id="770" xr6:uid="{3548926A-E793-4FF9-8A2F-9900A8B213E8}" r="T40" connectionId="0">
    <xmlCellPr id="1" xr6:uid="{D36509F1-AA3D-4545-B707-59CE77EE097E}" uniqueName="P1123065">
      <xmlPr mapId="5" xpath="/GFI-IZD-POD/IPK-E_1000958/P1123065" xmlDataType="decimal"/>
    </xmlCellPr>
  </singleXmlCell>
  <singleXmlCell id="843" xr6:uid="{E8CC2160-722E-4803-8A15-E88AF8C63AA6}" r="U40" connectionId="0">
    <xmlCellPr id="1" xr6:uid="{1A327704-D780-4386-83B5-32F09BC460AE}" uniqueName="P1419849">
      <xmlPr mapId="5" xpath="/GFI-IZD-POD/IPK-E_1000958/P1419849" xmlDataType="decimal"/>
    </xmlCellPr>
  </singleXmlCell>
  <singleXmlCell id="964" xr6:uid="{33E4ACF1-310F-40CB-82AB-532F0AE3C739}" r="V40" connectionId="0">
    <xmlCellPr id="1" xr6:uid="{7868B883-DBFE-4EBC-B87C-2888AFAC7B68}" uniqueName="P1082252">
      <xmlPr mapId="5" xpath="/GFI-IZD-POD/IPK-E_1000958/P1082252" xmlDataType="decimal"/>
    </xmlCellPr>
  </singleXmlCell>
  <singleXmlCell id="1001" xr6:uid="{1688B795-06DD-4AFE-A044-CDC54ECDFAC1}" r="W40" connectionId="0">
    <xmlCellPr id="1" xr6:uid="{3054DDC6-89C5-4C93-A7ED-15F602004807}" uniqueName="P1082254">
      <xmlPr mapId="5" xpath="/GFI-IZD-POD/IPK-E_1000958/P1082254" xmlDataType="decimal"/>
    </xmlCellPr>
  </singleXmlCell>
  <singleXmlCell id="1255" xr6:uid="{185113A6-498B-40AC-AADA-159DFE1ED7DF}" r="X40" connectionId="0">
    <xmlCellPr id="1" xr6:uid="{6D778985-7115-43E4-B463-2F5EDCA58489}" uniqueName="P1082256">
      <xmlPr mapId="5" xpath="/GFI-IZD-POD/IPK-E_1000958/P1082256" xmlDataType="decimal"/>
    </xmlCellPr>
  </singleXmlCell>
  <singleXmlCell id="1256" xr6:uid="{A0DE3564-EE58-4972-9989-6CE588A574C9}" r="Y40" connectionId="0">
    <xmlCellPr id="1" xr6:uid="{F1C235D3-B9A6-41BA-802A-B92D5FCFC788}" uniqueName="P1082257">
      <xmlPr mapId="5" xpath="/GFI-IZD-POD/IPK-E_1000958/P1082257" xmlDataType="decimal"/>
    </xmlCellPr>
  </singleXmlCell>
  <singleXmlCell id="1257" xr6:uid="{C9B87C12-452F-45B4-A824-73CF4140F5B1}" r="Z40" connectionId="0">
    <xmlCellPr id="1" xr6:uid="{200E8AA4-F594-465B-812A-84AB76FA08D3}" uniqueName="P1082259">
      <xmlPr mapId="5" xpath="/GFI-IZD-POD/IPK-E_1000958/P1082259" xmlDataType="decimal"/>
    </xmlCellPr>
  </singleXmlCell>
  <singleXmlCell id="1258" xr6:uid="{B4D8E304-D506-4EEC-B284-F53584D721CE}" r="H41" connectionId="0">
    <xmlCellPr id="1" xr6:uid="{A1F25CCB-54E4-494C-BA29-A3F8FB786CAE}" uniqueName="P1080048">
      <xmlPr mapId="5" xpath="/GFI-IZD-POD/IPK-E_1000958/P1080048" xmlDataType="decimal"/>
    </xmlCellPr>
  </singleXmlCell>
  <singleXmlCell id="1259" xr6:uid="{1B08C227-B188-4539-8F1B-EBAA07B7DFE1}" r="I41" connectionId="0">
    <xmlCellPr id="1" xr6:uid="{805E2DEB-37CE-459C-A9D1-BDB042B84866}" uniqueName="P1080049">
      <xmlPr mapId="5" xpath="/GFI-IZD-POD/IPK-E_1000958/P1080049" xmlDataType="decimal"/>
    </xmlCellPr>
  </singleXmlCell>
  <singleXmlCell id="1260" xr6:uid="{C6967158-BAD8-409B-A138-381690DE5F00}" r="J41" connectionId="0">
    <xmlCellPr id="1" xr6:uid="{F408C3F7-6E94-4F8D-8043-CB38DF3CB3B8}" uniqueName="P1080050">
      <xmlPr mapId="5" xpath="/GFI-IZD-POD/IPK-E_1000958/P1080050" xmlDataType="decimal"/>
    </xmlCellPr>
  </singleXmlCell>
  <singleXmlCell id="1261" xr6:uid="{C142E177-9AF2-44B8-88C2-31A21ED05DB3}" r="K41" connectionId="0">
    <xmlCellPr id="1" xr6:uid="{F3666F9E-19EC-4773-BF31-E715D82AABC5}" uniqueName="P1080051">
      <xmlPr mapId="5" xpath="/GFI-IZD-POD/IPK-E_1000958/P1080051" xmlDataType="decimal"/>
    </xmlCellPr>
  </singleXmlCell>
  <singleXmlCell id="1262" xr6:uid="{FA718F58-265A-45DC-9CA9-A21BFA4F2872}" r="L41" connectionId="0">
    <xmlCellPr id="1" xr6:uid="{2B10A5D2-6BAF-4FAF-BAC3-3E5BE80091BB}" uniqueName="P1080052">
      <xmlPr mapId="5" xpath="/GFI-IZD-POD/IPK-E_1000958/P1080052" xmlDataType="decimal"/>
    </xmlCellPr>
  </singleXmlCell>
  <singleXmlCell id="1263" xr6:uid="{8CA7AC39-9536-45E1-A3AB-A531A25B07F9}" r="M41" connectionId="0">
    <xmlCellPr id="1" xr6:uid="{24741D80-FB40-4EA0-AA07-54FEC23AEA53}" uniqueName="P1080053">
      <xmlPr mapId="5" xpath="/GFI-IZD-POD/IPK-E_1000958/P1080053" xmlDataType="decimal"/>
    </xmlCellPr>
  </singleXmlCell>
  <singleXmlCell id="1264" xr6:uid="{AE15ABD4-1404-4259-9902-71F973C57504}" r="N41" connectionId="0">
    <xmlCellPr id="1" xr6:uid="{7B432B69-B984-4233-8737-924FA069889E}" uniqueName="P1080054">
      <xmlPr mapId="5" xpath="/GFI-IZD-POD/IPK-E_1000958/P1080054" xmlDataType="decimal"/>
    </xmlCellPr>
  </singleXmlCell>
  <singleXmlCell id="1265" xr6:uid="{C046B7B5-EF6F-4A41-8367-CC7D07CEEE08}" r="O41" connectionId="0">
    <xmlCellPr id="1" xr6:uid="{99975FBF-1E9A-4014-A3DB-A627BC0CC7B5}" uniqueName="P1080055">
      <xmlPr mapId="5" xpath="/GFI-IZD-POD/IPK-E_1000958/P1080055" xmlDataType="decimal"/>
    </xmlCellPr>
  </singleXmlCell>
  <singleXmlCell id="1266" xr6:uid="{2DB16B03-2E45-4524-A0F3-9DA366F31CD0}" r="P41" connectionId="0">
    <xmlCellPr id="1" xr6:uid="{A379D6E1-9D91-4EF5-B9DF-DD0A439999DF}" uniqueName="P1082260">
      <xmlPr mapId="5" xpath="/GFI-IZD-POD/IPK-E_1000958/P1082260" xmlDataType="decimal"/>
    </xmlCellPr>
  </singleXmlCell>
  <singleXmlCell id="1267" xr6:uid="{DE4C8A41-66BA-4EAC-B168-59FE5FB07CF2}" r="Q41" connectionId="0">
    <xmlCellPr id="1" xr6:uid="{2C5232E9-CA7E-4C9F-91C8-E6604CAA9C60}" uniqueName="P1082237">
      <xmlPr mapId="5" xpath="/GFI-IZD-POD/IPK-E_1000958/P1082237" xmlDataType="decimal"/>
    </xmlCellPr>
  </singleXmlCell>
  <singleXmlCell id="1268" xr6:uid="{BF5B8787-6E90-4DA9-8689-7A6ECCCCC1B2}" r="R41" connectionId="0">
    <xmlCellPr id="1" xr6:uid="{CA46579E-AD4E-4CA4-9213-56B09B49E359}" uniqueName="P1082261">
      <xmlPr mapId="5" xpath="/GFI-IZD-POD/IPK-E_1000958/P1082261" xmlDataType="decimal"/>
    </xmlCellPr>
  </singleXmlCell>
  <singleXmlCell id="1269" xr6:uid="{986C1165-3D09-43EC-9001-53C5513EDB5C}" r="S41" connectionId="0">
    <xmlCellPr id="1" xr6:uid="{BFFC0EFE-1004-435C-A815-7D1518AA7ACB}" uniqueName="P1123066">
      <xmlPr mapId="5" xpath="/GFI-IZD-POD/IPK-E_1000958/P1123066" xmlDataType="decimal"/>
    </xmlCellPr>
  </singleXmlCell>
  <singleXmlCell id="1270" xr6:uid="{D7CABBED-4A63-4DE1-A177-1048D734C481}" r="T41" connectionId="0">
    <xmlCellPr id="1" xr6:uid="{8509C05E-1DF1-4E30-A2E8-E3415F7E4261}" uniqueName="P1123067">
      <xmlPr mapId="5" xpath="/GFI-IZD-POD/IPK-E_1000958/P1123067" xmlDataType="decimal"/>
    </xmlCellPr>
  </singleXmlCell>
  <singleXmlCell id="1271" xr6:uid="{97A4B78E-3496-4598-B0B7-7F8118EB6553}" r="U41" connectionId="0">
    <xmlCellPr id="1" xr6:uid="{19CF78FB-AA80-49F5-B313-6B98526FCC60}" uniqueName="P1419850">
      <xmlPr mapId="5" xpath="/GFI-IZD-POD/IPK-E_1000958/P1419850" xmlDataType="decimal"/>
    </xmlCellPr>
  </singleXmlCell>
  <singleXmlCell id="1272" xr6:uid="{B6B86A63-B4BF-4CB1-95B0-FF46B877FFD1}" r="V41" connectionId="0">
    <xmlCellPr id="1" xr6:uid="{096D6AD2-A358-4567-A1E7-2A53FB001F78}" uniqueName="P1082262">
      <xmlPr mapId="5" xpath="/GFI-IZD-POD/IPK-E_1000958/P1082262" xmlDataType="decimal"/>
    </xmlCellPr>
  </singleXmlCell>
  <singleXmlCell id="1273" xr6:uid="{2E435CCF-3F08-4F45-A95C-1F160D38B11A}" r="W41" connectionId="0">
    <xmlCellPr id="1" xr6:uid="{39BFA5EE-2A76-4566-8F22-C478C63829E0}" uniqueName="P1082264">
      <xmlPr mapId="5" xpath="/GFI-IZD-POD/IPK-E_1000958/P1082264" xmlDataType="decimal"/>
    </xmlCellPr>
  </singleXmlCell>
  <singleXmlCell id="1274" xr6:uid="{CE26D581-8BA5-4B6A-9938-F80CC44340D4}" r="X41" connectionId="0">
    <xmlCellPr id="1" xr6:uid="{229D94B3-F8AC-4EF3-B2D8-32B5349DEDE0}" uniqueName="P1082265">
      <xmlPr mapId="5" xpath="/GFI-IZD-POD/IPK-E_1000958/P1082265" xmlDataType="decimal"/>
    </xmlCellPr>
  </singleXmlCell>
  <singleXmlCell id="1275" xr6:uid="{9837AB5A-85B4-4617-A702-44F350E5F452}" r="Y41" connectionId="0">
    <xmlCellPr id="1" xr6:uid="{870D652E-EC82-42E9-AC12-FCBBB5BD32F0}" uniqueName="P1082266">
      <xmlPr mapId="5" xpath="/GFI-IZD-POD/IPK-E_1000958/P1082266" xmlDataType="decimal"/>
    </xmlCellPr>
  </singleXmlCell>
  <singleXmlCell id="1276" xr6:uid="{E58FFA71-D536-4759-AA7E-A415E9CDEE5F}" r="Z41" connectionId="0">
    <xmlCellPr id="1" xr6:uid="{BAE7B707-7F45-4534-BE37-1586920BE60C}" uniqueName="P1082267">
      <xmlPr mapId="5" xpath="/GFI-IZD-POD/IPK-E_1000958/P1082267" xmlDataType="decimal"/>
    </xmlCellPr>
  </singleXmlCell>
  <singleXmlCell id="1277" xr6:uid="{0BBBA1EE-4C13-407E-9F0C-6C30796B3998}" r="H42" connectionId="0">
    <xmlCellPr id="1" xr6:uid="{74E90A35-0B21-4AD8-A738-012EEB836088}" uniqueName="P1080056">
      <xmlPr mapId="5" xpath="/GFI-IZD-POD/IPK-E_1000958/P1080056" xmlDataType="decimal"/>
    </xmlCellPr>
  </singleXmlCell>
  <singleXmlCell id="1278" xr6:uid="{B7B5DDBA-978D-4BE7-B7E8-67DDB7AB3230}" r="I42" connectionId="0">
    <xmlCellPr id="1" xr6:uid="{97537618-9768-4B7E-92E5-89751687763A}" uniqueName="P1080057">
      <xmlPr mapId="5" xpath="/GFI-IZD-POD/IPK-E_1000958/P1080057" xmlDataType="decimal"/>
    </xmlCellPr>
  </singleXmlCell>
  <singleXmlCell id="1279" xr6:uid="{2D761C96-740C-4115-9F48-4724E36BFE0C}" r="J42" connectionId="0">
    <xmlCellPr id="1" xr6:uid="{9124FA80-E042-40E5-A001-D44347353F52}" uniqueName="P1080058">
      <xmlPr mapId="5" xpath="/GFI-IZD-POD/IPK-E_1000958/P1080058" xmlDataType="decimal"/>
    </xmlCellPr>
  </singleXmlCell>
  <singleXmlCell id="1280" xr6:uid="{6492F0BC-860B-4CFE-B37A-33782068525D}" r="K42" connectionId="0">
    <xmlCellPr id="1" xr6:uid="{6DF80D78-3858-4253-A551-18DA4462B916}" uniqueName="P1080059">
      <xmlPr mapId="5" xpath="/GFI-IZD-POD/IPK-E_1000958/P1080059" xmlDataType="decimal"/>
    </xmlCellPr>
  </singleXmlCell>
  <singleXmlCell id="1281" xr6:uid="{7819A603-39F6-4C5B-B7F6-1D6E8D962377}" r="L42" connectionId="0">
    <xmlCellPr id="1" xr6:uid="{C223EA10-A596-43CC-BCDC-235328324490}" uniqueName="P1080060">
      <xmlPr mapId="5" xpath="/GFI-IZD-POD/IPK-E_1000958/P1080060" xmlDataType="decimal"/>
    </xmlCellPr>
  </singleXmlCell>
  <singleXmlCell id="1282" xr6:uid="{15C299B9-A46A-4E15-8D7D-D1FC92B0EDD7}" r="M42" connectionId="0">
    <xmlCellPr id="1" xr6:uid="{1E49A8A6-57C3-4C20-B4CC-FCF6D8EA766D}" uniqueName="P1080061">
      <xmlPr mapId="5" xpath="/GFI-IZD-POD/IPK-E_1000958/P1080061" xmlDataType="decimal"/>
    </xmlCellPr>
  </singleXmlCell>
  <singleXmlCell id="1283" xr6:uid="{C2E05CF4-CA12-4B52-BE87-D71C7C915FF5}" r="N42" connectionId="0">
    <xmlCellPr id="1" xr6:uid="{DDE64E0E-7669-4A1F-8B34-29795EA00216}" uniqueName="P1080062">
      <xmlPr mapId="5" xpath="/GFI-IZD-POD/IPK-E_1000958/P1080062" xmlDataType="decimal"/>
    </xmlCellPr>
  </singleXmlCell>
  <singleXmlCell id="1284" xr6:uid="{8AB77221-BC7A-46BE-AF2E-CE90FA35748D}" r="O42" connectionId="0">
    <xmlCellPr id="1" xr6:uid="{98966E40-72C1-40F3-A1C4-4033515E695E}" uniqueName="P1080063">
      <xmlPr mapId="5" xpath="/GFI-IZD-POD/IPK-E_1000958/P1080063" xmlDataType="decimal"/>
    </xmlCellPr>
  </singleXmlCell>
  <singleXmlCell id="1285" xr6:uid="{44936E8A-9A32-48EC-BEFD-D697B9DE8BDA}" r="P42" connectionId="0">
    <xmlCellPr id="1" xr6:uid="{1BF44E6F-7604-484A-8B26-543565D6D57A}" uniqueName="P1082269">
      <xmlPr mapId="5" xpath="/GFI-IZD-POD/IPK-E_1000958/P1082269" xmlDataType="decimal"/>
    </xmlCellPr>
  </singleXmlCell>
  <singleXmlCell id="1286" xr6:uid="{0A80B288-849E-4CAE-BA2B-65FF54236C66}" r="Q42" connectionId="0">
    <xmlCellPr id="1" xr6:uid="{E93A2473-4B55-44A2-8BB6-337ED2D44FBF}" uniqueName="P1082270">
      <xmlPr mapId="5" xpath="/GFI-IZD-POD/IPK-E_1000958/P1082270" xmlDataType="decimal"/>
    </xmlCellPr>
  </singleXmlCell>
  <singleXmlCell id="1287" xr6:uid="{06E18587-5611-432E-B41D-E5C32C55CA27}" r="R42" connectionId="0">
    <xmlCellPr id="1" xr6:uid="{98242A19-7D04-4C86-AAE0-B1FD1AFF69BD}" uniqueName="P1082239">
      <xmlPr mapId="5" xpath="/GFI-IZD-POD/IPK-E_1000958/P1082239" xmlDataType="decimal"/>
    </xmlCellPr>
  </singleXmlCell>
  <singleXmlCell id="1288" xr6:uid="{1271488D-B97A-481B-8A7E-15129593E493}" r="S42" connectionId="0">
    <xmlCellPr id="1" xr6:uid="{CBFFA699-1DDE-4CA0-B576-F992F9F845DD}" uniqueName="P1123068">
      <xmlPr mapId="5" xpath="/GFI-IZD-POD/IPK-E_1000958/P1123068" xmlDataType="decimal"/>
    </xmlCellPr>
  </singleXmlCell>
  <singleXmlCell id="1289" xr6:uid="{A7A92630-F640-4CAB-B7D1-84DC67D0C49F}" r="T42" connectionId="0">
    <xmlCellPr id="1" xr6:uid="{679D68EC-6A5F-4244-80EB-3CAEF3B4C11A}" uniqueName="P1123069">
      <xmlPr mapId="5" xpath="/GFI-IZD-POD/IPK-E_1000958/P1123069" xmlDataType="decimal"/>
    </xmlCellPr>
  </singleXmlCell>
  <singleXmlCell id="1290" xr6:uid="{25F82E9D-0ABF-4CDB-A65B-D589789A3206}" r="U42" connectionId="0">
    <xmlCellPr id="1" xr6:uid="{8B750376-A770-4907-ADF3-19D4CFC81851}" uniqueName="P1419851">
      <xmlPr mapId="5" xpath="/GFI-IZD-POD/IPK-E_1000958/P1419851" xmlDataType="decimal"/>
    </xmlCellPr>
  </singleXmlCell>
  <singleXmlCell id="1291" xr6:uid="{C63992CC-E948-45BA-AFBB-FC0166FB53E8}" r="V42" connectionId="0">
    <xmlCellPr id="1" xr6:uid="{C158DA1A-1CEF-4B61-A118-B41E88E256CA}" uniqueName="P1082272">
      <xmlPr mapId="5" xpath="/GFI-IZD-POD/IPK-E_1000958/P1082272" xmlDataType="decimal"/>
    </xmlCellPr>
  </singleXmlCell>
  <singleXmlCell id="1292" xr6:uid="{53199CA8-CE0B-4625-A64C-813A60700E22}" r="W42" connectionId="0">
    <xmlCellPr id="1" xr6:uid="{2232069A-0688-4634-B2BB-DAA1FC7A776E}" uniqueName="P1082273">
      <xmlPr mapId="5" xpath="/GFI-IZD-POD/IPK-E_1000958/P1082273" xmlDataType="decimal"/>
    </xmlCellPr>
  </singleXmlCell>
  <singleXmlCell id="1293" xr6:uid="{74D684F3-070E-444D-84DC-37907A07FAAD}" r="X42" connectionId="0">
    <xmlCellPr id="1" xr6:uid="{6510C5FE-8D21-4AA1-BEAD-4D1081DBB8C2}" uniqueName="P1082275">
      <xmlPr mapId="5" xpath="/GFI-IZD-POD/IPK-E_1000958/P1082275" xmlDataType="decimal"/>
    </xmlCellPr>
  </singleXmlCell>
  <singleXmlCell id="1294" xr6:uid="{0E6E7976-9599-4D6D-A165-2654CDA8A0C7}" r="Y42" connectionId="0">
    <xmlCellPr id="1" xr6:uid="{7670196F-5FF4-476A-A716-06BC0E707024}" uniqueName="P1082276">
      <xmlPr mapId="5" xpath="/GFI-IZD-POD/IPK-E_1000958/P1082276" xmlDataType="decimal"/>
    </xmlCellPr>
  </singleXmlCell>
  <singleXmlCell id="1295" xr6:uid="{180F6A53-40C1-4A68-AD42-43A3D4164ECC}" r="Z42" connectionId="0">
    <xmlCellPr id="1" xr6:uid="{AB4D632D-4D58-4FCE-B5D5-CE1254F6C50F}" uniqueName="P1082277">
      <xmlPr mapId="5" xpath="/GFI-IZD-POD/IPK-E_1000958/P1082277" xmlDataType="decimal"/>
    </xmlCellPr>
  </singleXmlCell>
  <singleXmlCell id="1296" xr6:uid="{3E8ABB38-3349-4236-9D35-C6346CE2EF09}" r="H43" connectionId="0">
    <xmlCellPr id="1" xr6:uid="{66DD6203-DA5B-4BAB-8DBD-D30026EA3907}" uniqueName="P1080064">
      <xmlPr mapId="5" xpath="/GFI-IZD-POD/IPK-E_1000958/P1080064" xmlDataType="decimal"/>
    </xmlCellPr>
  </singleXmlCell>
  <singleXmlCell id="1297" xr6:uid="{9E410CD7-2FA0-4B70-859A-C1F5F6F8B233}" r="I43" connectionId="0">
    <xmlCellPr id="1" xr6:uid="{D3692C14-1BC4-46A2-883A-5BFBA21AFC43}" uniqueName="P1080065">
      <xmlPr mapId="5" xpath="/GFI-IZD-POD/IPK-E_1000958/P1080065" xmlDataType="decimal"/>
    </xmlCellPr>
  </singleXmlCell>
  <singleXmlCell id="1298" xr6:uid="{9D1C440E-66FC-4169-BCFA-282807551EB8}" r="J43" connectionId="0">
    <xmlCellPr id="1" xr6:uid="{2695DEB0-C64B-4B46-BB95-EB4397D96660}" uniqueName="P1080066">
      <xmlPr mapId="5" xpath="/GFI-IZD-POD/IPK-E_1000958/P1080066" xmlDataType="decimal"/>
    </xmlCellPr>
  </singleXmlCell>
  <singleXmlCell id="1299" xr6:uid="{81ABEC9B-6BEF-4215-BE4E-054A21C5764E}" r="K43" connectionId="0">
    <xmlCellPr id="1" xr6:uid="{2A0F90E4-C400-44D3-B16C-BCD3ECA7609E}" uniqueName="P1080067">
      <xmlPr mapId="5" xpath="/GFI-IZD-POD/IPK-E_1000958/P1080067" xmlDataType="decimal"/>
    </xmlCellPr>
  </singleXmlCell>
  <singleXmlCell id="1300" xr6:uid="{694DF81C-B7C5-4CFE-8F87-094DCC485398}" r="L43" connectionId="0">
    <xmlCellPr id="1" xr6:uid="{8755DB00-EDA4-4A62-AD98-6C9A927C4E73}" uniqueName="P1080068">
      <xmlPr mapId="5" xpath="/GFI-IZD-POD/IPK-E_1000958/P1080068" xmlDataType="decimal"/>
    </xmlCellPr>
  </singleXmlCell>
  <singleXmlCell id="1301" xr6:uid="{156C6B1A-A920-45D6-B63A-F3CCF55A9707}" r="M43" connectionId="0">
    <xmlCellPr id="1" xr6:uid="{ED2FA6E4-7330-458C-913F-D33B2F9E512D}" uniqueName="P1080069">
      <xmlPr mapId="5" xpath="/GFI-IZD-POD/IPK-E_1000958/P1080069" xmlDataType="decimal"/>
    </xmlCellPr>
  </singleXmlCell>
  <singleXmlCell id="1302" xr6:uid="{65C4C50D-5FB0-45A9-984D-45D9299D4AA7}" r="N43" connectionId="0">
    <xmlCellPr id="1" xr6:uid="{1C9CFB8A-1113-4BE9-B35F-15E587AE8EDF}" uniqueName="P1080070">
      <xmlPr mapId="5" xpath="/GFI-IZD-POD/IPK-E_1000958/P1080070" xmlDataType="decimal"/>
    </xmlCellPr>
  </singleXmlCell>
  <singleXmlCell id="1303" xr6:uid="{1B8A954D-E3F8-4455-90EF-EB367A8D7E8C}" r="O43" connectionId="0">
    <xmlCellPr id="1" xr6:uid="{1696EEBB-F699-4616-8F13-3C565ADD25FF}" uniqueName="P1080071">
      <xmlPr mapId="5" xpath="/GFI-IZD-POD/IPK-E_1000958/P1080071" xmlDataType="decimal"/>
    </xmlCellPr>
  </singleXmlCell>
  <singleXmlCell id="1304" xr6:uid="{68149259-8B8D-4916-B018-E83533201446}" r="P43" connectionId="0">
    <xmlCellPr id="1" xr6:uid="{A0F6ABBB-0F1F-4693-950F-D955ACD7EC21}" uniqueName="P1082278">
      <xmlPr mapId="5" xpath="/GFI-IZD-POD/IPK-E_1000958/P1082278" xmlDataType="decimal"/>
    </xmlCellPr>
  </singleXmlCell>
  <singleXmlCell id="1305" xr6:uid="{82FCEE4D-FF6E-4A7A-AE14-8898E42051A1}" r="Q43" connectionId="0">
    <xmlCellPr id="1" xr6:uid="{E787E023-D520-4723-A2FB-17C3250AEB1B}" uniqueName="P1082279">
      <xmlPr mapId="5" xpath="/GFI-IZD-POD/IPK-E_1000958/P1082279" xmlDataType="decimal"/>
    </xmlCellPr>
  </singleXmlCell>
  <singleXmlCell id="1306" xr6:uid="{77F77C75-9FFA-4F32-A254-37FE239DBDB0}" r="R43" connectionId="0">
    <xmlCellPr id="1" xr6:uid="{3072722D-4208-45B9-BA9E-0CF1CCDAD603}" uniqueName="P1082280">
      <xmlPr mapId="5" xpath="/GFI-IZD-POD/IPK-E_1000958/P1082280" xmlDataType="decimal"/>
    </xmlCellPr>
  </singleXmlCell>
  <singleXmlCell id="1307" xr6:uid="{E7E280F9-DBA2-4FC6-B638-B2D919281733}" r="S43" connectionId="0">
    <xmlCellPr id="1" xr6:uid="{5B76A9B0-D75E-4BB6-BAA5-BFD61F849F8E}" uniqueName="P1123070">
      <xmlPr mapId="5" xpath="/GFI-IZD-POD/IPK-E_1000958/P1123070" xmlDataType="decimal"/>
    </xmlCellPr>
  </singleXmlCell>
  <singleXmlCell id="1308" xr6:uid="{04FE818D-2C9F-4F45-87F1-B915FAF54522}" r="T43" connectionId="0">
    <xmlCellPr id="1" xr6:uid="{68029D32-68C8-46F4-B2EE-E76F002B9F85}" uniqueName="P1123071">
      <xmlPr mapId="5" xpath="/GFI-IZD-POD/IPK-E_1000958/P1123071" xmlDataType="decimal"/>
    </xmlCellPr>
  </singleXmlCell>
  <singleXmlCell id="1309" xr6:uid="{02C01039-919A-4DED-B737-109E6A771A0C}" r="U43" connectionId="0">
    <xmlCellPr id="1" xr6:uid="{6919A8C5-4B80-4F4F-AC44-4B5C2F373433}" uniqueName="P1419852">
      <xmlPr mapId="5" xpath="/GFI-IZD-POD/IPK-E_1000958/P1419852" xmlDataType="decimal"/>
    </xmlCellPr>
  </singleXmlCell>
  <singleXmlCell id="1310" xr6:uid="{EF57BA29-4226-40FB-A209-5CAED25388D4}" r="V43" connectionId="0">
    <xmlCellPr id="1" xr6:uid="{9DFCAEC5-CB49-4AEE-A774-097F1EB8AE47}" uniqueName="P1082245">
      <xmlPr mapId="5" xpath="/GFI-IZD-POD/IPK-E_1000958/P1082245" xmlDataType="decimal"/>
    </xmlCellPr>
  </singleXmlCell>
  <singleXmlCell id="1311" xr6:uid="{09389737-06FA-4BE4-9E8B-C95CFD4F6806}" r="W43" connectionId="0">
    <xmlCellPr id="1" xr6:uid="{25225259-F25F-4770-B885-AD3DF212C079}" uniqueName="P1082282">
      <xmlPr mapId="5" xpath="/GFI-IZD-POD/IPK-E_1000958/P1082282" xmlDataType="decimal"/>
    </xmlCellPr>
  </singleXmlCell>
  <singleXmlCell id="1312" xr6:uid="{5F199627-C6B8-49B9-87FF-500FC6DE67E7}" r="X43" connectionId="0">
    <xmlCellPr id="1" xr6:uid="{F5C75BC2-8B9B-4657-BC74-B0CFB7491515}" uniqueName="P1082284">
      <xmlPr mapId="5" xpath="/GFI-IZD-POD/IPK-E_1000958/P1082284" xmlDataType="decimal"/>
    </xmlCellPr>
  </singleXmlCell>
  <singleXmlCell id="1313" xr6:uid="{69251A3B-1583-4FA0-BA03-DE3E437DE796}" r="Y43" connectionId="0">
    <xmlCellPr id="1" xr6:uid="{3BD63315-897B-4179-AF8E-C905E1A83C24}" uniqueName="P1082285">
      <xmlPr mapId="5" xpath="/GFI-IZD-POD/IPK-E_1000958/P1082285" xmlDataType="decimal"/>
    </xmlCellPr>
  </singleXmlCell>
  <singleXmlCell id="1314" xr6:uid="{02D03446-B65F-42C9-B3E5-F650DF05ABBB}" r="Z43" connectionId="0">
    <xmlCellPr id="1" xr6:uid="{AD1BF4DF-4929-4ADF-9224-EB9753EAF7B6}" uniqueName="P1082286">
      <xmlPr mapId="5" xpath="/GFI-IZD-POD/IPK-E_1000958/P1082286" xmlDataType="decimal"/>
    </xmlCellPr>
  </singleXmlCell>
  <singleXmlCell id="1315" xr6:uid="{CBBEBD65-621F-4447-AFBD-883D6FBE8008}" r="H44" connectionId="0">
    <xmlCellPr id="1" xr6:uid="{E7B9CA38-281D-4E33-90A8-663984DD1B79}" uniqueName="P1080072">
      <xmlPr mapId="5" xpath="/GFI-IZD-POD/IPK-E_1000958/P1080072" xmlDataType="decimal"/>
    </xmlCellPr>
  </singleXmlCell>
  <singleXmlCell id="1316" xr6:uid="{341E39C5-AFB4-4556-9FC9-F1109673D614}" r="I44" connectionId="0">
    <xmlCellPr id="1" xr6:uid="{EE4BADFD-2D25-429B-8FE3-401D9F352AD1}" uniqueName="P1080073">
      <xmlPr mapId="5" xpath="/GFI-IZD-POD/IPK-E_1000958/P1080073" xmlDataType="decimal"/>
    </xmlCellPr>
  </singleXmlCell>
  <singleXmlCell id="1317" xr6:uid="{9E688EB5-4D20-4D20-8FA1-83CE0906C9FC}" r="J44" connectionId="0">
    <xmlCellPr id="1" xr6:uid="{54E41EE5-8068-4A36-9CA0-16710E58F328}" uniqueName="P1080074">
      <xmlPr mapId="5" xpath="/GFI-IZD-POD/IPK-E_1000958/P1080074" xmlDataType="decimal"/>
    </xmlCellPr>
  </singleXmlCell>
  <singleXmlCell id="1318" xr6:uid="{CBDBDB90-3411-4A7B-9530-D3C95617C213}" r="K44" connectionId="0">
    <xmlCellPr id="1" xr6:uid="{8CF76A79-F475-48A4-AB03-819872434C65}" uniqueName="P1080075">
      <xmlPr mapId="5" xpath="/GFI-IZD-POD/IPK-E_1000958/P1080075" xmlDataType="decimal"/>
    </xmlCellPr>
  </singleXmlCell>
  <singleXmlCell id="1319" xr6:uid="{53F46C02-DF87-47B9-947E-030404125CB0}" r="L44" connectionId="0">
    <xmlCellPr id="1" xr6:uid="{C32B7710-9A50-4561-B6A5-2198068288F7}" uniqueName="P1080076">
      <xmlPr mapId="5" xpath="/GFI-IZD-POD/IPK-E_1000958/P1080076" xmlDataType="decimal"/>
    </xmlCellPr>
  </singleXmlCell>
  <singleXmlCell id="1320" xr6:uid="{74422668-355D-4BDF-803E-9EB1988A692C}" r="M44" connectionId="0">
    <xmlCellPr id="1" xr6:uid="{1B553DDA-5075-4099-9310-194D730A9727}" uniqueName="P1080077">
      <xmlPr mapId="5" xpath="/GFI-IZD-POD/IPK-E_1000958/P1080077" xmlDataType="decimal"/>
    </xmlCellPr>
  </singleXmlCell>
  <singleXmlCell id="1321" xr6:uid="{8545DCD4-CFAE-4AFE-B778-63CF44AAAB27}" r="N44" connectionId="0">
    <xmlCellPr id="1" xr6:uid="{EE4C3249-9819-4551-86CE-731070FC9538}" uniqueName="P1080078">
      <xmlPr mapId="5" xpath="/GFI-IZD-POD/IPK-E_1000958/P1080078" xmlDataType="decimal"/>
    </xmlCellPr>
  </singleXmlCell>
  <singleXmlCell id="1322" xr6:uid="{AD2FAC8E-6549-4AE9-9D41-4E53B272016A}" r="O44" connectionId="0">
    <xmlCellPr id="1" xr6:uid="{A9BB18E4-79F1-43E1-A5BB-F4510D7F0496}" uniqueName="P1080079">
      <xmlPr mapId="5" xpath="/GFI-IZD-POD/IPK-E_1000958/P1080079" xmlDataType="decimal"/>
    </xmlCellPr>
  </singleXmlCell>
  <singleXmlCell id="1323" xr6:uid="{F33B11CF-D38D-49CD-B1B5-6F28182DF058}" r="P44" connectionId="0">
    <xmlCellPr id="1" xr6:uid="{DBC490FE-9CF8-4DA3-950E-D8709272417F}" uniqueName="P1082288">
      <xmlPr mapId="5" xpath="/GFI-IZD-POD/IPK-E_1000958/P1082288" xmlDataType="decimal"/>
    </xmlCellPr>
  </singleXmlCell>
  <singleXmlCell id="1324" xr6:uid="{37092AA8-E0AB-4408-8162-97C0451F8323}" r="Q44" connectionId="0">
    <xmlCellPr id="1" xr6:uid="{7632D1E5-E5D7-4B7B-A40F-ACDDDFE6C4E3}" uniqueName="P1082289">
      <xmlPr mapId="5" xpath="/GFI-IZD-POD/IPK-E_1000958/P1082289" xmlDataType="decimal"/>
    </xmlCellPr>
  </singleXmlCell>
  <singleXmlCell id="1325" xr6:uid="{0FFC4066-A581-4D5C-B29E-F074A58FC8E3}" r="R44" connectionId="0">
    <xmlCellPr id="1" xr6:uid="{88E56BD2-8441-4799-B3D7-2E4FC0B8EFED}" uniqueName="P1082290">
      <xmlPr mapId="5" xpath="/GFI-IZD-POD/IPK-E_1000958/P1082290" xmlDataType="decimal"/>
    </xmlCellPr>
  </singleXmlCell>
  <singleXmlCell id="1326" xr6:uid="{B908F089-89C2-4F73-B6E2-86E0AC1B58D5}" r="S44" connectionId="0">
    <xmlCellPr id="1" xr6:uid="{53C66A34-5BBF-498B-AD54-283F99A21FF4}" uniqueName="P1123072">
      <xmlPr mapId="5" xpath="/GFI-IZD-POD/IPK-E_1000958/P1123072" xmlDataType="decimal"/>
    </xmlCellPr>
  </singleXmlCell>
  <singleXmlCell id="1327" xr6:uid="{8C4A9AA4-C6AB-4B6D-9EFC-500B01EC48FF}" r="T44" connectionId="0">
    <xmlCellPr id="1" xr6:uid="{C6F36D6A-663A-42F0-B96C-ABF8B333DC4C}" uniqueName="P1123073">
      <xmlPr mapId="5" xpath="/GFI-IZD-POD/IPK-E_1000958/P1123073" xmlDataType="decimal"/>
    </xmlCellPr>
  </singleXmlCell>
  <singleXmlCell id="1328" xr6:uid="{0284233A-6A07-41C5-AB93-C6A7A33D3443}" r="U44" connectionId="0">
    <xmlCellPr id="1" xr6:uid="{FDA0918B-4C3F-45DE-B290-9A27F93B160C}" uniqueName="P1419853">
      <xmlPr mapId="5" xpath="/GFI-IZD-POD/IPK-E_1000958/P1419853" xmlDataType="decimal"/>
    </xmlCellPr>
  </singleXmlCell>
  <singleXmlCell id="1329" xr6:uid="{948F0453-9EC3-4010-8841-A4CF9229FD39}" r="V44" connectionId="0">
    <xmlCellPr id="1" xr6:uid="{CFBE6959-1116-4C9F-9E82-B6894BD9957A}" uniqueName="P1082292">
      <xmlPr mapId="5" xpath="/GFI-IZD-POD/IPK-E_1000958/P1082292" xmlDataType="decimal"/>
    </xmlCellPr>
  </singleXmlCell>
  <singleXmlCell id="1330" xr6:uid="{9AFEC055-9E45-4DE2-B743-A8E8B934A389}" r="W44" connectionId="0">
    <xmlCellPr id="1" xr6:uid="{74836808-EDD5-4B32-8911-B70642FA98FC}" uniqueName="P1082247">
      <xmlPr mapId="5" xpath="/GFI-IZD-POD/IPK-E_1000958/P1082247" xmlDataType="decimal"/>
    </xmlCellPr>
  </singleXmlCell>
  <singleXmlCell id="1331" xr6:uid="{E3AE48F3-FC31-4FAE-9294-DA5074F108C3}" r="X44" connectionId="0">
    <xmlCellPr id="1" xr6:uid="{E863CD2D-FE94-4F5A-BD1D-5A2D3C4AE8D9}" uniqueName="P1082295">
      <xmlPr mapId="5" xpath="/GFI-IZD-POD/IPK-E_1000958/P1082295" xmlDataType="decimal"/>
    </xmlCellPr>
  </singleXmlCell>
  <singleXmlCell id="1332" xr6:uid="{948A2275-4D37-4BF6-8BAD-C5DFDFD26C97}" r="Y44" connectionId="0">
    <xmlCellPr id="1" xr6:uid="{002539E8-B037-4608-B104-CB442F52726A}" uniqueName="P1082298">
      <xmlPr mapId="5" xpath="/GFI-IZD-POD/IPK-E_1000958/P1082298" xmlDataType="decimal"/>
    </xmlCellPr>
  </singleXmlCell>
  <singleXmlCell id="1333" xr6:uid="{026B86BB-FF50-4B79-B152-F5FECEB88798}" r="Z44" connectionId="0">
    <xmlCellPr id="1" xr6:uid="{9E5E014E-AE6F-444D-81A2-4E76262B93CB}" uniqueName="P1082300">
      <xmlPr mapId="5" xpath="/GFI-IZD-POD/IPK-E_1000958/P1082300" xmlDataType="decimal"/>
    </xmlCellPr>
  </singleXmlCell>
  <singleXmlCell id="1334" xr6:uid="{F1DBF924-B6D3-4257-82A0-0AB08A02EDBC}" r="H45" connectionId="0">
    <xmlCellPr id="1" xr6:uid="{75384A46-E8EC-4C4C-911D-BDBE4EE2C90B}" uniqueName="P1080080">
      <xmlPr mapId="5" xpath="/GFI-IZD-POD/IPK-E_1000958/P1080080" xmlDataType="decimal"/>
    </xmlCellPr>
  </singleXmlCell>
  <singleXmlCell id="1335" xr6:uid="{CD013D98-A4AB-4C72-8A3C-35FEB1F8CE93}" r="I45" connectionId="0">
    <xmlCellPr id="1" xr6:uid="{535EFD52-7F36-4386-8CA8-6F8B65D8C191}" uniqueName="P1080081">
      <xmlPr mapId="5" xpath="/GFI-IZD-POD/IPK-E_1000958/P1080081" xmlDataType="decimal"/>
    </xmlCellPr>
  </singleXmlCell>
  <singleXmlCell id="1336" xr6:uid="{746471E1-5F93-4CF5-A1AB-4D7B661C8C2E}" r="J45" connectionId="0">
    <xmlCellPr id="1" xr6:uid="{BE5CD96F-86A5-4E02-B431-F4CDDFC36F78}" uniqueName="P1080082">
      <xmlPr mapId="5" xpath="/GFI-IZD-POD/IPK-E_1000958/P1080082" xmlDataType="decimal"/>
    </xmlCellPr>
  </singleXmlCell>
  <singleXmlCell id="1337" xr6:uid="{30D486AF-B8B5-4A2A-A5E4-9917B1D44BCA}" r="K45" connectionId="0">
    <xmlCellPr id="1" xr6:uid="{28889BD8-1D20-40AA-8E31-CB828B9DB4D1}" uniqueName="P1080083">
      <xmlPr mapId="5" xpath="/GFI-IZD-POD/IPK-E_1000958/P1080083" xmlDataType="decimal"/>
    </xmlCellPr>
  </singleXmlCell>
  <singleXmlCell id="1338" xr6:uid="{B0BC3F11-BD84-4069-AED2-EC407645A1CC}" r="L45" connectionId="0">
    <xmlCellPr id="1" xr6:uid="{40C56F1C-753B-4D97-A70A-C6C85F188DCA}" uniqueName="P1080084">
      <xmlPr mapId="5" xpath="/GFI-IZD-POD/IPK-E_1000958/P1080084" xmlDataType="decimal"/>
    </xmlCellPr>
  </singleXmlCell>
  <singleXmlCell id="1339" xr6:uid="{F266DEFF-F875-495D-8EC6-55E64D5C2312}" r="M45" connectionId="0">
    <xmlCellPr id="1" xr6:uid="{4B7B7A8B-6EAA-430C-90A5-AA388CE27A6C}" uniqueName="P1080085">
      <xmlPr mapId="5" xpath="/GFI-IZD-POD/IPK-E_1000958/P1080085" xmlDataType="decimal"/>
    </xmlCellPr>
  </singleXmlCell>
  <singleXmlCell id="1341" xr6:uid="{6284CA3E-6ECF-48F4-83C1-37D954528CEE}" r="N45" connectionId="0">
    <xmlCellPr id="1" xr6:uid="{AB8491A9-C59D-4A53-A32F-103234B8A8DA}" uniqueName="P1080086">
      <xmlPr mapId="5" xpath="/GFI-IZD-POD/IPK-E_1000958/P1080086" xmlDataType="decimal"/>
    </xmlCellPr>
  </singleXmlCell>
  <singleXmlCell id="1342" xr6:uid="{6334AB7C-C417-42F9-8172-F21381331368}" r="O45" connectionId="0">
    <xmlCellPr id="1" xr6:uid="{916315B1-9A39-4EC9-B488-6C67366F575F}" uniqueName="P1080087">
      <xmlPr mapId="5" xpath="/GFI-IZD-POD/IPK-E_1000958/P1080087" xmlDataType="decimal"/>
    </xmlCellPr>
  </singleXmlCell>
  <singleXmlCell id="1343" xr6:uid="{430433B7-9058-4D89-973A-7EAC3C7815F3}" r="P45" connectionId="0">
    <xmlCellPr id="1" xr6:uid="{B7BB5691-E32C-418A-B52E-C2894979A721}" uniqueName="P1082301">
      <xmlPr mapId="5" xpath="/GFI-IZD-POD/IPK-E_1000958/P1082301" xmlDataType="decimal"/>
    </xmlCellPr>
  </singleXmlCell>
  <singleXmlCell id="1344" xr6:uid="{CAAC6969-4DA8-4E78-B26D-85B0CC353DAD}" r="Q45" connectionId="0">
    <xmlCellPr id="1" xr6:uid="{BA0B72E9-272B-4161-B1B3-56FDB207CDE4}" uniqueName="P1082322">
      <xmlPr mapId="5" xpath="/GFI-IZD-POD/IPK-E_1000958/P1082322" xmlDataType="decimal"/>
    </xmlCellPr>
  </singleXmlCell>
  <singleXmlCell id="1345" xr6:uid="{851A79A3-2370-4E4D-8185-40563F8AEAF7}" r="R45" connectionId="0">
    <xmlCellPr id="1" xr6:uid="{5C5D71CA-E5BE-4F7B-9CEB-932C811E7E5E}" uniqueName="P1082323">
      <xmlPr mapId="5" xpath="/GFI-IZD-POD/IPK-E_1000958/P1082323" xmlDataType="decimal"/>
    </xmlCellPr>
  </singleXmlCell>
  <singleXmlCell id="1346" xr6:uid="{956C4DC7-7435-4B5C-8411-CFC6EA9C545D}" r="S45" connectionId="0">
    <xmlCellPr id="1" xr6:uid="{3E8E712C-880F-463B-BAF6-D15C4D8E84C8}" uniqueName="P1123074">
      <xmlPr mapId="5" xpath="/GFI-IZD-POD/IPK-E_1000958/P1123074" xmlDataType="decimal"/>
    </xmlCellPr>
  </singleXmlCell>
  <singleXmlCell id="1347" xr6:uid="{115B7214-6FA7-4C5D-A315-4C811E2872CE}" r="T45" connectionId="0">
    <xmlCellPr id="1" xr6:uid="{19A87AB8-5914-4516-8F5C-3C6A63CE66A2}" uniqueName="P1123075">
      <xmlPr mapId="5" xpath="/GFI-IZD-POD/IPK-E_1000958/P1123075" xmlDataType="decimal"/>
    </xmlCellPr>
  </singleXmlCell>
  <singleXmlCell id="1348" xr6:uid="{678492E5-73AE-4329-9F07-16A4D43DEA68}" r="U45" connectionId="0">
    <xmlCellPr id="1" xr6:uid="{5C916CEA-2E87-43FC-90A3-A2E01CCD9DBD}" uniqueName="P1419854">
      <xmlPr mapId="5" xpath="/GFI-IZD-POD/IPK-E_1000958/P1419854" xmlDataType="decimal"/>
    </xmlCellPr>
  </singleXmlCell>
  <singleXmlCell id="1349" xr6:uid="{DED9F0D4-70AD-427F-95B5-6DDB89E4FEC7}" r="V45" connectionId="0">
    <xmlCellPr id="1" xr6:uid="{A5F1D4A9-D303-4834-B99F-9D6BF6CAA9BC}" uniqueName="P1082325">
      <xmlPr mapId="5" xpath="/GFI-IZD-POD/IPK-E_1000958/P1082325" xmlDataType="decimal"/>
    </xmlCellPr>
  </singleXmlCell>
  <singleXmlCell id="1350" xr6:uid="{00B7A150-87C6-4D61-B541-86C62A9022FF}" r="W45" connectionId="0">
    <xmlCellPr id="1" xr6:uid="{744C88D6-7375-48AE-A591-85EA4551A097}" uniqueName="P1082328">
      <xmlPr mapId="5" xpath="/GFI-IZD-POD/IPK-E_1000958/P1082328" xmlDataType="decimal"/>
    </xmlCellPr>
  </singleXmlCell>
  <singleXmlCell id="1351" xr6:uid="{35CEA7F8-D5EF-4572-9CF1-A8D8428A8E2B}" r="X45" connectionId="0">
    <xmlCellPr id="1" xr6:uid="{85D2B756-C49B-4A8D-A40A-53384548C8CD}" uniqueName="P1082331">
      <xmlPr mapId="5" xpath="/GFI-IZD-POD/IPK-E_1000958/P1082331" xmlDataType="decimal"/>
    </xmlCellPr>
  </singleXmlCell>
  <singleXmlCell id="1352" xr6:uid="{24256346-BA43-4122-B856-03C0423782D5}" r="Y45" connectionId="0">
    <xmlCellPr id="1" xr6:uid="{10761E34-5BAD-4BAE-8C08-427987D2EEF7}" uniqueName="P1082333">
      <xmlPr mapId="5" xpath="/GFI-IZD-POD/IPK-E_1000958/P1082333" xmlDataType="decimal"/>
    </xmlCellPr>
  </singleXmlCell>
  <singleXmlCell id="1353" xr6:uid="{C5A9E325-3A73-4BE4-95D5-8E4F28D88DDA}" r="Z45" connectionId="0">
    <xmlCellPr id="1" xr6:uid="{9B888093-D7D6-4967-AAD5-7192DFB23A0B}" uniqueName="P1082336">
      <xmlPr mapId="5" xpath="/GFI-IZD-POD/IPK-E_1000958/P1082336" xmlDataType="decimal"/>
    </xmlCellPr>
  </singleXmlCell>
  <singleXmlCell id="1354" xr6:uid="{5DDFCB7C-F608-4BBE-BF55-F18D57B9661E}" r="H46" connectionId="0">
    <xmlCellPr id="1" xr6:uid="{2FBC68F2-8D83-404F-BBB6-02EA06B7EF1B}" uniqueName="P1080088">
      <xmlPr mapId="5" xpath="/GFI-IZD-POD/IPK-E_1000958/P1080088" xmlDataType="decimal"/>
    </xmlCellPr>
  </singleXmlCell>
  <singleXmlCell id="1355" xr6:uid="{07A7188A-0FD3-4417-92C2-28FC40C1E3A6}" r="I46" connectionId="0">
    <xmlCellPr id="1" xr6:uid="{DEE2C35A-D1CF-48B5-B9EA-9EA2758A673E}" uniqueName="P1080089">
      <xmlPr mapId="5" xpath="/GFI-IZD-POD/IPK-E_1000958/P1080089" xmlDataType="decimal"/>
    </xmlCellPr>
  </singleXmlCell>
  <singleXmlCell id="1356" xr6:uid="{5EEE97B6-03C2-435C-A248-4539C9901EC6}" r="J46" connectionId="0">
    <xmlCellPr id="1" xr6:uid="{1954D69D-26C4-4724-A733-539B5C5F1421}" uniqueName="P1080090">
      <xmlPr mapId="5" xpath="/GFI-IZD-POD/IPK-E_1000958/P1080090" xmlDataType="decimal"/>
    </xmlCellPr>
  </singleXmlCell>
  <singleXmlCell id="1357" xr6:uid="{EDECAD42-276A-4D41-A718-08342EC55DE1}" r="K46" connectionId="0">
    <xmlCellPr id="1" xr6:uid="{F48CF6D7-0DA4-4856-96CF-04BFB46E4131}" uniqueName="P1080091">
      <xmlPr mapId="5" xpath="/GFI-IZD-POD/IPK-E_1000958/P1080091" xmlDataType="decimal"/>
    </xmlCellPr>
  </singleXmlCell>
  <singleXmlCell id="1358" xr6:uid="{B3E6A41D-8C5F-4570-9A94-5B06A8F34A8A}" r="L46" connectionId="0">
    <xmlCellPr id="1" xr6:uid="{F0972C89-6CAB-4BF0-BBC2-D46F0E605F1E}" uniqueName="P1080092">
      <xmlPr mapId="5" xpath="/GFI-IZD-POD/IPK-E_1000958/P1080092" xmlDataType="decimal"/>
    </xmlCellPr>
  </singleXmlCell>
  <singleXmlCell id="1359" xr6:uid="{3521018A-24DB-4C15-A863-91F3DE465382}" r="M46" connectionId="0">
    <xmlCellPr id="1" xr6:uid="{4D63C9B1-32C4-4A1B-AD72-C98E1E259357}" uniqueName="P1080093">
      <xmlPr mapId="5" xpath="/GFI-IZD-POD/IPK-E_1000958/P1080093" xmlDataType="decimal"/>
    </xmlCellPr>
  </singleXmlCell>
  <singleXmlCell id="1360" xr6:uid="{559ECE55-CB3F-48C0-98A7-94B5D9375FFD}" r="N46" connectionId="0">
    <xmlCellPr id="1" xr6:uid="{5CB146CE-8DCE-4713-B409-7BCCA6E6DAFC}" uniqueName="P1080094">
      <xmlPr mapId="5" xpath="/GFI-IZD-POD/IPK-E_1000958/P1080094" xmlDataType="decimal"/>
    </xmlCellPr>
  </singleXmlCell>
  <singleXmlCell id="1361" xr6:uid="{AFC6D0E0-E926-4667-84E9-E2BF2B3C0473}" r="O46" connectionId="0">
    <xmlCellPr id="1" xr6:uid="{168AC6D6-83E6-47AF-94C4-4A142D11A9F1}" uniqueName="P1080095">
      <xmlPr mapId="5" xpath="/GFI-IZD-POD/IPK-E_1000958/P1080095" xmlDataType="decimal"/>
    </xmlCellPr>
  </singleXmlCell>
  <singleXmlCell id="1362" xr6:uid="{43ACFE59-8917-4C7B-ABC8-1A27620DF566}" r="P46" connectionId="0">
    <xmlCellPr id="1" xr6:uid="{42EB161D-B09E-4EAF-B9EE-2EF512FB50E3}" uniqueName="P1082338">
      <xmlPr mapId="5" xpath="/GFI-IZD-POD/IPK-E_1000958/P1082338" xmlDataType="decimal"/>
    </xmlCellPr>
  </singleXmlCell>
  <singleXmlCell id="1363" xr6:uid="{931C3B96-3222-4412-87BA-472FCFCD2D31}" r="Q46" connectionId="0">
    <xmlCellPr id="1" xr6:uid="{A6FD1E28-CE3C-4363-A1A9-DAAB88797542}" uniqueName="P1082304">
      <xmlPr mapId="5" xpath="/GFI-IZD-POD/IPK-E_1000958/P1082304" xmlDataType="decimal"/>
    </xmlCellPr>
  </singleXmlCell>
  <singleXmlCell id="1364" xr6:uid="{601263DB-F023-42F8-8033-AA1491E4B9BA}" r="R46" connectionId="0">
    <xmlCellPr id="1" xr6:uid="{961C1B00-4C10-45A9-B205-56C2C6276441}" uniqueName="P1082341">
      <xmlPr mapId="5" xpath="/GFI-IZD-POD/IPK-E_1000958/P1082341" xmlDataType="decimal"/>
    </xmlCellPr>
  </singleXmlCell>
  <singleXmlCell id="1365" xr6:uid="{4F02B820-D7AC-46F7-BCD9-F63F8CD76BD9}" r="S46" connectionId="0">
    <xmlCellPr id="1" xr6:uid="{B725D6AF-838D-4062-A251-0E5D9FB854C7}" uniqueName="P1123076">
      <xmlPr mapId="5" xpath="/GFI-IZD-POD/IPK-E_1000958/P1123076" xmlDataType="decimal"/>
    </xmlCellPr>
  </singleXmlCell>
  <singleXmlCell id="1366" xr6:uid="{304E1D28-4803-483F-BBAB-DF85102425AF}" r="T46" connectionId="0">
    <xmlCellPr id="1" xr6:uid="{2E684EAF-9EF3-41C9-AD9B-ACCB85ED7C76}" uniqueName="P1123077">
      <xmlPr mapId="5" xpath="/GFI-IZD-POD/IPK-E_1000958/P1123077" xmlDataType="decimal"/>
    </xmlCellPr>
  </singleXmlCell>
  <singleXmlCell id="1367" xr6:uid="{939CBC73-7AA9-4F29-94DC-4273574FA531}" r="U46" connectionId="0">
    <xmlCellPr id="1" xr6:uid="{5C824541-F88F-43A8-AACD-2E2DB91D0D8D}" uniqueName="P1419855">
      <xmlPr mapId="5" xpath="/GFI-IZD-POD/IPK-E_1000958/P1419855" xmlDataType="decimal"/>
    </xmlCellPr>
  </singleXmlCell>
  <singleXmlCell id="1368" xr6:uid="{418596FF-ACC0-4EBE-87E1-629628A901E9}" r="V46" connectionId="0">
    <xmlCellPr id="1" xr6:uid="{2785DDEE-CC80-4ECD-AEA2-95A3A0030B16}" uniqueName="P1082343">
      <xmlPr mapId="5" xpath="/GFI-IZD-POD/IPK-E_1000958/P1082343" xmlDataType="decimal"/>
    </xmlCellPr>
  </singleXmlCell>
  <singleXmlCell id="1369" xr6:uid="{E157DE51-3C03-44DB-AB40-B88945D5AAB1}" r="W46" connectionId="0">
    <xmlCellPr id="1" xr6:uid="{E5BACF65-25FE-4CCC-B54E-05CC9906A777}" uniqueName="P1082344">
      <xmlPr mapId="5" xpath="/GFI-IZD-POD/IPK-E_1000958/P1082344" xmlDataType="decimal"/>
    </xmlCellPr>
  </singleXmlCell>
  <singleXmlCell id="1370" xr6:uid="{0B9E0E16-AE09-496D-8F30-79D0F8B8AAD5}" r="X46" connectionId="0">
    <xmlCellPr id="1" xr6:uid="{3B9141F3-0A02-437B-B754-72A9DC4EEDEA}" uniqueName="P1082346">
      <xmlPr mapId="5" xpath="/GFI-IZD-POD/IPK-E_1000958/P1082346" xmlDataType="decimal"/>
    </xmlCellPr>
  </singleXmlCell>
  <singleXmlCell id="1371" xr6:uid="{CD569FB3-75FC-437C-8E83-8144BB68F140}" r="Y46" connectionId="0">
    <xmlCellPr id="1" xr6:uid="{8749C935-8E94-497F-9A02-587E7EF980ED}" uniqueName="P1082349">
      <xmlPr mapId="5" xpath="/GFI-IZD-POD/IPK-E_1000958/P1082349" xmlDataType="decimal"/>
    </xmlCellPr>
  </singleXmlCell>
  <singleXmlCell id="1372" xr6:uid="{5FB17122-B1FC-421D-BDFB-EAB9C5E661BD}" r="Z46" connectionId="0">
    <xmlCellPr id="1" xr6:uid="{D0FE138C-50C5-4DF4-8218-410AE8043110}" uniqueName="P1082351">
      <xmlPr mapId="5" xpath="/GFI-IZD-POD/IPK-E_1000958/P1082351" xmlDataType="decimal"/>
    </xmlCellPr>
  </singleXmlCell>
  <singleXmlCell id="1373" xr6:uid="{BD4016B7-FC4C-474C-9B86-16067D02CCC5}" r="H47" connectionId="0">
    <xmlCellPr id="1" xr6:uid="{D4489FDD-FDCD-4309-9EBC-7E48D0172D2C}" uniqueName="P1080096">
      <xmlPr mapId="5" xpath="/GFI-IZD-POD/IPK-E_1000958/P1080096" xmlDataType="decimal"/>
    </xmlCellPr>
  </singleXmlCell>
  <singleXmlCell id="1374" xr6:uid="{F3EFB25A-0B99-40D2-A36D-395639571AEE}" r="I47" connectionId="0">
    <xmlCellPr id="1" xr6:uid="{1035F634-B708-4456-ADB3-4E72E78B3FE6}" uniqueName="P1080097">
      <xmlPr mapId="5" xpath="/GFI-IZD-POD/IPK-E_1000958/P1080097" xmlDataType="decimal"/>
    </xmlCellPr>
  </singleXmlCell>
  <singleXmlCell id="1375" xr6:uid="{7470311F-7EEA-4E57-B1BB-29D2571F99F3}" r="J47" connectionId="0">
    <xmlCellPr id="1" xr6:uid="{E8EF2CE2-36F0-489F-9845-D6E84CA089DA}" uniqueName="P1080098">
      <xmlPr mapId="5" xpath="/GFI-IZD-POD/IPK-E_1000958/P1080098" xmlDataType="decimal"/>
    </xmlCellPr>
  </singleXmlCell>
  <singleXmlCell id="1376" xr6:uid="{EBF188F5-AB2D-4A15-A5B6-30B31A55CEAC}" r="K47" connectionId="0">
    <xmlCellPr id="1" xr6:uid="{91BBBEA4-0DD2-4873-ABB8-F9C706CFEA83}" uniqueName="P1080099">
      <xmlPr mapId="5" xpath="/GFI-IZD-POD/IPK-E_1000958/P1080099" xmlDataType="decimal"/>
    </xmlCellPr>
  </singleXmlCell>
  <singleXmlCell id="1377" xr6:uid="{61BBA923-1E20-498C-B760-3CACC6787AA9}" r="L47" connectionId="0">
    <xmlCellPr id="1" xr6:uid="{A9AC3BB8-D662-41CC-9CD3-A62E895C93B5}" uniqueName="P1080100">
      <xmlPr mapId="5" xpath="/GFI-IZD-POD/IPK-E_1000958/P1080100" xmlDataType="decimal"/>
    </xmlCellPr>
  </singleXmlCell>
  <singleXmlCell id="1378" xr6:uid="{D92F9117-2B0E-4646-BF47-84C27112A463}" r="M47" connectionId="0">
    <xmlCellPr id="1" xr6:uid="{EF3656DF-AC2B-4DC2-A0EE-C1D6E24B12CD}" uniqueName="P1080101">
      <xmlPr mapId="5" xpath="/GFI-IZD-POD/IPK-E_1000958/P1080101" xmlDataType="decimal"/>
    </xmlCellPr>
  </singleXmlCell>
  <singleXmlCell id="1379" xr6:uid="{2EC0A26E-446A-49EF-B11C-3E3891BA8321}" r="N47" connectionId="0">
    <xmlCellPr id="1" xr6:uid="{7CCB86D4-6DD0-48FC-8A11-F65C54DFBA32}" uniqueName="P1080102">
      <xmlPr mapId="5" xpath="/GFI-IZD-POD/IPK-E_1000958/P1080102" xmlDataType="decimal"/>
    </xmlCellPr>
  </singleXmlCell>
  <singleXmlCell id="1380" xr6:uid="{621A0F30-62A6-4796-B6B9-A1004C8882F9}" r="O47" connectionId="0">
    <xmlCellPr id="1" xr6:uid="{44A77321-F51A-47F1-B2BE-BB93EA288883}" uniqueName="P1080103">
      <xmlPr mapId="5" xpath="/GFI-IZD-POD/IPK-E_1000958/P1080103" xmlDataType="decimal"/>
    </xmlCellPr>
  </singleXmlCell>
  <singleXmlCell id="1381" xr6:uid="{DA98F8F7-8519-4483-A0D4-0ADFFD780ADA}" r="P47" connectionId="0">
    <xmlCellPr id="1" xr6:uid="{D0301EDE-25C7-471F-A964-733A27B0F19A}" uniqueName="P1082354">
      <xmlPr mapId="5" xpath="/GFI-IZD-POD/IPK-E_1000958/P1082354" xmlDataType="decimal"/>
    </xmlCellPr>
  </singleXmlCell>
  <singleXmlCell id="1382" xr6:uid="{0B37F766-5822-4614-BE18-2E6A7D39B216}" r="Q47" connectionId="0">
    <xmlCellPr id="1" xr6:uid="{12507354-0BCE-4408-B046-80622E7DBDD6}" uniqueName="P1082356">
      <xmlPr mapId="5" xpath="/GFI-IZD-POD/IPK-E_1000958/P1082356" xmlDataType="decimal"/>
    </xmlCellPr>
  </singleXmlCell>
  <singleXmlCell id="1383" xr6:uid="{1F134C71-3994-4B43-B69D-792F03BFE418}" r="R47" connectionId="0">
    <xmlCellPr id="1" xr6:uid="{4C106C00-B365-4DB4-8B20-A3104CE15A85}" uniqueName="P1082306">
      <xmlPr mapId="5" xpath="/GFI-IZD-POD/IPK-E_1000958/P1082306" xmlDataType="decimal"/>
    </xmlCellPr>
  </singleXmlCell>
  <singleXmlCell id="1384" xr6:uid="{D300ED18-4BF2-4896-93F1-40103951CB09}" r="S47" connectionId="0">
    <xmlCellPr id="1" xr6:uid="{F05C2B57-6D00-4916-B6D9-0DC80010FD74}" uniqueName="P1123078">
      <xmlPr mapId="5" xpath="/GFI-IZD-POD/IPK-E_1000958/P1123078" xmlDataType="decimal"/>
    </xmlCellPr>
  </singleXmlCell>
  <singleXmlCell id="1385" xr6:uid="{A6273BB5-9BC9-485C-B033-3B6286535775}" r="T47" connectionId="0">
    <xmlCellPr id="1" xr6:uid="{D70224F9-E6E7-4FCD-9CEA-2BE9CBBB2D1F}" uniqueName="P1123079">
      <xmlPr mapId="5" xpath="/GFI-IZD-POD/IPK-E_1000958/P1123079" xmlDataType="decimal"/>
    </xmlCellPr>
  </singleXmlCell>
  <singleXmlCell id="1386" xr6:uid="{6F4DA8E3-39C0-43D0-8513-ED98535BF2D0}" r="U47" connectionId="0">
    <xmlCellPr id="1" xr6:uid="{0D56AD4C-0A97-482D-86B0-E71F6893802D}" uniqueName="P1419856">
      <xmlPr mapId="5" xpath="/GFI-IZD-POD/IPK-E_1000958/P1419856" xmlDataType="decimal"/>
    </xmlCellPr>
  </singleXmlCell>
  <singleXmlCell id="1387" xr6:uid="{AF237B70-0B13-4B88-B009-D7E681567DCB}" r="V47" connectionId="0">
    <xmlCellPr id="1" xr6:uid="{5F550B2E-8B98-44AF-AC64-7F184519A5DE}" uniqueName="P1082358">
      <xmlPr mapId="5" xpath="/GFI-IZD-POD/IPK-E_1000958/P1082358" xmlDataType="decimal"/>
    </xmlCellPr>
  </singleXmlCell>
  <singleXmlCell id="1388" xr6:uid="{46533E27-3BEB-46B4-BB26-2F085C31C8C3}" r="W47" connectionId="0">
    <xmlCellPr id="1" xr6:uid="{7F2306F5-262B-4ACF-AAB8-64EDEA666534}" uniqueName="P1082360">
      <xmlPr mapId="5" xpath="/GFI-IZD-POD/IPK-E_1000958/P1082360" xmlDataType="decimal"/>
    </xmlCellPr>
  </singleXmlCell>
  <singleXmlCell id="1389" xr6:uid="{E51856EC-3B70-4F71-8D6B-2C4EA7BF4C56}" r="X47" connectionId="0">
    <xmlCellPr id="1" xr6:uid="{36270B44-A1E8-44AD-8FBF-023F53B2267B}" uniqueName="P1082361">
      <xmlPr mapId="5" xpath="/GFI-IZD-POD/IPK-E_1000958/P1082361" xmlDataType="decimal"/>
    </xmlCellPr>
  </singleXmlCell>
  <singleXmlCell id="1390" xr6:uid="{7D3A20A2-E6C0-4C99-A02C-0E1D4142D1E2}" r="Y47" connectionId="0">
    <xmlCellPr id="1" xr6:uid="{E8207676-1BC0-4AE1-A2BC-6D3DE0D2AAF9}" uniqueName="P1082362">
      <xmlPr mapId="5" xpath="/GFI-IZD-POD/IPK-E_1000958/P1082362" xmlDataType="decimal"/>
    </xmlCellPr>
  </singleXmlCell>
  <singleXmlCell id="1391" xr6:uid="{A737A363-CFEA-41DB-89B7-6D544620D2A9}" r="Z47" connectionId="0">
    <xmlCellPr id="1" xr6:uid="{F2383D25-B484-4084-89B3-3ED6BF58C7D8}" uniqueName="P1082364">
      <xmlPr mapId="5" xpath="/GFI-IZD-POD/IPK-E_1000958/P1082364" xmlDataType="decimal"/>
    </xmlCellPr>
  </singleXmlCell>
  <singleXmlCell id="1392" xr6:uid="{AF39F423-FC00-4A25-86DD-462C25E2A9EC}" r="H48" connectionId="0">
    <xmlCellPr id="1" xr6:uid="{BC97C140-38C9-4AE7-9C2D-B5CA6C2A95B2}" uniqueName="P1080104">
      <xmlPr mapId="5" xpath="/GFI-IZD-POD/IPK-E_1000958/P1080104" xmlDataType="decimal"/>
    </xmlCellPr>
  </singleXmlCell>
  <singleXmlCell id="1393" xr6:uid="{F2BDF017-7CFF-47DF-8202-D41D69C07292}" r="I48" connectionId="0">
    <xmlCellPr id="1" xr6:uid="{98159165-4E9F-4EAF-8F27-A40E477B5F61}" uniqueName="P1080105">
      <xmlPr mapId="5" xpath="/GFI-IZD-POD/IPK-E_1000958/P1080105" xmlDataType="decimal"/>
    </xmlCellPr>
  </singleXmlCell>
  <singleXmlCell id="1395" xr6:uid="{BDFEF6D7-5730-48D7-9602-DBC4ADA45107}" r="J48" connectionId="0">
    <xmlCellPr id="1" xr6:uid="{14C30460-27EB-4A7F-9B7A-44D4A60618FC}" uniqueName="P1080106">
      <xmlPr mapId="5" xpath="/GFI-IZD-POD/IPK-E_1000958/P1080106" xmlDataType="decimal"/>
    </xmlCellPr>
  </singleXmlCell>
  <singleXmlCell id="1396" xr6:uid="{038933A1-0D96-49D2-B8DC-1AC0EBA7AF42}" r="K48" connectionId="0">
    <xmlCellPr id="1" xr6:uid="{7D8C99A2-D9EE-4EEB-A7AB-5BD8F4629C68}" uniqueName="P1080107">
      <xmlPr mapId="5" xpath="/GFI-IZD-POD/IPK-E_1000958/P1080107" xmlDataType="decimal"/>
    </xmlCellPr>
  </singleXmlCell>
  <singleXmlCell id="1397" xr6:uid="{836DD26F-AA59-427D-9BA0-2FB2AD376FBF}" r="L48" connectionId="0">
    <xmlCellPr id="1" xr6:uid="{A998B59F-5076-4883-A0E2-BF71F63B9192}" uniqueName="P1080108">
      <xmlPr mapId="5" xpath="/GFI-IZD-POD/IPK-E_1000958/P1080108" xmlDataType="decimal"/>
    </xmlCellPr>
  </singleXmlCell>
  <singleXmlCell id="1398" xr6:uid="{BCACF7C9-F4A6-4604-9445-8DA5904E5D83}" r="M48" connectionId="0">
    <xmlCellPr id="1" xr6:uid="{F28AA1D8-BC4B-4DBC-BB11-028C99B94A20}" uniqueName="P1080109">
      <xmlPr mapId="5" xpath="/GFI-IZD-POD/IPK-E_1000958/P1080109" xmlDataType="decimal"/>
    </xmlCellPr>
  </singleXmlCell>
  <singleXmlCell id="1399" xr6:uid="{D2DE17A7-2E2D-4809-B836-F5B9B7174327}" r="N48" connectionId="0">
    <xmlCellPr id="1" xr6:uid="{09BD7E84-A7E0-4C44-B52E-12EE1BB1D7D3}" uniqueName="P1080110">
      <xmlPr mapId="5" xpath="/GFI-IZD-POD/IPK-E_1000958/P1080110" xmlDataType="decimal"/>
    </xmlCellPr>
  </singleXmlCell>
  <singleXmlCell id="1400" xr6:uid="{09CF98BB-0CC8-4FBE-93FE-4FC22D313A27}" r="O48" connectionId="0">
    <xmlCellPr id="1" xr6:uid="{1B1A2FB5-FCD7-44CB-AF2F-017FEB8AA031}" uniqueName="P1080111">
      <xmlPr mapId="5" xpath="/GFI-IZD-POD/IPK-E_1000958/P1080111" xmlDataType="decimal"/>
    </xmlCellPr>
  </singleXmlCell>
  <singleXmlCell id="1401" xr6:uid="{8B571586-A41B-4E24-8D61-67EDA30AD5DF}" r="P48" connectionId="0">
    <xmlCellPr id="1" xr6:uid="{76D10E2D-0EDD-4F0F-A986-4DC4244DF457}" uniqueName="P1082365">
      <xmlPr mapId="5" xpath="/GFI-IZD-POD/IPK-E_1000958/P1082365" xmlDataType="decimal"/>
    </xmlCellPr>
  </singleXmlCell>
  <singleXmlCell id="1402" xr6:uid="{44880903-FAF6-451A-A1E9-5639BD35DCF8}" r="Q48" connectionId="0">
    <xmlCellPr id="1" xr6:uid="{6998CB81-8B7D-441E-A9FE-FE7372A70B94}" uniqueName="P1082366">
      <xmlPr mapId="5" xpath="/GFI-IZD-POD/IPK-E_1000958/P1082366" xmlDataType="decimal"/>
    </xmlCellPr>
  </singleXmlCell>
  <singleXmlCell id="1403" xr6:uid="{AA610071-31F7-4AC4-959F-6702FF005B90}" r="R48" connectionId="0">
    <xmlCellPr id="1" xr6:uid="{7B68AB0B-A9D5-4D66-8C52-8EFBC26CF47D}" uniqueName="P1082367">
      <xmlPr mapId="5" xpath="/GFI-IZD-POD/IPK-E_1000958/P1082367" xmlDataType="decimal"/>
    </xmlCellPr>
  </singleXmlCell>
  <singleXmlCell id="1404" xr6:uid="{6D35E92D-D687-4A0D-AA65-BE2540CF52B4}" r="S48" connectionId="0">
    <xmlCellPr id="1" xr6:uid="{D30A2EBF-352F-4842-B648-D5032A97A242}" uniqueName="P1123080">
      <xmlPr mapId="5" xpath="/GFI-IZD-POD/IPK-E_1000958/P1123080" xmlDataType="decimal"/>
    </xmlCellPr>
  </singleXmlCell>
  <singleXmlCell id="1405" xr6:uid="{1E7C6504-3554-4E8F-8900-A240C1B10EDE}" r="T48" connectionId="0">
    <xmlCellPr id="1" xr6:uid="{2D43A532-CD02-4670-AFAB-C9438B70FA6A}" uniqueName="P1123081">
      <xmlPr mapId="5" xpath="/GFI-IZD-POD/IPK-E_1000958/P1123081" xmlDataType="decimal"/>
    </xmlCellPr>
  </singleXmlCell>
  <singleXmlCell id="1406" xr6:uid="{F541AD13-A3C9-4A7B-9178-7F5A22DE3C1E}" r="U48" connectionId="0">
    <xmlCellPr id="1" xr6:uid="{115DBC9E-93BE-4935-91F1-80C644D861BE}" uniqueName="P1419857">
      <xmlPr mapId="5" xpath="/GFI-IZD-POD/IPK-E_1000958/P1419857" xmlDataType="decimal"/>
    </xmlCellPr>
  </singleXmlCell>
  <singleXmlCell id="1407" xr6:uid="{1F3FAF22-5134-40DC-BC8F-91439C8E3708}" r="V48" connectionId="0">
    <xmlCellPr id="1" xr6:uid="{F2095D5D-DCCC-48EF-B2F6-019EB4D97054}" uniqueName="P1082309">
      <xmlPr mapId="5" xpath="/GFI-IZD-POD/IPK-E_1000958/P1082309" xmlDataType="decimal"/>
    </xmlCellPr>
  </singleXmlCell>
  <singleXmlCell id="1408" xr6:uid="{A68C3748-0FC6-4732-8E37-B11C3046E94B}" r="W48" connectionId="0">
    <xmlCellPr id="1" xr6:uid="{AE30AEB8-F4AE-49C1-A221-541EA19F4B29}" uniqueName="P1082368">
      <xmlPr mapId="5" xpath="/GFI-IZD-POD/IPK-E_1000958/P1082368" xmlDataType="decimal"/>
    </xmlCellPr>
  </singleXmlCell>
  <singleXmlCell id="1409" xr6:uid="{5E5C9E04-F8D6-4638-A988-2CEC8061C445}" r="X48" connectionId="0">
    <xmlCellPr id="1" xr6:uid="{0B67D831-1F7A-44C1-A595-135E092DF758}" uniqueName="P1082369">
      <xmlPr mapId="5" xpath="/GFI-IZD-POD/IPK-E_1000958/P1082369" xmlDataType="decimal"/>
    </xmlCellPr>
  </singleXmlCell>
  <singleXmlCell id="1410" xr6:uid="{C4CCDF77-A914-47E7-9424-ADAA72EFEA26}" r="Y48" connectionId="0">
    <xmlCellPr id="1" xr6:uid="{6AD3D2AC-E2CE-4D23-B338-6BFFED32EC4C}" uniqueName="P1082370">
      <xmlPr mapId="5" xpath="/GFI-IZD-POD/IPK-E_1000958/P1082370" xmlDataType="decimal"/>
    </xmlCellPr>
  </singleXmlCell>
  <singleXmlCell id="1411" xr6:uid="{85C2EFD2-5905-4B88-A122-497FBDA8EDF6}" r="Z48" connectionId="0">
    <xmlCellPr id="1" xr6:uid="{E16A00A6-17C0-4F3E-8DE9-24D77C484B3C}" uniqueName="P1082372">
      <xmlPr mapId="5" xpath="/GFI-IZD-POD/IPK-E_1000958/P1082372" xmlDataType="decimal"/>
    </xmlCellPr>
  </singleXmlCell>
  <singleXmlCell id="1412" xr6:uid="{5DE2A9A3-B560-4391-800A-2BDAC3C6FE49}" r="H49" connectionId="0">
    <xmlCellPr id="1" xr6:uid="{111163C5-7AE6-49A1-B2AF-D999ADCE03EE}" uniqueName="P1080112">
      <xmlPr mapId="5" xpath="/GFI-IZD-POD/IPK-E_1000958/P1080112" xmlDataType="decimal"/>
    </xmlCellPr>
  </singleXmlCell>
  <singleXmlCell id="1413" xr6:uid="{0D32FEA3-2EC7-4C19-BCCE-D973A2916760}" r="I49" connectionId="0">
    <xmlCellPr id="1" xr6:uid="{AE058760-56F9-4105-941B-BB54A7DC2C3C}" uniqueName="P1080113">
      <xmlPr mapId="5" xpath="/GFI-IZD-POD/IPK-E_1000958/P1080113" xmlDataType="decimal"/>
    </xmlCellPr>
  </singleXmlCell>
  <singleXmlCell id="1414" xr6:uid="{EBFA71DA-1FC1-44DB-B729-C7348FB3A420}" r="J49" connectionId="0">
    <xmlCellPr id="1" xr6:uid="{68C4A55A-31BE-4977-A52B-46114146821A}" uniqueName="P1080114">
      <xmlPr mapId="5" xpath="/GFI-IZD-POD/IPK-E_1000958/P1080114" xmlDataType="decimal"/>
    </xmlCellPr>
  </singleXmlCell>
  <singleXmlCell id="1415" xr6:uid="{4EB25F95-90CC-4A4B-B7CE-18C81C3E95B8}" r="K49" connectionId="0">
    <xmlCellPr id="1" xr6:uid="{74853E6F-401B-41D3-BECC-95F4D3B7ED8F}" uniqueName="P1080115">
      <xmlPr mapId="5" xpath="/GFI-IZD-POD/IPK-E_1000958/P1080115" xmlDataType="decimal"/>
    </xmlCellPr>
  </singleXmlCell>
  <singleXmlCell id="1416" xr6:uid="{691741D5-D1CB-4E99-BFE5-A3188DDD57A9}" r="L49" connectionId="0">
    <xmlCellPr id="1" xr6:uid="{EA2D8E53-26CC-43C9-A033-6FA492B0EBB2}" uniqueName="P1080116">
      <xmlPr mapId="5" xpath="/GFI-IZD-POD/IPK-E_1000958/P1080116" xmlDataType="decimal"/>
    </xmlCellPr>
  </singleXmlCell>
  <singleXmlCell id="1417" xr6:uid="{CEB90516-F724-453F-AA0F-4FE307863DEE}" r="M49" connectionId="0">
    <xmlCellPr id="1" xr6:uid="{E018A444-0FA9-49BF-8055-ECAC5EB38685}" uniqueName="P1080117">
      <xmlPr mapId="5" xpath="/GFI-IZD-POD/IPK-E_1000958/P1080117" xmlDataType="decimal"/>
    </xmlCellPr>
  </singleXmlCell>
  <singleXmlCell id="1418" xr6:uid="{626D7E45-0FC9-43B1-80BE-F662CE6E067F}" r="N49" connectionId="0">
    <xmlCellPr id="1" xr6:uid="{18770F52-D2C2-4BD1-93FC-0391E4809BDC}" uniqueName="P1080118">
      <xmlPr mapId="5" xpath="/GFI-IZD-POD/IPK-E_1000958/P1080118" xmlDataType="decimal"/>
    </xmlCellPr>
  </singleXmlCell>
  <singleXmlCell id="1419" xr6:uid="{F01B3AF7-EEA8-44E7-B885-9C240FE8DD44}" r="O49" connectionId="0">
    <xmlCellPr id="1" xr6:uid="{A6D9194E-6973-4C09-AE0F-2CC8DF465EAD}" uniqueName="P1080119">
      <xmlPr mapId="5" xpath="/GFI-IZD-POD/IPK-E_1000958/P1080119" xmlDataType="decimal"/>
    </xmlCellPr>
  </singleXmlCell>
  <singleXmlCell id="1420" xr6:uid="{97AFD385-3FC6-4187-A856-9112200A74F2}" r="P49" connectionId="0">
    <xmlCellPr id="1" xr6:uid="{58271EE1-509D-4678-9114-12F2010D74C2}" uniqueName="P1082374">
      <xmlPr mapId="5" xpath="/GFI-IZD-POD/IPK-E_1000958/P1082374" xmlDataType="decimal"/>
    </xmlCellPr>
  </singleXmlCell>
  <singleXmlCell id="1421" xr6:uid="{C71F160D-B4EB-466B-BBE6-22FE1DE3C0CB}" r="Q49" connectionId="0">
    <xmlCellPr id="1" xr6:uid="{52535E56-1A72-4012-A34F-8A0F98A095C9}" uniqueName="P1082376">
      <xmlPr mapId="5" xpath="/GFI-IZD-POD/IPK-E_1000958/P1082376" xmlDataType="decimal"/>
    </xmlCellPr>
  </singleXmlCell>
  <singleXmlCell id="1422" xr6:uid="{4A00A70F-D8C2-4ED3-9B17-1C8116C68EDD}" r="R49" connectionId="0">
    <xmlCellPr id="1" xr6:uid="{56EF3608-57BB-4307-B83E-401D7E35011D}" uniqueName="P1082378">
      <xmlPr mapId="5" xpath="/GFI-IZD-POD/IPK-E_1000958/P1082378" xmlDataType="decimal"/>
    </xmlCellPr>
  </singleXmlCell>
  <singleXmlCell id="1423" xr6:uid="{F26A09A1-18F0-4A0A-AC00-53BA3CF0232F}" r="S49" connectionId="0">
    <xmlCellPr id="1" xr6:uid="{AB867A03-8867-4AEB-BB92-06C909ABA4DC}" uniqueName="P1123082">
      <xmlPr mapId="5" xpath="/GFI-IZD-POD/IPK-E_1000958/P1123082" xmlDataType="decimal"/>
    </xmlCellPr>
  </singleXmlCell>
  <singleXmlCell id="1424" xr6:uid="{8CFC7AF8-9925-4ACE-83C5-99077022D4A6}" r="T49" connectionId="0">
    <xmlCellPr id="1" xr6:uid="{E28ED147-97CE-4DB0-A712-739F5E5BE734}" uniqueName="P1123083">
      <xmlPr mapId="5" xpath="/GFI-IZD-POD/IPK-E_1000958/P1123083" xmlDataType="decimal"/>
    </xmlCellPr>
  </singleXmlCell>
  <singleXmlCell id="1425" xr6:uid="{E0F19EBB-48CD-4AC3-9A4B-4A6050DF4085}" r="U49" connectionId="0">
    <xmlCellPr id="1" xr6:uid="{AF09C7B0-398E-4CF0-9E77-474BA2EB1826}" uniqueName="P1419858">
      <xmlPr mapId="5" xpath="/GFI-IZD-POD/IPK-E_1000958/P1419858" xmlDataType="decimal"/>
    </xmlCellPr>
  </singleXmlCell>
  <singleXmlCell id="1426" xr6:uid="{7A4CEEF2-67EE-4B8C-AEBD-DC969CDCD7E7}" r="V49" connectionId="0">
    <xmlCellPr id="1" xr6:uid="{A34B8812-5A5E-42E7-8485-4DAA45023937}" uniqueName="P1082381">
      <xmlPr mapId="5" xpath="/GFI-IZD-POD/IPK-E_1000958/P1082381" xmlDataType="decimal"/>
    </xmlCellPr>
  </singleXmlCell>
  <singleXmlCell id="1427" xr6:uid="{E806E1BB-9635-446E-B862-851DBDCEBFF8}" r="W49" connectionId="0">
    <xmlCellPr id="1" xr6:uid="{BA4EE553-9890-49E2-A05F-2E137D91E6EF}" uniqueName="P1082312">
      <xmlPr mapId="5" xpath="/GFI-IZD-POD/IPK-E_1000958/P1082312" xmlDataType="decimal"/>
    </xmlCellPr>
  </singleXmlCell>
  <singleXmlCell id="1428" xr6:uid="{68E263DC-60A9-4374-B585-7082C5E9E5D5}" r="X49" connectionId="0">
    <xmlCellPr id="1" xr6:uid="{34A2F419-1538-41C5-8C36-038518853EA6}" uniqueName="P1082383">
      <xmlPr mapId="5" xpath="/GFI-IZD-POD/IPK-E_1000958/P1082383" xmlDataType="decimal"/>
    </xmlCellPr>
  </singleXmlCell>
  <singleXmlCell id="1429" xr6:uid="{5E335D9A-DFF4-4ECE-BB23-557D3AB121D1}" r="Y49" connectionId="0">
    <xmlCellPr id="1" xr6:uid="{A2E518BA-D514-4263-8058-F14F96222768}" uniqueName="P1082385">
      <xmlPr mapId="5" xpath="/GFI-IZD-POD/IPK-E_1000958/P1082385" xmlDataType="decimal"/>
    </xmlCellPr>
  </singleXmlCell>
  <singleXmlCell id="1430" xr6:uid="{1A95B947-4A69-4E8F-8F93-864FDE3EE5A2}" r="Z49" connectionId="0">
    <xmlCellPr id="1" xr6:uid="{DC7A7D15-974D-424B-9156-FB5DEF8939B4}" uniqueName="P1082388">
      <xmlPr mapId="5" xpath="/GFI-IZD-POD/IPK-E_1000958/P1082388" xmlDataType="decimal"/>
    </xmlCellPr>
  </singleXmlCell>
  <singleXmlCell id="1431" xr6:uid="{390AED41-DCB5-4284-A92B-53DE38221731}" r="H50" connectionId="0">
    <xmlCellPr id="1" xr6:uid="{494EBB1B-3988-4A9E-B8FB-7CCD59C1BD95}" uniqueName="P1080120">
      <xmlPr mapId="5" xpath="/GFI-IZD-POD/IPK-E_1000958/P1080120" xmlDataType="decimal"/>
    </xmlCellPr>
  </singleXmlCell>
  <singleXmlCell id="1432" xr6:uid="{B6DA484B-6676-46BF-AB5A-712EBA391821}" r="I50" connectionId="0">
    <xmlCellPr id="1" xr6:uid="{A1AD7547-A63B-40F1-BA70-20D3D518E6AB}" uniqueName="P1080121">
      <xmlPr mapId="5" xpath="/GFI-IZD-POD/IPK-E_1000958/P1080121" xmlDataType="decimal"/>
    </xmlCellPr>
  </singleXmlCell>
  <singleXmlCell id="1433" xr6:uid="{57C46DCA-F83C-4110-8380-B872A2DCF30B}" r="J50" connectionId="0">
    <xmlCellPr id="1" xr6:uid="{B8943F5F-B624-4639-855A-6C107C4F4F53}" uniqueName="P1080122">
      <xmlPr mapId="5" xpath="/GFI-IZD-POD/IPK-E_1000958/P1080122" xmlDataType="decimal"/>
    </xmlCellPr>
  </singleXmlCell>
  <singleXmlCell id="1434" xr6:uid="{A01EB738-FAA8-41E8-97A7-EDB4379F7861}" r="K50" connectionId="0">
    <xmlCellPr id="1" xr6:uid="{105CFF8E-A8A1-4357-B1C9-0B77541B7213}" uniqueName="P1080123">
      <xmlPr mapId="5" xpath="/GFI-IZD-POD/IPK-E_1000958/P1080123" xmlDataType="decimal"/>
    </xmlCellPr>
  </singleXmlCell>
  <singleXmlCell id="1435" xr6:uid="{088B7D2F-E068-4213-A37A-3C53D12284EC}" r="L50" connectionId="0">
    <xmlCellPr id="1" xr6:uid="{060AB771-36D8-412F-885F-3CBC5BC793FF}" uniqueName="P1080124">
      <xmlPr mapId="5" xpath="/GFI-IZD-POD/IPK-E_1000958/P1080124" xmlDataType="decimal"/>
    </xmlCellPr>
  </singleXmlCell>
  <singleXmlCell id="1436" xr6:uid="{28BBBF24-3231-408B-942D-57092577E4BC}" r="M50" connectionId="0">
    <xmlCellPr id="1" xr6:uid="{C5AA080F-4E6D-4AF9-A1CF-71A3A1AED0A9}" uniqueName="P1080125">
      <xmlPr mapId="5" xpath="/GFI-IZD-POD/IPK-E_1000958/P1080125" xmlDataType="decimal"/>
    </xmlCellPr>
  </singleXmlCell>
  <singleXmlCell id="1437" xr6:uid="{062654B9-6B0A-426E-A795-18A68CC8395C}" r="N50" connectionId="0">
    <xmlCellPr id="1" xr6:uid="{726FD71D-F2A6-403E-9D61-70F726ECFED5}" uniqueName="P1080126">
      <xmlPr mapId="5" xpath="/GFI-IZD-POD/IPK-E_1000958/P1080126" xmlDataType="decimal"/>
    </xmlCellPr>
  </singleXmlCell>
  <singleXmlCell id="1438" xr6:uid="{F2C4FE52-14AB-4E06-BB7B-E2A1BE3E4818}" r="O50" connectionId="0">
    <xmlCellPr id="1" xr6:uid="{8E60B34E-4531-4598-9E5C-2300FF32BCA4}" uniqueName="P1080127">
      <xmlPr mapId="5" xpath="/GFI-IZD-POD/IPK-E_1000958/P1080127" xmlDataType="decimal"/>
    </xmlCellPr>
  </singleXmlCell>
  <singleXmlCell id="1439" xr6:uid="{EAA9FD76-9D66-4B55-98C2-956640F0EE03}" r="P50" connectionId="0">
    <xmlCellPr id="1" xr6:uid="{810CDFC0-9DC8-4740-A7AA-231D0532A6CB}" uniqueName="P1082390">
      <xmlPr mapId="5" xpath="/GFI-IZD-POD/IPK-E_1000958/P1082390" xmlDataType="decimal"/>
    </xmlCellPr>
  </singleXmlCell>
  <singleXmlCell id="1440" xr6:uid="{26B6F826-42B7-43E5-980B-0B53020FDC69}" r="Q50" connectionId="0">
    <xmlCellPr id="1" xr6:uid="{90CE0C55-C750-47BD-AF4A-A835F88599CC}" uniqueName="P1082392">
      <xmlPr mapId="5" xpath="/GFI-IZD-POD/IPK-E_1000958/P1082392" xmlDataType="decimal"/>
    </xmlCellPr>
  </singleXmlCell>
  <singleXmlCell id="1441" xr6:uid="{7160F4B2-746B-4020-AC4B-84856ACD3A07}" r="R50" connectionId="0">
    <xmlCellPr id="1" xr6:uid="{0F6F2E32-0D63-4689-B224-90E1812E4355}" uniqueName="P1082394">
      <xmlPr mapId="5" xpath="/GFI-IZD-POD/IPK-E_1000958/P1082394" xmlDataType="decimal"/>
    </xmlCellPr>
  </singleXmlCell>
  <singleXmlCell id="1442" xr6:uid="{E6E33309-3F74-47FB-A662-27B1344F0F13}" r="S50" connectionId="0">
    <xmlCellPr id="1" xr6:uid="{88D4F93A-13C0-4F01-BF61-C3C1E7CE1A42}" uniqueName="P1123084">
      <xmlPr mapId="5" xpath="/GFI-IZD-POD/IPK-E_1000958/P1123084" xmlDataType="decimal"/>
    </xmlCellPr>
  </singleXmlCell>
  <singleXmlCell id="1443" xr6:uid="{1E86CD1A-8B0F-45D2-94FC-149AC69AD651}" r="T50" connectionId="0">
    <xmlCellPr id="1" xr6:uid="{A103D986-66EC-4C81-9855-0DB46BF283F4}" uniqueName="P1123085">
      <xmlPr mapId="5" xpath="/GFI-IZD-POD/IPK-E_1000958/P1123085" xmlDataType="decimal"/>
    </xmlCellPr>
  </singleXmlCell>
  <singleXmlCell id="1444" xr6:uid="{026E415F-BD67-4570-816E-BBA72E87F8D7}" r="U50" connectionId="0">
    <xmlCellPr id="1" xr6:uid="{AF76BC83-B561-405A-B122-C4837958B307}" uniqueName="P1419859">
      <xmlPr mapId="5" xpath="/GFI-IZD-POD/IPK-E_1000958/P1419859" xmlDataType="decimal"/>
    </xmlCellPr>
  </singleXmlCell>
  <singleXmlCell id="1445" xr6:uid="{16F60C6D-50F9-46B2-9BF5-A76290006E3C}" r="V50" connectionId="0">
    <xmlCellPr id="1" xr6:uid="{B1A899D8-C14D-42B9-AA62-EB49C318BC1C}" uniqueName="P1082396">
      <xmlPr mapId="5" xpath="/GFI-IZD-POD/IPK-E_1000958/P1082396" xmlDataType="decimal"/>
    </xmlCellPr>
  </singleXmlCell>
  <singleXmlCell id="1446" xr6:uid="{BD5A09E0-5B3D-4918-ABE4-8A3E13236514}" r="W50" connectionId="0">
    <xmlCellPr id="1" xr6:uid="{7DAAC76E-C009-4C34-AF13-92BBCCF51477}" uniqueName="P1082398">
      <xmlPr mapId="5" xpath="/GFI-IZD-POD/IPK-E_1000958/P1082398" xmlDataType="decimal"/>
    </xmlCellPr>
  </singleXmlCell>
  <singleXmlCell id="1447" xr6:uid="{4BB81012-985A-40C1-BAF5-3AD837D10398}" r="X50" connectionId="0">
    <xmlCellPr id="1" xr6:uid="{92BD5CF1-59DC-4EAA-A76A-2E5B6928838F}" uniqueName="P1082314">
      <xmlPr mapId="5" xpath="/GFI-IZD-POD/IPK-E_1000958/P1082314" xmlDataType="decimal"/>
    </xmlCellPr>
  </singleXmlCell>
  <singleXmlCell id="1448" xr6:uid="{90EA49E5-EB6E-44B0-B414-5BBD6418F5DF}" r="Y50" connectionId="0">
    <xmlCellPr id="1" xr6:uid="{2A324857-5BE3-47AF-8542-14ABDAF8D93F}" uniqueName="P1082401">
      <xmlPr mapId="5" xpath="/GFI-IZD-POD/IPK-E_1000958/P1082401" xmlDataType="decimal"/>
    </xmlCellPr>
  </singleXmlCell>
  <singleXmlCell id="1449" xr6:uid="{730AA54E-FE33-4DF5-8C06-6AB33AD0405D}" r="Z50" connectionId="0">
    <xmlCellPr id="1" xr6:uid="{80D690FF-4C2A-4C3F-9B78-E64F8F401B56}" uniqueName="P1082403">
      <xmlPr mapId="5" xpath="/GFI-IZD-POD/IPK-E_1000958/P1082403" xmlDataType="decimal"/>
    </xmlCellPr>
  </singleXmlCell>
  <singleXmlCell id="1450" xr6:uid="{A532AA10-F5F8-4854-A8B4-441D2EF0723E}" r="H51" connectionId="0">
    <xmlCellPr id="1" xr6:uid="{55825AC4-C86A-40FD-B0EC-E89EF7B7E37B}" uniqueName="P1080136">
      <xmlPr mapId="5" xpath="/GFI-IZD-POD/IPK-E_1000958/P1080136" xmlDataType="decimal"/>
    </xmlCellPr>
  </singleXmlCell>
  <singleXmlCell id="1451" xr6:uid="{E0A89AD2-83D4-4A28-8BC4-1312996DF680}" r="I51" connectionId="0">
    <xmlCellPr id="1" xr6:uid="{CDEBECEF-A194-4CAB-9F94-FDD4E8EA0F02}" uniqueName="P1080137">
      <xmlPr mapId="5" xpath="/GFI-IZD-POD/IPK-E_1000958/P1080137" xmlDataType="decimal"/>
    </xmlCellPr>
  </singleXmlCell>
  <singleXmlCell id="1452" xr6:uid="{5D24E361-AA0C-4DE5-87A4-697C82A068F5}" r="J51" connectionId="0">
    <xmlCellPr id="1" xr6:uid="{A5E83513-F290-42E7-B223-5175E5937CF3}" uniqueName="P1080138">
      <xmlPr mapId="5" xpath="/GFI-IZD-POD/IPK-E_1000958/P1080138" xmlDataType="decimal"/>
    </xmlCellPr>
  </singleXmlCell>
  <singleXmlCell id="1453" xr6:uid="{E80B8BC8-670B-48D4-8712-8FC4F6EA44E8}" r="K51" connectionId="0">
    <xmlCellPr id="1" xr6:uid="{A0F478F4-1BE1-4C11-9CC0-0663CB7DD458}" uniqueName="P1080139">
      <xmlPr mapId="5" xpath="/GFI-IZD-POD/IPK-E_1000958/P1080139" xmlDataType="decimal"/>
    </xmlCellPr>
  </singleXmlCell>
  <singleXmlCell id="1454" xr6:uid="{26247C4F-F20E-42E5-9AA2-84BEF93535AD}" r="L51" connectionId="0">
    <xmlCellPr id="1" xr6:uid="{8BDEC93C-2D37-4044-8CA4-4467DBEAA056}" uniqueName="P1080140">
      <xmlPr mapId="5" xpath="/GFI-IZD-POD/IPK-E_1000958/P1080140" xmlDataType="decimal"/>
    </xmlCellPr>
  </singleXmlCell>
  <singleXmlCell id="1455" xr6:uid="{34826725-A9D2-42B7-BC10-5EBA601D21ED}" r="M51" connectionId="0">
    <xmlCellPr id="1" xr6:uid="{4969DAAA-3001-40B3-82E7-FC9515AAAA6E}" uniqueName="P1080141">
      <xmlPr mapId="5" xpath="/GFI-IZD-POD/IPK-E_1000958/P1080141" xmlDataType="decimal"/>
    </xmlCellPr>
  </singleXmlCell>
  <singleXmlCell id="1456" xr6:uid="{5D586947-3D30-40E3-9319-DF44926324CA}" r="N51" connectionId="0">
    <xmlCellPr id="1" xr6:uid="{399AFD07-8555-4517-89B1-EF48E97FA648}" uniqueName="P1080142">
      <xmlPr mapId="5" xpath="/GFI-IZD-POD/IPK-E_1000958/P1080142" xmlDataType="decimal"/>
    </xmlCellPr>
  </singleXmlCell>
  <singleXmlCell id="1457" xr6:uid="{8E0403BF-377A-438B-9663-5CFAC5598C4F}" r="O51" connectionId="0">
    <xmlCellPr id="1" xr6:uid="{39D88216-A4C0-4062-B5E6-3212EC63CFA7}" uniqueName="P1080143">
      <xmlPr mapId="5" xpath="/GFI-IZD-POD/IPK-E_1000958/P1080143" xmlDataType="decimal"/>
    </xmlCellPr>
  </singleXmlCell>
  <singleXmlCell id="1458" xr6:uid="{1A9E4022-9ACB-47EA-BF72-C0C0375DDE76}" r="P51" connectionId="0">
    <xmlCellPr id="1" xr6:uid="{94851047-A91D-4AA4-9B16-667F3F300CB8}" uniqueName="P1082418">
      <xmlPr mapId="5" xpath="/GFI-IZD-POD/IPK-E_1000958/P1082418" xmlDataType="decimal"/>
    </xmlCellPr>
  </singleXmlCell>
  <singleXmlCell id="1459" xr6:uid="{FBF6B9E4-CA30-45D5-B3B1-2FA200E6AAEE}" r="Q51" connectionId="0">
    <xmlCellPr id="1" xr6:uid="{52155F9C-418D-459F-A3D3-CF38ED2E599A}" uniqueName="P1082419">
      <xmlPr mapId="5" xpath="/GFI-IZD-POD/IPK-E_1000958/P1082419" xmlDataType="decimal"/>
    </xmlCellPr>
  </singleXmlCell>
  <singleXmlCell id="1460" xr6:uid="{CFD84D20-98FE-44DA-8B84-83A26C8BA6DE}" r="R51" connectionId="0">
    <xmlCellPr id="1" xr6:uid="{6B96689E-765A-4C56-9862-EBD840F11582}" uniqueName="P1082420">
      <xmlPr mapId="5" xpath="/GFI-IZD-POD/IPK-E_1000958/P1082420" xmlDataType="decimal"/>
    </xmlCellPr>
  </singleXmlCell>
  <singleXmlCell id="1461" xr6:uid="{FD36B28D-DED5-4155-AB95-1D09872D3CDE}" r="S51" connectionId="0">
    <xmlCellPr id="1" xr6:uid="{3961AB4C-8C5D-4575-BEB9-1FC9BCAB6BC2}" uniqueName="P1123086">
      <xmlPr mapId="5" xpath="/GFI-IZD-POD/IPK-E_1000958/P1123086" xmlDataType="decimal"/>
    </xmlCellPr>
  </singleXmlCell>
  <singleXmlCell id="1462" xr6:uid="{5AD2C9B4-09F2-4623-8133-B336788AF511}" r="T51" connectionId="0">
    <xmlCellPr id="1" xr6:uid="{9BB8081D-9CF5-4D2F-A25F-676715C4D101}" uniqueName="P1123087">
      <xmlPr mapId="5" xpath="/GFI-IZD-POD/IPK-E_1000958/P1123087" xmlDataType="decimal"/>
    </xmlCellPr>
  </singleXmlCell>
  <singleXmlCell id="1463" xr6:uid="{2BB79D47-0A6C-453C-9077-4F9E0BB7C224}" r="U51" connectionId="0">
    <xmlCellPr id="1" xr6:uid="{EBD794EC-FD54-490A-A53F-CF9A30D4BB13}" uniqueName="P1419860">
      <xmlPr mapId="5" xpath="/GFI-IZD-POD/IPK-E_1000958/P1419860" xmlDataType="decimal"/>
    </xmlCellPr>
  </singleXmlCell>
  <singleXmlCell id="1464" xr6:uid="{21CD7C12-824F-4877-A02B-8B4ADDD3D83E}" r="V51" connectionId="0">
    <xmlCellPr id="1" xr6:uid="{D675C5AD-E9B7-4A24-A368-F0BC497AC6B1}" uniqueName="P1082422">
      <xmlPr mapId="5" xpath="/GFI-IZD-POD/IPK-E_1000958/P1082422" xmlDataType="decimal"/>
    </xmlCellPr>
  </singleXmlCell>
  <singleXmlCell id="1465" xr6:uid="{2D4E78CC-4069-480D-9460-10C99A930C49}" r="W51" connectionId="0">
    <xmlCellPr id="1" xr6:uid="{48D91B84-8756-475B-84B3-419F6647E3FD}" uniqueName="P1082423">
      <xmlPr mapId="5" xpath="/GFI-IZD-POD/IPK-E_1000958/P1082423" xmlDataType="decimal"/>
    </xmlCellPr>
  </singleXmlCell>
  <singleXmlCell id="1466" xr6:uid="{37C9E683-5E18-44A5-BE0C-392BD7261B14}" r="X51" connectionId="0">
    <xmlCellPr id="1" xr6:uid="{B07EB3CB-B0BB-4BD0-8662-78B3041224C3}" uniqueName="P1082425">
      <xmlPr mapId="5" xpath="/GFI-IZD-POD/IPK-E_1000958/P1082425" xmlDataType="decimal"/>
    </xmlCellPr>
  </singleXmlCell>
  <singleXmlCell id="1467" xr6:uid="{79CBC34D-C9FD-4294-BA99-B161AF532880}" r="Y51" connectionId="0">
    <xmlCellPr id="1" xr6:uid="{12AE76EA-45BC-4B73-8808-5F5FF32DB97D}" uniqueName="P1082428">
      <xmlPr mapId="5" xpath="/GFI-IZD-POD/IPK-E_1000958/P1082428" xmlDataType="decimal"/>
    </xmlCellPr>
  </singleXmlCell>
  <singleXmlCell id="1468" xr6:uid="{F3DCF0A8-C4CA-48C9-BD0A-38C3F21460D9}" r="Z51" connectionId="0">
    <xmlCellPr id="1" xr6:uid="{553CF5E9-58A1-4CCD-A98C-27F9C318152F}" uniqueName="P1082320">
      <xmlPr mapId="5" xpath="/GFI-IZD-POD/IPK-E_1000958/P1082320" xmlDataType="decimal"/>
    </xmlCellPr>
  </singleXmlCell>
  <singleXmlCell id="1469" xr6:uid="{72E10314-306E-429F-A39E-CA4AE002EABA}" r="H52" connectionId="0">
    <xmlCellPr id="1" xr6:uid="{231ADF97-E602-41AB-AFCC-0C3DEF5CEB50}" uniqueName="P1123142">
      <xmlPr mapId="5" xpath="/GFI-IZD-POD/IPK-E_1000958/P1123142" xmlDataType="decimal"/>
    </xmlCellPr>
  </singleXmlCell>
  <singleXmlCell id="1470" xr6:uid="{14A0C098-0E05-41B4-89D8-1CFC25F964B7}" r="I52" connectionId="0">
    <xmlCellPr id="1" xr6:uid="{6FCB4DC1-5533-415C-8081-9C9164B92F70}" uniqueName="P1123143">
      <xmlPr mapId="5" xpath="/GFI-IZD-POD/IPK-E_1000958/P1123143" xmlDataType="decimal"/>
    </xmlCellPr>
  </singleXmlCell>
  <singleXmlCell id="1471" xr6:uid="{E877A801-EA11-4403-8423-CD52F932AA6E}" r="J52" connectionId="0">
    <xmlCellPr id="1" xr6:uid="{2601277B-E2C1-4D86-ACB2-D6429C0AAE86}" uniqueName="P1123144">
      <xmlPr mapId="5" xpath="/GFI-IZD-POD/IPK-E_1000958/P1123144" xmlDataType="decimal"/>
    </xmlCellPr>
  </singleXmlCell>
  <singleXmlCell id="1472" xr6:uid="{4CBDAC84-08FA-487B-9A2C-76E044D87C22}" r="K52" connectionId="0">
    <xmlCellPr id="1" xr6:uid="{37E76FF8-095E-4A4E-811A-5F361AD11429}" uniqueName="P1123145">
      <xmlPr mapId="5" xpath="/GFI-IZD-POD/IPK-E_1000958/P1123145" xmlDataType="decimal"/>
    </xmlCellPr>
  </singleXmlCell>
  <singleXmlCell id="1473" xr6:uid="{6540514C-1F14-4C4E-BC1B-F67827CBFB0F}" r="L52" connectionId="0">
    <xmlCellPr id="1" xr6:uid="{911968FB-9410-40D9-98C4-60E00B8A4159}" uniqueName="P1123146">
      <xmlPr mapId="5" xpath="/GFI-IZD-POD/IPK-E_1000958/P1123146" xmlDataType="decimal"/>
    </xmlCellPr>
  </singleXmlCell>
  <singleXmlCell id="1474" xr6:uid="{46032F15-FF31-4EB1-99A3-0AEBC2410DEC}" r="M52" connectionId="0">
    <xmlCellPr id="1" xr6:uid="{AF8A719F-5723-45C0-BEAD-714B97B008A2}" uniqueName="P1123152">
      <xmlPr mapId="5" xpath="/GFI-IZD-POD/IPK-E_1000958/P1123152" xmlDataType="decimal"/>
    </xmlCellPr>
  </singleXmlCell>
  <singleXmlCell id="1475" xr6:uid="{50C5DEBF-1CE3-40BD-B0F4-E8627CCD4421}" r="N52" connectionId="0">
    <xmlCellPr id="1" xr6:uid="{F1795CD7-62A5-44C6-8B12-294E8F4E432A}" uniqueName="P1123153">
      <xmlPr mapId="5" xpath="/GFI-IZD-POD/IPK-E_1000958/P1123153" xmlDataType="decimal"/>
    </xmlCellPr>
  </singleXmlCell>
  <singleXmlCell id="1476" xr6:uid="{DC541D1E-760E-406D-BCB6-7DFF1DAD2E91}" r="O52" connectionId="0">
    <xmlCellPr id="1" xr6:uid="{8F4E0398-823F-4C7D-81EB-3548233971D9}" uniqueName="P1123154">
      <xmlPr mapId="5" xpath="/GFI-IZD-POD/IPK-E_1000958/P1123154" xmlDataType="decimal"/>
    </xmlCellPr>
  </singleXmlCell>
  <singleXmlCell id="1477" xr6:uid="{E19EF009-2826-42E6-85E8-393AC223C76A}" r="P52" connectionId="0">
    <xmlCellPr id="1" xr6:uid="{043D44EF-1903-4A88-8D51-03BA2812E79A}" uniqueName="P1123155">
      <xmlPr mapId="5" xpath="/GFI-IZD-POD/IPK-E_1000958/P1123155" xmlDataType="decimal"/>
    </xmlCellPr>
  </singleXmlCell>
  <singleXmlCell id="1478" xr6:uid="{72065B12-335E-4489-821C-2BC93895D4B0}" r="Q52" connectionId="0">
    <xmlCellPr id="1" xr6:uid="{A97BEC77-636B-44B9-AF0F-E989FDECE91E}" uniqueName="P1123156">
      <xmlPr mapId="5" xpath="/GFI-IZD-POD/IPK-E_1000958/P1123156" xmlDataType="decimal"/>
    </xmlCellPr>
  </singleXmlCell>
  <singleXmlCell id="1479" xr6:uid="{883D7FDA-7D03-470D-A526-96795C2D113D}" r="R52" connectionId="0">
    <xmlCellPr id="1" xr6:uid="{FFA73205-6868-40C7-B14D-F1F60481223B}" uniqueName="P1123157">
      <xmlPr mapId="5" xpath="/GFI-IZD-POD/IPK-E_1000958/P1123157" xmlDataType="decimal"/>
    </xmlCellPr>
  </singleXmlCell>
  <singleXmlCell id="1480" xr6:uid="{F86961C9-7EB0-42B9-B764-238B08E18D10}" r="S52" connectionId="0">
    <xmlCellPr id="1" xr6:uid="{874D03F6-CD34-44C9-85EE-956CE1B93925}" uniqueName="P1123088">
      <xmlPr mapId="5" xpath="/GFI-IZD-POD/IPK-E_1000958/P1123088" xmlDataType="decimal"/>
    </xmlCellPr>
  </singleXmlCell>
  <singleXmlCell id="1481" xr6:uid="{01C8F0E7-615D-402F-B1A5-A13823C5DAB3}" r="T52" connectionId="0">
    <xmlCellPr id="1" xr6:uid="{B0C82E91-8E78-4156-89AC-14FECA80D2A7}" uniqueName="P1123089">
      <xmlPr mapId="5" xpath="/GFI-IZD-POD/IPK-E_1000958/P1123089" xmlDataType="decimal"/>
    </xmlCellPr>
  </singleXmlCell>
  <singleXmlCell id="1482" xr6:uid="{40B2F44A-7AE7-4440-A8BD-CE81BADC79D3}" r="U52" connectionId="0">
    <xmlCellPr id="1" xr6:uid="{BEC917EF-7ACB-42BC-99E6-FBF6A7B63CEF}" uniqueName="P1419861">
      <xmlPr mapId="5" xpath="/GFI-IZD-POD/IPK-E_1000958/P1419861" xmlDataType="decimal"/>
    </xmlCellPr>
  </singleXmlCell>
  <singleXmlCell id="1483" xr6:uid="{7DBAF90C-9E77-4DCD-A9FF-D9631E5692F5}" r="V52" connectionId="0">
    <xmlCellPr id="1" xr6:uid="{CEF40BB7-4480-4951-8D32-445267522B39}" uniqueName="P1123164">
      <xmlPr mapId="5" xpath="/GFI-IZD-POD/IPK-E_1000958/P1123164" xmlDataType="decimal"/>
    </xmlCellPr>
  </singleXmlCell>
  <singleXmlCell id="1484" xr6:uid="{4C6248B3-E787-427B-AB18-74A6323176AD}" r="W52" connectionId="0">
    <xmlCellPr id="1" xr6:uid="{1EC0CA74-9FCC-4B15-A4D3-E4912045BD74}" uniqueName="P1123165">
      <xmlPr mapId="5" xpath="/GFI-IZD-POD/IPK-E_1000958/P1123165" xmlDataType="decimal"/>
    </xmlCellPr>
  </singleXmlCell>
  <singleXmlCell id="1485" xr6:uid="{7254A271-8EFD-4A5B-B396-4CC4A3337694}" r="X52" connectionId="0">
    <xmlCellPr id="1" xr6:uid="{713AC2E3-A31F-4729-8BD4-4D6C1ED096A4}" uniqueName="P1123166">
      <xmlPr mapId="5" xpath="/GFI-IZD-POD/IPK-E_1000958/P1123166" xmlDataType="decimal"/>
    </xmlCellPr>
  </singleXmlCell>
  <singleXmlCell id="1486" xr6:uid="{7F9B0D4C-907C-42E5-B611-36D53315B4E1}" r="Y52" connectionId="0">
    <xmlCellPr id="1" xr6:uid="{582D3F8E-A153-4098-BC85-EF16B05B03B6}" uniqueName="P1123167">
      <xmlPr mapId="5" xpath="/GFI-IZD-POD/IPK-E_1000958/P1123167" xmlDataType="decimal"/>
    </xmlCellPr>
  </singleXmlCell>
  <singleXmlCell id="1487" xr6:uid="{9BEC8EC0-DA14-463A-B053-5628FD7B4362}" r="Z52" connectionId="0">
    <xmlCellPr id="1" xr6:uid="{DB8212BC-489C-4EF5-A7A0-F560C7BC2FC3}" uniqueName="P1123168">
      <xmlPr mapId="5" xpath="/GFI-IZD-POD/IPK-E_1000958/P1123168" xmlDataType="decimal"/>
    </xmlCellPr>
  </singleXmlCell>
  <singleXmlCell id="1488" xr6:uid="{0040D2CA-E4E9-467C-8C3A-A52DA70DA364}" r="H53" connectionId="0">
    <xmlCellPr id="1" xr6:uid="{C9A13C01-DA7A-425F-8EC9-99A91C5792D2}" uniqueName="P1080144">
      <xmlPr mapId="5" xpath="/GFI-IZD-POD/IPK-E_1000958/P1080144" xmlDataType="decimal"/>
    </xmlCellPr>
  </singleXmlCell>
  <singleXmlCell id="1489" xr6:uid="{0CDFE115-D6BD-486E-9723-6CC4D9549B47}" r="I53" connectionId="0">
    <xmlCellPr id="1" xr6:uid="{7322852D-41A8-4E95-85D4-0D4285810FF9}" uniqueName="P1080145">
      <xmlPr mapId="5" xpath="/GFI-IZD-POD/IPK-E_1000958/P1080145" xmlDataType="decimal"/>
    </xmlCellPr>
  </singleXmlCell>
  <singleXmlCell id="1490" xr6:uid="{7AF29126-81DE-40E7-817C-BB48A19283EE}" r="J53" connectionId="0">
    <xmlCellPr id="1" xr6:uid="{3A272C65-BEBB-47EA-B881-FA08FDB7FD00}" uniqueName="P1080146">
      <xmlPr mapId="5" xpath="/GFI-IZD-POD/IPK-E_1000958/P1080146" xmlDataType="decimal"/>
    </xmlCellPr>
  </singleXmlCell>
  <singleXmlCell id="1491" xr6:uid="{98590731-C055-4381-AAA8-2267014802B9}" r="K53" connectionId="0">
    <xmlCellPr id="1" xr6:uid="{2B00EE84-8E78-4BE2-A398-100500F2598A}" uniqueName="P1080147">
      <xmlPr mapId="5" xpath="/GFI-IZD-POD/IPK-E_1000958/P1080147" xmlDataType="decimal"/>
    </xmlCellPr>
  </singleXmlCell>
  <singleXmlCell id="1492" xr6:uid="{AFC73D32-1B49-4023-890E-334607AA2D6D}" r="L53" connectionId="0">
    <xmlCellPr id="1" xr6:uid="{0CF520AE-BA80-414D-BB6F-6604D62CB051}" uniqueName="P1080148">
      <xmlPr mapId="5" xpath="/GFI-IZD-POD/IPK-E_1000958/P1080148" xmlDataType="decimal"/>
    </xmlCellPr>
  </singleXmlCell>
  <singleXmlCell id="1493" xr6:uid="{8CD15091-B4F9-4320-9A74-6ABD9251D069}" r="M53" connectionId="0">
    <xmlCellPr id="1" xr6:uid="{BF8544EC-715E-45E2-AE54-6062FD61BD80}" uniqueName="P1080149">
      <xmlPr mapId="5" xpath="/GFI-IZD-POD/IPK-E_1000958/P1080149" xmlDataType="decimal"/>
    </xmlCellPr>
  </singleXmlCell>
  <singleXmlCell id="1494" xr6:uid="{77EDB2EF-A567-4805-A753-51FF91988C0D}" r="N53" connectionId="0">
    <xmlCellPr id="1" xr6:uid="{E3B6276F-5C74-41F2-AF67-1095749BC865}" uniqueName="P1080150">
      <xmlPr mapId="5" xpath="/GFI-IZD-POD/IPK-E_1000958/P1080150" xmlDataType="decimal"/>
    </xmlCellPr>
  </singleXmlCell>
  <singleXmlCell id="1495" xr6:uid="{B0830157-CF59-41DA-B3B3-0C4DA2E700CE}" r="O53" connectionId="0">
    <xmlCellPr id="1" xr6:uid="{55E5EFF9-27FC-4659-8D9A-9E386AD7F4EE}" uniqueName="P1080397">
      <xmlPr mapId="5" xpath="/GFI-IZD-POD/IPK-E_1000958/P1080397" xmlDataType="decimal"/>
    </xmlCellPr>
  </singleXmlCell>
  <singleXmlCell id="1496" xr6:uid="{3CA859A4-C9A2-454E-9C7B-52EEF903A45B}" r="P53" connectionId="0">
    <xmlCellPr id="1" xr6:uid="{7825B144-D3DD-414B-9E7C-A9669D1CA851}" uniqueName="P1082429">
      <xmlPr mapId="5" xpath="/GFI-IZD-POD/IPK-E_1000958/P1082429" xmlDataType="decimal"/>
    </xmlCellPr>
  </singleXmlCell>
  <singleXmlCell id="1497" xr6:uid="{229C8EB1-D667-4D56-A21E-14A3D0BD08B8}" r="Q53" connectionId="0">
    <xmlCellPr id="1" xr6:uid="{622976BF-35E9-46BF-8341-42C9F2F8F6D4}" uniqueName="P1082447">
      <xmlPr mapId="5" xpath="/GFI-IZD-POD/IPK-E_1000958/P1082447" xmlDataType="decimal"/>
    </xmlCellPr>
  </singleXmlCell>
  <singleXmlCell id="1498" xr6:uid="{E65C371E-E09C-4730-85EB-CA4227BB9EEF}" r="R53" connectionId="0">
    <xmlCellPr id="1" xr6:uid="{B9F57CAB-C1E4-4983-8FF2-86BD5F075E33}" uniqueName="P1082450">
      <xmlPr mapId="5" xpath="/GFI-IZD-POD/IPK-E_1000958/P1082450" xmlDataType="decimal"/>
    </xmlCellPr>
  </singleXmlCell>
  <singleXmlCell id="1499" xr6:uid="{CECBC0F6-9711-4559-8162-4DFF7DDB682F}" r="S53" connectionId="0">
    <xmlCellPr id="1" xr6:uid="{90847DC5-C454-42A4-9BEF-199B9E5EABAF}" uniqueName="P1123090">
      <xmlPr mapId="5" xpath="/GFI-IZD-POD/IPK-E_1000958/P1123090" xmlDataType="decimal"/>
    </xmlCellPr>
  </singleXmlCell>
  <singleXmlCell id="1500" xr6:uid="{1FBA2E51-7950-48DE-8602-0022BB5EBA15}" r="T53" connectionId="0">
    <xmlCellPr id="1" xr6:uid="{91FEAF57-0911-462C-85E4-D2ADDC026567}" uniqueName="P1123091">
      <xmlPr mapId="5" xpath="/GFI-IZD-POD/IPK-E_1000958/P1123091" xmlDataType="decimal"/>
    </xmlCellPr>
  </singleXmlCell>
  <singleXmlCell id="1501" xr6:uid="{49497251-6D5B-45A1-B6F8-1F7FE3D59FE4}" r="U53" connectionId="0">
    <xmlCellPr id="1" xr6:uid="{20AE3D84-F166-49B1-8513-ABA7FF34B026}" uniqueName="P1419862">
      <xmlPr mapId="5" xpath="/GFI-IZD-POD/IPK-E_1000958/P1419862" xmlDataType="decimal"/>
    </xmlCellPr>
  </singleXmlCell>
  <singleXmlCell id="1502" xr6:uid="{D15F1F64-98ED-4961-B51B-3075DE1AAA15}" r="V53" connectionId="0">
    <xmlCellPr id="1" xr6:uid="{A84CB41F-CB98-42D7-AC6A-2AE2473E442C}" uniqueName="P1082453">
      <xmlPr mapId="5" xpath="/GFI-IZD-POD/IPK-E_1000958/P1082453" xmlDataType="decimal"/>
    </xmlCellPr>
  </singleXmlCell>
  <singleXmlCell id="1503" xr6:uid="{35FBF4EB-51F1-4848-8ECB-22DFACD0DD9F}" r="W53" connectionId="0">
    <xmlCellPr id="1" xr6:uid="{FA7D97C6-F2A8-4538-B446-A77B11BF6197}" uniqueName="P1082455">
      <xmlPr mapId="5" xpath="/GFI-IZD-POD/IPK-E_1000958/P1082455" xmlDataType="decimal"/>
    </xmlCellPr>
  </singleXmlCell>
  <singleXmlCell id="1504" xr6:uid="{B82332A5-9BEE-423D-B0D9-2C9606FB5B46}" r="X53" connectionId="0">
    <xmlCellPr id="1" xr6:uid="{8494448D-47B5-4040-AF36-A2EC28C7EEC0}" uniqueName="P1082458">
      <xmlPr mapId="5" xpath="/GFI-IZD-POD/IPK-E_1000958/P1082458" xmlDataType="decimal"/>
    </xmlCellPr>
  </singleXmlCell>
  <singleXmlCell id="1505" xr6:uid="{6D0BC244-B5FE-4F53-96F2-6FC5570B44CD}" r="Y53" connectionId="0">
    <xmlCellPr id="1" xr6:uid="{F3611C12-D893-4BF7-A61B-60D7CAA723E6}" uniqueName="P1082460">
      <xmlPr mapId="5" xpath="/GFI-IZD-POD/IPK-E_1000958/P1082460" xmlDataType="decimal"/>
    </xmlCellPr>
  </singleXmlCell>
  <singleXmlCell id="1506" xr6:uid="{E8750819-0212-45CE-9CAF-F4A700CE8F94}" r="Z53" connectionId="0">
    <xmlCellPr id="1" xr6:uid="{0D76A31B-11B9-4B53-910D-D0AFA1F33F11}" uniqueName="P1082461">
      <xmlPr mapId="5" xpath="/GFI-IZD-POD/IPK-E_1000958/P1082461" xmlDataType="decimal"/>
    </xmlCellPr>
  </singleXmlCell>
  <singleXmlCell id="1507" xr6:uid="{7B65AB88-F18D-4AC3-A356-86A5B03102A5}" r="H54" connectionId="0">
    <xmlCellPr id="1" xr6:uid="{505F5E8F-6AD4-4146-B125-1723C34CCEB0}" uniqueName="P1123147">
      <xmlPr mapId="5" xpath="/GFI-IZD-POD/IPK-E_1000958/P1123147" xmlDataType="decimal"/>
    </xmlCellPr>
  </singleXmlCell>
  <singleXmlCell id="1508" xr6:uid="{A82B022B-D351-4E2E-9F56-4CFA2CEEFEF9}" r="I54" connectionId="0">
    <xmlCellPr id="1" xr6:uid="{A3C7F501-EB04-4F9B-AD5C-70B3972CFE61}" uniqueName="P1123148">
      <xmlPr mapId="5" xpath="/GFI-IZD-POD/IPK-E_1000958/P1123148" xmlDataType="decimal"/>
    </xmlCellPr>
  </singleXmlCell>
  <singleXmlCell id="1509" xr6:uid="{866D7FD7-DE45-4986-94BA-DDD85575C409}" r="J54" connectionId="0">
    <xmlCellPr id="1" xr6:uid="{8C5ED15B-1A9E-4DF7-8C3C-45F6AA80C308}" uniqueName="P1123149">
      <xmlPr mapId="5" xpath="/GFI-IZD-POD/IPK-E_1000958/P1123149" xmlDataType="decimal"/>
    </xmlCellPr>
  </singleXmlCell>
  <singleXmlCell id="1510" xr6:uid="{99C96916-9A65-4448-A31B-AEE536CB1846}" r="K54" connectionId="0">
    <xmlCellPr id="1" xr6:uid="{2290616C-9840-4BB0-AC35-943B9DA8DEFE}" uniqueName="P1123150">
      <xmlPr mapId="5" xpath="/GFI-IZD-POD/IPK-E_1000958/P1123150" xmlDataType="decimal"/>
    </xmlCellPr>
  </singleXmlCell>
  <singleXmlCell id="1511" xr6:uid="{AE875815-5ED3-4E18-9B4F-5310DAEA45FE}" r="L54" connectionId="0">
    <xmlCellPr id="1" xr6:uid="{D71AE502-73BD-4FBD-88AC-048938AE2B50}" uniqueName="P1123151">
      <xmlPr mapId="5" xpath="/GFI-IZD-POD/IPK-E_1000958/P1123151" xmlDataType="decimal"/>
    </xmlCellPr>
  </singleXmlCell>
  <singleXmlCell id="1512" xr6:uid="{6897DE16-62F3-4D33-B12E-472A775FA59F}" r="M54" connectionId="0">
    <xmlCellPr id="1" xr6:uid="{20464634-4660-45DE-95CE-527C0BA859AB}" uniqueName="P1123158">
      <xmlPr mapId="5" xpath="/GFI-IZD-POD/IPK-E_1000958/P1123158" xmlDataType="decimal"/>
    </xmlCellPr>
  </singleXmlCell>
  <singleXmlCell id="1513" xr6:uid="{4313C806-8071-4F43-B7E5-50861EF01968}" r="N54" connectionId="0">
    <xmlCellPr id="1" xr6:uid="{4441FB4C-A4DC-431D-A439-6A5DCBA22CCA}" uniqueName="P1123159">
      <xmlPr mapId="5" xpath="/GFI-IZD-POD/IPK-E_1000958/P1123159" xmlDataType="decimal"/>
    </xmlCellPr>
  </singleXmlCell>
  <singleXmlCell id="1514" xr6:uid="{A986C2E8-29B3-4BFF-97C5-B23C20F58536}" r="O54" connectionId="0">
    <xmlCellPr id="1" xr6:uid="{2FA04ECE-5B9B-41D8-B346-C51D6CA75B7D}" uniqueName="P1123160">
      <xmlPr mapId="5" xpath="/GFI-IZD-POD/IPK-E_1000958/P1123160" xmlDataType="decimal"/>
    </xmlCellPr>
  </singleXmlCell>
  <singleXmlCell id="1515" xr6:uid="{2ED04063-888A-4CB2-8B3E-AEE8F1480841}" r="P54" connectionId="0">
    <xmlCellPr id="1" xr6:uid="{D38DF6D9-3AD3-4C7B-A998-C28C19965662}" uniqueName="P1123161">
      <xmlPr mapId="5" xpath="/GFI-IZD-POD/IPK-E_1000958/P1123161" xmlDataType="decimal"/>
    </xmlCellPr>
  </singleXmlCell>
  <singleXmlCell id="1516" xr6:uid="{373F04A5-101C-4AC0-96A9-F3F927762264}" r="Q54" connectionId="0">
    <xmlCellPr id="1" xr6:uid="{38994E68-9CAE-4F91-93C5-3DCBE62288A2}" uniqueName="P1123162">
      <xmlPr mapId="5" xpath="/GFI-IZD-POD/IPK-E_1000958/P1123162" xmlDataType="decimal"/>
    </xmlCellPr>
  </singleXmlCell>
  <singleXmlCell id="1517" xr6:uid="{CC541A7B-AC72-4FC5-B744-D38502D3406F}" r="R54" connectionId="0">
    <xmlCellPr id="1" xr6:uid="{0326F2FB-720F-45D8-A6D0-BE22291344E8}" uniqueName="P1123163">
      <xmlPr mapId="5" xpath="/GFI-IZD-POD/IPK-E_1000958/P1123163" xmlDataType="decimal"/>
    </xmlCellPr>
  </singleXmlCell>
  <singleXmlCell id="1518" xr6:uid="{D034B8D4-0E75-4720-BF18-30159ECD1BAC}" r="S54" connectionId="0">
    <xmlCellPr id="1" xr6:uid="{8590982B-311F-4341-A430-34196180DD62}" uniqueName="P1123092">
      <xmlPr mapId="5" xpath="/GFI-IZD-POD/IPK-E_1000958/P1123092" xmlDataType="decimal"/>
    </xmlCellPr>
  </singleXmlCell>
  <singleXmlCell id="1519" xr6:uid="{4B3497B0-75AF-4785-9EA7-145925005B7A}" r="T54" connectionId="0">
    <xmlCellPr id="1" xr6:uid="{176DF409-51BC-46C6-A510-A62E0A0EAB79}" uniqueName="P1123093">
      <xmlPr mapId="5" xpath="/GFI-IZD-POD/IPK-E_1000958/P1123093" xmlDataType="decimal"/>
    </xmlCellPr>
  </singleXmlCell>
  <singleXmlCell id="1520" xr6:uid="{A4558A67-8CE7-4F8F-8F83-1526123BB4E0}" r="U54" connectionId="0">
    <xmlCellPr id="1" xr6:uid="{60A777CD-5DA7-4228-BCD5-CDE50C05D0B9}" uniqueName="P1419863">
      <xmlPr mapId="5" xpath="/GFI-IZD-POD/IPK-E_1000958/P1419863" xmlDataType="decimal"/>
    </xmlCellPr>
  </singleXmlCell>
  <singleXmlCell id="1521" xr6:uid="{138EA333-0F00-478E-B3A3-252C839BEDB0}" r="V54" connectionId="0">
    <xmlCellPr id="1" xr6:uid="{C2B213B8-C0BE-4356-8D07-0DAFD839E36E}" uniqueName="P1123169">
      <xmlPr mapId="5" xpath="/GFI-IZD-POD/IPK-E_1000958/P1123169" xmlDataType="decimal"/>
    </xmlCellPr>
  </singleXmlCell>
  <singleXmlCell id="1522" xr6:uid="{9DC05F6C-45EC-450E-BE91-8FD2B36FB595}" r="W54" connectionId="0">
    <xmlCellPr id="1" xr6:uid="{4190E6B3-5164-425D-9D16-871D6F54CCA0}" uniqueName="P1123170">
      <xmlPr mapId="5" xpath="/GFI-IZD-POD/IPK-E_1000958/P1123170" xmlDataType="decimal"/>
    </xmlCellPr>
  </singleXmlCell>
  <singleXmlCell id="1523" xr6:uid="{3CD8F6AE-E0A6-4E3C-8535-016C2A89B6FB}" r="X54" connectionId="0">
    <xmlCellPr id="1" xr6:uid="{69963530-1A59-4B25-8866-4D2EC415B509}" uniqueName="P1123171">
      <xmlPr mapId="5" xpath="/GFI-IZD-POD/IPK-E_1000958/P1123171" xmlDataType="decimal"/>
    </xmlCellPr>
  </singleXmlCell>
  <singleXmlCell id="1524" xr6:uid="{FB7A8B05-5280-4DDC-85B0-EBF0075A5210}" r="Y54" connectionId="0">
    <xmlCellPr id="1" xr6:uid="{84DB14D6-8086-4D34-AEB0-A594C89B2E74}" uniqueName="P1123172">
      <xmlPr mapId="5" xpath="/GFI-IZD-POD/IPK-E_1000958/P1123172" xmlDataType="decimal"/>
    </xmlCellPr>
  </singleXmlCell>
  <singleXmlCell id="1525" xr6:uid="{2F879AE9-6790-4B09-8703-649175EA78D2}" r="Z54" connectionId="0">
    <xmlCellPr id="1" xr6:uid="{F6FDB7F5-9FFB-4D21-B39D-5F573567E90C}" uniqueName="P1123173">
      <xmlPr mapId="5" xpath="/GFI-IZD-POD/IPK-E_1000958/P1123173" xmlDataType="decimal"/>
    </xmlCellPr>
  </singleXmlCell>
  <singleXmlCell id="1526" xr6:uid="{E5D4681F-18E1-468D-9C5C-0180F8E1BA77}" r="H55" connectionId="0">
    <xmlCellPr id="1" xr6:uid="{82DA69AD-0906-45A1-AF29-3FB282B616A8}" uniqueName="P1080398">
      <xmlPr mapId="5" xpath="/GFI-IZD-POD/IPK-E_1000958/P1080398" xmlDataType="decimal"/>
    </xmlCellPr>
  </singleXmlCell>
  <singleXmlCell id="1527" xr6:uid="{417FCDEB-A488-41D6-A76F-EA08FB6F0E41}" r="I55" connectionId="0">
    <xmlCellPr id="1" xr6:uid="{8C7FF532-8870-4D56-8A3D-021E4D65C4A0}" uniqueName="P1080399">
      <xmlPr mapId="5" xpath="/GFI-IZD-POD/IPK-E_1000958/P1080399" xmlDataType="decimal"/>
    </xmlCellPr>
  </singleXmlCell>
  <singleXmlCell id="1528" xr6:uid="{ECAD97D1-D032-4D85-AE3C-606059370485}" r="J55" connectionId="0">
    <xmlCellPr id="1" xr6:uid="{CE3BEEDA-8FD0-4E2B-B5E8-B258C0B64058}" uniqueName="P1080586">
      <xmlPr mapId="5" xpath="/GFI-IZD-POD/IPK-E_1000958/P1080586" xmlDataType="decimal"/>
    </xmlCellPr>
  </singleXmlCell>
  <singleXmlCell id="1529" xr6:uid="{6B22DEAC-729F-4938-B34D-5A568B7D3E1A}" r="K55" connectionId="0">
    <xmlCellPr id="1" xr6:uid="{63D34837-D6B0-4CDA-A353-7B88BA81206D}" uniqueName="P1080587">
      <xmlPr mapId="5" xpath="/GFI-IZD-POD/IPK-E_1000958/P1080587" xmlDataType="decimal"/>
    </xmlCellPr>
  </singleXmlCell>
  <singleXmlCell id="1530" xr6:uid="{55E785F4-F75C-44B4-9227-168E658A6BDE}" r="L55" connectionId="0">
    <xmlCellPr id="1" xr6:uid="{FE3873E9-70D7-49D7-9BB7-F5CAEB383646}" uniqueName="P1080588">
      <xmlPr mapId="5" xpath="/GFI-IZD-POD/IPK-E_1000958/P1080588" xmlDataType="decimal"/>
    </xmlCellPr>
  </singleXmlCell>
  <singleXmlCell id="1531" xr6:uid="{449A5324-5992-4EA2-A61F-9B0B27E27794}" r="M55" connectionId="0">
    <xmlCellPr id="1" xr6:uid="{DDBB5260-F929-4002-A2C6-D6C013CD2EBE}" uniqueName="P1080589">
      <xmlPr mapId="5" xpath="/GFI-IZD-POD/IPK-E_1000958/P1080589" xmlDataType="decimal"/>
    </xmlCellPr>
  </singleXmlCell>
  <singleXmlCell id="1532" xr6:uid="{C5CF03B4-566D-42CC-AF62-B8E4FFC1AD0D}" r="N55" connectionId="0">
    <xmlCellPr id="1" xr6:uid="{99CED7F7-7C5B-4F49-82CD-7079A33116AC}" uniqueName="P1080590">
      <xmlPr mapId="5" xpath="/GFI-IZD-POD/IPK-E_1000958/P1080590" xmlDataType="decimal"/>
    </xmlCellPr>
  </singleXmlCell>
  <singleXmlCell id="1533" xr6:uid="{A9709C3D-4EBD-48DF-A0E1-829041A73C44}" r="O55" connectionId="0">
    <xmlCellPr id="1" xr6:uid="{066CC1D8-179B-4891-BB59-A8F32F23E886}" uniqueName="P1080591">
      <xmlPr mapId="5" xpath="/GFI-IZD-POD/IPK-E_1000958/P1080591" xmlDataType="decimal"/>
    </xmlCellPr>
  </singleXmlCell>
  <singleXmlCell id="1534" xr6:uid="{FD1C63D9-A769-443D-A777-E66FBC674698}" r="P55" connectionId="0">
    <xmlCellPr id="1" xr6:uid="{CAA491F5-ADFE-40F5-B22C-A32F279CE68E}" uniqueName="P1082462">
      <xmlPr mapId="5" xpath="/GFI-IZD-POD/IPK-E_1000958/P1082462" xmlDataType="decimal"/>
    </xmlCellPr>
  </singleXmlCell>
  <singleXmlCell id="1535" xr6:uid="{667E4D44-C844-43B7-9C79-57EC4C7B625A}" r="Q55" connectionId="0">
    <xmlCellPr id="1" xr6:uid="{EEB72C83-774B-4DC5-80E0-BE56C0A9807F}" uniqueName="P1082430">
      <xmlPr mapId="5" xpath="/GFI-IZD-POD/IPK-E_1000958/P1082430" xmlDataType="decimal"/>
    </xmlCellPr>
  </singleXmlCell>
  <singleXmlCell id="1536" xr6:uid="{F39E14E0-E024-4D9B-A44A-1BB24CA6FD37}" r="R55" connectionId="0">
    <xmlCellPr id="1" xr6:uid="{FA483C41-650F-41F7-9188-A94A4BBBF58A}" uniqueName="P1082463">
      <xmlPr mapId="5" xpath="/GFI-IZD-POD/IPK-E_1000958/P1082463" xmlDataType="decimal"/>
    </xmlCellPr>
  </singleXmlCell>
  <singleXmlCell id="1537" xr6:uid="{9E40A84E-941F-4E6B-BD6B-B6FD99874CA0}" r="S55" connectionId="0">
    <xmlCellPr id="1" xr6:uid="{E2D1BDF7-3AA0-4F5D-8B3F-49314BFA5FD9}" uniqueName="P1123094">
      <xmlPr mapId="5" xpath="/GFI-IZD-POD/IPK-E_1000958/P1123094" xmlDataType="decimal"/>
    </xmlCellPr>
  </singleXmlCell>
  <singleXmlCell id="1538" xr6:uid="{B5AD937A-9471-4E61-8B79-07B634A94BB3}" r="T55" connectionId="0">
    <xmlCellPr id="1" xr6:uid="{24FB5C73-2B06-4FB2-A9B5-4FF3F58660D9}" uniqueName="P1123095">
      <xmlPr mapId="5" xpath="/GFI-IZD-POD/IPK-E_1000958/P1123095" xmlDataType="decimal"/>
    </xmlCellPr>
  </singleXmlCell>
  <singleXmlCell id="1539" xr6:uid="{E6800342-EADA-45E6-9A11-368F24FA4327}" r="U55" connectionId="0">
    <xmlCellPr id="1" xr6:uid="{58340F19-4D1F-4F89-A7EB-47D66AEB4716}" uniqueName="P1419864">
      <xmlPr mapId="5" xpath="/GFI-IZD-POD/IPK-E_1000958/P1419864" xmlDataType="decimal"/>
    </xmlCellPr>
  </singleXmlCell>
  <singleXmlCell id="1540" xr6:uid="{2732527D-6BFE-4AE9-9FBC-0DD844D67C39}" r="V55" connectionId="0">
    <xmlCellPr id="1" xr6:uid="{BB3E92A6-A58F-493A-B1F2-34C69DF5F3DA}" uniqueName="P1082464">
      <xmlPr mapId="5" xpath="/GFI-IZD-POD/IPK-E_1000958/P1082464" xmlDataType="decimal"/>
    </xmlCellPr>
  </singleXmlCell>
  <singleXmlCell id="1541" xr6:uid="{E0B0E680-5F3D-4C3D-9356-9D1B568E1050}" r="W55" connectionId="0">
    <xmlCellPr id="1" xr6:uid="{3101A4BD-D76E-4646-A5B2-DFB35F2FF6AC}" uniqueName="P1082465">
      <xmlPr mapId="5" xpath="/GFI-IZD-POD/IPK-E_1000958/P1082465" xmlDataType="decimal"/>
    </xmlCellPr>
  </singleXmlCell>
  <singleXmlCell id="1542" xr6:uid="{1FB72B4F-FDE8-40CB-A37A-A882928E21A8}" r="X55" connectionId="0">
    <xmlCellPr id="1" xr6:uid="{79A30D32-77F1-45E6-AA45-1F7365726092}" uniqueName="P1082466">
      <xmlPr mapId="5" xpath="/GFI-IZD-POD/IPK-E_1000958/P1082466" xmlDataType="decimal"/>
    </xmlCellPr>
  </singleXmlCell>
  <singleXmlCell id="1543" xr6:uid="{CA148B04-1B11-4021-BD99-CB3817A819EA}" r="Y55" connectionId="0">
    <xmlCellPr id="1" xr6:uid="{F4CA2A8C-192F-4FD7-A4BB-BAFF0B0CD807}" uniqueName="P1082467">
      <xmlPr mapId="5" xpath="/GFI-IZD-POD/IPK-E_1000958/P1082467" xmlDataType="decimal"/>
    </xmlCellPr>
  </singleXmlCell>
  <singleXmlCell id="1544" xr6:uid="{153FDFA1-0794-49D1-8BA6-D87F3812F700}" r="Z55" connectionId="0">
    <xmlCellPr id="1" xr6:uid="{DD4BC501-20D7-43FA-B837-819B05260D5B}" uniqueName="P1082468">
      <xmlPr mapId="5" xpath="/GFI-IZD-POD/IPK-E_1000958/P1082468" xmlDataType="decimal"/>
    </xmlCellPr>
  </singleXmlCell>
  <singleXmlCell id="1545" xr6:uid="{61B033E2-857A-428B-AEEF-6BF5E3B1CADC}" r="H56" connectionId="0">
    <xmlCellPr id="1" xr6:uid="{9CA1D608-6CD7-485F-80A1-9E6FD4F8CB23}" uniqueName="P1080692">
      <xmlPr mapId="5" xpath="/GFI-IZD-POD/IPK-E_1000958/P1080692" xmlDataType="decimal"/>
    </xmlCellPr>
  </singleXmlCell>
  <singleXmlCell id="1546" xr6:uid="{76216F4A-B1ED-44E1-9C9E-B813EF44BF2E}" r="I56" connectionId="0">
    <xmlCellPr id="1" xr6:uid="{67EE2673-A8BF-4B5E-A9DC-BC32B0135DFF}" uniqueName="P1080693">
      <xmlPr mapId="5" xpath="/GFI-IZD-POD/IPK-E_1000958/P1080693" xmlDataType="decimal"/>
    </xmlCellPr>
  </singleXmlCell>
  <singleXmlCell id="1547" xr6:uid="{013335EE-8652-4111-804A-12DAA6DC52A0}" r="J56" connectionId="0">
    <xmlCellPr id="1" xr6:uid="{DC174960-9529-4573-9E89-5771C45B75E6}" uniqueName="P1080694">
      <xmlPr mapId="5" xpath="/GFI-IZD-POD/IPK-E_1000958/P1080694" xmlDataType="decimal"/>
    </xmlCellPr>
  </singleXmlCell>
  <singleXmlCell id="1548" xr6:uid="{41D2D3D5-2938-462A-9307-885559164C07}" r="K56" connectionId="0">
    <xmlCellPr id="1" xr6:uid="{CC15B83E-66D0-4AF6-90EC-F2677B9F0C01}" uniqueName="P1080779">
      <xmlPr mapId="5" xpath="/GFI-IZD-POD/IPK-E_1000958/P1080779" xmlDataType="decimal"/>
    </xmlCellPr>
  </singleXmlCell>
  <singleXmlCell id="1549" xr6:uid="{19E69CCA-39DA-4CBB-BEF0-5CD9C1220A71}" r="L56" connectionId="0">
    <xmlCellPr id="1" xr6:uid="{FBD41CB2-4B48-4D1D-8988-7AC4662A81C7}" uniqueName="P1080780">
      <xmlPr mapId="5" xpath="/GFI-IZD-POD/IPK-E_1000958/P1080780" xmlDataType="decimal"/>
    </xmlCellPr>
  </singleXmlCell>
  <singleXmlCell id="1550" xr6:uid="{B28F2469-870F-4044-94AD-E8E6CB03B07E}" r="M56" connectionId="0">
    <xmlCellPr id="1" xr6:uid="{CF665660-7C9F-4404-94DD-D147E9836B79}" uniqueName="P1080781">
      <xmlPr mapId="5" xpath="/GFI-IZD-POD/IPK-E_1000958/P1080781" xmlDataType="decimal"/>
    </xmlCellPr>
  </singleXmlCell>
  <singleXmlCell id="1551" xr6:uid="{419DA145-F024-4F84-9195-4A2DB51CABE9}" r="N56" connectionId="0">
    <xmlCellPr id="1" xr6:uid="{06E0ECE1-F153-4FE9-B856-CDB15246A371}" uniqueName="P1080782">
      <xmlPr mapId="5" xpath="/GFI-IZD-POD/IPK-E_1000958/P1080782" xmlDataType="decimal"/>
    </xmlCellPr>
  </singleXmlCell>
  <singleXmlCell id="1552" xr6:uid="{C046958F-30D9-4029-802C-8D6DE3934B53}" r="O56" connectionId="0">
    <xmlCellPr id="1" xr6:uid="{CC15B7C5-35A3-4E6A-9CC6-29EBA4926234}" uniqueName="P1080783">
      <xmlPr mapId="5" xpath="/GFI-IZD-POD/IPK-E_1000958/P1080783" xmlDataType="decimal"/>
    </xmlCellPr>
  </singleXmlCell>
  <singleXmlCell id="1553" xr6:uid="{9560754F-E5C5-4549-8C88-8E2678020F5C}" r="P56" connectionId="0">
    <xmlCellPr id="1" xr6:uid="{404F0FB2-84E3-4869-8FDD-90512C710CF6}" uniqueName="P1082469">
      <xmlPr mapId="5" xpath="/GFI-IZD-POD/IPK-E_1000958/P1082469" xmlDataType="decimal"/>
    </xmlCellPr>
  </singleXmlCell>
  <singleXmlCell id="1554" xr6:uid="{C9F9C2D4-B12B-4B1E-B0E3-CA2D6883A415}" r="Q56" connectionId="0">
    <xmlCellPr id="1" xr6:uid="{79660BE7-B4A0-4EB2-A1DA-7DA89932F854}" uniqueName="P1082470">
      <xmlPr mapId="5" xpath="/GFI-IZD-POD/IPK-E_1000958/P1082470" xmlDataType="decimal"/>
    </xmlCellPr>
  </singleXmlCell>
  <singleXmlCell id="1555" xr6:uid="{CBF2CE98-7B70-4747-8C48-4288F7963A72}" r="R56" connectionId="0">
    <xmlCellPr id="1" xr6:uid="{9E2A2E1E-2F58-4440-8A7B-FC1D45C1D437}" uniqueName="P1082433">
      <xmlPr mapId="5" xpath="/GFI-IZD-POD/IPK-E_1000958/P1082433" xmlDataType="decimal"/>
    </xmlCellPr>
  </singleXmlCell>
  <singleXmlCell id="1556" xr6:uid="{959DDCC1-0F09-4F87-B762-91E5978967F8}" r="S56" connectionId="0">
    <xmlCellPr id="1" xr6:uid="{2B2EF540-8034-4A5B-A178-86CD704BD578}" uniqueName="P1123096">
      <xmlPr mapId="5" xpath="/GFI-IZD-POD/IPK-E_1000958/P1123096" xmlDataType="decimal"/>
    </xmlCellPr>
  </singleXmlCell>
  <singleXmlCell id="1557" xr6:uid="{31373C7E-33BC-4D6E-B49C-F2BE6A6B9C65}" r="T56" connectionId="0">
    <xmlCellPr id="1" xr6:uid="{2577A4C6-445F-47DD-8E38-EFC15FDEA9D0}" uniqueName="P1123097">
      <xmlPr mapId="5" xpath="/GFI-IZD-POD/IPK-E_1000958/P1123097" xmlDataType="decimal"/>
    </xmlCellPr>
  </singleXmlCell>
  <singleXmlCell id="1558" xr6:uid="{AE12F9C8-E0E8-4CE8-B552-29FC9F5D4D90}" r="U56" connectionId="0">
    <xmlCellPr id="1" xr6:uid="{C5FA26D1-12E7-4387-9347-05B27298178D}" uniqueName="P1419865">
      <xmlPr mapId="5" xpath="/GFI-IZD-POD/IPK-E_1000958/P1419865" xmlDataType="decimal"/>
    </xmlCellPr>
  </singleXmlCell>
  <singleXmlCell id="1559" xr6:uid="{4B1E8BBA-89A4-4379-BEC9-B5612B3E5056}" r="V56" connectionId="0">
    <xmlCellPr id="1" xr6:uid="{BAE1B5CD-3CB7-493A-B736-F81E30C6AE9A}" uniqueName="P1082471">
      <xmlPr mapId="5" xpath="/GFI-IZD-POD/IPK-E_1000958/P1082471" xmlDataType="decimal"/>
    </xmlCellPr>
  </singleXmlCell>
  <singleXmlCell id="1560" xr6:uid="{BE06797F-AA12-45D0-B9F4-067D525376CF}" r="W56" connectionId="0">
    <xmlCellPr id="1" xr6:uid="{8DEE0C64-2F28-44FA-ABD1-38303511ED23}" uniqueName="P1082472">
      <xmlPr mapId="5" xpath="/GFI-IZD-POD/IPK-E_1000958/P1082472" xmlDataType="decimal"/>
    </xmlCellPr>
  </singleXmlCell>
  <singleXmlCell id="1561" xr6:uid="{3A7743E8-4824-4827-820E-2D5F186CA500}" r="X56" connectionId="0">
    <xmlCellPr id="1" xr6:uid="{07673ABD-4E78-4E73-B34E-F825F41FC0B1}" uniqueName="P1082473">
      <xmlPr mapId="5" xpath="/GFI-IZD-POD/IPK-E_1000958/P1082473" xmlDataType="decimal"/>
    </xmlCellPr>
  </singleXmlCell>
  <singleXmlCell id="1562" xr6:uid="{58CDAA74-BE99-4916-A2B6-FA3C1F2F52B0}" r="Y56" connectionId="0">
    <xmlCellPr id="1" xr6:uid="{B9AD99F4-5A60-475E-8C03-29ECBE3847A2}" uniqueName="P1082474">
      <xmlPr mapId="5" xpath="/GFI-IZD-POD/IPK-E_1000958/P1082474" xmlDataType="decimal"/>
    </xmlCellPr>
  </singleXmlCell>
  <singleXmlCell id="1563" xr6:uid="{E1988D75-B876-4EC6-9BA0-E1E3D8A22187}" r="Z56" connectionId="0">
    <xmlCellPr id="1" xr6:uid="{A8BA4F00-04AE-4107-8291-8C69956593B7}" uniqueName="P1082475">
      <xmlPr mapId="5" xpath="/GFI-IZD-POD/IPK-E_1000958/P1082475" xmlDataType="decimal"/>
    </xmlCellPr>
  </singleXmlCell>
  <singleXmlCell id="1564" xr6:uid="{2E758C11-E2AF-4804-AD8E-4E04A9469056}" r="H57" connectionId="0">
    <xmlCellPr id="1" xr6:uid="{5393F658-B377-4CE2-9F97-0624D08B0983}" uniqueName="P1080784">
      <xmlPr mapId="5" xpath="/GFI-IZD-POD/IPK-E_1000958/P1080784" xmlDataType="decimal"/>
    </xmlCellPr>
  </singleXmlCell>
  <singleXmlCell id="1565" xr6:uid="{3DB5F95F-A9BC-43AD-BF8C-8AA8C6E1D4BA}" r="I57" connectionId="0">
    <xmlCellPr id="1" xr6:uid="{01D3730B-EE4C-4921-91CA-7F469956CB8C}" uniqueName="P1080785">
      <xmlPr mapId="5" xpath="/GFI-IZD-POD/IPK-E_1000958/P1080785" xmlDataType="decimal"/>
    </xmlCellPr>
  </singleXmlCell>
  <singleXmlCell id="1566" xr6:uid="{2CA60E80-20B7-4688-B25A-C4CA20730139}" r="J57" connectionId="0">
    <xmlCellPr id="1" xr6:uid="{B3A7C223-CC57-4CAD-9395-61528BE5CD9E}" uniqueName="P1080786">
      <xmlPr mapId="5" xpath="/GFI-IZD-POD/IPK-E_1000958/P1080786" xmlDataType="decimal"/>
    </xmlCellPr>
  </singleXmlCell>
  <singleXmlCell id="1567" xr6:uid="{5F653148-09A0-4BD0-8AD1-56A95C0D0AD8}" r="K57" connectionId="0">
    <xmlCellPr id="1" xr6:uid="{C0685C63-6E04-48DA-9068-CC562D86A69E}" uniqueName="P1081033">
      <xmlPr mapId="5" xpath="/GFI-IZD-POD/IPK-E_1000958/P1081033" xmlDataType="decimal"/>
    </xmlCellPr>
  </singleXmlCell>
  <singleXmlCell id="1568" xr6:uid="{F97A2F22-802D-4312-8869-EA32610DE2F6}" r="L57" connectionId="0">
    <xmlCellPr id="1" xr6:uid="{A561CAED-FB25-4973-AC2B-2A574B704F3A}" uniqueName="P1081034">
      <xmlPr mapId="5" xpath="/GFI-IZD-POD/IPK-E_1000958/P1081034" xmlDataType="decimal"/>
    </xmlCellPr>
  </singleXmlCell>
  <singleXmlCell id="1569" xr6:uid="{CDE8BCE8-6ED9-4604-8E13-D716408FE8D8}" r="M57" connectionId="0">
    <xmlCellPr id="1" xr6:uid="{67172298-ABC0-4271-8A6E-747C00E9D5BA}" uniqueName="P1081035">
      <xmlPr mapId="5" xpath="/GFI-IZD-POD/IPK-E_1000958/P1081035" xmlDataType="decimal"/>
    </xmlCellPr>
  </singleXmlCell>
  <singleXmlCell id="1570" xr6:uid="{455942D1-CDE7-477A-981E-A6D77B15E9F1}" r="N57" connectionId="0">
    <xmlCellPr id="1" xr6:uid="{E4D1B821-A8FB-424A-A34F-86C9282DCD7E}" uniqueName="P1081222">
      <xmlPr mapId="5" xpath="/GFI-IZD-POD/IPK-E_1000958/P1081222" xmlDataType="decimal"/>
    </xmlCellPr>
  </singleXmlCell>
  <singleXmlCell id="1571" xr6:uid="{170D251A-97CB-4A06-B54E-643EA66FAC09}" r="O57" connectionId="0">
    <xmlCellPr id="1" xr6:uid="{A49648E2-D39A-4E62-A62C-C4056CA4D8D1}" uniqueName="P1081223">
      <xmlPr mapId="5" xpath="/GFI-IZD-POD/IPK-E_1000958/P1081223" xmlDataType="decimal"/>
    </xmlCellPr>
  </singleXmlCell>
  <singleXmlCell id="1572" xr6:uid="{98A37682-4075-4B32-966C-F20C70275BE0}" r="P57" connectionId="0">
    <xmlCellPr id="1" xr6:uid="{14A1B06C-7B5B-465E-97BA-12107B615B4D}" uniqueName="P1082477">
      <xmlPr mapId="5" xpath="/GFI-IZD-POD/IPK-E_1000958/P1082477" xmlDataType="decimal"/>
    </xmlCellPr>
  </singleXmlCell>
  <singleXmlCell id="1573" xr6:uid="{2AC72253-4C25-4D90-891D-8D98AF06BDBC}" r="Q57" connectionId="0">
    <xmlCellPr id="1" xr6:uid="{AAA3BD66-C1A1-48D4-BAFE-7D2471DA16F7}" uniqueName="P1082480">
      <xmlPr mapId="5" xpath="/GFI-IZD-POD/IPK-E_1000958/P1082480" xmlDataType="decimal"/>
    </xmlCellPr>
  </singleXmlCell>
  <singleXmlCell id="1574" xr6:uid="{8665413C-A8A9-4840-BE38-8A4549CAFCE8}" r="R57" connectionId="0">
    <xmlCellPr id="1" xr6:uid="{3FFF2013-F1F6-4B90-A335-1A9CBC9443DB}" uniqueName="P1082482">
      <xmlPr mapId="5" xpath="/GFI-IZD-POD/IPK-E_1000958/P1082482" xmlDataType="decimal"/>
    </xmlCellPr>
  </singleXmlCell>
  <singleXmlCell id="1575" xr6:uid="{C03B44AD-531D-4944-AF0F-829314A5F132}" r="S57" connectionId="0">
    <xmlCellPr id="1" xr6:uid="{0132C4F8-166A-44CF-9AD0-5BF7D721C13D}" uniqueName="P1123098">
      <xmlPr mapId="5" xpath="/GFI-IZD-POD/IPK-E_1000958/P1123098" xmlDataType="decimal"/>
    </xmlCellPr>
  </singleXmlCell>
  <singleXmlCell id="1576" xr6:uid="{55457481-A389-46EF-95F6-3C8B2C5C9636}" r="T57" connectionId="0">
    <xmlCellPr id="1" xr6:uid="{17CE3752-FA5E-41BD-B90B-639B1CB35CE2}" uniqueName="P1123099">
      <xmlPr mapId="5" xpath="/GFI-IZD-POD/IPK-E_1000958/P1123099" xmlDataType="decimal"/>
    </xmlCellPr>
  </singleXmlCell>
  <singleXmlCell id="1577" xr6:uid="{7466E599-D019-4AB6-99A3-A38D7A0CD7BA}" r="U57" connectionId="0">
    <xmlCellPr id="1" xr6:uid="{E9292FEF-101E-41B2-8835-2CAAA1E44CA9}" uniqueName="P1419866">
      <xmlPr mapId="5" xpath="/GFI-IZD-POD/IPK-E_1000958/P1419866" xmlDataType="decimal"/>
    </xmlCellPr>
  </singleXmlCell>
  <singleXmlCell id="1578" xr6:uid="{9481DB3D-8B7D-4ABB-AA27-E53DAEAED68F}" r="V57" connectionId="0">
    <xmlCellPr id="1" xr6:uid="{D818E867-01AD-412F-AC01-CD98091F45C1}" uniqueName="P1082435">
      <xmlPr mapId="5" xpath="/GFI-IZD-POD/IPK-E_1000958/P1082435" xmlDataType="decimal"/>
    </xmlCellPr>
  </singleXmlCell>
  <singleXmlCell id="1579" xr6:uid="{0E4F1D08-A8FE-4D8E-B6D5-8AD4C389359A}" r="W57" connectionId="0">
    <xmlCellPr id="1" xr6:uid="{B786D44B-0807-4497-BCD5-5F260F90C868}" uniqueName="P1082484">
      <xmlPr mapId="5" xpath="/GFI-IZD-POD/IPK-E_1000958/P1082484" xmlDataType="decimal"/>
    </xmlCellPr>
  </singleXmlCell>
  <singleXmlCell id="1580" xr6:uid="{E50E5735-498C-407F-9004-C8346065AF78}" r="X57" connectionId="0">
    <xmlCellPr id="1" xr6:uid="{6342E596-5D8B-4A54-9E92-598C99AA0849}" uniqueName="P1082487">
      <xmlPr mapId="5" xpath="/GFI-IZD-POD/IPK-E_1000958/P1082487" xmlDataType="decimal"/>
    </xmlCellPr>
  </singleXmlCell>
  <singleXmlCell id="1582" xr6:uid="{343E04A1-2BE5-494F-B247-FDCD7CEC2EEE}" r="Y57" connectionId="0">
    <xmlCellPr id="1" xr6:uid="{171F72A6-F4DF-4DD4-9293-DE976A840182}" uniqueName="P1082488">
      <xmlPr mapId="5" xpath="/GFI-IZD-POD/IPK-E_1000958/P1082488" xmlDataType="decimal"/>
    </xmlCellPr>
  </singleXmlCell>
  <singleXmlCell id="1583" xr6:uid="{7D9C2EAB-5E95-4876-B33F-6465D05A1300}" r="Z57" connectionId="0">
    <xmlCellPr id="1" xr6:uid="{03559809-9AB0-49E6-BD57-7A1950104492}" uniqueName="P1082490">
      <xmlPr mapId="5" xpath="/GFI-IZD-POD/IPK-E_1000958/P1082490" xmlDataType="decimal"/>
    </xmlCellPr>
  </singleXmlCell>
  <singleXmlCell id="1584" xr6:uid="{D4D39988-5753-4FB3-8BA9-300E4BDDE727}" r="H58" connectionId="0">
    <xmlCellPr id="1" xr6:uid="{C06C230A-2860-4FF1-AD6A-6F38584C90D6}" uniqueName="P1081224">
      <xmlPr mapId="5" xpath="/GFI-IZD-POD/IPK-E_1000958/P1081224" xmlDataType="decimal"/>
    </xmlCellPr>
  </singleXmlCell>
  <singleXmlCell id="1585" xr6:uid="{711BE593-4662-4DE1-84FF-756354D8EE74}" r="I58" connectionId="0">
    <xmlCellPr id="1" xr6:uid="{2A696AE9-4175-4435-B302-AF10ADBF3B3F}" uniqueName="P1081225">
      <xmlPr mapId="5" xpath="/GFI-IZD-POD/IPK-E_1000958/P1081225" xmlDataType="decimal"/>
    </xmlCellPr>
  </singleXmlCell>
  <singleXmlCell id="1586" xr6:uid="{6E7C6B82-CF53-455B-99C6-A772D408D3E0}" r="J58" connectionId="0">
    <xmlCellPr id="1" xr6:uid="{32D9A99E-4FC6-48DC-B40C-F8C62A8FFDFD}" uniqueName="P1081326">
      <xmlPr mapId="5" xpath="/GFI-IZD-POD/IPK-E_1000958/P1081326" xmlDataType="decimal"/>
    </xmlCellPr>
  </singleXmlCell>
  <singleXmlCell id="1587" xr6:uid="{74BFBBBE-65BC-425B-9AB6-1FD345D2BA00}" r="K58" connectionId="0">
    <xmlCellPr id="1" xr6:uid="{645D9E5A-A682-4BB7-92F8-C3C8F528874B}" uniqueName="P1081327">
      <xmlPr mapId="5" xpath="/GFI-IZD-POD/IPK-E_1000958/P1081327" xmlDataType="decimal"/>
    </xmlCellPr>
  </singleXmlCell>
  <singleXmlCell id="1588" xr6:uid="{2F8E4BC2-296E-42C2-BD1D-7DE5A2C6E0BB}" r="L58" connectionId="0">
    <xmlCellPr id="1" xr6:uid="{1F9E02A2-2988-4F50-AB98-2BCB3303CFC0}" uniqueName="P1081328">
      <xmlPr mapId="5" xpath="/GFI-IZD-POD/IPK-E_1000958/P1081328" xmlDataType="decimal"/>
    </xmlCellPr>
  </singleXmlCell>
  <singleXmlCell id="1589" xr6:uid="{6C492131-B00C-4351-8CFE-CEC1E5778ACE}" r="M58" connectionId="0">
    <xmlCellPr id="1" xr6:uid="{2BAD3B99-037F-46ED-A04A-D2F8ACBA8CD3}" uniqueName="P1081413">
      <xmlPr mapId="5" xpath="/GFI-IZD-POD/IPK-E_1000958/P1081413" xmlDataType="decimal"/>
    </xmlCellPr>
  </singleXmlCell>
  <singleXmlCell id="1590" xr6:uid="{171CDBE1-D97E-458F-8D7B-3B3F4D583B8D}" r="N58" connectionId="0">
    <xmlCellPr id="1" xr6:uid="{B8E55269-9153-4AAF-B2D6-0ADA957A161B}" uniqueName="P1081414">
      <xmlPr mapId="5" xpath="/GFI-IZD-POD/IPK-E_1000958/P1081414" xmlDataType="decimal"/>
    </xmlCellPr>
  </singleXmlCell>
  <singleXmlCell id="1591" xr6:uid="{8CEAD87B-1B4B-43E5-A4A4-636D60AC4B70}" r="O58" connectionId="0">
    <xmlCellPr id="1" xr6:uid="{5CFCFB7E-DE03-40A1-888F-E40FD3ACF134}" uniqueName="P1081415">
      <xmlPr mapId="5" xpath="/GFI-IZD-POD/IPK-E_1000958/P1081415" xmlDataType="decimal"/>
    </xmlCellPr>
  </singleXmlCell>
  <singleXmlCell id="1592" xr6:uid="{BC96B4B4-AECC-4123-8D71-1C500864301F}" r="P58" connectionId="0">
    <xmlCellPr id="1" xr6:uid="{5F7602D2-C4D4-4A54-9A57-17D8A6DB61FE}" uniqueName="P1082493">
      <xmlPr mapId="5" xpath="/GFI-IZD-POD/IPK-E_1000958/P1082493" xmlDataType="decimal"/>
    </xmlCellPr>
  </singleXmlCell>
  <singleXmlCell id="1593" xr6:uid="{ACA06EB9-DA26-420B-B733-1716AEBE7D87}" r="Q58" connectionId="0">
    <xmlCellPr id="1" xr6:uid="{41D15BDF-1DBD-4777-820C-AEF8C39C122E}" uniqueName="P1082497">
      <xmlPr mapId="5" xpath="/GFI-IZD-POD/IPK-E_1000958/P1082497" xmlDataType="decimal"/>
    </xmlCellPr>
  </singleXmlCell>
  <singleXmlCell id="1594" xr6:uid="{12C7776E-5B53-40DA-9DC3-2C6B0CFA0375}" r="R58" connectionId="0">
    <xmlCellPr id="1" xr6:uid="{BEAFB253-695A-4CCB-B28C-8516B41CC161}" uniqueName="P1082498">
      <xmlPr mapId="5" xpath="/GFI-IZD-POD/IPK-E_1000958/P1082498" xmlDataType="decimal"/>
    </xmlCellPr>
  </singleXmlCell>
  <singleXmlCell id="1595" xr6:uid="{EC8C131E-A01C-431B-A390-F09CF5C129C9}" r="S58" connectionId="0">
    <xmlCellPr id="1" xr6:uid="{823080A2-B1F7-4202-9CE9-A765EBB2C086}" uniqueName="P1123100">
      <xmlPr mapId="5" xpath="/GFI-IZD-POD/IPK-E_1000958/P1123100" xmlDataType="decimal"/>
    </xmlCellPr>
  </singleXmlCell>
  <singleXmlCell id="1596" xr6:uid="{C5636B4B-0AF0-4293-976E-3444B2A5E9EF}" r="T58" connectionId="0">
    <xmlCellPr id="1" xr6:uid="{500D0A50-3F37-4F8A-BC04-4D74C2C183CE}" uniqueName="P1123101">
      <xmlPr mapId="5" xpath="/GFI-IZD-POD/IPK-E_1000958/P1123101" xmlDataType="decimal"/>
    </xmlCellPr>
  </singleXmlCell>
  <singleXmlCell id="1597" xr6:uid="{C1C986B6-23CA-4917-B445-55B76831DCE1}" r="U58" connectionId="0">
    <xmlCellPr id="1" xr6:uid="{AC723E75-63EF-4787-8C35-5997BFBFB244}" uniqueName="P1419867">
      <xmlPr mapId="5" xpath="/GFI-IZD-POD/IPK-E_1000958/P1419867" xmlDataType="decimal"/>
    </xmlCellPr>
  </singleXmlCell>
  <singleXmlCell id="1598" xr6:uid="{05C79816-BC5D-474E-A05D-CEEC042BAC6A}" r="V58" connectionId="0">
    <xmlCellPr id="1" xr6:uid="{63038D6C-927F-4CCD-AEAE-272259D1CEFA}" uniqueName="P1082501">
      <xmlPr mapId="5" xpath="/GFI-IZD-POD/IPK-E_1000958/P1082501" xmlDataType="decimal"/>
    </xmlCellPr>
  </singleXmlCell>
  <singleXmlCell id="1599" xr6:uid="{971A83F4-080E-4792-8A75-790360BEF891}" r="W58" connectionId="0">
    <xmlCellPr id="1" xr6:uid="{1C433F61-024A-4416-AADE-6A87E882F0B8}" uniqueName="P1082437">
      <xmlPr mapId="5" xpath="/GFI-IZD-POD/IPK-E_1000958/P1082437" xmlDataType="decimal"/>
    </xmlCellPr>
  </singleXmlCell>
  <singleXmlCell id="1600" xr6:uid="{1FAB9B64-F6A2-4D9D-9129-388D071F8B89}" r="X58" connectionId="0">
    <xmlCellPr id="1" xr6:uid="{2ABE97E7-D43C-4822-B5C2-19AA620903E0}" uniqueName="P1082503">
      <xmlPr mapId="5" xpath="/GFI-IZD-POD/IPK-E_1000958/P1082503" xmlDataType="decimal"/>
    </xmlCellPr>
  </singleXmlCell>
  <singleXmlCell id="1601" xr6:uid="{C6E2A357-B7B7-4B38-B47D-B916758E3292}" r="Y58" connectionId="0">
    <xmlCellPr id="1" xr6:uid="{6A26E1C5-5E88-4EF1-B89D-D725CD1C146A}" uniqueName="P1082505">
      <xmlPr mapId="5" xpath="/GFI-IZD-POD/IPK-E_1000958/P1082505" xmlDataType="decimal"/>
    </xmlCellPr>
  </singleXmlCell>
  <singleXmlCell id="1602" xr6:uid="{BBCD750C-2443-4A7F-A792-1A71B4CC4CEC}" r="Z58" connectionId="0">
    <xmlCellPr id="1" xr6:uid="{0BDB47C9-114B-4D47-9F8F-401728712259}" uniqueName="P1082507">
      <xmlPr mapId="5" xpath="/GFI-IZD-POD/IPK-E_1000958/P1082507" xmlDataType="decimal"/>
    </xmlCellPr>
  </singleXmlCell>
  <singleXmlCell id="1603" xr6:uid="{DA781E94-4D48-4059-8F77-A1A701FC588F}" r="H59" connectionId="0">
    <xmlCellPr id="1" xr6:uid="{7A9C3376-F372-43AC-AFB2-D3808C30E8E2}" uniqueName="P1081416">
      <xmlPr mapId="5" xpath="/GFI-IZD-POD/IPK-E_1000958/P1081416" xmlDataType="decimal"/>
    </xmlCellPr>
  </singleXmlCell>
  <singleXmlCell id="1604" xr6:uid="{4E012665-9686-40F6-B512-923D99BCAA12}" r="I59" connectionId="0">
    <xmlCellPr id="1" xr6:uid="{C2CF1428-80A1-4800-B8A5-A5BB13D7230A}" uniqueName="P1081501">
      <xmlPr mapId="5" xpath="/GFI-IZD-POD/IPK-E_1000958/P1081501" xmlDataType="decimal"/>
    </xmlCellPr>
  </singleXmlCell>
  <singleXmlCell id="1605" xr6:uid="{5344E42E-76D5-48A0-9E70-162BF60C8F27}" r="J59" connectionId="0">
    <xmlCellPr id="1" xr6:uid="{E91CABA5-1C06-4D43-815B-524693382CB7}" uniqueName="P1081502">
      <xmlPr mapId="5" xpath="/GFI-IZD-POD/IPK-E_1000958/P1081502" xmlDataType="decimal"/>
    </xmlCellPr>
  </singleXmlCell>
  <singleXmlCell id="1606" xr6:uid="{DB64F699-EDCB-4A9F-A5E3-3198821B2443}" r="K59" connectionId="0">
    <xmlCellPr id="1" xr6:uid="{D37EB526-093E-464E-9EA9-F8AE42B85863}" uniqueName="P1081503">
      <xmlPr mapId="5" xpath="/GFI-IZD-POD/IPK-E_1000958/P1081503" xmlDataType="decimal"/>
    </xmlCellPr>
  </singleXmlCell>
  <singleXmlCell id="1607" xr6:uid="{78B0CD62-DEF9-423D-A035-4B80F5B66A35}" r="L59" connectionId="0">
    <xmlCellPr id="1" xr6:uid="{3BCCA7E0-5959-452A-9B2A-3BC247A5FBC6}" uniqueName="P1081504">
      <xmlPr mapId="5" xpath="/GFI-IZD-POD/IPK-E_1000958/P1081504" xmlDataType="decimal"/>
    </xmlCellPr>
  </singleXmlCell>
  <singleXmlCell id="1608" xr6:uid="{AF12713B-3F4B-4F4F-928F-1D597199AC36}" r="M59" connectionId="0">
    <xmlCellPr id="1" xr6:uid="{6611C99E-ADC9-4B6B-8B21-D8A77B537A5C}" uniqueName="P1081505">
      <xmlPr mapId="5" xpath="/GFI-IZD-POD/IPK-E_1000958/P1081505" xmlDataType="decimal"/>
    </xmlCellPr>
  </singleXmlCell>
  <singleXmlCell id="1609" xr6:uid="{61B8E13F-97A9-47F7-8F07-A17E6AA8B2AF}" r="N59" connectionId="0">
    <xmlCellPr id="1" xr6:uid="{2A024681-8694-4217-BF75-7EC5C088A9FB}" uniqueName="P1081506">
      <xmlPr mapId="5" xpath="/GFI-IZD-POD/IPK-E_1000958/P1081506" xmlDataType="decimal"/>
    </xmlCellPr>
  </singleXmlCell>
  <singleXmlCell id="1610" xr6:uid="{324792D4-0AB8-48A5-BB6C-93DD745B1E92}" r="O59" connectionId="0">
    <xmlCellPr id="1" xr6:uid="{F2BFF52E-D7F9-42F7-9C55-8087BA0DC790}" uniqueName="P1081507">
      <xmlPr mapId="5" xpath="/GFI-IZD-POD/IPK-E_1000958/P1081507" xmlDataType="decimal"/>
    </xmlCellPr>
  </singleXmlCell>
  <singleXmlCell id="1611" xr6:uid="{CA3C0686-C654-4F11-B4DA-7E45BBAC0395}" r="P59" connectionId="0">
    <xmlCellPr id="1" xr6:uid="{D97FABD2-B86E-49C6-8013-356D0C6C57CB}" uniqueName="P1082510">
      <xmlPr mapId="5" xpath="/GFI-IZD-POD/IPK-E_1000958/P1082510" xmlDataType="decimal"/>
    </xmlCellPr>
  </singleXmlCell>
  <singleXmlCell id="1612" xr6:uid="{88388A4F-9E37-4040-8B0E-615617CA7442}" r="Q59" connectionId="0">
    <xmlCellPr id="1" xr6:uid="{24F8892B-4F94-4B38-A705-81E8BCD10CFD}" uniqueName="P1082512">
      <xmlPr mapId="5" xpath="/GFI-IZD-POD/IPK-E_1000958/P1082512" xmlDataType="decimal"/>
    </xmlCellPr>
  </singleXmlCell>
  <singleXmlCell id="1613" xr6:uid="{3AB1DB13-5363-4CF3-9EE7-976385E219F9}" r="R59" connectionId="0">
    <xmlCellPr id="1" xr6:uid="{74501F4B-D2B9-408C-89AE-E35D61E7CC87}" uniqueName="P1082514">
      <xmlPr mapId="5" xpath="/GFI-IZD-POD/IPK-E_1000958/P1082514" xmlDataType="decimal"/>
    </xmlCellPr>
  </singleXmlCell>
  <singleXmlCell id="1614" xr6:uid="{DDE9CA62-49D1-43BE-BFAF-03343783629C}" r="S59" connectionId="0">
    <xmlCellPr id="1" xr6:uid="{2C1DD20C-5FC6-4652-BC8C-E3B2498436AA}" uniqueName="P1123102">
      <xmlPr mapId="5" xpath="/GFI-IZD-POD/IPK-E_1000958/P1123102" xmlDataType="decimal"/>
    </xmlCellPr>
  </singleXmlCell>
  <singleXmlCell id="1615" xr6:uid="{EFB89290-96D3-41F6-A4A8-930C0B82EAD0}" r="T59" connectionId="0">
    <xmlCellPr id="1" xr6:uid="{88C5BD21-AA75-46C5-95D1-C51504F4CF97}" uniqueName="P1123103">
      <xmlPr mapId="5" xpath="/GFI-IZD-POD/IPK-E_1000958/P1123103" xmlDataType="decimal"/>
    </xmlCellPr>
  </singleXmlCell>
  <singleXmlCell id="1616" xr6:uid="{DDEF9B80-79BD-4C67-8C87-6B1C09D73246}" r="U59" connectionId="0">
    <xmlCellPr id="1" xr6:uid="{ECAEB9B2-8690-4B93-B646-D5F5A870EEB5}" uniqueName="P1419868">
      <xmlPr mapId="5" xpath="/GFI-IZD-POD/IPK-E_1000958/P1419868" xmlDataType="decimal"/>
    </xmlCellPr>
  </singleXmlCell>
  <singleXmlCell id="1617" xr6:uid="{451D25BE-C6C3-40CD-AAF9-29CAA63D8F18}" r="V59" connectionId="0">
    <xmlCellPr id="1" xr6:uid="{159BF6A8-8AC8-46F7-8AE8-7DD262CC83DC}" uniqueName="P1082516">
      <xmlPr mapId="5" xpath="/GFI-IZD-POD/IPK-E_1000958/P1082516" xmlDataType="decimal"/>
    </xmlCellPr>
  </singleXmlCell>
  <singleXmlCell id="1618" xr6:uid="{F91298FC-10ED-4E44-BA4A-580D6D08DCD0}" r="W59" connectionId="0">
    <xmlCellPr id="1" xr6:uid="{A6E8B0CB-A628-49DE-8762-F24E04A6F24D}" uniqueName="P1082519">
      <xmlPr mapId="5" xpath="/GFI-IZD-POD/IPK-E_1000958/P1082519" xmlDataType="decimal"/>
    </xmlCellPr>
  </singleXmlCell>
  <singleXmlCell id="1619" xr6:uid="{7DE3B81A-4085-4EA9-B2AE-025462855FFC}" r="X59" connectionId="0">
    <xmlCellPr id="1" xr6:uid="{B5FD25FE-597E-4E73-B77E-70DE7F50DA1B}" uniqueName="P1082440">
      <xmlPr mapId="5" xpath="/GFI-IZD-POD/IPK-E_1000958/P1082440" xmlDataType="decimal"/>
    </xmlCellPr>
  </singleXmlCell>
  <singleXmlCell id="1620" xr6:uid="{2CF32C4E-FD44-4B38-AC9E-72BA733E02EB}" r="Y59" connectionId="0">
    <xmlCellPr id="1" xr6:uid="{AE939675-2EAC-401D-8ABD-20822657203B}" uniqueName="P1082521">
      <xmlPr mapId="5" xpath="/GFI-IZD-POD/IPK-E_1000958/P1082521" xmlDataType="decimal"/>
    </xmlCellPr>
  </singleXmlCell>
  <singleXmlCell id="1621" xr6:uid="{ECE054A1-4401-4419-BC6E-BBC21262B78F}" r="Z59" connectionId="0">
    <xmlCellPr id="1" xr6:uid="{6855C816-F86F-40BC-B447-31D9B3213D37}" uniqueName="P1082523">
      <xmlPr mapId="5" xpath="/GFI-IZD-POD/IPK-E_1000958/P1082523" xmlDataType="decimal"/>
    </xmlCellPr>
  </singleXmlCell>
  <singleXmlCell id="1622" xr6:uid="{5949328F-BE9E-4685-A343-974A28EC1DBC}" r="H61" connectionId="0">
    <xmlCellPr id="1" xr6:uid="{79B16E27-935A-4524-B782-685215F63017}" uniqueName="P1081508">
      <xmlPr mapId="5" xpath="/GFI-IZD-POD/IPK-E_1000958/P1081508" xmlDataType="decimal"/>
    </xmlCellPr>
  </singleXmlCell>
  <singleXmlCell id="1623" xr6:uid="{0A902C40-72D2-49B6-A54F-2ECD529378B4}" r="I61" connectionId="0">
    <xmlCellPr id="1" xr6:uid="{AED2E057-CA1F-45E3-9EBC-5823EC124A5A}" uniqueName="P1081509">
      <xmlPr mapId="5" xpath="/GFI-IZD-POD/IPK-E_1000958/P1081509" xmlDataType="decimal"/>
    </xmlCellPr>
  </singleXmlCell>
  <singleXmlCell id="1624" xr6:uid="{086EAA6C-AA7A-40A9-95EC-B34F0E5DC991}" r="J61" connectionId="0">
    <xmlCellPr id="1" xr6:uid="{BC9EACBD-7207-4927-BB01-6EF6FACAED0E}" uniqueName="P1081510">
      <xmlPr mapId="5" xpath="/GFI-IZD-POD/IPK-E_1000958/P1081510" xmlDataType="decimal"/>
    </xmlCellPr>
  </singleXmlCell>
  <singleXmlCell id="1625" xr6:uid="{89DBFFF6-291B-44F4-96E5-90E661A0434C}" r="K61" connectionId="0">
    <xmlCellPr id="1" xr6:uid="{5FA47FAA-47DC-4BD6-9504-1798E3686589}" uniqueName="P1081511">
      <xmlPr mapId="5" xpath="/GFI-IZD-POD/IPK-E_1000958/P1081511" xmlDataType="decimal"/>
    </xmlCellPr>
  </singleXmlCell>
  <singleXmlCell id="1626" xr6:uid="{3BBBEF62-4E6E-4980-B2E1-A39C75F17B15}" r="L61" connectionId="0">
    <xmlCellPr id="1" xr6:uid="{18CD9D6E-D339-44C0-A919-15EF4AFBC1A8}" uniqueName="P1081512">
      <xmlPr mapId="5" xpath="/GFI-IZD-POD/IPK-E_1000958/P1081512" xmlDataType="decimal"/>
    </xmlCellPr>
  </singleXmlCell>
  <singleXmlCell id="1627" xr6:uid="{9471072C-72AD-4F14-B329-76AC60A07872}" r="M61" connectionId="0">
    <xmlCellPr id="1" xr6:uid="{AF35FBEB-F7F3-48ED-9126-6246C9A63B37}" uniqueName="P1081513">
      <xmlPr mapId="5" xpath="/GFI-IZD-POD/IPK-E_1000958/P1081513" xmlDataType="decimal"/>
    </xmlCellPr>
  </singleXmlCell>
  <singleXmlCell id="1628" xr6:uid="{E0C7EE9F-B78C-4623-B74A-64D21F086541}" r="N61" connectionId="0">
    <xmlCellPr id="1" xr6:uid="{1C50C4BA-6C37-4336-A4F1-3C5191C40748}" uniqueName="P1081514">
      <xmlPr mapId="5" xpath="/GFI-IZD-POD/IPK-E_1000958/P1081514" xmlDataType="decimal"/>
    </xmlCellPr>
  </singleXmlCell>
  <singleXmlCell id="1629" xr6:uid="{2A59D464-21AC-4EB4-8DE4-92CAF30587B5}" r="O61" connectionId="0">
    <xmlCellPr id="1" xr6:uid="{49FF52EC-EC0F-4745-9647-60B8C3F5CEC9}" uniqueName="P1081515">
      <xmlPr mapId="5" xpath="/GFI-IZD-POD/IPK-E_1000958/P1081515" xmlDataType="decimal"/>
    </xmlCellPr>
  </singleXmlCell>
  <singleXmlCell id="1630" xr6:uid="{4687B751-FA22-4BA8-992A-630DE474FE43}" r="P61" connectionId="0">
    <xmlCellPr id="1" xr6:uid="{ECD969CE-A5FD-4702-851B-99B5CB971279}" uniqueName="P1082525">
      <xmlPr mapId="5" xpath="/GFI-IZD-POD/IPK-E_1000958/P1082525" xmlDataType="decimal"/>
    </xmlCellPr>
  </singleXmlCell>
  <singleXmlCell id="1631" xr6:uid="{AD8236CE-F02B-4438-9270-AECC7D210114}" r="Q61" connectionId="0">
    <xmlCellPr id="1" xr6:uid="{A3610A99-649C-4E13-B927-353B1709F8AF}" uniqueName="P1082527">
      <xmlPr mapId="5" xpath="/GFI-IZD-POD/IPK-E_1000958/P1082527" xmlDataType="decimal"/>
    </xmlCellPr>
  </singleXmlCell>
  <singleXmlCell id="1632" xr6:uid="{3C7BE721-8048-49A0-94C5-A4E2CE5367A7}" r="R61" connectionId="0">
    <xmlCellPr id="1" xr6:uid="{63AC5C8B-D124-40F4-BFD9-A3323305FE9F}" uniqueName="P1082528">
      <xmlPr mapId="5" xpath="/GFI-IZD-POD/IPK-E_1000958/P1082528" xmlDataType="decimal"/>
    </xmlCellPr>
  </singleXmlCell>
  <singleXmlCell id="1633" xr6:uid="{738899BC-C4C3-4E36-8D70-6CD8FE4B1AEA}" r="S61" connectionId="0">
    <xmlCellPr id="1" xr6:uid="{0BDB60F8-7B48-4EFA-B75D-9C09BCE54665}" uniqueName="P1123104">
      <xmlPr mapId="5" xpath="/GFI-IZD-POD/IPK-E_1000958/P1123104" xmlDataType="decimal"/>
    </xmlCellPr>
  </singleXmlCell>
  <singleXmlCell id="1634" xr6:uid="{B11F863B-A6EA-45BF-A088-BE80EF2C0B2E}" r="T61" connectionId="0">
    <xmlCellPr id="1" xr6:uid="{6359D58B-B77D-417D-AF8A-13F805877BA5}" uniqueName="P1123105">
      <xmlPr mapId="5" xpath="/GFI-IZD-POD/IPK-E_1000958/P1123105" xmlDataType="decimal"/>
    </xmlCellPr>
  </singleXmlCell>
  <singleXmlCell id="1635" xr6:uid="{0B8DD79B-DA3E-4E32-A934-B429A586CB64}" r="U61" connectionId="0">
    <xmlCellPr id="1" xr6:uid="{2BD23B99-A63D-466A-89C9-AA9529967373}" uniqueName="P1419869">
      <xmlPr mapId="5" xpath="/GFI-IZD-POD/IPK-E_1000958/P1419869" xmlDataType="decimal"/>
    </xmlCellPr>
  </singleXmlCell>
  <singleXmlCell id="1636" xr6:uid="{2199C27A-2837-45EA-8697-3BEBFFB1E928}" r="V61" connectionId="0">
    <xmlCellPr id="1" xr6:uid="{E2FC5059-468A-4704-B9DE-4FCA1EE58EDE}" uniqueName="P1082529">
      <xmlPr mapId="5" xpath="/GFI-IZD-POD/IPK-E_1000958/P1082529" xmlDataType="decimal"/>
    </xmlCellPr>
  </singleXmlCell>
  <singleXmlCell id="1637" xr6:uid="{486C4E83-7334-4B0C-89F3-FF3F3B163C7F}" r="W61" connectionId="0">
    <xmlCellPr id="1" xr6:uid="{FF63F118-C9ED-4A7F-A27F-22B6A94E45A9}" uniqueName="P1082530">
      <xmlPr mapId="5" xpath="/GFI-IZD-POD/IPK-E_1000958/P1082530" xmlDataType="decimal"/>
    </xmlCellPr>
  </singleXmlCell>
  <singleXmlCell id="1638" xr6:uid="{EF0C90A7-4844-4E9B-B01D-2B521BA19252}" r="X61" connectionId="0">
    <xmlCellPr id="1" xr6:uid="{73CB2B72-77CF-4FB3-9507-195FF749088A}" uniqueName="P1082532">
      <xmlPr mapId="5" xpath="/GFI-IZD-POD/IPK-E_1000958/P1082532" xmlDataType="decimal"/>
    </xmlCellPr>
  </singleXmlCell>
  <singleXmlCell id="1639" xr6:uid="{CD23947D-0574-4CBE-B91C-806A926C29F6}" r="Y61" connectionId="0">
    <xmlCellPr id="1" xr6:uid="{EE7F2FB9-DE5D-40D0-9A73-B920209CC3CB}" uniqueName="P1082442">
      <xmlPr mapId="5" xpath="/GFI-IZD-POD/IPK-E_1000958/P1082442" xmlDataType="decimal"/>
    </xmlCellPr>
  </singleXmlCell>
  <singleXmlCell id="1640" xr6:uid="{B4576638-DE91-475A-948B-0EED957C8F73}" r="Z61" connectionId="0">
    <xmlCellPr id="1" xr6:uid="{6C7EF6A4-FF18-4D0F-853B-4EA6F5B0C9F9}" uniqueName="P1082533">
      <xmlPr mapId="5" xpath="/GFI-IZD-POD/IPK-E_1000958/P1082533" xmlDataType="decimal"/>
    </xmlCellPr>
  </singleXmlCell>
  <singleXmlCell id="1642" xr6:uid="{7DF98D9B-27C5-49ED-8603-6A17D06DE47F}" r="H62" connectionId="0">
    <xmlCellPr id="1" xr6:uid="{4A74C76C-C4DC-434E-B2A0-B17B26AD1738}" uniqueName="P1081516">
      <xmlPr mapId="5" xpath="/GFI-IZD-POD/IPK-E_1000958/P1081516" xmlDataType="decimal"/>
    </xmlCellPr>
  </singleXmlCell>
  <singleXmlCell id="1643" xr6:uid="{AB01CA52-4A72-4E74-9B4C-DC101C2CE402}" r="I62" connectionId="0">
    <xmlCellPr id="1" xr6:uid="{7CEACB2F-F920-42F2-A493-B68AE3352C76}" uniqueName="P1081517">
      <xmlPr mapId="5" xpath="/GFI-IZD-POD/IPK-E_1000958/P1081517" xmlDataType="decimal"/>
    </xmlCellPr>
  </singleXmlCell>
  <singleXmlCell id="1644" xr6:uid="{3C62EA6D-BCC0-4427-8F7D-46971A97B2CA}" r="J62" connectionId="0">
    <xmlCellPr id="1" xr6:uid="{5E8974D0-166D-47CD-A332-30386A684B02}" uniqueName="P1081518">
      <xmlPr mapId="5" xpath="/GFI-IZD-POD/IPK-E_1000958/P1081518" xmlDataType="decimal"/>
    </xmlCellPr>
  </singleXmlCell>
  <singleXmlCell id="1645" xr6:uid="{4DC92C64-2FF9-4619-BE14-76D705121ECA}" r="K62" connectionId="0">
    <xmlCellPr id="1" xr6:uid="{6EFAC6D5-A35C-4A71-ACC2-E199811DEEF3}" uniqueName="P1081519">
      <xmlPr mapId="5" xpath="/GFI-IZD-POD/IPK-E_1000958/P1081519" xmlDataType="decimal"/>
    </xmlCellPr>
  </singleXmlCell>
  <singleXmlCell id="1646" xr6:uid="{069802C2-12EA-47EE-B8E3-8E5A07D9BBB3}" r="L62" connectionId="0">
    <xmlCellPr id="1" xr6:uid="{60F2359B-6720-41E1-AE8D-112D077F3CD9}" uniqueName="P1081520">
      <xmlPr mapId="5" xpath="/GFI-IZD-POD/IPK-E_1000958/P1081520" xmlDataType="decimal"/>
    </xmlCellPr>
  </singleXmlCell>
  <singleXmlCell id="1647" xr6:uid="{6E169881-5E80-46FA-9891-EC439DBFFCCB}" r="M62" connectionId="0">
    <xmlCellPr id="1" xr6:uid="{FC39622A-F8F0-41B1-A193-242A0820B069}" uniqueName="P1081521">
      <xmlPr mapId="5" xpath="/GFI-IZD-POD/IPK-E_1000958/P1081521" xmlDataType="decimal"/>
    </xmlCellPr>
  </singleXmlCell>
  <singleXmlCell id="1648" xr6:uid="{343FDB96-8F0E-47F6-923E-DDD06AC33E88}" r="N62" connectionId="0">
    <xmlCellPr id="1" xr6:uid="{AF374878-D807-4623-BC73-81D977A98133}" uniqueName="P1081522">
      <xmlPr mapId="5" xpath="/GFI-IZD-POD/IPK-E_1000958/P1081522" xmlDataType="decimal"/>
    </xmlCellPr>
  </singleXmlCell>
  <singleXmlCell id="1649" xr6:uid="{F84179DB-BB1C-4821-8765-7CAAF8A0865E}" r="O62" connectionId="0">
    <xmlCellPr id="1" xr6:uid="{88221BDB-E4CB-4DB4-A783-A996D2FED53D}" uniqueName="P1081523">
      <xmlPr mapId="5" xpath="/GFI-IZD-POD/IPK-E_1000958/P1081523" xmlDataType="decimal"/>
    </xmlCellPr>
  </singleXmlCell>
  <singleXmlCell id="1650" xr6:uid="{D161EF72-6FA9-467E-AB03-5636D76E52F6}" r="P62" connectionId="0">
    <xmlCellPr id="1" xr6:uid="{53129720-2CE0-4695-BC18-E1462618EFC5}" uniqueName="P1082550">
      <xmlPr mapId="5" xpath="/GFI-IZD-POD/IPK-E_1000958/P1082550" xmlDataType="decimal"/>
    </xmlCellPr>
  </singleXmlCell>
  <singleXmlCell id="1651" xr6:uid="{D90A6DA7-EA0B-45F8-8261-C083AAA42525}" r="Q62" connectionId="0">
    <xmlCellPr id="1" xr6:uid="{F1E4C046-D897-4364-B447-CB75FE613607}" uniqueName="P1082552">
      <xmlPr mapId="5" xpath="/GFI-IZD-POD/IPK-E_1000958/P1082552" xmlDataType="decimal"/>
    </xmlCellPr>
  </singleXmlCell>
  <singleXmlCell id="1652" xr6:uid="{242F230A-C78B-42B0-94D3-5F6CE365F432}" r="R62" connectionId="0">
    <xmlCellPr id="1" xr6:uid="{B81A74C2-8722-438E-8777-2BE5440A27FE}" uniqueName="P1082554">
      <xmlPr mapId="5" xpath="/GFI-IZD-POD/IPK-E_1000958/P1082554" xmlDataType="decimal"/>
    </xmlCellPr>
  </singleXmlCell>
  <singleXmlCell id="1653" xr6:uid="{49A914F4-B336-4881-A724-F3D0AA311549}" r="S62" connectionId="0">
    <xmlCellPr id="1" xr6:uid="{519BFD8C-1D6F-45A6-BD7C-1B2DA60FC3FE}" uniqueName="P1123106">
      <xmlPr mapId="5" xpath="/GFI-IZD-POD/IPK-E_1000958/P1123106" xmlDataType="decimal"/>
    </xmlCellPr>
  </singleXmlCell>
  <singleXmlCell id="1654" xr6:uid="{EEE1D820-C7BE-43B4-A4D2-1D01827F16E1}" r="T62" connectionId="0">
    <xmlCellPr id="1" xr6:uid="{98154767-1D6A-4C06-A4DD-8D90CEFDCCB6}" uniqueName="P1123107">
      <xmlPr mapId="5" xpath="/GFI-IZD-POD/IPK-E_1000958/P1123107" xmlDataType="decimal"/>
    </xmlCellPr>
  </singleXmlCell>
  <singleXmlCell id="1655" xr6:uid="{0B52507B-712B-47C0-9953-6CC4B16C2016}" r="U62" connectionId="0">
    <xmlCellPr id="1" xr6:uid="{A012D5AE-2720-4ACC-A2DD-475DC610A6D8}" uniqueName="P1419870">
      <xmlPr mapId="5" xpath="/GFI-IZD-POD/IPK-E_1000958/P1419870" xmlDataType="decimal"/>
    </xmlCellPr>
  </singleXmlCell>
  <singleXmlCell id="1656" xr6:uid="{90259ED9-934D-4B32-B9D6-E38F88F6F907}" r="V62" connectionId="0">
    <xmlCellPr id="1" xr6:uid="{8A0A5E54-0DA3-4C91-BBD7-29A5C9589319}" uniqueName="P1082558">
      <xmlPr mapId="5" xpath="/GFI-IZD-POD/IPK-E_1000958/P1082558" xmlDataType="decimal"/>
    </xmlCellPr>
  </singleXmlCell>
  <singleXmlCell id="1657" xr6:uid="{A87FEE83-F6B6-45BA-9CCE-28B7F39AA7CD}" r="W62" connectionId="0">
    <xmlCellPr id="1" xr6:uid="{D7E205DA-462D-4753-9F6B-CF192B7049FE}" uniqueName="P1082562">
      <xmlPr mapId="5" xpath="/GFI-IZD-POD/IPK-E_1000958/P1082562" xmlDataType="decimal"/>
    </xmlCellPr>
  </singleXmlCell>
  <singleXmlCell id="1658" xr6:uid="{AC62B162-8AA0-4552-9963-B4F471E81693}" r="X62" connectionId="0">
    <xmlCellPr id="1" xr6:uid="{720A0AE1-B11C-46C5-AA96-183E640D7DFD}" uniqueName="P1082564">
      <xmlPr mapId="5" xpath="/GFI-IZD-POD/IPK-E_1000958/P1082564" xmlDataType="decimal"/>
    </xmlCellPr>
  </singleXmlCell>
  <singleXmlCell id="1659" xr6:uid="{D8BFC54D-7D76-478F-9493-A77EC0A734F5}" r="Y62" connectionId="0">
    <xmlCellPr id="1" xr6:uid="{21839A9E-9947-464C-A363-DB433C452921}" uniqueName="P1082566">
      <xmlPr mapId="5" xpath="/GFI-IZD-POD/IPK-E_1000958/P1082566" xmlDataType="decimal"/>
    </xmlCellPr>
  </singleXmlCell>
  <singleXmlCell id="1660" xr6:uid="{F2229516-AC01-4B2D-ACD0-44C837B97C3D}" r="Z62" connectionId="0">
    <xmlCellPr id="1" xr6:uid="{B2A4FC79-38A9-4118-A634-BA9BDFCC13EC}" uniqueName="P1082445">
      <xmlPr mapId="5" xpath="/GFI-IZD-POD/IPK-E_1000958/P1082445" xmlDataType="decimal"/>
    </xmlCellPr>
  </singleXmlCell>
  <singleXmlCell id="1661" xr6:uid="{57EADB42-7620-4C2B-8DBC-DE3FEEEC6207}" r="H63" connectionId="0">
    <xmlCellPr id="1" xr6:uid="{F7E80CE2-B91B-4941-8DA5-F7F9BF51F1C2}" uniqueName="P1081524">
      <xmlPr mapId="5" xpath="/GFI-IZD-POD/IPK-E_1000958/P1081524" xmlDataType="decimal"/>
    </xmlCellPr>
  </singleXmlCell>
  <singleXmlCell id="1662" xr6:uid="{CADF1681-6D05-48AA-A984-84031BED8741}" r="I63" connectionId="0">
    <xmlCellPr id="1" xr6:uid="{C3C8E259-F70A-436D-BD4E-6B6F2295CA62}" uniqueName="P1081525">
      <xmlPr mapId="5" xpath="/GFI-IZD-POD/IPK-E_1000958/P1081525" xmlDataType="decimal"/>
    </xmlCellPr>
  </singleXmlCell>
  <singleXmlCell id="1663" xr6:uid="{1F31F7F6-8F7A-4469-95B6-3360031E2306}" r="J63" connectionId="0">
    <xmlCellPr id="1" xr6:uid="{D1DD1DA0-A255-4586-A99A-9DFAEC91760F}" uniqueName="P1081526">
      <xmlPr mapId="5" xpath="/GFI-IZD-POD/IPK-E_1000958/P1081526" xmlDataType="decimal"/>
    </xmlCellPr>
  </singleXmlCell>
  <singleXmlCell id="1664" xr6:uid="{13AD288F-2CAD-4C35-AAD8-100FCF4E477F}" r="K63" connectionId="0">
    <xmlCellPr id="1" xr6:uid="{262B80B6-7EDC-4AE9-9CF3-C475414FF5F1}" uniqueName="P1081527">
      <xmlPr mapId="5" xpath="/GFI-IZD-POD/IPK-E_1000958/P1081527" xmlDataType="decimal"/>
    </xmlCellPr>
  </singleXmlCell>
  <singleXmlCell id="1665" xr6:uid="{BC85C222-5B65-4830-A5B0-332A3A8EFED4}" r="L63" connectionId="0">
    <xmlCellPr id="1" xr6:uid="{62350DE0-93AD-4124-8167-DF8776B85FF9}" uniqueName="P1081528">
      <xmlPr mapId="5" xpath="/GFI-IZD-POD/IPK-E_1000958/P1081528" xmlDataType="decimal"/>
    </xmlCellPr>
  </singleXmlCell>
  <singleXmlCell id="1666" xr6:uid="{6EF3D9F3-82AE-481A-8240-BFD4EF634AF8}" r="M63" connectionId="0">
    <xmlCellPr id="1" xr6:uid="{3C54CA7E-7773-4FDD-8AF9-414AB6D28D6C}" uniqueName="P1081529">
      <xmlPr mapId="5" xpath="/GFI-IZD-POD/IPK-E_1000958/P1081529" xmlDataType="decimal"/>
    </xmlCellPr>
  </singleXmlCell>
  <singleXmlCell id="1667" xr6:uid="{EFE51F6D-A159-4234-B579-80706EA651FA}" r="N63" connectionId="0">
    <xmlCellPr id="1" xr6:uid="{D319B69C-2463-42D3-A4AA-2E6574992EE7}" uniqueName="P1081530">
      <xmlPr mapId="5" xpath="/GFI-IZD-POD/IPK-E_1000958/P1081530" xmlDataType="decimal"/>
    </xmlCellPr>
  </singleXmlCell>
  <singleXmlCell id="1668" xr6:uid="{6ABF0365-B491-4401-8662-1C5A8546A0EB}" r="O63" connectionId="0">
    <xmlCellPr id="1" xr6:uid="{1F1C1016-4845-47E7-81C2-683C3E3517B7}" uniqueName="P1081531">
      <xmlPr mapId="5" xpath="/GFI-IZD-POD/IPK-E_1000958/P1081531" xmlDataType="decimal"/>
    </xmlCellPr>
  </singleXmlCell>
  <singleXmlCell id="1669" xr6:uid="{59E87607-B55D-4074-A43F-6A321099838B}" r="P63" connectionId="0">
    <xmlCellPr id="1" xr6:uid="{D9DC14EA-B693-4CF4-9565-7878D2CB4554}" uniqueName="P1082568">
      <xmlPr mapId="5" xpath="/GFI-IZD-POD/IPK-E_1000958/P1082568" xmlDataType="decimal"/>
    </xmlCellPr>
  </singleXmlCell>
  <singleXmlCell id="1670" xr6:uid="{53540E55-D784-437B-A20C-8BCE6C170402}" r="Q63" connectionId="0">
    <xmlCellPr id="1" xr6:uid="{670B24A6-82C6-41AD-8194-3B8750AC1C32}" uniqueName="P1082570">
      <xmlPr mapId="5" xpath="/GFI-IZD-POD/IPK-E_1000958/P1082570" xmlDataType="decimal"/>
    </xmlCellPr>
  </singleXmlCell>
  <singleXmlCell id="1671" xr6:uid="{1D672016-C671-432F-9C73-5115496408BF}" r="R63" connectionId="0">
    <xmlCellPr id="1" xr6:uid="{612BCA91-6BC1-41D4-B38D-2A7E916EE833}" uniqueName="P1082573">
      <xmlPr mapId="5" xpath="/GFI-IZD-POD/IPK-E_1000958/P1082573" xmlDataType="decimal"/>
    </xmlCellPr>
  </singleXmlCell>
  <singleXmlCell id="1672" xr6:uid="{5BBF08FC-01EA-4413-93FE-91E27EA59772}" r="S63" connectionId="0">
    <xmlCellPr id="1" xr6:uid="{1DF42C34-4B5A-4243-A9F5-D74685328906}" uniqueName="P1123108">
      <xmlPr mapId="5" xpath="/GFI-IZD-POD/IPK-E_1000958/P1123108" xmlDataType="decimal"/>
    </xmlCellPr>
  </singleXmlCell>
  <singleXmlCell id="1673" xr6:uid="{8FE18AB8-0551-4965-8426-F39387474F68}" r="T63" connectionId="0">
    <xmlCellPr id="1" xr6:uid="{AC0A664C-CA35-4915-88B9-311046C6BC92}" uniqueName="P1123109">
      <xmlPr mapId="5" xpath="/GFI-IZD-POD/IPK-E_1000958/P1123109" xmlDataType="decimal"/>
    </xmlCellPr>
  </singleXmlCell>
  <singleXmlCell id="1674" xr6:uid="{93981BAF-73DF-4063-9AA1-3ACC2A02F752}" r="U63" connectionId="0">
    <xmlCellPr id="1" xr6:uid="{7013DC59-B2A5-48EE-8127-CEA4B1319CF4}" uniqueName="P1419871">
      <xmlPr mapId="5" xpath="/GFI-IZD-POD/IPK-E_1000958/P1419871" xmlDataType="decimal"/>
    </xmlCellPr>
  </singleXmlCell>
  <singleXmlCell id="1675" xr6:uid="{C647FE64-321C-47D3-9BF6-5A662AD9C0FB}" r="V63" connectionId="0">
    <xmlCellPr id="1" xr6:uid="{10D97500-3565-42BF-9EC0-917FD65CF567}" uniqueName="P1082576">
      <xmlPr mapId="5" xpath="/GFI-IZD-POD/IPK-E_1000958/P1082576" xmlDataType="decimal"/>
    </xmlCellPr>
  </singleXmlCell>
  <singleXmlCell id="1676" xr6:uid="{4B372B02-306E-4D16-843F-141E26F2BC53}" r="W63" connectionId="0">
    <xmlCellPr id="1" xr6:uid="{290BCBA2-7EC5-4D64-B62D-A95A49DBBF81}" uniqueName="P1082578">
      <xmlPr mapId="5" xpath="/GFI-IZD-POD/IPK-E_1000958/P1082578" xmlDataType="decimal"/>
    </xmlCellPr>
  </singleXmlCell>
  <singleXmlCell id="1677" xr6:uid="{7E7D1223-573C-4984-8A45-CA3E520EEA30}" r="X63" connectionId="0">
    <xmlCellPr id="1" xr6:uid="{D2CDE1E7-E50B-404A-B9F3-AF6FB02295B0}" uniqueName="P1082580">
      <xmlPr mapId="5" xpath="/GFI-IZD-POD/IPK-E_1000958/P1082580" xmlDataType="decimal"/>
    </xmlCellPr>
  </singleXmlCell>
  <singleXmlCell id="1678" xr6:uid="{EF471534-F493-4944-9585-75A13E6E9729}" r="Y63" connectionId="0">
    <xmlCellPr id="1" xr6:uid="{2861211D-2E1C-4D26-8062-7FB34E994DC4}" uniqueName="P1082582">
      <xmlPr mapId="5" xpath="/GFI-IZD-POD/IPK-E_1000958/P1082582" xmlDataType="decimal"/>
    </xmlCellPr>
  </singleXmlCell>
  <singleXmlCell id="1679" xr6:uid="{21F60440-EC9E-40F2-B5D6-4F2325034D95}" r="Z63" connectionId="0">
    <xmlCellPr id="1" xr6:uid="{48BFC8E4-4A60-42DC-8E80-C09D8AA00735}" uniqueName="P1082584">
      <xmlPr mapId="5"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view="pageBreakPreview" zoomScaleNormal="100" zoomScaleSheetLayoutView="100" workbookViewId="0">
      <selection activeCell="G54" sqref="G54:H54"/>
    </sheetView>
  </sheetViews>
  <sheetFormatPr defaultRowHeight="12.75" x14ac:dyDescent="0.2"/>
  <cols>
    <col min="9" max="9" width="13.42578125" customWidth="1"/>
  </cols>
  <sheetData>
    <row r="1" spans="1:10" ht="15.75" x14ac:dyDescent="0.2">
      <c r="A1" s="114"/>
      <c r="B1" s="115"/>
      <c r="C1" s="115"/>
      <c r="D1" s="8"/>
      <c r="E1" s="8"/>
      <c r="F1" s="8"/>
      <c r="G1" s="8"/>
      <c r="H1" s="8"/>
      <c r="I1" s="8"/>
      <c r="J1" s="9"/>
    </row>
    <row r="2" spans="1:10" ht="14.45" customHeight="1" x14ac:dyDescent="0.2">
      <c r="A2" s="116" t="s">
        <v>314</v>
      </c>
      <c r="B2" s="117"/>
      <c r="C2" s="117"/>
      <c r="D2" s="117"/>
      <c r="E2" s="117"/>
      <c r="F2" s="117"/>
      <c r="G2" s="117"/>
      <c r="H2" s="117"/>
      <c r="I2" s="117"/>
      <c r="J2" s="118"/>
    </row>
    <row r="3" spans="1:10" ht="15" x14ac:dyDescent="0.2">
      <c r="A3" s="31"/>
      <c r="B3" s="32"/>
      <c r="C3" s="32"/>
      <c r="D3" s="32"/>
      <c r="E3" s="32"/>
      <c r="F3" s="32"/>
      <c r="G3" s="32"/>
      <c r="H3" s="32"/>
      <c r="I3" s="32"/>
      <c r="J3" s="33"/>
    </row>
    <row r="4" spans="1:10" ht="33.6" customHeight="1" x14ac:dyDescent="0.2">
      <c r="A4" s="119" t="s">
        <v>299</v>
      </c>
      <c r="B4" s="120"/>
      <c r="C4" s="120"/>
      <c r="D4" s="120"/>
      <c r="E4" s="121">
        <v>45658</v>
      </c>
      <c r="F4" s="122"/>
      <c r="G4" s="39" t="s">
        <v>0</v>
      </c>
      <c r="H4" s="121">
        <v>46022</v>
      </c>
      <c r="I4" s="122"/>
      <c r="J4" s="10"/>
    </row>
    <row r="5" spans="1:10" s="43" customFormat="1" ht="10.15" customHeight="1" x14ac:dyDescent="0.25">
      <c r="A5" s="123"/>
      <c r="B5" s="124"/>
      <c r="C5" s="124"/>
      <c r="D5" s="124"/>
      <c r="E5" s="124"/>
      <c r="F5" s="124"/>
      <c r="G5" s="124"/>
      <c r="H5" s="124"/>
      <c r="I5" s="124"/>
      <c r="J5" s="125"/>
    </row>
    <row r="6" spans="1:10" ht="20.45" customHeight="1" x14ac:dyDescent="0.2">
      <c r="A6" s="34"/>
      <c r="B6" s="44" t="s">
        <v>319</v>
      </c>
      <c r="C6" s="35"/>
      <c r="D6" s="35"/>
      <c r="E6" s="55">
        <v>2025</v>
      </c>
      <c r="F6" s="45"/>
      <c r="G6" s="39"/>
      <c r="H6" s="45"/>
      <c r="I6" s="45"/>
      <c r="J6" s="18"/>
    </row>
    <row r="7" spans="1:10" s="47" customFormat="1" ht="10.9" customHeight="1" x14ac:dyDescent="0.2">
      <c r="A7" s="34"/>
      <c r="B7" s="35"/>
      <c r="C7" s="35"/>
      <c r="D7" s="35"/>
      <c r="E7" s="46"/>
      <c r="F7" s="46"/>
      <c r="G7" s="39"/>
      <c r="H7" s="46"/>
      <c r="I7" s="46"/>
      <c r="J7" s="18"/>
    </row>
    <row r="8" spans="1:10" ht="37.9" customHeight="1" x14ac:dyDescent="0.2">
      <c r="A8" s="128" t="s">
        <v>320</v>
      </c>
      <c r="B8" s="129"/>
      <c r="C8" s="129"/>
      <c r="D8" s="129"/>
      <c r="E8" s="129"/>
      <c r="F8" s="129"/>
      <c r="G8" s="129"/>
      <c r="H8" s="129"/>
      <c r="I8" s="129"/>
      <c r="J8" s="11"/>
    </row>
    <row r="9" spans="1:10" ht="14.25" x14ac:dyDescent="0.2">
      <c r="A9" s="12"/>
      <c r="B9" s="28"/>
      <c r="C9" s="28"/>
      <c r="D9" s="28"/>
      <c r="E9" s="127"/>
      <c r="F9" s="127"/>
      <c r="G9" s="100"/>
      <c r="H9" s="100"/>
      <c r="I9" s="37"/>
      <c r="J9" s="38"/>
    </row>
    <row r="10" spans="1:10" ht="25.9" customHeight="1" x14ac:dyDescent="0.2">
      <c r="A10" s="130" t="s">
        <v>300</v>
      </c>
      <c r="B10" s="131"/>
      <c r="C10" s="132" t="s">
        <v>445</v>
      </c>
      <c r="D10" s="133"/>
      <c r="E10" s="29"/>
      <c r="F10" s="134" t="s">
        <v>321</v>
      </c>
      <c r="G10" s="135"/>
      <c r="H10" s="136" t="s">
        <v>446</v>
      </c>
      <c r="I10" s="137"/>
      <c r="J10" s="13"/>
    </row>
    <row r="11" spans="1:10" ht="15.6" customHeight="1" x14ac:dyDescent="0.2">
      <c r="A11" s="12"/>
      <c r="B11" s="28"/>
      <c r="C11" s="28"/>
      <c r="D11" s="28"/>
      <c r="E11" s="126"/>
      <c r="F11" s="126"/>
      <c r="G11" s="126"/>
      <c r="H11" s="126"/>
      <c r="I11" s="30"/>
      <c r="J11" s="13"/>
    </row>
    <row r="12" spans="1:10" ht="21" customHeight="1" x14ac:dyDescent="0.2">
      <c r="A12" s="101" t="s">
        <v>315</v>
      </c>
      <c r="B12" s="131"/>
      <c r="C12" s="132" t="s">
        <v>447</v>
      </c>
      <c r="D12" s="133"/>
      <c r="E12" s="140"/>
      <c r="F12" s="126"/>
      <c r="G12" s="126"/>
      <c r="H12" s="126"/>
      <c r="I12" s="30"/>
      <c r="J12" s="13"/>
    </row>
    <row r="13" spans="1:10" ht="10.9" customHeight="1" x14ac:dyDescent="0.2">
      <c r="A13" s="29"/>
      <c r="B13" s="30"/>
      <c r="C13" s="28"/>
      <c r="D13" s="28"/>
      <c r="E13" s="100"/>
      <c r="F13" s="100"/>
      <c r="G13" s="100"/>
      <c r="H13" s="100"/>
      <c r="I13" s="28"/>
      <c r="J13" s="14"/>
    </row>
    <row r="14" spans="1:10" ht="22.9" customHeight="1" x14ac:dyDescent="0.2">
      <c r="A14" s="101" t="s">
        <v>301</v>
      </c>
      <c r="B14" s="141"/>
      <c r="C14" s="132" t="s">
        <v>448</v>
      </c>
      <c r="D14" s="133"/>
      <c r="E14" s="138"/>
      <c r="F14" s="139"/>
      <c r="G14" s="42" t="s">
        <v>322</v>
      </c>
      <c r="H14" s="136" t="s">
        <v>449</v>
      </c>
      <c r="I14" s="137"/>
      <c r="J14" s="40"/>
    </row>
    <row r="15" spans="1:10" ht="14.45" customHeight="1" x14ac:dyDescent="0.2">
      <c r="A15" s="29"/>
      <c r="B15" s="30"/>
      <c r="C15" s="28"/>
      <c r="D15" s="28"/>
      <c r="E15" s="100"/>
      <c r="F15" s="100"/>
      <c r="G15" s="100"/>
      <c r="H15" s="100"/>
      <c r="I15" s="28"/>
      <c r="J15" s="14"/>
    </row>
    <row r="16" spans="1:10" ht="13.15" customHeight="1" x14ac:dyDescent="0.2">
      <c r="A16" s="101" t="s">
        <v>323</v>
      </c>
      <c r="B16" s="141"/>
      <c r="C16" s="132" t="s">
        <v>450</v>
      </c>
      <c r="D16" s="133"/>
      <c r="E16" s="36"/>
      <c r="F16" s="36"/>
      <c r="G16" s="36"/>
      <c r="H16" s="36"/>
      <c r="I16" s="36"/>
      <c r="J16" s="40"/>
    </row>
    <row r="17" spans="1:10" ht="14.45" customHeight="1" x14ac:dyDescent="0.2">
      <c r="A17" s="142"/>
      <c r="B17" s="143"/>
      <c r="C17" s="143"/>
      <c r="D17" s="143"/>
      <c r="E17" s="143"/>
      <c r="F17" s="143"/>
      <c r="G17" s="143"/>
      <c r="H17" s="143"/>
      <c r="I17" s="143"/>
      <c r="J17" s="144"/>
    </row>
    <row r="18" spans="1:10" x14ac:dyDescent="0.2">
      <c r="A18" s="130" t="s">
        <v>302</v>
      </c>
      <c r="B18" s="131"/>
      <c r="C18" s="145" t="s">
        <v>451</v>
      </c>
      <c r="D18" s="146"/>
      <c r="E18" s="146"/>
      <c r="F18" s="146"/>
      <c r="G18" s="146"/>
      <c r="H18" s="146"/>
      <c r="I18" s="146"/>
      <c r="J18" s="147"/>
    </row>
    <row r="19" spans="1:10" ht="14.25" x14ac:dyDescent="0.2">
      <c r="A19" s="12"/>
      <c r="B19" s="28"/>
      <c r="C19" s="41"/>
      <c r="D19" s="28"/>
      <c r="E19" s="100"/>
      <c r="F19" s="100"/>
      <c r="G19" s="100"/>
      <c r="H19" s="100"/>
      <c r="I19" s="28"/>
      <c r="J19" s="14"/>
    </row>
    <row r="20" spans="1:10" ht="14.25" x14ac:dyDescent="0.2">
      <c r="A20" s="130" t="s">
        <v>303</v>
      </c>
      <c r="B20" s="131"/>
      <c r="C20" s="136">
        <v>10000</v>
      </c>
      <c r="D20" s="137"/>
      <c r="E20" s="100"/>
      <c r="F20" s="100"/>
      <c r="G20" s="145" t="s">
        <v>452</v>
      </c>
      <c r="H20" s="146"/>
      <c r="I20" s="146"/>
      <c r="J20" s="147"/>
    </row>
    <row r="21" spans="1:10" ht="14.25" x14ac:dyDescent="0.2">
      <c r="A21" s="12"/>
      <c r="B21" s="28"/>
      <c r="C21" s="28"/>
      <c r="D21" s="28"/>
      <c r="E21" s="100"/>
      <c r="F21" s="100"/>
      <c r="G21" s="100"/>
      <c r="H21" s="100"/>
      <c r="I21" s="28"/>
      <c r="J21" s="14"/>
    </row>
    <row r="22" spans="1:10" x14ac:dyDescent="0.2">
      <c r="A22" s="130" t="s">
        <v>304</v>
      </c>
      <c r="B22" s="131"/>
      <c r="C22" s="145" t="s">
        <v>453</v>
      </c>
      <c r="D22" s="146"/>
      <c r="E22" s="146"/>
      <c r="F22" s="146"/>
      <c r="G22" s="146"/>
      <c r="H22" s="146"/>
      <c r="I22" s="146"/>
      <c r="J22" s="147"/>
    </row>
    <row r="23" spans="1:10" ht="14.25" x14ac:dyDescent="0.2">
      <c r="A23" s="12"/>
      <c r="B23" s="28"/>
      <c r="C23" s="28"/>
      <c r="D23" s="28"/>
      <c r="E23" s="100"/>
      <c r="F23" s="100"/>
      <c r="G23" s="100"/>
      <c r="H23" s="100"/>
      <c r="I23" s="28"/>
      <c r="J23" s="14"/>
    </row>
    <row r="24" spans="1:10" ht="14.25" x14ac:dyDescent="0.2">
      <c r="A24" s="130" t="s">
        <v>305</v>
      </c>
      <c r="B24" s="131"/>
      <c r="C24" s="148" t="s">
        <v>454</v>
      </c>
      <c r="D24" s="149"/>
      <c r="E24" s="149"/>
      <c r="F24" s="149"/>
      <c r="G24" s="149"/>
      <c r="H24" s="149"/>
      <c r="I24" s="149"/>
      <c r="J24" s="150"/>
    </row>
    <row r="25" spans="1:10" ht="14.25" x14ac:dyDescent="0.2">
      <c r="A25" s="12"/>
      <c r="B25" s="28"/>
      <c r="C25" s="41"/>
      <c r="D25" s="28"/>
      <c r="E25" s="100"/>
      <c r="F25" s="100"/>
      <c r="G25" s="100"/>
      <c r="H25" s="100"/>
      <c r="I25" s="28"/>
      <c r="J25" s="14"/>
    </row>
    <row r="26" spans="1:10" ht="14.25" x14ac:dyDescent="0.2">
      <c r="A26" s="130" t="s">
        <v>306</v>
      </c>
      <c r="B26" s="131"/>
      <c r="C26" s="148" t="s">
        <v>455</v>
      </c>
      <c r="D26" s="149"/>
      <c r="E26" s="149"/>
      <c r="F26" s="149"/>
      <c r="G26" s="149"/>
      <c r="H26" s="149"/>
      <c r="I26" s="149"/>
      <c r="J26" s="150"/>
    </row>
    <row r="27" spans="1:10" ht="13.9" customHeight="1" x14ac:dyDescent="0.2">
      <c r="A27" s="12"/>
      <c r="B27" s="28"/>
      <c r="C27" s="41"/>
      <c r="D27" s="28"/>
      <c r="E27" s="100"/>
      <c r="F27" s="100"/>
      <c r="G27" s="100"/>
      <c r="H27" s="100"/>
      <c r="I27" s="28"/>
      <c r="J27" s="14"/>
    </row>
    <row r="28" spans="1:10" ht="22.9" customHeight="1" x14ac:dyDescent="0.2">
      <c r="A28" s="101" t="s">
        <v>316</v>
      </c>
      <c r="B28" s="131"/>
      <c r="C28" s="24">
        <v>229</v>
      </c>
      <c r="D28" s="15"/>
      <c r="E28" s="108"/>
      <c r="F28" s="108"/>
      <c r="G28" s="108"/>
      <c r="H28" s="108"/>
      <c r="I28" s="151"/>
      <c r="J28" s="152"/>
    </row>
    <row r="29" spans="1:10" ht="14.25" x14ac:dyDescent="0.2">
      <c r="A29" s="12"/>
      <c r="B29" s="28"/>
      <c r="C29" s="28"/>
      <c r="D29" s="28"/>
      <c r="E29" s="100"/>
      <c r="F29" s="100"/>
      <c r="G29" s="100"/>
      <c r="H29" s="100"/>
      <c r="I29" s="28"/>
      <c r="J29" s="14"/>
    </row>
    <row r="30" spans="1:10" ht="15" x14ac:dyDescent="0.2">
      <c r="A30" s="130" t="s">
        <v>307</v>
      </c>
      <c r="B30" s="131"/>
      <c r="C30" s="54" t="s">
        <v>325</v>
      </c>
      <c r="D30" s="153" t="s">
        <v>324</v>
      </c>
      <c r="E30" s="112"/>
      <c r="F30" s="112"/>
      <c r="G30" s="112"/>
      <c r="H30" s="48" t="s">
        <v>325</v>
      </c>
      <c r="I30" s="49" t="s">
        <v>326</v>
      </c>
      <c r="J30" s="50"/>
    </row>
    <row r="31" spans="1:10" x14ac:dyDescent="0.2">
      <c r="A31" s="130"/>
      <c r="B31" s="131"/>
      <c r="C31" s="16"/>
      <c r="D31" s="39"/>
      <c r="E31" s="139"/>
      <c r="F31" s="139"/>
      <c r="G31" s="139"/>
      <c r="H31" s="139"/>
      <c r="I31" s="154"/>
      <c r="J31" s="155"/>
    </row>
    <row r="32" spans="1:10" x14ac:dyDescent="0.2">
      <c r="A32" s="130" t="s">
        <v>317</v>
      </c>
      <c r="B32" s="131"/>
      <c r="C32" s="24" t="s">
        <v>329</v>
      </c>
      <c r="D32" s="153" t="s">
        <v>327</v>
      </c>
      <c r="E32" s="112"/>
      <c r="F32" s="112"/>
      <c r="G32" s="112"/>
      <c r="H32" s="51" t="s">
        <v>328</v>
      </c>
      <c r="I32" s="52" t="s">
        <v>329</v>
      </c>
      <c r="J32" s="53"/>
    </row>
    <row r="33" spans="1:10" ht="14.25" x14ac:dyDescent="0.2">
      <c r="A33" s="12"/>
      <c r="B33" s="28"/>
      <c r="C33" s="28"/>
      <c r="D33" s="28"/>
      <c r="E33" s="100"/>
      <c r="F33" s="100"/>
      <c r="G33" s="100"/>
      <c r="H33" s="100"/>
      <c r="I33" s="28"/>
      <c r="J33" s="14"/>
    </row>
    <row r="34" spans="1:10" s="91" customFormat="1" x14ac:dyDescent="0.2">
      <c r="A34" s="156" t="s">
        <v>318</v>
      </c>
      <c r="B34" s="157"/>
      <c r="C34" s="157"/>
      <c r="D34" s="157"/>
      <c r="E34" s="157" t="s">
        <v>308</v>
      </c>
      <c r="F34" s="157"/>
      <c r="G34" s="157"/>
      <c r="H34" s="157"/>
      <c r="I34" s="157"/>
      <c r="J34" s="90" t="s">
        <v>309</v>
      </c>
    </row>
    <row r="35" spans="1:10" s="91" customFormat="1" ht="14.25" x14ac:dyDescent="0.2">
      <c r="A35" s="92"/>
      <c r="B35" s="89"/>
      <c r="C35" s="89"/>
      <c r="D35" s="89"/>
      <c r="E35" s="158"/>
      <c r="F35" s="158"/>
      <c r="G35" s="158"/>
      <c r="H35" s="158"/>
      <c r="I35" s="89"/>
      <c r="J35" s="93"/>
    </row>
    <row r="36" spans="1:10" s="91" customFormat="1" x14ac:dyDescent="0.2">
      <c r="A36" s="159"/>
      <c r="B36" s="160"/>
      <c r="C36" s="160"/>
      <c r="D36" s="160"/>
      <c r="E36" s="159"/>
      <c r="F36" s="160"/>
      <c r="G36" s="160"/>
      <c r="H36" s="160"/>
      <c r="I36" s="161"/>
      <c r="J36" s="88"/>
    </row>
    <row r="37" spans="1:10" s="91" customFormat="1" ht="14.25" x14ac:dyDescent="0.2">
      <c r="A37" s="92"/>
      <c r="B37" s="89"/>
      <c r="C37" s="94"/>
      <c r="D37" s="163"/>
      <c r="E37" s="163"/>
      <c r="F37" s="163"/>
      <c r="G37" s="163"/>
      <c r="H37" s="163"/>
      <c r="I37" s="163"/>
      <c r="J37" s="95"/>
    </row>
    <row r="38" spans="1:10" s="91" customFormat="1" x14ac:dyDescent="0.2">
      <c r="A38" s="159"/>
      <c r="B38" s="160"/>
      <c r="C38" s="160"/>
      <c r="D38" s="161"/>
      <c r="E38" s="159"/>
      <c r="F38" s="160"/>
      <c r="G38" s="160"/>
      <c r="H38" s="160"/>
      <c r="I38" s="161"/>
      <c r="J38" s="24"/>
    </row>
    <row r="39" spans="1:10" s="91" customFormat="1" ht="14.25" x14ac:dyDescent="0.2">
      <c r="A39" s="92"/>
      <c r="B39" s="89"/>
      <c r="C39" s="94"/>
      <c r="D39" s="96"/>
      <c r="E39" s="163"/>
      <c r="F39" s="163"/>
      <c r="G39" s="163"/>
      <c r="H39" s="163"/>
      <c r="I39" s="97"/>
      <c r="J39" s="95"/>
    </row>
    <row r="40" spans="1:10" s="91" customFormat="1" x14ac:dyDescent="0.2">
      <c r="A40" s="159"/>
      <c r="B40" s="160"/>
      <c r="C40" s="160"/>
      <c r="D40" s="161"/>
      <c r="E40" s="159"/>
      <c r="F40" s="160"/>
      <c r="G40" s="160"/>
      <c r="H40" s="160"/>
      <c r="I40" s="161"/>
      <c r="J40" s="24"/>
    </row>
    <row r="41" spans="1:10" s="91" customFormat="1" ht="14.25" x14ac:dyDescent="0.2">
      <c r="A41" s="92"/>
      <c r="B41" s="89"/>
      <c r="C41" s="94"/>
      <c r="D41" s="96"/>
      <c r="E41" s="96"/>
      <c r="F41" s="96"/>
      <c r="G41" s="96"/>
      <c r="H41" s="96"/>
      <c r="I41" s="97"/>
      <c r="J41" s="95"/>
    </row>
    <row r="42" spans="1:10" s="91" customFormat="1" x14ac:dyDescent="0.2">
      <c r="A42" s="159"/>
      <c r="B42" s="160"/>
      <c r="C42" s="160"/>
      <c r="D42" s="161"/>
      <c r="E42" s="159"/>
      <c r="F42" s="160"/>
      <c r="G42" s="160"/>
      <c r="H42" s="160"/>
      <c r="I42" s="161"/>
      <c r="J42" s="24"/>
    </row>
    <row r="43" spans="1:10" s="91" customFormat="1" ht="14.25" x14ac:dyDescent="0.2">
      <c r="A43" s="98"/>
      <c r="B43" s="94"/>
      <c r="C43" s="162"/>
      <c r="D43" s="162"/>
      <c r="E43" s="158"/>
      <c r="F43" s="158"/>
      <c r="G43" s="162"/>
      <c r="H43" s="162"/>
      <c r="I43" s="162"/>
      <c r="J43" s="95"/>
    </row>
    <row r="44" spans="1:10" s="91" customFormat="1" x14ac:dyDescent="0.2">
      <c r="A44" s="159"/>
      <c r="B44" s="160"/>
      <c r="C44" s="160"/>
      <c r="D44" s="161"/>
      <c r="E44" s="159"/>
      <c r="F44" s="160"/>
      <c r="G44" s="160"/>
      <c r="H44" s="160"/>
      <c r="I44" s="161"/>
      <c r="J44" s="24"/>
    </row>
    <row r="45" spans="1:10" s="91" customFormat="1" ht="14.25" x14ac:dyDescent="0.2">
      <c r="A45" s="98"/>
      <c r="B45" s="94"/>
      <c r="C45" s="94"/>
      <c r="D45" s="89"/>
      <c r="E45" s="158"/>
      <c r="F45" s="158"/>
      <c r="G45" s="162"/>
      <c r="H45" s="162"/>
      <c r="I45" s="89"/>
      <c r="J45" s="95"/>
    </row>
    <row r="46" spans="1:10" s="91" customFormat="1" x14ac:dyDescent="0.2">
      <c r="A46" s="159"/>
      <c r="B46" s="160"/>
      <c r="C46" s="160"/>
      <c r="D46" s="161"/>
      <c r="E46" s="159"/>
      <c r="F46" s="160"/>
      <c r="G46" s="160"/>
      <c r="H46" s="160"/>
      <c r="I46" s="161"/>
      <c r="J46" s="24"/>
    </row>
    <row r="47" spans="1:10" s="91" customFormat="1" ht="14.25" x14ac:dyDescent="0.2">
      <c r="A47" s="98"/>
      <c r="B47" s="94"/>
      <c r="C47" s="94"/>
      <c r="D47" s="89"/>
      <c r="E47" s="158"/>
      <c r="F47" s="158"/>
      <c r="G47" s="162"/>
      <c r="H47" s="162"/>
      <c r="I47" s="89"/>
      <c r="J47" s="99" t="s">
        <v>330</v>
      </c>
    </row>
    <row r="48" spans="1:10" s="91" customFormat="1" ht="14.25" x14ac:dyDescent="0.2">
      <c r="A48" s="98"/>
      <c r="B48" s="94"/>
      <c r="C48" s="94"/>
      <c r="D48" s="89"/>
      <c r="E48" s="158"/>
      <c r="F48" s="158"/>
      <c r="G48" s="162"/>
      <c r="H48" s="162"/>
      <c r="I48" s="89"/>
      <c r="J48" s="99" t="s">
        <v>331</v>
      </c>
    </row>
    <row r="49" spans="1:10" ht="27" customHeight="1" x14ac:dyDescent="0.2">
      <c r="A49" s="101" t="s">
        <v>310</v>
      </c>
      <c r="B49" s="102"/>
      <c r="C49" s="136" t="s">
        <v>331</v>
      </c>
      <c r="D49" s="137"/>
      <c r="E49" s="165" t="s">
        <v>332</v>
      </c>
      <c r="F49" s="166"/>
      <c r="G49" s="145"/>
      <c r="H49" s="146"/>
      <c r="I49" s="146"/>
      <c r="J49" s="147"/>
    </row>
    <row r="50" spans="1:10" ht="14.25" x14ac:dyDescent="0.2">
      <c r="A50" s="17"/>
      <c r="B50" s="41"/>
      <c r="C50" s="164"/>
      <c r="D50" s="164"/>
      <c r="E50" s="100"/>
      <c r="F50" s="100"/>
      <c r="G50" s="106" t="s">
        <v>333</v>
      </c>
      <c r="H50" s="106"/>
      <c r="I50" s="106"/>
      <c r="J50" s="18"/>
    </row>
    <row r="51" spans="1:10" ht="13.9" customHeight="1" x14ac:dyDescent="0.2">
      <c r="A51" s="101" t="s">
        <v>311</v>
      </c>
      <c r="B51" s="102"/>
      <c r="C51" s="145" t="s">
        <v>456</v>
      </c>
      <c r="D51" s="146"/>
      <c r="E51" s="146"/>
      <c r="F51" s="146"/>
      <c r="G51" s="146"/>
      <c r="H51" s="146"/>
      <c r="I51" s="146"/>
      <c r="J51" s="147"/>
    </row>
    <row r="52" spans="1:10" ht="14.25" x14ac:dyDescent="0.2">
      <c r="A52" s="12"/>
      <c r="B52" s="28"/>
      <c r="C52" s="108" t="s">
        <v>312</v>
      </c>
      <c r="D52" s="108"/>
      <c r="E52" s="108"/>
      <c r="F52" s="108"/>
      <c r="G52" s="108"/>
      <c r="H52" s="108"/>
      <c r="I52" s="108"/>
      <c r="J52" s="14"/>
    </row>
    <row r="53" spans="1:10" ht="14.25" x14ac:dyDescent="0.2">
      <c r="A53" s="101" t="s">
        <v>313</v>
      </c>
      <c r="B53" s="102"/>
      <c r="C53" s="109" t="s">
        <v>457</v>
      </c>
      <c r="D53" s="110"/>
      <c r="E53" s="111"/>
      <c r="F53" s="100"/>
      <c r="G53" s="100"/>
      <c r="H53" s="112"/>
      <c r="I53" s="112"/>
      <c r="J53" s="113"/>
    </row>
    <row r="54" spans="1:10" ht="14.25" x14ac:dyDescent="0.2">
      <c r="A54" s="12"/>
      <c r="B54" s="28"/>
      <c r="C54" s="41"/>
      <c r="D54" s="28"/>
      <c r="E54" s="100"/>
      <c r="F54" s="100"/>
      <c r="G54" s="100"/>
      <c r="H54" s="100"/>
      <c r="I54" s="28"/>
      <c r="J54" s="14"/>
    </row>
    <row r="55" spans="1:10" ht="14.45" customHeight="1" x14ac:dyDescent="0.2">
      <c r="A55" s="101" t="s">
        <v>305</v>
      </c>
      <c r="B55" s="102"/>
      <c r="C55" s="103" t="s">
        <v>458</v>
      </c>
      <c r="D55" s="104"/>
      <c r="E55" s="104"/>
      <c r="F55" s="104"/>
      <c r="G55" s="104"/>
      <c r="H55" s="104"/>
      <c r="I55" s="104"/>
      <c r="J55" s="105"/>
    </row>
    <row r="56" spans="1:10" ht="14.25" x14ac:dyDescent="0.2">
      <c r="A56" s="12"/>
      <c r="B56" s="28"/>
      <c r="C56" s="28"/>
      <c r="D56" s="28"/>
      <c r="E56" s="100"/>
      <c r="F56" s="100"/>
      <c r="G56" s="100"/>
      <c r="H56" s="100"/>
      <c r="I56" s="28"/>
      <c r="J56" s="14"/>
    </row>
    <row r="57" spans="1:10" ht="14.25" x14ac:dyDescent="0.2">
      <c r="A57" s="101" t="s">
        <v>334</v>
      </c>
      <c r="B57" s="102"/>
      <c r="C57" s="103" t="s">
        <v>459</v>
      </c>
      <c r="D57" s="104"/>
      <c r="E57" s="104"/>
      <c r="F57" s="104"/>
      <c r="G57" s="104"/>
      <c r="H57" s="104"/>
      <c r="I57" s="104"/>
      <c r="J57" s="105"/>
    </row>
    <row r="58" spans="1:10" ht="14.45" customHeight="1" x14ac:dyDescent="0.2">
      <c r="A58" s="12"/>
      <c r="B58" s="28"/>
      <c r="C58" s="106" t="s">
        <v>335</v>
      </c>
      <c r="D58" s="106"/>
      <c r="E58" s="106"/>
      <c r="F58" s="106"/>
      <c r="G58" s="28"/>
      <c r="H58" s="28"/>
      <c r="I58" s="28"/>
      <c r="J58" s="14"/>
    </row>
    <row r="59" spans="1:10" ht="14.25" x14ac:dyDescent="0.2">
      <c r="A59" s="101" t="s">
        <v>336</v>
      </c>
      <c r="B59" s="102"/>
      <c r="C59" s="103" t="s">
        <v>460</v>
      </c>
      <c r="D59" s="104"/>
      <c r="E59" s="104"/>
      <c r="F59" s="104"/>
      <c r="G59" s="104"/>
      <c r="H59" s="104"/>
      <c r="I59" s="104"/>
      <c r="J59" s="105"/>
    </row>
    <row r="60" spans="1:10" ht="14.45" customHeight="1" x14ac:dyDescent="0.2">
      <c r="A60" s="19"/>
      <c r="B60" s="20"/>
      <c r="C60" s="107" t="s">
        <v>337</v>
      </c>
      <c r="D60" s="107"/>
      <c r="E60" s="107"/>
      <c r="F60" s="107"/>
      <c r="G60" s="107"/>
      <c r="H60" s="20"/>
      <c r="I60" s="20"/>
      <c r="J60" s="21"/>
    </row>
    <row r="67" ht="27" customHeight="1" x14ac:dyDescent="0.2"/>
    <row r="71" ht="38.450000000000003" customHeight="1" x14ac:dyDescent="0.2"/>
  </sheetData>
  <sheetProtection algorithmName="SHA-512" hashValue="KlumzGSXWJDFTFqXf4LqaxPeMpt3+kNSFcdg32hJn+10a6bNeFLr+l3fs1ysL1aijzV91lPDcfwebxvN5CMqAQ==" saltValue="duEBWepxqnOW84lF2CxcVA=="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108" zoomScale="110" zoomScaleNormal="100" workbookViewId="0">
      <selection activeCell="I136" sqref="I136"/>
    </sheetView>
  </sheetViews>
  <sheetFormatPr defaultColWidth="8.85546875" defaultRowHeight="12.75" x14ac:dyDescent="0.2"/>
  <cols>
    <col min="8" max="9" width="15.7109375" style="23" customWidth="1"/>
    <col min="10" max="10" width="10.28515625" bestFit="1" customWidth="1"/>
  </cols>
  <sheetData>
    <row r="1" spans="1:9" x14ac:dyDescent="0.2">
      <c r="A1" s="175" t="s">
        <v>1</v>
      </c>
      <c r="B1" s="176"/>
      <c r="C1" s="176"/>
      <c r="D1" s="176"/>
      <c r="E1" s="176"/>
      <c r="F1" s="176"/>
      <c r="G1" s="176"/>
      <c r="H1" s="176"/>
      <c r="I1" s="176"/>
    </row>
    <row r="2" spans="1:9" x14ac:dyDescent="0.2">
      <c r="A2" s="177" t="s">
        <v>461</v>
      </c>
      <c r="B2" s="178"/>
      <c r="C2" s="178"/>
      <c r="D2" s="178"/>
      <c r="E2" s="178"/>
      <c r="F2" s="178"/>
      <c r="G2" s="178"/>
      <c r="H2" s="178"/>
      <c r="I2" s="178"/>
    </row>
    <row r="3" spans="1:9" x14ac:dyDescent="0.2">
      <c r="A3" s="179" t="s">
        <v>431</v>
      </c>
      <c r="B3" s="179"/>
      <c r="C3" s="179"/>
      <c r="D3" s="179"/>
      <c r="E3" s="179"/>
      <c r="F3" s="179"/>
      <c r="G3" s="179"/>
      <c r="H3" s="179"/>
      <c r="I3" s="179"/>
    </row>
    <row r="4" spans="1:9" x14ac:dyDescent="0.2">
      <c r="A4" s="180" t="s">
        <v>462</v>
      </c>
      <c r="B4" s="181"/>
      <c r="C4" s="181"/>
      <c r="D4" s="181"/>
      <c r="E4" s="181"/>
      <c r="F4" s="181"/>
      <c r="G4" s="181"/>
      <c r="H4" s="181"/>
      <c r="I4" s="182"/>
    </row>
    <row r="5" spans="1:9" ht="33.75" x14ac:dyDescent="0.2">
      <c r="A5" s="185" t="s">
        <v>2</v>
      </c>
      <c r="B5" s="186"/>
      <c r="C5" s="186"/>
      <c r="D5" s="186"/>
      <c r="E5" s="186"/>
      <c r="F5" s="186"/>
      <c r="G5" s="63" t="s">
        <v>104</v>
      </c>
      <c r="H5" s="64" t="s">
        <v>289</v>
      </c>
      <c r="I5" s="64" t="s">
        <v>294</v>
      </c>
    </row>
    <row r="6" spans="1:9" x14ac:dyDescent="0.2">
      <c r="A6" s="183">
        <v>1</v>
      </c>
      <c r="B6" s="184"/>
      <c r="C6" s="184"/>
      <c r="D6" s="184"/>
      <c r="E6" s="184"/>
      <c r="F6" s="184"/>
      <c r="G6" s="65">
        <v>2</v>
      </c>
      <c r="H6" s="64">
        <v>3</v>
      </c>
      <c r="I6" s="64">
        <v>4</v>
      </c>
    </row>
    <row r="7" spans="1:9" x14ac:dyDescent="0.2">
      <c r="A7" s="187"/>
      <c r="B7" s="187"/>
      <c r="C7" s="187"/>
      <c r="D7" s="187"/>
      <c r="E7" s="187"/>
      <c r="F7" s="187"/>
      <c r="G7" s="187"/>
      <c r="H7" s="187"/>
      <c r="I7" s="188"/>
    </row>
    <row r="8" spans="1:9" ht="12.75" customHeight="1" x14ac:dyDescent="0.2">
      <c r="A8" s="168" t="s">
        <v>4</v>
      </c>
      <c r="B8" s="168"/>
      <c r="C8" s="168"/>
      <c r="D8" s="168"/>
      <c r="E8" s="168"/>
      <c r="F8" s="168"/>
      <c r="G8" s="56">
        <v>1</v>
      </c>
      <c r="H8" s="66">
        <v>0</v>
      </c>
      <c r="I8" s="66">
        <v>0</v>
      </c>
    </row>
    <row r="9" spans="1:9" ht="12.75" customHeight="1" x14ac:dyDescent="0.2">
      <c r="A9" s="169" t="s">
        <v>5</v>
      </c>
      <c r="B9" s="169"/>
      <c r="C9" s="169"/>
      <c r="D9" s="169"/>
      <c r="E9" s="169"/>
      <c r="F9" s="169"/>
      <c r="G9" s="57">
        <v>2</v>
      </c>
      <c r="H9" s="67">
        <f>H10+H17+H27+H38+H43</f>
        <v>8588496.9299999997</v>
      </c>
      <c r="I9" s="67">
        <f>I10+I17+I27+I38+I43</f>
        <v>8455187.2599999998</v>
      </c>
    </row>
    <row r="10" spans="1:9" ht="12.75" customHeight="1" x14ac:dyDescent="0.2">
      <c r="A10" s="172" t="s">
        <v>6</v>
      </c>
      <c r="B10" s="172"/>
      <c r="C10" s="172"/>
      <c r="D10" s="172"/>
      <c r="E10" s="172"/>
      <c r="F10" s="172"/>
      <c r="G10" s="57">
        <v>3</v>
      </c>
      <c r="H10" s="67">
        <f>H11+H12+H13+H14+H15+H16</f>
        <v>1125.6600000000001</v>
      </c>
      <c r="I10" s="67">
        <f>I11+I12+I13+I14+I15+I16</f>
        <v>572.04</v>
      </c>
    </row>
    <row r="11" spans="1:9" ht="12.75" customHeight="1" x14ac:dyDescent="0.2">
      <c r="A11" s="167" t="s">
        <v>7</v>
      </c>
      <c r="B11" s="167"/>
      <c r="C11" s="167"/>
      <c r="D11" s="167"/>
      <c r="E11" s="167"/>
      <c r="F11" s="167"/>
      <c r="G11" s="56">
        <v>4</v>
      </c>
      <c r="H11" s="66">
        <v>0</v>
      </c>
      <c r="I11" s="66">
        <v>0</v>
      </c>
    </row>
    <row r="12" spans="1:9" ht="23.45" customHeight="1" x14ac:dyDescent="0.2">
      <c r="A12" s="167" t="s">
        <v>8</v>
      </c>
      <c r="B12" s="167"/>
      <c r="C12" s="167"/>
      <c r="D12" s="167"/>
      <c r="E12" s="167"/>
      <c r="F12" s="167"/>
      <c r="G12" s="56">
        <v>5</v>
      </c>
      <c r="H12" s="66">
        <v>1125.6600000000001</v>
      </c>
      <c r="I12" s="66">
        <v>572.04</v>
      </c>
    </row>
    <row r="13" spans="1:9" ht="12.75" customHeight="1" x14ac:dyDescent="0.2">
      <c r="A13" s="167" t="s">
        <v>9</v>
      </c>
      <c r="B13" s="167"/>
      <c r="C13" s="167"/>
      <c r="D13" s="167"/>
      <c r="E13" s="167"/>
      <c r="F13" s="167"/>
      <c r="G13" s="56">
        <v>6</v>
      </c>
      <c r="H13" s="66">
        <v>0</v>
      </c>
      <c r="I13" s="66">
        <v>0</v>
      </c>
    </row>
    <row r="14" spans="1:9" ht="12.75" customHeight="1" x14ac:dyDescent="0.2">
      <c r="A14" s="167" t="s">
        <v>10</v>
      </c>
      <c r="B14" s="167"/>
      <c r="C14" s="167"/>
      <c r="D14" s="167"/>
      <c r="E14" s="167"/>
      <c r="F14" s="167"/>
      <c r="G14" s="56">
        <v>7</v>
      </c>
      <c r="H14" s="66">
        <v>0</v>
      </c>
      <c r="I14" s="66">
        <v>0</v>
      </c>
    </row>
    <row r="15" spans="1:9" ht="12.75" customHeight="1" x14ac:dyDescent="0.2">
      <c r="A15" s="167" t="s">
        <v>11</v>
      </c>
      <c r="B15" s="167"/>
      <c r="C15" s="167"/>
      <c r="D15" s="167"/>
      <c r="E15" s="167"/>
      <c r="F15" s="167"/>
      <c r="G15" s="56">
        <v>8</v>
      </c>
      <c r="H15" s="66">
        <v>0</v>
      </c>
      <c r="I15" s="66">
        <v>0</v>
      </c>
    </row>
    <row r="16" spans="1:9" ht="12.75" customHeight="1" x14ac:dyDescent="0.2">
      <c r="A16" s="167" t="s">
        <v>12</v>
      </c>
      <c r="B16" s="167"/>
      <c r="C16" s="167"/>
      <c r="D16" s="167"/>
      <c r="E16" s="167"/>
      <c r="F16" s="167"/>
      <c r="G16" s="56">
        <v>9</v>
      </c>
      <c r="H16" s="66">
        <v>0</v>
      </c>
      <c r="I16" s="66">
        <v>0</v>
      </c>
    </row>
    <row r="17" spans="1:9" ht="12.75" customHeight="1" x14ac:dyDescent="0.2">
      <c r="A17" s="172" t="s">
        <v>13</v>
      </c>
      <c r="B17" s="172"/>
      <c r="C17" s="172"/>
      <c r="D17" s="172"/>
      <c r="E17" s="172"/>
      <c r="F17" s="172"/>
      <c r="G17" s="57">
        <v>10</v>
      </c>
      <c r="H17" s="67">
        <f>H18+H19+H20+H21+H22+H23+H24+H25+H26</f>
        <v>7854139.1200000001</v>
      </c>
      <c r="I17" s="67">
        <f>I18+I19+I20+I21+I22+I23+I24+I25+I26</f>
        <v>7554971.4900000002</v>
      </c>
    </row>
    <row r="18" spans="1:9" ht="12.75" customHeight="1" x14ac:dyDescent="0.2">
      <c r="A18" s="167" t="s">
        <v>14</v>
      </c>
      <c r="B18" s="167"/>
      <c r="C18" s="167"/>
      <c r="D18" s="167"/>
      <c r="E18" s="167"/>
      <c r="F18" s="167"/>
      <c r="G18" s="56">
        <v>11</v>
      </c>
      <c r="H18" s="66">
        <v>6541954.21</v>
      </c>
      <c r="I18" s="66">
        <v>6225486.2999999998</v>
      </c>
    </row>
    <row r="19" spans="1:9" ht="12.75" customHeight="1" x14ac:dyDescent="0.2">
      <c r="A19" s="167" t="s">
        <v>15</v>
      </c>
      <c r="B19" s="167"/>
      <c r="C19" s="167"/>
      <c r="D19" s="167"/>
      <c r="E19" s="167"/>
      <c r="F19" s="167"/>
      <c r="G19" s="56">
        <v>12</v>
      </c>
      <c r="H19" s="66">
        <v>75017.42</v>
      </c>
      <c r="I19" s="66">
        <v>59260.5</v>
      </c>
    </row>
    <row r="20" spans="1:9" ht="12.75" customHeight="1" x14ac:dyDescent="0.2">
      <c r="A20" s="167" t="s">
        <v>16</v>
      </c>
      <c r="B20" s="167"/>
      <c r="C20" s="167"/>
      <c r="D20" s="167"/>
      <c r="E20" s="167"/>
      <c r="F20" s="167"/>
      <c r="G20" s="56">
        <v>13</v>
      </c>
      <c r="H20" s="66">
        <v>64846.400000000001</v>
      </c>
      <c r="I20" s="66">
        <v>57363.19</v>
      </c>
    </row>
    <row r="21" spans="1:9" ht="12.75" customHeight="1" x14ac:dyDescent="0.2">
      <c r="A21" s="167" t="s">
        <v>17</v>
      </c>
      <c r="B21" s="167"/>
      <c r="C21" s="167"/>
      <c r="D21" s="167"/>
      <c r="E21" s="167"/>
      <c r="F21" s="167"/>
      <c r="G21" s="56">
        <v>14</v>
      </c>
      <c r="H21" s="66">
        <v>1116495.3799999999</v>
      </c>
      <c r="I21" s="66">
        <v>1140172.31</v>
      </c>
    </row>
    <row r="22" spans="1:9" ht="12.75" customHeight="1" x14ac:dyDescent="0.2">
      <c r="A22" s="167" t="s">
        <v>18</v>
      </c>
      <c r="B22" s="167"/>
      <c r="C22" s="167"/>
      <c r="D22" s="167"/>
      <c r="E22" s="167"/>
      <c r="F22" s="167"/>
      <c r="G22" s="56">
        <v>15</v>
      </c>
      <c r="H22" s="66">
        <v>0</v>
      </c>
      <c r="I22" s="66">
        <v>0</v>
      </c>
    </row>
    <row r="23" spans="1:9" ht="12.75" customHeight="1" x14ac:dyDescent="0.2">
      <c r="A23" s="167" t="s">
        <v>19</v>
      </c>
      <c r="B23" s="167"/>
      <c r="C23" s="167"/>
      <c r="D23" s="167"/>
      <c r="E23" s="167"/>
      <c r="F23" s="167"/>
      <c r="G23" s="56">
        <v>16</v>
      </c>
      <c r="H23" s="66">
        <v>1869.23</v>
      </c>
      <c r="I23" s="66">
        <v>1869.23</v>
      </c>
    </row>
    <row r="24" spans="1:9" ht="12.75" customHeight="1" x14ac:dyDescent="0.2">
      <c r="A24" s="167" t="s">
        <v>20</v>
      </c>
      <c r="B24" s="167"/>
      <c r="C24" s="167"/>
      <c r="D24" s="167"/>
      <c r="E24" s="167"/>
      <c r="F24" s="167"/>
      <c r="G24" s="56">
        <v>17</v>
      </c>
      <c r="H24" s="66">
        <v>0</v>
      </c>
      <c r="I24" s="66">
        <v>0</v>
      </c>
    </row>
    <row r="25" spans="1:9" ht="12.75" customHeight="1" x14ac:dyDescent="0.2">
      <c r="A25" s="167" t="s">
        <v>21</v>
      </c>
      <c r="B25" s="167"/>
      <c r="C25" s="167"/>
      <c r="D25" s="167"/>
      <c r="E25" s="167"/>
      <c r="F25" s="167"/>
      <c r="G25" s="56">
        <v>18</v>
      </c>
      <c r="H25" s="66">
        <v>0</v>
      </c>
      <c r="I25" s="66">
        <v>0</v>
      </c>
    </row>
    <row r="26" spans="1:9" ht="12.75" customHeight="1" x14ac:dyDescent="0.2">
      <c r="A26" s="167" t="s">
        <v>22</v>
      </c>
      <c r="B26" s="167"/>
      <c r="C26" s="167"/>
      <c r="D26" s="167"/>
      <c r="E26" s="167"/>
      <c r="F26" s="167"/>
      <c r="G26" s="56">
        <v>19</v>
      </c>
      <c r="H26" s="66">
        <v>53956.480000000003</v>
      </c>
      <c r="I26" s="66">
        <v>70819.960000000006</v>
      </c>
    </row>
    <row r="27" spans="1:9" ht="12.75" customHeight="1" x14ac:dyDescent="0.2">
      <c r="A27" s="172" t="s">
        <v>23</v>
      </c>
      <c r="B27" s="172"/>
      <c r="C27" s="172"/>
      <c r="D27" s="172"/>
      <c r="E27" s="172"/>
      <c r="F27" s="172"/>
      <c r="G27" s="57">
        <v>20</v>
      </c>
      <c r="H27" s="67">
        <f>SUM(H28:H37)</f>
        <v>731766.66</v>
      </c>
      <c r="I27" s="67">
        <f>SUM(I28:I37)</f>
        <v>896640.72</v>
      </c>
    </row>
    <row r="28" spans="1:9" ht="12.75" customHeight="1" x14ac:dyDescent="0.2">
      <c r="A28" s="167" t="s">
        <v>24</v>
      </c>
      <c r="B28" s="167"/>
      <c r="C28" s="167"/>
      <c r="D28" s="167"/>
      <c r="E28" s="167"/>
      <c r="F28" s="167"/>
      <c r="G28" s="56">
        <v>21</v>
      </c>
      <c r="H28" s="66">
        <v>0</v>
      </c>
      <c r="I28" s="66">
        <v>0</v>
      </c>
    </row>
    <row r="29" spans="1:9" ht="12.75" customHeight="1" x14ac:dyDescent="0.2">
      <c r="A29" s="167" t="s">
        <v>25</v>
      </c>
      <c r="B29" s="167"/>
      <c r="C29" s="167"/>
      <c r="D29" s="167"/>
      <c r="E29" s="167"/>
      <c r="F29" s="167"/>
      <c r="G29" s="56">
        <v>22</v>
      </c>
      <c r="H29" s="66">
        <v>0</v>
      </c>
      <c r="I29" s="66">
        <v>0</v>
      </c>
    </row>
    <row r="30" spans="1:9" ht="12.75" customHeight="1" x14ac:dyDescent="0.2">
      <c r="A30" s="167" t="s">
        <v>26</v>
      </c>
      <c r="B30" s="167"/>
      <c r="C30" s="167"/>
      <c r="D30" s="167"/>
      <c r="E30" s="167"/>
      <c r="F30" s="167"/>
      <c r="G30" s="56">
        <v>23</v>
      </c>
      <c r="H30" s="66">
        <v>0</v>
      </c>
      <c r="I30" s="66">
        <v>0</v>
      </c>
    </row>
    <row r="31" spans="1:9" ht="24.6" customHeight="1" x14ac:dyDescent="0.2">
      <c r="A31" s="167" t="s">
        <v>27</v>
      </c>
      <c r="B31" s="167"/>
      <c r="C31" s="167"/>
      <c r="D31" s="167"/>
      <c r="E31" s="167"/>
      <c r="F31" s="167"/>
      <c r="G31" s="56">
        <v>24</v>
      </c>
      <c r="H31" s="66">
        <v>0</v>
      </c>
      <c r="I31" s="66">
        <v>0</v>
      </c>
    </row>
    <row r="32" spans="1:9" ht="24" customHeight="1" x14ac:dyDescent="0.2">
      <c r="A32" s="167" t="s">
        <v>28</v>
      </c>
      <c r="B32" s="167"/>
      <c r="C32" s="167"/>
      <c r="D32" s="167"/>
      <c r="E32" s="167"/>
      <c r="F32" s="167"/>
      <c r="G32" s="56">
        <v>25</v>
      </c>
      <c r="H32" s="66">
        <v>0</v>
      </c>
      <c r="I32" s="66">
        <v>0</v>
      </c>
    </row>
    <row r="33" spans="1:9" ht="26.45" customHeight="1" x14ac:dyDescent="0.2">
      <c r="A33" s="167" t="s">
        <v>29</v>
      </c>
      <c r="B33" s="167"/>
      <c r="C33" s="167"/>
      <c r="D33" s="167"/>
      <c r="E33" s="167"/>
      <c r="F33" s="167"/>
      <c r="G33" s="56">
        <v>26</v>
      </c>
      <c r="H33" s="66">
        <v>0</v>
      </c>
      <c r="I33" s="66">
        <v>0</v>
      </c>
    </row>
    <row r="34" spans="1:9" ht="12.75" customHeight="1" x14ac:dyDescent="0.2">
      <c r="A34" s="167" t="s">
        <v>30</v>
      </c>
      <c r="B34" s="167"/>
      <c r="C34" s="167"/>
      <c r="D34" s="167"/>
      <c r="E34" s="167"/>
      <c r="F34" s="167"/>
      <c r="G34" s="56">
        <v>27</v>
      </c>
      <c r="H34" s="66">
        <v>0</v>
      </c>
      <c r="I34" s="66">
        <v>0</v>
      </c>
    </row>
    <row r="35" spans="1:9" ht="12.75" customHeight="1" x14ac:dyDescent="0.2">
      <c r="A35" s="167" t="s">
        <v>31</v>
      </c>
      <c r="B35" s="167"/>
      <c r="C35" s="167"/>
      <c r="D35" s="167"/>
      <c r="E35" s="167"/>
      <c r="F35" s="167"/>
      <c r="G35" s="56">
        <v>28</v>
      </c>
      <c r="H35" s="66">
        <v>31400.19</v>
      </c>
      <c r="I35" s="66">
        <v>41278.65</v>
      </c>
    </row>
    <row r="36" spans="1:9" ht="12.75" customHeight="1" x14ac:dyDescent="0.2">
      <c r="A36" s="167" t="s">
        <v>32</v>
      </c>
      <c r="B36" s="167"/>
      <c r="C36" s="167"/>
      <c r="D36" s="167"/>
      <c r="E36" s="167"/>
      <c r="F36" s="167"/>
      <c r="G36" s="56">
        <v>29</v>
      </c>
      <c r="H36" s="66">
        <v>1019.66</v>
      </c>
      <c r="I36" s="66">
        <v>156015.26</v>
      </c>
    </row>
    <row r="37" spans="1:9" ht="12.75" customHeight="1" x14ac:dyDescent="0.2">
      <c r="A37" s="167" t="s">
        <v>33</v>
      </c>
      <c r="B37" s="167"/>
      <c r="C37" s="167"/>
      <c r="D37" s="167"/>
      <c r="E37" s="167"/>
      <c r="F37" s="167"/>
      <c r="G37" s="56">
        <v>30</v>
      </c>
      <c r="H37" s="66">
        <v>699346.81</v>
      </c>
      <c r="I37" s="66">
        <v>699346.81</v>
      </c>
    </row>
    <row r="38" spans="1:9" ht="12.75" customHeight="1" x14ac:dyDescent="0.2">
      <c r="A38" s="172" t="s">
        <v>34</v>
      </c>
      <c r="B38" s="172"/>
      <c r="C38" s="172"/>
      <c r="D38" s="172"/>
      <c r="E38" s="172"/>
      <c r="F38" s="172"/>
      <c r="G38" s="57">
        <v>31</v>
      </c>
      <c r="H38" s="67">
        <f>H39+H40+H41+H42</f>
        <v>1465.49</v>
      </c>
      <c r="I38" s="67">
        <f>I39+I40+I41+I42</f>
        <v>3003.01</v>
      </c>
    </row>
    <row r="39" spans="1:9" ht="12.75" customHeight="1" x14ac:dyDescent="0.2">
      <c r="A39" s="167" t="s">
        <v>35</v>
      </c>
      <c r="B39" s="167"/>
      <c r="C39" s="167"/>
      <c r="D39" s="167"/>
      <c r="E39" s="167"/>
      <c r="F39" s="167"/>
      <c r="G39" s="56">
        <v>32</v>
      </c>
      <c r="H39" s="66">
        <v>0</v>
      </c>
      <c r="I39" s="66">
        <v>0</v>
      </c>
    </row>
    <row r="40" spans="1:9" ht="12.75" customHeight="1" x14ac:dyDescent="0.2">
      <c r="A40" s="167" t="s">
        <v>36</v>
      </c>
      <c r="B40" s="167"/>
      <c r="C40" s="167"/>
      <c r="D40" s="167"/>
      <c r="E40" s="167"/>
      <c r="F40" s="167"/>
      <c r="G40" s="56">
        <v>33</v>
      </c>
      <c r="H40" s="66">
        <v>0</v>
      </c>
      <c r="I40" s="66">
        <v>0</v>
      </c>
    </row>
    <row r="41" spans="1:9" ht="12.75" customHeight="1" x14ac:dyDescent="0.2">
      <c r="A41" s="167" t="s">
        <v>37</v>
      </c>
      <c r="B41" s="167"/>
      <c r="C41" s="167"/>
      <c r="D41" s="167"/>
      <c r="E41" s="167"/>
      <c r="F41" s="167"/>
      <c r="G41" s="56">
        <v>34</v>
      </c>
      <c r="H41" s="66">
        <v>0</v>
      </c>
      <c r="I41" s="66">
        <v>0</v>
      </c>
    </row>
    <row r="42" spans="1:9" ht="12.75" customHeight="1" x14ac:dyDescent="0.2">
      <c r="A42" s="167" t="s">
        <v>38</v>
      </c>
      <c r="B42" s="167"/>
      <c r="C42" s="167"/>
      <c r="D42" s="167"/>
      <c r="E42" s="167"/>
      <c r="F42" s="167"/>
      <c r="G42" s="56">
        <v>35</v>
      </c>
      <c r="H42" s="66">
        <v>1465.49</v>
      </c>
      <c r="I42" s="66">
        <v>3003.01</v>
      </c>
    </row>
    <row r="43" spans="1:9" ht="12.75" customHeight="1" x14ac:dyDescent="0.2">
      <c r="A43" s="170" t="s">
        <v>39</v>
      </c>
      <c r="B43" s="170"/>
      <c r="C43" s="170"/>
      <c r="D43" s="170"/>
      <c r="E43" s="170"/>
      <c r="F43" s="170"/>
      <c r="G43" s="56">
        <v>36</v>
      </c>
      <c r="H43" s="66">
        <v>0</v>
      </c>
      <c r="I43" s="66">
        <v>0</v>
      </c>
    </row>
    <row r="44" spans="1:9" ht="12.75" customHeight="1" x14ac:dyDescent="0.2">
      <c r="A44" s="169" t="s">
        <v>40</v>
      </c>
      <c r="B44" s="169"/>
      <c r="C44" s="169"/>
      <c r="D44" s="169"/>
      <c r="E44" s="169"/>
      <c r="F44" s="169"/>
      <c r="G44" s="57">
        <v>37</v>
      </c>
      <c r="H44" s="67">
        <f>H45+H53+H60+H70</f>
        <v>11490390.289999999</v>
      </c>
      <c r="I44" s="67">
        <f>I45+I53+I60+I70</f>
        <v>10089058.789999999</v>
      </c>
    </row>
    <row r="45" spans="1:9" ht="12.75" customHeight="1" x14ac:dyDescent="0.2">
      <c r="A45" s="172" t="s">
        <v>41</v>
      </c>
      <c r="B45" s="172"/>
      <c r="C45" s="172"/>
      <c r="D45" s="172"/>
      <c r="E45" s="172"/>
      <c r="F45" s="172"/>
      <c r="G45" s="57">
        <v>38</v>
      </c>
      <c r="H45" s="67">
        <f>SUM(H46:H52)</f>
        <v>252473</v>
      </c>
      <c r="I45" s="67">
        <f>SUM(I46:I52)</f>
        <v>229888.82</v>
      </c>
    </row>
    <row r="46" spans="1:9" ht="12.75" customHeight="1" x14ac:dyDescent="0.2">
      <c r="A46" s="167" t="s">
        <v>42</v>
      </c>
      <c r="B46" s="167"/>
      <c r="C46" s="167"/>
      <c r="D46" s="167"/>
      <c r="E46" s="167"/>
      <c r="F46" s="167"/>
      <c r="G46" s="56">
        <v>39</v>
      </c>
      <c r="H46" s="66">
        <v>252473</v>
      </c>
      <c r="I46" s="66">
        <v>229888.82</v>
      </c>
    </row>
    <row r="47" spans="1:9" ht="12.75" customHeight="1" x14ac:dyDescent="0.2">
      <c r="A47" s="167" t="s">
        <v>43</v>
      </c>
      <c r="B47" s="167"/>
      <c r="C47" s="167"/>
      <c r="D47" s="167"/>
      <c r="E47" s="167"/>
      <c r="F47" s="167"/>
      <c r="G47" s="56">
        <v>40</v>
      </c>
      <c r="H47" s="66">
        <v>0</v>
      </c>
      <c r="I47" s="66">
        <v>0</v>
      </c>
    </row>
    <row r="48" spans="1:9" ht="12.75" customHeight="1" x14ac:dyDescent="0.2">
      <c r="A48" s="167" t="s">
        <v>44</v>
      </c>
      <c r="B48" s="167"/>
      <c r="C48" s="167"/>
      <c r="D48" s="167"/>
      <c r="E48" s="167"/>
      <c r="F48" s="167"/>
      <c r="G48" s="56">
        <v>41</v>
      </c>
      <c r="H48" s="66">
        <v>0</v>
      </c>
      <c r="I48" s="66">
        <v>0</v>
      </c>
    </row>
    <row r="49" spans="1:9" ht="12.75" customHeight="1" x14ac:dyDescent="0.2">
      <c r="A49" s="167" t="s">
        <v>45</v>
      </c>
      <c r="B49" s="167"/>
      <c r="C49" s="167"/>
      <c r="D49" s="167"/>
      <c r="E49" s="167"/>
      <c r="F49" s="167"/>
      <c r="G49" s="56">
        <v>42</v>
      </c>
      <c r="H49" s="66">
        <v>0</v>
      </c>
      <c r="I49" s="66">
        <v>0</v>
      </c>
    </row>
    <row r="50" spans="1:9" ht="12.75" customHeight="1" x14ac:dyDescent="0.2">
      <c r="A50" s="167" t="s">
        <v>46</v>
      </c>
      <c r="B50" s="167"/>
      <c r="C50" s="167"/>
      <c r="D50" s="167"/>
      <c r="E50" s="167"/>
      <c r="F50" s="167"/>
      <c r="G50" s="56">
        <v>43</v>
      </c>
      <c r="H50" s="66">
        <v>0</v>
      </c>
      <c r="I50" s="66">
        <v>0</v>
      </c>
    </row>
    <row r="51" spans="1:9" ht="12.75" customHeight="1" x14ac:dyDescent="0.2">
      <c r="A51" s="167" t="s">
        <v>47</v>
      </c>
      <c r="B51" s="167"/>
      <c r="C51" s="167"/>
      <c r="D51" s="167"/>
      <c r="E51" s="167"/>
      <c r="F51" s="167"/>
      <c r="G51" s="56">
        <v>44</v>
      </c>
      <c r="H51" s="66">
        <v>0</v>
      </c>
      <c r="I51" s="66">
        <v>0</v>
      </c>
    </row>
    <row r="52" spans="1:9" ht="12.75" customHeight="1" x14ac:dyDescent="0.2">
      <c r="A52" s="167" t="s">
        <v>48</v>
      </c>
      <c r="B52" s="167"/>
      <c r="C52" s="167"/>
      <c r="D52" s="167"/>
      <c r="E52" s="167"/>
      <c r="F52" s="167"/>
      <c r="G52" s="56">
        <v>45</v>
      </c>
      <c r="H52" s="66">
        <v>0</v>
      </c>
      <c r="I52" s="66">
        <v>0</v>
      </c>
    </row>
    <row r="53" spans="1:9" ht="12.75" customHeight="1" x14ac:dyDescent="0.2">
      <c r="A53" s="172" t="s">
        <v>49</v>
      </c>
      <c r="B53" s="172"/>
      <c r="C53" s="172"/>
      <c r="D53" s="172"/>
      <c r="E53" s="172"/>
      <c r="F53" s="172"/>
      <c r="G53" s="57">
        <v>46</v>
      </c>
      <c r="H53" s="67">
        <f>SUM(H54:H59)</f>
        <v>538863.37</v>
      </c>
      <c r="I53" s="67">
        <f>SUM(I54:I59)</f>
        <v>344280.08</v>
      </c>
    </row>
    <row r="54" spans="1:9" ht="12.75" customHeight="1" x14ac:dyDescent="0.2">
      <c r="A54" s="167" t="s">
        <v>50</v>
      </c>
      <c r="B54" s="167"/>
      <c r="C54" s="167"/>
      <c r="D54" s="167"/>
      <c r="E54" s="167"/>
      <c r="F54" s="167"/>
      <c r="G54" s="56">
        <v>47</v>
      </c>
      <c r="H54" s="66">
        <v>0</v>
      </c>
      <c r="I54" s="66">
        <v>0</v>
      </c>
    </row>
    <row r="55" spans="1:9" ht="12.75" customHeight="1" x14ac:dyDescent="0.2">
      <c r="A55" s="167" t="s">
        <v>51</v>
      </c>
      <c r="B55" s="167"/>
      <c r="C55" s="167"/>
      <c r="D55" s="167"/>
      <c r="E55" s="167"/>
      <c r="F55" s="167"/>
      <c r="G55" s="56">
        <v>48</v>
      </c>
      <c r="H55" s="66">
        <v>0</v>
      </c>
      <c r="I55" s="66">
        <v>0</v>
      </c>
    </row>
    <row r="56" spans="1:9" ht="12.75" customHeight="1" x14ac:dyDescent="0.2">
      <c r="A56" s="167" t="s">
        <v>52</v>
      </c>
      <c r="B56" s="167"/>
      <c r="C56" s="167"/>
      <c r="D56" s="167"/>
      <c r="E56" s="167"/>
      <c r="F56" s="167"/>
      <c r="G56" s="56">
        <v>49</v>
      </c>
      <c r="H56" s="66">
        <v>295408.8</v>
      </c>
      <c r="I56" s="66">
        <v>323431.46999999997</v>
      </c>
    </row>
    <row r="57" spans="1:9" ht="12.75" customHeight="1" x14ac:dyDescent="0.2">
      <c r="A57" s="167" t="s">
        <v>53</v>
      </c>
      <c r="B57" s="167"/>
      <c r="C57" s="167"/>
      <c r="D57" s="167"/>
      <c r="E57" s="167"/>
      <c r="F57" s="167"/>
      <c r="G57" s="56">
        <v>50</v>
      </c>
      <c r="H57" s="66">
        <v>0</v>
      </c>
      <c r="I57" s="66">
        <v>0</v>
      </c>
    </row>
    <row r="58" spans="1:9" ht="12.75" customHeight="1" x14ac:dyDescent="0.2">
      <c r="A58" s="167" t="s">
        <v>54</v>
      </c>
      <c r="B58" s="167"/>
      <c r="C58" s="167"/>
      <c r="D58" s="167"/>
      <c r="E58" s="167"/>
      <c r="F58" s="167"/>
      <c r="G58" s="56">
        <v>51</v>
      </c>
      <c r="H58" s="66">
        <v>204131.3</v>
      </c>
      <c r="I58" s="66">
        <v>12446.26</v>
      </c>
    </row>
    <row r="59" spans="1:9" ht="12.75" customHeight="1" x14ac:dyDescent="0.2">
      <c r="A59" s="167" t="s">
        <v>55</v>
      </c>
      <c r="B59" s="167"/>
      <c r="C59" s="167"/>
      <c r="D59" s="167"/>
      <c r="E59" s="167"/>
      <c r="F59" s="167"/>
      <c r="G59" s="56">
        <v>52</v>
      </c>
      <c r="H59" s="66">
        <v>39323.269999999997</v>
      </c>
      <c r="I59" s="66">
        <v>8402.35</v>
      </c>
    </row>
    <row r="60" spans="1:9" ht="12.75" customHeight="1" x14ac:dyDescent="0.2">
      <c r="A60" s="172" t="s">
        <v>56</v>
      </c>
      <c r="B60" s="172"/>
      <c r="C60" s="172"/>
      <c r="D60" s="172"/>
      <c r="E60" s="172"/>
      <c r="F60" s="172"/>
      <c r="G60" s="57">
        <v>53</v>
      </c>
      <c r="H60" s="67">
        <f>SUM(H61:H69)</f>
        <v>8072135.0700000003</v>
      </c>
      <c r="I60" s="67">
        <f>SUM(I61:I69)</f>
        <v>87559.66</v>
      </c>
    </row>
    <row r="61" spans="1:9" ht="12.75" customHeight="1" x14ac:dyDescent="0.2">
      <c r="A61" s="167" t="s">
        <v>24</v>
      </c>
      <c r="B61" s="167"/>
      <c r="C61" s="167"/>
      <c r="D61" s="167"/>
      <c r="E61" s="167"/>
      <c r="F61" s="167"/>
      <c r="G61" s="56">
        <v>54</v>
      </c>
      <c r="H61" s="66">
        <v>0</v>
      </c>
      <c r="I61" s="66">
        <v>0</v>
      </c>
    </row>
    <row r="62" spans="1:9" ht="12.75" customHeight="1" x14ac:dyDescent="0.2">
      <c r="A62" s="167" t="s">
        <v>25</v>
      </c>
      <c r="B62" s="167"/>
      <c r="C62" s="167"/>
      <c r="D62" s="167"/>
      <c r="E62" s="167"/>
      <c r="F62" s="167"/>
      <c r="G62" s="56">
        <v>55</v>
      </c>
      <c r="H62" s="66">
        <v>0</v>
      </c>
      <c r="I62" s="66">
        <v>0</v>
      </c>
    </row>
    <row r="63" spans="1:9" ht="12.75" customHeight="1" x14ac:dyDescent="0.2">
      <c r="A63" s="167" t="s">
        <v>26</v>
      </c>
      <c r="B63" s="167"/>
      <c r="C63" s="167"/>
      <c r="D63" s="167"/>
      <c r="E63" s="167"/>
      <c r="F63" s="167"/>
      <c r="G63" s="56">
        <v>56</v>
      </c>
      <c r="H63" s="66">
        <v>0</v>
      </c>
      <c r="I63" s="66">
        <v>0</v>
      </c>
    </row>
    <row r="64" spans="1:9" ht="23.45" customHeight="1" x14ac:dyDescent="0.2">
      <c r="A64" s="167" t="s">
        <v>57</v>
      </c>
      <c r="B64" s="167"/>
      <c r="C64" s="167"/>
      <c r="D64" s="167"/>
      <c r="E64" s="167"/>
      <c r="F64" s="167"/>
      <c r="G64" s="56">
        <v>57</v>
      </c>
      <c r="H64" s="66">
        <v>0</v>
      </c>
      <c r="I64" s="66">
        <v>0</v>
      </c>
    </row>
    <row r="65" spans="1:9" ht="21" customHeight="1" x14ac:dyDescent="0.2">
      <c r="A65" s="167" t="s">
        <v>28</v>
      </c>
      <c r="B65" s="167"/>
      <c r="C65" s="167"/>
      <c r="D65" s="167"/>
      <c r="E65" s="167"/>
      <c r="F65" s="167"/>
      <c r="G65" s="56">
        <v>58</v>
      </c>
      <c r="H65" s="66">
        <v>0</v>
      </c>
      <c r="I65" s="66">
        <v>0</v>
      </c>
    </row>
    <row r="66" spans="1:9" ht="22.9" customHeight="1" x14ac:dyDescent="0.2">
      <c r="A66" s="167" t="s">
        <v>29</v>
      </c>
      <c r="B66" s="167"/>
      <c r="C66" s="167"/>
      <c r="D66" s="167"/>
      <c r="E66" s="167"/>
      <c r="F66" s="167"/>
      <c r="G66" s="56">
        <v>59</v>
      </c>
      <c r="H66" s="66">
        <v>0</v>
      </c>
      <c r="I66" s="66">
        <v>0</v>
      </c>
    </row>
    <row r="67" spans="1:9" ht="12.75" customHeight="1" x14ac:dyDescent="0.2">
      <c r="A67" s="167" t="s">
        <v>30</v>
      </c>
      <c r="B67" s="167"/>
      <c r="C67" s="167"/>
      <c r="D67" s="167"/>
      <c r="E67" s="167"/>
      <c r="F67" s="167"/>
      <c r="G67" s="56">
        <v>60</v>
      </c>
      <c r="H67" s="66">
        <v>0</v>
      </c>
      <c r="I67" s="66">
        <v>0</v>
      </c>
    </row>
    <row r="68" spans="1:9" ht="12.75" customHeight="1" x14ac:dyDescent="0.2">
      <c r="A68" s="167" t="s">
        <v>31</v>
      </c>
      <c r="B68" s="167"/>
      <c r="C68" s="167"/>
      <c r="D68" s="167"/>
      <c r="E68" s="167"/>
      <c r="F68" s="167"/>
      <c r="G68" s="56">
        <v>61</v>
      </c>
      <c r="H68" s="66">
        <v>8072135.0700000003</v>
      </c>
      <c r="I68" s="66">
        <v>87559.66</v>
      </c>
    </row>
    <row r="69" spans="1:9" ht="12.75" customHeight="1" x14ac:dyDescent="0.2">
      <c r="A69" s="167" t="s">
        <v>58</v>
      </c>
      <c r="B69" s="167"/>
      <c r="C69" s="167"/>
      <c r="D69" s="167"/>
      <c r="E69" s="167"/>
      <c r="F69" s="167"/>
      <c r="G69" s="56">
        <v>62</v>
      </c>
      <c r="H69" s="66">
        <v>0</v>
      </c>
      <c r="I69" s="66">
        <v>0</v>
      </c>
    </row>
    <row r="70" spans="1:9" ht="12.75" customHeight="1" x14ac:dyDescent="0.2">
      <c r="A70" s="170" t="s">
        <v>59</v>
      </c>
      <c r="B70" s="170"/>
      <c r="C70" s="170"/>
      <c r="D70" s="170"/>
      <c r="E70" s="170"/>
      <c r="F70" s="170"/>
      <c r="G70" s="56">
        <v>63</v>
      </c>
      <c r="H70" s="66">
        <v>2626918.85</v>
      </c>
      <c r="I70" s="66">
        <v>9427330.2300000004</v>
      </c>
    </row>
    <row r="71" spans="1:9" ht="12.75" customHeight="1" x14ac:dyDescent="0.2">
      <c r="A71" s="168" t="s">
        <v>60</v>
      </c>
      <c r="B71" s="168"/>
      <c r="C71" s="168"/>
      <c r="D71" s="168"/>
      <c r="E71" s="168"/>
      <c r="F71" s="168"/>
      <c r="G71" s="56">
        <v>64</v>
      </c>
      <c r="H71" s="66">
        <v>505117.86</v>
      </c>
      <c r="I71" s="66">
        <v>71224</v>
      </c>
    </row>
    <row r="72" spans="1:9" ht="12.75" customHeight="1" x14ac:dyDescent="0.2">
      <c r="A72" s="169" t="s">
        <v>61</v>
      </c>
      <c r="B72" s="169"/>
      <c r="C72" s="169"/>
      <c r="D72" s="169"/>
      <c r="E72" s="169"/>
      <c r="F72" s="169"/>
      <c r="G72" s="57">
        <v>65</v>
      </c>
      <c r="H72" s="67">
        <f>H8+H9+H44+H71</f>
        <v>20584005.079999998</v>
      </c>
      <c r="I72" s="67">
        <f>I8+I9+I44+I71</f>
        <v>18615470.050000001</v>
      </c>
    </row>
    <row r="73" spans="1:9" ht="12.75" customHeight="1" x14ac:dyDescent="0.2">
      <c r="A73" s="168" t="s">
        <v>62</v>
      </c>
      <c r="B73" s="168"/>
      <c r="C73" s="168"/>
      <c r="D73" s="168"/>
      <c r="E73" s="168"/>
      <c r="F73" s="168"/>
      <c r="G73" s="56">
        <v>66</v>
      </c>
      <c r="H73" s="66">
        <v>0</v>
      </c>
      <c r="I73" s="66">
        <v>0</v>
      </c>
    </row>
    <row r="74" spans="1:9" x14ac:dyDescent="0.2">
      <c r="A74" s="173" t="s">
        <v>63</v>
      </c>
      <c r="B74" s="174"/>
      <c r="C74" s="174"/>
      <c r="D74" s="174"/>
      <c r="E74" s="174"/>
      <c r="F74" s="174"/>
      <c r="G74" s="174"/>
      <c r="H74" s="174"/>
      <c r="I74" s="174"/>
    </row>
    <row r="75" spans="1:9" ht="12.75" customHeight="1" x14ac:dyDescent="0.2">
      <c r="A75" s="169" t="s">
        <v>432</v>
      </c>
      <c r="B75" s="169"/>
      <c r="C75" s="169"/>
      <c r="D75" s="169"/>
      <c r="E75" s="169"/>
      <c r="F75" s="169"/>
      <c r="G75" s="57">
        <v>67</v>
      </c>
      <c r="H75" s="67">
        <f>H76+H77+H78+H84+H85+H92+H95+H98</f>
        <v>18228896.809999999</v>
      </c>
      <c r="I75" s="67">
        <f>I76+I77+I78+I84+I85+I92+I95+I98</f>
        <v>17410580.149999999</v>
      </c>
    </row>
    <row r="76" spans="1:9" ht="12.75" customHeight="1" x14ac:dyDescent="0.2">
      <c r="A76" s="170" t="s">
        <v>64</v>
      </c>
      <c r="B76" s="170"/>
      <c r="C76" s="170"/>
      <c r="D76" s="170"/>
      <c r="E76" s="170"/>
      <c r="F76" s="170"/>
      <c r="G76" s="56">
        <v>68</v>
      </c>
      <c r="H76" s="68">
        <v>5140837</v>
      </c>
      <c r="I76" s="68">
        <v>5140837</v>
      </c>
    </row>
    <row r="77" spans="1:9" ht="12.75" customHeight="1" x14ac:dyDescent="0.2">
      <c r="A77" s="170" t="s">
        <v>65</v>
      </c>
      <c r="B77" s="170"/>
      <c r="C77" s="170"/>
      <c r="D77" s="170"/>
      <c r="E77" s="170"/>
      <c r="F77" s="170"/>
      <c r="G77" s="56">
        <v>69</v>
      </c>
      <c r="H77" s="68">
        <v>107673.19</v>
      </c>
      <c r="I77" s="68">
        <v>107673.19</v>
      </c>
    </row>
    <row r="78" spans="1:9" ht="12.75" customHeight="1" x14ac:dyDescent="0.2">
      <c r="A78" s="172" t="s">
        <v>66</v>
      </c>
      <c r="B78" s="172"/>
      <c r="C78" s="172"/>
      <c r="D78" s="172"/>
      <c r="E78" s="172"/>
      <c r="F78" s="172"/>
      <c r="G78" s="57">
        <v>70</v>
      </c>
      <c r="H78" s="67">
        <f>SUM(H79:H83)</f>
        <v>277165.52</v>
      </c>
      <c r="I78" s="67">
        <f>SUM(I79:I83)</f>
        <v>277165.52</v>
      </c>
    </row>
    <row r="79" spans="1:9" ht="12.75" customHeight="1" x14ac:dyDescent="0.2">
      <c r="A79" s="167" t="s">
        <v>67</v>
      </c>
      <c r="B79" s="167"/>
      <c r="C79" s="167"/>
      <c r="D79" s="167"/>
      <c r="E79" s="167"/>
      <c r="F79" s="167"/>
      <c r="G79" s="56">
        <v>71</v>
      </c>
      <c r="H79" s="68">
        <v>277165.52</v>
      </c>
      <c r="I79" s="68">
        <v>277165.52</v>
      </c>
    </row>
    <row r="80" spans="1:9" ht="12.75" customHeight="1" x14ac:dyDescent="0.2">
      <c r="A80" s="167" t="s">
        <v>68</v>
      </c>
      <c r="B80" s="167"/>
      <c r="C80" s="167"/>
      <c r="D80" s="167"/>
      <c r="E80" s="167"/>
      <c r="F80" s="167"/>
      <c r="G80" s="56">
        <v>72</v>
      </c>
      <c r="H80" s="68">
        <v>0</v>
      </c>
      <c r="I80" s="68">
        <v>0</v>
      </c>
    </row>
    <row r="81" spans="1:9" ht="12.75" customHeight="1" x14ac:dyDescent="0.2">
      <c r="A81" s="167" t="s">
        <v>69</v>
      </c>
      <c r="B81" s="167"/>
      <c r="C81" s="167"/>
      <c r="D81" s="167"/>
      <c r="E81" s="167"/>
      <c r="F81" s="167"/>
      <c r="G81" s="56">
        <v>73</v>
      </c>
      <c r="H81" s="68">
        <v>0</v>
      </c>
      <c r="I81" s="68">
        <v>0</v>
      </c>
    </row>
    <row r="82" spans="1:9" ht="12.75" customHeight="1" x14ac:dyDescent="0.2">
      <c r="A82" s="167" t="s">
        <v>70</v>
      </c>
      <c r="B82" s="167"/>
      <c r="C82" s="167"/>
      <c r="D82" s="167"/>
      <c r="E82" s="167"/>
      <c r="F82" s="167"/>
      <c r="G82" s="56">
        <v>74</v>
      </c>
      <c r="H82" s="68">
        <v>0</v>
      </c>
      <c r="I82" s="68">
        <v>0</v>
      </c>
    </row>
    <row r="83" spans="1:9" ht="12.75" customHeight="1" x14ac:dyDescent="0.2">
      <c r="A83" s="167" t="s">
        <v>71</v>
      </c>
      <c r="B83" s="167"/>
      <c r="C83" s="167"/>
      <c r="D83" s="167"/>
      <c r="E83" s="167"/>
      <c r="F83" s="167"/>
      <c r="G83" s="56">
        <v>75</v>
      </c>
      <c r="H83" s="68">
        <v>0</v>
      </c>
      <c r="I83" s="68">
        <v>0</v>
      </c>
    </row>
    <row r="84" spans="1:9" ht="12.75" customHeight="1" x14ac:dyDescent="0.2">
      <c r="A84" s="170" t="s">
        <v>72</v>
      </c>
      <c r="B84" s="170"/>
      <c r="C84" s="170"/>
      <c r="D84" s="170"/>
      <c r="E84" s="170"/>
      <c r="F84" s="170"/>
      <c r="G84" s="56">
        <v>76</v>
      </c>
      <c r="H84" s="68">
        <v>0</v>
      </c>
      <c r="I84" s="68">
        <v>0</v>
      </c>
    </row>
    <row r="85" spans="1:9" ht="12.75" customHeight="1" x14ac:dyDescent="0.2">
      <c r="A85" s="171" t="s">
        <v>423</v>
      </c>
      <c r="B85" s="171"/>
      <c r="C85" s="171"/>
      <c r="D85" s="171"/>
      <c r="E85" s="171"/>
      <c r="F85" s="171"/>
      <c r="G85" s="57">
        <v>77</v>
      </c>
      <c r="H85" s="67">
        <f>H86+H87+H88+H89+H90+H91</f>
        <v>0</v>
      </c>
      <c r="I85" s="67">
        <f>I86+I87+I88+I89+I90+I91</f>
        <v>0</v>
      </c>
    </row>
    <row r="86" spans="1:9" ht="25.5" customHeight="1" x14ac:dyDescent="0.2">
      <c r="A86" s="167" t="s">
        <v>418</v>
      </c>
      <c r="B86" s="167"/>
      <c r="C86" s="167"/>
      <c r="D86" s="167"/>
      <c r="E86" s="167"/>
      <c r="F86" s="167"/>
      <c r="G86" s="56">
        <v>78</v>
      </c>
      <c r="H86" s="66">
        <v>0</v>
      </c>
      <c r="I86" s="66">
        <v>0</v>
      </c>
    </row>
    <row r="87" spans="1:9" ht="12.75" customHeight="1" x14ac:dyDescent="0.2">
      <c r="A87" s="167" t="s">
        <v>73</v>
      </c>
      <c r="B87" s="167"/>
      <c r="C87" s="167"/>
      <c r="D87" s="167"/>
      <c r="E87" s="167"/>
      <c r="F87" s="167"/>
      <c r="G87" s="56">
        <v>79</v>
      </c>
      <c r="H87" s="66">
        <v>0</v>
      </c>
      <c r="I87" s="66">
        <v>0</v>
      </c>
    </row>
    <row r="88" spans="1:9" ht="12.75" customHeight="1" x14ac:dyDescent="0.2">
      <c r="A88" s="167" t="s">
        <v>74</v>
      </c>
      <c r="B88" s="167"/>
      <c r="C88" s="167"/>
      <c r="D88" s="167"/>
      <c r="E88" s="167"/>
      <c r="F88" s="167"/>
      <c r="G88" s="56">
        <v>80</v>
      </c>
      <c r="H88" s="66">
        <v>0</v>
      </c>
      <c r="I88" s="66">
        <v>0</v>
      </c>
    </row>
    <row r="89" spans="1:9" ht="12.75" customHeight="1" x14ac:dyDescent="0.2">
      <c r="A89" s="167" t="s">
        <v>338</v>
      </c>
      <c r="B89" s="167"/>
      <c r="C89" s="167"/>
      <c r="D89" s="167"/>
      <c r="E89" s="167"/>
      <c r="F89" s="167"/>
      <c r="G89" s="56">
        <v>81</v>
      </c>
      <c r="H89" s="66">
        <v>0</v>
      </c>
      <c r="I89" s="66">
        <v>0</v>
      </c>
    </row>
    <row r="90" spans="1:9" ht="24" customHeight="1" x14ac:dyDescent="0.2">
      <c r="A90" s="167" t="s">
        <v>339</v>
      </c>
      <c r="B90" s="167"/>
      <c r="C90" s="167"/>
      <c r="D90" s="167"/>
      <c r="E90" s="167"/>
      <c r="F90" s="167"/>
      <c r="G90" s="56">
        <v>82</v>
      </c>
      <c r="H90" s="66">
        <v>0</v>
      </c>
      <c r="I90" s="66">
        <v>0</v>
      </c>
    </row>
    <row r="91" spans="1:9" x14ac:dyDescent="0.2">
      <c r="A91" s="167" t="s">
        <v>419</v>
      </c>
      <c r="B91" s="167"/>
      <c r="C91" s="167"/>
      <c r="D91" s="167"/>
      <c r="E91" s="167"/>
      <c r="F91" s="167"/>
      <c r="G91" s="56">
        <v>83</v>
      </c>
      <c r="H91" s="66">
        <v>0</v>
      </c>
      <c r="I91" s="66">
        <v>0</v>
      </c>
    </row>
    <row r="92" spans="1:9" ht="12.75" customHeight="1" x14ac:dyDescent="0.2">
      <c r="A92" s="172" t="s">
        <v>424</v>
      </c>
      <c r="B92" s="172"/>
      <c r="C92" s="172"/>
      <c r="D92" s="172"/>
      <c r="E92" s="172"/>
      <c r="F92" s="172"/>
      <c r="G92" s="57">
        <v>84</v>
      </c>
      <c r="H92" s="67">
        <f>H93-H94</f>
        <v>12443904.550000001</v>
      </c>
      <c r="I92" s="67">
        <f>I93-I94</f>
        <v>12703221.1</v>
      </c>
    </row>
    <row r="93" spans="1:9" ht="12.75" customHeight="1" x14ac:dyDescent="0.2">
      <c r="A93" s="167" t="s">
        <v>75</v>
      </c>
      <c r="B93" s="167"/>
      <c r="C93" s="167"/>
      <c r="D93" s="167"/>
      <c r="E93" s="167"/>
      <c r="F93" s="167"/>
      <c r="G93" s="56">
        <v>85</v>
      </c>
      <c r="H93" s="68">
        <v>12443904.550000001</v>
      </c>
      <c r="I93" s="68">
        <v>12703221.1</v>
      </c>
    </row>
    <row r="94" spans="1:9" ht="12.75" customHeight="1" x14ac:dyDescent="0.2">
      <c r="A94" s="167" t="s">
        <v>76</v>
      </c>
      <c r="B94" s="167"/>
      <c r="C94" s="167"/>
      <c r="D94" s="167"/>
      <c r="E94" s="167"/>
      <c r="F94" s="167"/>
      <c r="G94" s="56">
        <v>86</v>
      </c>
      <c r="H94" s="68">
        <v>0</v>
      </c>
      <c r="I94" s="68">
        <v>0</v>
      </c>
    </row>
    <row r="95" spans="1:9" ht="12.75" customHeight="1" x14ac:dyDescent="0.2">
      <c r="A95" s="172" t="s">
        <v>425</v>
      </c>
      <c r="B95" s="172"/>
      <c r="C95" s="172"/>
      <c r="D95" s="172"/>
      <c r="E95" s="172"/>
      <c r="F95" s="172"/>
      <c r="G95" s="57">
        <v>87</v>
      </c>
      <c r="H95" s="67">
        <f>H96-H97</f>
        <v>259316.55</v>
      </c>
      <c r="I95" s="67">
        <f>I96-I97</f>
        <v>-818316.66</v>
      </c>
    </row>
    <row r="96" spans="1:9" ht="12.75" customHeight="1" x14ac:dyDescent="0.2">
      <c r="A96" s="167" t="s">
        <v>77</v>
      </c>
      <c r="B96" s="167"/>
      <c r="C96" s="167"/>
      <c r="D96" s="167"/>
      <c r="E96" s="167"/>
      <c r="F96" s="167"/>
      <c r="G96" s="56">
        <v>88</v>
      </c>
      <c r="H96" s="68">
        <v>259316.55</v>
      </c>
      <c r="I96" s="68">
        <v>0</v>
      </c>
    </row>
    <row r="97" spans="1:9" ht="12.75" customHeight="1" x14ac:dyDescent="0.2">
      <c r="A97" s="167" t="s">
        <v>78</v>
      </c>
      <c r="B97" s="167"/>
      <c r="C97" s="167"/>
      <c r="D97" s="167"/>
      <c r="E97" s="167"/>
      <c r="F97" s="167"/>
      <c r="G97" s="56">
        <v>89</v>
      </c>
      <c r="H97" s="68">
        <v>0</v>
      </c>
      <c r="I97" s="68">
        <v>818316.66</v>
      </c>
    </row>
    <row r="98" spans="1:9" ht="12.75" customHeight="1" x14ac:dyDescent="0.2">
      <c r="A98" s="170" t="s">
        <v>79</v>
      </c>
      <c r="B98" s="170"/>
      <c r="C98" s="170"/>
      <c r="D98" s="170"/>
      <c r="E98" s="170"/>
      <c r="F98" s="170"/>
      <c r="G98" s="56">
        <v>90</v>
      </c>
      <c r="H98" s="68">
        <v>0</v>
      </c>
      <c r="I98" s="68">
        <v>0</v>
      </c>
    </row>
    <row r="99" spans="1:9" ht="12.75" customHeight="1" x14ac:dyDescent="0.2">
      <c r="A99" s="169" t="s">
        <v>426</v>
      </c>
      <c r="B99" s="169"/>
      <c r="C99" s="169"/>
      <c r="D99" s="169"/>
      <c r="E99" s="169"/>
      <c r="F99" s="169"/>
      <c r="G99" s="57">
        <v>91</v>
      </c>
      <c r="H99" s="67">
        <f>SUM(H100:H105)</f>
        <v>171144.81</v>
      </c>
      <c r="I99" s="67">
        <f>SUM(I100:I105)</f>
        <v>144823.26</v>
      </c>
    </row>
    <row r="100" spans="1:9" ht="12.75" customHeight="1" x14ac:dyDescent="0.2">
      <c r="A100" s="167" t="s">
        <v>80</v>
      </c>
      <c r="B100" s="167"/>
      <c r="C100" s="167"/>
      <c r="D100" s="167"/>
      <c r="E100" s="167"/>
      <c r="F100" s="167"/>
      <c r="G100" s="56">
        <v>92</v>
      </c>
      <c r="H100" s="68">
        <v>119766</v>
      </c>
      <c r="I100" s="68">
        <v>131987</v>
      </c>
    </row>
    <row r="101" spans="1:9" ht="12.75" customHeight="1" x14ac:dyDescent="0.2">
      <c r="A101" s="167" t="s">
        <v>81</v>
      </c>
      <c r="B101" s="167"/>
      <c r="C101" s="167"/>
      <c r="D101" s="167"/>
      <c r="E101" s="167"/>
      <c r="F101" s="167"/>
      <c r="G101" s="56">
        <v>93</v>
      </c>
      <c r="H101" s="68">
        <v>0</v>
      </c>
      <c r="I101" s="68">
        <v>0</v>
      </c>
    </row>
    <row r="102" spans="1:9" ht="12.75" customHeight="1" x14ac:dyDescent="0.2">
      <c r="A102" s="167" t="s">
        <v>82</v>
      </c>
      <c r="B102" s="167"/>
      <c r="C102" s="167"/>
      <c r="D102" s="167"/>
      <c r="E102" s="167"/>
      <c r="F102" s="167"/>
      <c r="G102" s="56">
        <v>94</v>
      </c>
      <c r="H102" s="68">
        <v>51378.81</v>
      </c>
      <c r="I102" s="68">
        <v>12836.26</v>
      </c>
    </row>
    <row r="103" spans="1:9" ht="12.75" customHeight="1" x14ac:dyDescent="0.2">
      <c r="A103" s="167" t="s">
        <v>83</v>
      </c>
      <c r="B103" s="167"/>
      <c r="C103" s="167"/>
      <c r="D103" s="167"/>
      <c r="E103" s="167"/>
      <c r="F103" s="167"/>
      <c r="G103" s="56">
        <v>95</v>
      </c>
      <c r="H103" s="66">
        <v>0</v>
      </c>
      <c r="I103" s="66">
        <v>0</v>
      </c>
    </row>
    <row r="104" spans="1:9" ht="12.75" customHeight="1" x14ac:dyDescent="0.2">
      <c r="A104" s="167" t="s">
        <v>84</v>
      </c>
      <c r="B104" s="167"/>
      <c r="C104" s="167"/>
      <c r="D104" s="167"/>
      <c r="E104" s="167"/>
      <c r="F104" s="167"/>
      <c r="G104" s="56">
        <v>96</v>
      </c>
      <c r="H104" s="66">
        <v>0</v>
      </c>
      <c r="I104" s="66">
        <v>0</v>
      </c>
    </row>
    <row r="105" spans="1:9" ht="12.75" customHeight="1" x14ac:dyDescent="0.2">
      <c r="A105" s="167" t="s">
        <v>85</v>
      </c>
      <c r="B105" s="167"/>
      <c r="C105" s="167"/>
      <c r="D105" s="167"/>
      <c r="E105" s="167"/>
      <c r="F105" s="167"/>
      <c r="G105" s="56">
        <v>97</v>
      </c>
      <c r="H105" s="66">
        <v>0</v>
      </c>
      <c r="I105" s="66">
        <v>0</v>
      </c>
    </row>
    <row r="106" spans="1:9" ht="12.75" customHeight="1" x14ac:dyDescent="0.2">
      <c r="A106" s="169" t="s">
        <v>427</v>
      </c>
      <c r="B106" s="169"/>
      <c r="C106" s="169"/>
      <c r="D106" s="169"/>
      <c r="E106" s="169"/>
      <c r="F106" s="169"/>
      <c r="G106" s="57">
        <v>98</v>
      </c>
      <c r="H106" s="67">
        <f>SUM(H107:H117)</f>
        <v>0</v>
      </c>
      <c r="I106" s="67">
        <f>SUM(I107:I117)</f>
        <v>0</v>
      </c>
    </row>
    <row r="107" spans="1:9" ht="12.75" customHeight="1" x14ac:dyDescent="0.2">
      <c r="A107" s="167" t="s">
        <v>86</v>
      </c>
      <c r="B107" s="167"/>
      <c r="C107" s="167"/>
      <c r="D107" s="167"/>
      <c r="E107" s="167"/>
      <c r="F107" s="167"/>
      <c r="G107" s="56">
        <v>99</v>
      </c>
      <c r="H107" s="69">
        <v>0</v>
      </c>
      <c r="I107" s="69">
        <v>0</v>
      </c>
    </row>
    <row r="108" spans="1:9" ht="12.75" customHeight="1" x14ac:dyDescent="0.2">
      <c r="A108" s="167" t="s">
        <v>87</v>
      </c>
      <c r="B108" s="167"/>
      <c r="C108" s="167"/>
      <c r="D108" s="167"/>
      <c r="E108" s="167"/>
      <c r="F108" s="167"/>
      <c r="G108" s="56">
        <v>100</v>
      </c>
      <c r="H108" s="68">
        <v>0</v>
      </c>
      <c r="I108" s="68">
        <v>0</v>
      </c>
    </row>
    <row r="109" spans="1:9" ht="12.75" customHeight="1" x14ac:dyDescent="0.2">
      <c r="A109" s="167" t="s">
        <v>88</v>
      </c>
      <c r="B109" s="167"/>
      <c r="C109" s="167"/>
      <c r="D109" s="167"/>
      <c r="E109" s="167"/>
      <c r="F109" s="167"/>
      <c r="G109" s="56">
        <v>101</v>
      </c>
      <c r="H109" s="68">
        <v>0</v>
      </c>
      <c r="I109" s="68">
        <v>0</v>
      </c>
    </row>
    <row r="110" spans="1:9" ht="22.15" customHeight="1" x14ac:dyDescent="0.2">
      <c r="A110" s="167" t="s">
        <v>89</v>
      </c>
      <c r="B110" s="167"/>
      <c r="C110" s="167"/>
      <c r="D110" s="167"/>
      <c r="E110" s="167"/>
      <c r="F110" s="167"/>
      <c r="G110" s="56">
        <v>102</v>
      </c>
      <c r="H110" s="68">
        <v>0</v>
      </c>
      <c r="I110" s="68">
        <v>0</v>
      </c>
    </row>
    <row r="111" spans="1:9" ht="12.75" customHeight="1" x14ac:dyDescent="0.2">
      <c r="A111" s="167" t="s">
        <v>90</v>
      </c>
      <c r="B111" s="167"/>
      <c r="C111" s="167"/>
      <c r="D111" s="167"/>
      <c r="E111" s="167"/>
      <c r="F111" s="167"/>
      <c r="G111" s="56">
        <v>103</v>
      </c>
      <c r="H111" s="68">
        <v>0</v>
      </c>
      <c r="I111" s="68">
        <v>0</v>
      </c>
    </row>
    <row r="112" spans="1:9" ht="12.75" customHeight="1" x14ac:dyDescent="0.2">
      <c r="A112" s="167" t="s">
        <v>91</v>
      </c>
      <c r="B112" s="167"/>
      <c r="C112" s="167"/>
      <c r="D112" s="167"/>
      <c r="E112" s="167"/>
      <c r="F112" s="167"/>
      <c r="G112" s="56">
        <v>104</v>
      </c>
      <c r="H112" s="68">
        <v>0</v>
      </c>
      <c r="I112" s="68">
        <v>0</v>
      </c>
    </row>
    <row r="113" spans="1:9" ht="12.75" customHeight="1" x14ac:dyDescent="0.2">
      <c r="A113" s="167" t="s">
        <v>92</v>
      </c>
      <c r="B113" s="167"/>
      <c r="C113" s="167"/>
      <c r="D113" s="167"/>
      <c r="E113" s="167"/>
      <c r="F113" s="167"/>
      <c r="G113" s="56">
        <v>105</v>
      </c>
      <c r="H113" s="68">
        <v>0</v>
      </c>
      <c r="I113" s="68">
        <v>0</v>
      </c>
    </row>
    <row r="114" spans="1:9" ht="12.75" customHeight="1" x14ac:dyDescent="0.2">
      <c r="A114" s="167" t="s">
        <v>93</v>
      </c>
      <c r="B114" s="167"/>
      <c r="C114" s="167"/>
      <c r="D114" s="167"/>
      <c r="E114" s="167"/>
      <c r="F114" s="167"/>
      <c r="G114" s="56">
        <v>106</v>
      </c>
      <c r="H114" s="69">
        <v>0</v>
      </c>
      <c r="I114" s="69">
        <v>0</v>
      </c>
    </row>
    <row r="115" spans="1:9" ht="12.75" customHeight="1" x14ac:dyDescent="0.2">
      <c r="A115" s="167" t="s">
        <v>94</v>
      </c>
      <c r="B115" s="167"/>
      <c r="C115" s="167"/>
      <c r="D115" s="167"/>
      <c r="E115" s="167"/>
      <c r="F115" s="167"/>
      <c r="G115" s="56">
        <v>107</v>
      </c>
      <c r="H115" s="68">
        <v>0</v>
      </c>
      <c r="I115" s="68">
        <v>0</v>
      </c>
    </row>
    <row r="116" spans="1:9" ht="12.75" customHeight="1" x14ac:dyDescent="0.2">
      <c r="A116" s="167" t="s">
        <v>95</v>
      </c>
      <c r="B116" s="167"/>
      <c r="C116" s="167"/>
      <c r="D116" s="167"/>
      <c r="E116" s="167"/>
      <c r="F116" s="167"/>
      <c r="G116" s="56">
        <v>108</v>
      </c>
      <c r="H116" s="66">
        <v>0</v>
      </c>
      <c r="I116" s="66">
        <v>0</v>
      </c>
    </row>
    <row r="117" spans="1:9" ht="12.75" customHeight="1" x14ac:dyDescent="0.2">
      <c r="A117" s="167" t="s">
        <v>96</v>
      </c>
      <c r="B117" s="167"/>
      <c r="C117" s="167"/>
      <c r="D117" s="167"/>
      <c r="E117" s="167"/>
      <c r="F117" s="167"/>
      <c r="G117" s="56">
        <v>109</v>
      </c>
      <c r="H117" s="66">
        <v>0</v>
      </c>
      <c r="I117" s="66">
        <v>0</v>
      </c>
    </row>
    <row r="118" spans="1:9" ht="12.75" customHeight="1" x14ac:dyDescent="0.2">
      <c r="A118" s="169" t="s">
        <v>428</v>
      </c>
      <c r="B118" s="169"/>
      <c r="C118" s="169"/>
      <c r="D118" s="169"/>
      <c r="E118" s="169"/>
      <c r="F118" s="169"/>
      <c r="G118" s="57">
        <v>110</v>
      </c>
      <c r="H118" s="67">
        <f>SUM(H119:H132)</f>
        <v>1398438.27</v>
      </c>
      <c r="I118" s="67">
        <f>SUM(I119:I132)</f>
        <v>922577.39</v>
      </c>
    </row>
    <row r="119" spans="1:9" ht="12.75" customHeight="1" x14ac:dyDescent="0.2">
      <c r="A119" s="167" t="s">
        <v>86</v>
      </c>
      <c r="B119" s="167"/>
      <c r="C119" s="167"/>
      <c r="D119" s="167"/>
      <c r="E119" s="167"/>
      <c r="F119" s="167"/>
      <c r="G119" s="56">
        <v>111</v>
      </c>
      <c r="H119" s="68">
        <v>0</v>
      </c>
      <c r="I119" s="68">
        <v>0</v>
      </c>
    </row>
    <row r="120" spans="1:9" ht="12.75" customHeight="1" x14ac:dyDescent="0.2">
      <c r="A120" s="167" t="s">
        <v>87</v>
      </c>
      <c r="B120" s="167"/>
      <c r="C120" s="167"/>
      <c r="D120" s="167"/>
      <c r="E120" s="167"/>
      <c r="F120" s="167"/>
      <c r="G120" s="56">
        <v>112</v>
      </c>
      <c r="H120" s="68">
        <v>0</v>
      </c>
      <c r="I120" s="68">
        <v>0</v>
      </c>
    </row>
    <row r="121" spans="1:9" ht="12.75" customHeight="1" x14ac:dyDescent="0.2">
      <c r="A121" s="167" t="s">
        <v>88</v>
      </c>
      <c r="B121" s="167"/>
      <c r="C121" s="167"/>
      <c r="D121" s="167"/>
      <c r="E121" s="167"/>
      <c r="F121" s="167"/>
      <c r="G121" s="56">
        <v>113</v>
      </c>
      <c r="H121" s="68">
        <v>0</v>
      </c>
      <c r="I121" s="68">
        <v>0</v>
      </c>
    </row>
    <row r="122" spans="1:9" ht="25.9" customHeight="1" x14ac:dyDescent="0.2">
      <c r="A122" s="167" t="s">
        <v>89</v>
      </c>
      <c r="B122" s="167"/>
      <c r="C122" s="167"/>
      <c r="D122" s="167"/>
      <c r="E122" s="167"/>
      <c r="F122" s="167"/>
      <c r="G122" s="56">
        <v>114</v>
      </c>
      <c r="H122" s="68">
        <v>0</v>
      </c>
      <c r="I122" s="68">
        <v>0</v>
      </c>
    </row>
    <row r="123" spans="1:9" ht="12.75" customHeight="1" x14ac:dyDescent="0.2">
      <c r="A123" s="167" t="s">
        <v>90</v>
      </c>
      <c r="B123" s="167"/>
      <c r="C123" s="167"/>
      <c r="D123" s="167"/>
      <c r="E123" s="167"/>
      <c r="F123" s="167"/>
      <c r="G123" s="56">
        <v>115</v>
      </c>
      <c r="H123" s="68">
        <v>0</v>
      </c>
      <c r="I123" s="68">
        <v>0</v>
      </c>
    </row>
    <row r="124" spans="1:9" ht="12.75" customHeight="1" x14ac:dyDescent="0.2">
      <c r="A124" s="167" t="s">
        <v>91</v>
      </c>
      <c r="B124" s="167"/>
      <c r="C124" s="167"/>
      <c r="D124" s="167"/>
      <c r="E124" s="167"/>
      <c r="F124" s="167"/>
      <c r="G124" s="56">
        <v>116</v>
      </c>
      <c r="H124" s="68">
        <v>0</v>
      </c>
      <c r="I124" s="68">
        <v>0</v>
      </c>
    </row>
    <row r="125" spans="1:9" ht="12.75" customHeight="1" x14ac:dyDescent="0.2">
      <c r="A125" s="167" t="s">
        <v>92</v>
      </c>
      <c r="B125" s="167"/>
      <c r="C125" s="167"/>
      <c r="D125" s="167"/>
      <c r="E125" s="167"/>
      <c r="F125" s="167"/>
      <c r="G125" s="56">
        <v>117</v>
      </c>
      <c r="H125" s="68">
        <v>224016.2</v>
      </c>
      <c r="I125" s="68">
        <v>183880.23</v>
      </c>
    </row>
    <row r="126" spans="1:9" ht="12.75" customHeight="1" x14ac:dyDescent="0.2">
      <c r="A126" s="167" t="s">
        <v>93</v>
      </c>
      <c r="B126" s="167"/>
      <c r="C126" s="167"/>
      <c r="D126" s="167"/>
      <c r="E126" s="167"/>
      <c r="F126" s="167"/>
      <c r="G126" s="56">
        <v>118</v>
      </c>
      <c r="H126" s="68">
        <v>711248.77</v>
      </c>
      <c r="I126" s="68">
        <v>121625.32</v>
      </c>
    </row>
    <row r="127" spans="1:9" x14ac:dyDescent="0.2">
      <c r="A127" s="167" t="s">
        <v>94</v>
      </c>
      <c r="B127" s="167"/>
      <c r="C127" s="167"/>
      <c r="D127" s="167"/>
      <c r="E127" s="167"/>
      <c r="F127" s="167"/>
      <c r="G127" s="56">
        <v>119</v>
      </c>
      <c r="H127" s="68">
        <v>0</v>
      </c>
      <c r="I127" s="68">
        <v>0</v>
      </c>
    </row>
    <row r="128" spans="1:9" x14ac:dyDescent="0.2">
      <c r="A128" s="167" t="s">
        <v>97</v>
      </c>
      <c r="B128" s="167"/>
      <c r="C128" s="167"/>
      <c r="D128" s="167"/>
      <c r="E128" s="167"/>
      <c r="F128" s="167"/>
      <c r="G128" s="56">
        <v>120</v>
      </c>
      <c r="H128" s="68">
        <v>308538.23999999999</v>
      </c>
      <c r="I128" s="68">
        <v>351009.25</v>
      </c>
    </row>
    <row r="129" spans="1:9" x14ac:dyDescent="0.2">
      <c r="A129" s="167" t="s">
        <v>98</v>
      </c>
      <c r="B129" s="167"/>
      <c r="C129" s="167"/>
      <c r="D129" s="167"/>
      <c r="E129" s="167"/>
      <c r="F129" s="167"/>
      <c r="G129" s="56">
        <v>121</v>
      </c>
      <c r="H129" s="68">
        <v>154635.06</v>
      </c>
      <c r="I129" s="68">
        <v>266062.59000000003</v>
      </c>
    </row>
    <row r="130" spans="1:9" x14ac:dyDescent="0.2">
      <c r="A130" s="167" t="s">
        <v>99</v>
      </c>
      <c r="B130" s="167"/>
      <c r="C130" s="167"/>
      <c r="D130" s="167"/>
      <c r="E130" s="167"/>
      <c r="F130" s="167"/>
      <c r="G130" s="56">
        <v>122</v>
      </c>
      <c r="H130" s="68">
        <v>0</v>
      </c>
      <c r="I130" s="68">
        <v>0</v>
      </c>
    </row>
    <row r="131" spans="1:9" x14ac:dyDescent="0.2">
      <c r="A131" s="167" t="s">
        <v>100</v>
      </c>
      <c r="B131" s="167"/>
      <c r="C131" s="167"/>
      <c r="D131" s="167"/>
      <c r="E131" s="167"/>
      <c r="F131" s="167"/>
      <c r="G131" s="56">
        <v>123</v>
      </c>
      <c r="H131" s="66">
        <v>0</v>
      </c>
      <c r="I131" s="66">
        <v>0</v>
      </c>
    </row>
    <row r="132" spans="1:9" x14ac:dyDescent="0.2">
      <c r="A132" s="167" t="s">
        <v>101</v>
      </c>
      <c r="B132" s="167"/>
      <c r="C132" s="167"/>
      <c r="D132" s="167"/>
      <c r="E132" s="167"/>
      <c r="F132" s="167"/>
      <c r="G132" s="56">
        <v>124</v>
      </c>
      <c r="H132" s="66">
        <v>0</v>
      </c>
      <c r="I132" s="66">
        <v>0</v>
      </c>
    </row>
    <row r="133" spans="1:9" ht="22.15" customHeight="1" x14ac:dyDescent="0.2">
      <c r="A133" s="168" t="s">
        <v>102</v>
      </c>
      <c r="B133" s="168"/>
      <c r="C133" s="168"/>
      <c r="D133" s="168"/>
      <c r="E133" s="168"/>
      <c r="F133" s="168"/>
      <c r="G133" s="56">
        <v>125</v>
      </c>
      <c r="H133" s="66">
        <v>785525.14</v>
      </c>
      <c r="I133" s="66">
        <v>137489.25</v>
      </c>
    </row>
    <row r="134" spans="1:9" x14ac:dyDescent="0.2">
      <c r="A134" s="169" t="s">
        <v>429</v>
      </c>
      <c r="B134" s="169"/>
      <c r="C134" s="169"/>
      <c r="D134" s="169"/>
      <c r="E134" s="169"/>
      <c r="F134" s="169"/>
      <c r="G134" s="57">
        <v>126</v>
      </c>
      <c r="H134" s="67">
        <f>H75+H99+H106+H118+H133</f>
        <v>20584005.030000001</v>
      </c>
      <c r="I134" s="67">
        <f>I75+I99+I106+I118+I133</f>
        <v>18615470.050000001</v>
      </c>
    </row>
    <row r="135" spans="1:9" x14ac:dyDescent="0.2">
      <c r="A135" s="168" t="s">
        <v>103</v>
      </c>
      <c r="B135" s="168"/>
      <c r="C135" s="168"/>
      <c r="D135" s="168"/>
      <c r="E135" s="168"/>
      <c r="F135" s="168"/>
      <c r="G135" s="56">
        <v>127</v>
      </c>
      <c r="H135" s="66">
        <v>0</v>
      </c>
      <c r="I135" s="66">
        <v>0</v>
      </c>
    </row>
  </sheetData>
  <sheetProtection algorithmName="SHA-512" hashValue="wlAf9P7D1pOCBw102SlwJeoO5zeqc5GfduKYldpK0y32LTI0azmUG26KCcGuMw1MGPbu+iS6OGqmIJ252d48MQ==" saltValue="hlflA0wSXw0z/9cyTpTCug==" spinCount="100000" sheet="1" objects="1" scenarios="1"/>
  <dataConsolidate/>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6">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4" zoomScaleNormal="100" zoomScaleSheetLayoutView="100" workbookViewId="0">
      <selection activeCell="I114" sqref="I114"/>
    </sheetView>
  </sheetViews>
  <sheetFormatPr defaultRowHeight="12.75" x14ac:dyDescent="0.2"/>
  <cols>
    <col min="1" max="7" width="9.140625" style="2"/>
    <col min="8" max="9" width="18.5703125" style="22"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08" t="s">
        <v>105</v>
      </c>
      <c r="B1" s="176"/>
      <c r="C1" s="176"/>
      <c r="D1" s="176"/>
      <c r="E1" s="176"/>
      <c r="F1" s="176"/>
      <c r="G1" s="176"/>
      <c r="H1" s="176"/>
      <c r="I1" s="176"/>
    </row>
    <row r="2" spans="1:9" x14ac:dyDescent="0.2">
      <c r="A2" s="207" t="s">
        <v>463</v>
      </c>
      <c r="B2" s="178"/>
      <c r="C2" s="178"/>
      <c r="D2" s="178"/>
      <c r="E2" s="178"/>
      <c r="F2" s="178"/>
      <c r="G2" s="178"/>
      <c r="H2" s="178"/>
      <c r="I2" s="178"/>
    </row>
    <row r="3" spans="1:9" x14ac:dyDescent="0.2">
      <c r="A3" s="189" t="s">
        <v>431</v>
      </c>
      <c r="B3" s="190"/>
      <c r="C3" s="190"/>
      <c r="D3" s="190"/>
      <c r="E3" s="190"/>
      <c r="F3" s="190"/>
      <c r="G3" s="190"/>
      <c r="H3" s="190"/>
      <c r="I3" s="190"/>
    </row>
    <row r="4" spans="1:9" x14ac:dyDescent="0.2">
      <c r="A4" s="206" t="s">
        <v>462</v>
      </c>
      <c r="B4" s="181"/>
      <c r="C4" s="181"/>
      <c r="D4" s="181"/>
      <c r="E4" s="181"/>
      <c r="F4" s="181"/>
      <c r="G4" s="181"/>
      <c r="H4" s="181"/>
      <c r="I4" s="182"/>
    </row>
    <row r="5" spans="1:9" ht="23.25" x14ac:dyDescent="0.2">
      <c r="A5" s="204" t="s">
        <v>2</v>
      </c>
      <c r="B5" s="186"/>
      <c r="C5" s="186"/>
      <c r="D5" s="186"/>
      <c r="E5" s="186"/>
      <c r="F5" s="186"/>
      <c r="G5" s="58" t="s">
        <v>106</v>
      </c>
      <c r="H5" s="59" t="s">
        <v>290</v>
      </c>
      <c r="I5" s="59" t="s">
        <v>275</v>
      </c>
    </row>
    <row r="6" spans="1:9" x14ac:dyDescent="0.2">
      <c r="A6" s="205">
        <v>1</v>
      </c>
      <c r="B6" s="184"/>
      <c r="C6" s="184"/>
      <c r="D6" s="184"/>
      <c r="E6" s="184"/>
      <c r="F6" s="184"/>
      <c r="G6" s="60">
        <v>2</v>
      </c>
      <c r="H6" s="59">
        <v>3</v>
      </c>
      <c r="I6" s="59">
        <v>4</v>
      </c>
    </row>
    <row r="7" spans="1:9" x14ac:dyDescent="0.2">
      <c r="A7" s="169" t="s">
        <v>346</v>
      </c>
      <c r="B7" s="169"/>
      <c r="C7" s="169"/>
      <c r="D7" s="169"/>
      <c r="E7" s="169"/>
      <c r="F7" s="169"/>
      <c r="G7" s="57">
        <v>1</v>
      </c>
      <c r="H7" s="67">
        <f>SUM(H8:H12)</f>
        <v>11251882.82</v>
      </c>
      <c r="I7" s="67">
        <f>SUM(I8:I12)</f>
        <v>10467455.130000001</v>
      </c>
    </row>
    <row r="8" spans="1:9" x14ac:dyDescent="0.2">
      <c r="A8" s="167" t="s">
        <v>118</v>
      </c>
      <c r="B8" s="167"/>
      <c r="C8" s="167"/>
      <c r="D8" s="167"/>
      <c r="E8" s="167"/>
      <c r="F8" s="167"/>
      <c r="G8" s="56">
        <v>2</v>
      </c>
      <c r="H8" s="66">
        <v>0</v>
      </c>
      <c r="I8" s="66">
        <v>0</v>
      </c>
    </row>
    <row r="9" spans="1:9" x14ac:dyDescent="0.2">
      <c r="A9" s="167" t="s">
        <v>430</v>
      </c>
      <c r="B9" s="167"/>
      <c r="C9" s="167"/>
      <c r="D9" s="167"/>
      <c r="E9" s="167"/>
      <c r="F9" s="167"/>
      <c r="G9" s="56">
        <v>3</v>
      </c>
      <c r="H9" s="66">
        <v>11014717.289999999</v>
      </c>
      <c r="I9" s="66">
        <v>10134436.199999999</v>
      </c>
    </row>
    <row r="10" spans="1:9" x14ac:dyDescent="0.2">
      <c r="A10" s="167" t="s">
        <v>119</v>
      </c>
      <c r="B10" s="167"/>
      <c r="C10" s="167"/>
      <c r="D10" s="167"/>
      <c r="E10" s="167"/>
      <c r="F10" s="167"/>
      <c r="G10" s="56">
        <v>4</v>
      </c>
      <c r="H10" s="66">
        <v>0</v>
      </c>
      <c r="I10" s="66">
        <v>0</v>
      </c>
    </row>
    <row r="11" spans="1:9" x14ac:dyDescent="0.2">
      <c r="A11" s="167" t="s">
        <v>120</v>
      </c>
      <c r="B11" s="167"/>
      <c r="C11" s="167"/>
      <c r="D11" s="167"/>
      <c r="E11" s="167"/>
      <c r="F11" s="167"/>
      <c r="G11" s="56">
        <v>5</v>
      </c>
      <c r="H11" s="66">
        <v>0</v>
      </c>
      <c r="I11" s="66">
        <v>0</v>
      </c>
    </row>
    <row r="12" spans="1:9" x14ac:dyDescent="0.2">
      <c r="A12" s="167" t="s">
        <v>121</v>
      </c>
      <c r="B12" s="167"/>
      <c r="C12" s="167"/>
      <c r="D12" s="167"/>
      <c r="E12" s="167"/>
      <c r="F12" s="167"/>
      <c r="G12" s="56">
        <v>6</v>
      </c>
      <c r="H12" s="66">
        <v>237165.53</v>
      </c>
      <c r="I12" s="66">
        <v>333018.93</v>
      </c>
    </row>
    <row r="13" spans="1:9" ht="16.5" customHeight="1" x14ac:dyDescent="0.2">
      <c r="A13" s="169" t="s">
        <v>347</v>
      </c>
      <c r="B13" s="169"/>
      <c r="C13" s="169"/>
      <c r="D13" s="169"/>
      <c r="E13" s="169"/>
      <c r="F13" s="169"/>
      <c r="G13" s="57">
        <v>7</v>
      </c>
      <c r="H13" s="67">
        <f>H14+H15+H19+H23+H24+H25+H28+H35</f>
        <v>13867081.93</v>
      </c>
      <c r="I13" s="67">
        <f>I14+I15+I19+I23+I24+I25+I28+I35</f>
        <v>12847070.02</v>
      </c>
    </row>
    <row r="14" spans="1:9" x14ac:dyDescent="0.2">
      <c r="A14" s="167" t="s">
        <v>107</v>
      </c>
      <c r="B14" s="167"/>
      <c r="C14" s="167"/>
      <c r="D14" s="167"/>
      <c r="E14" s="167"/>
      <c r="F14" s="167"/>
      <c r="G14" s="56">
        <v>8</v>
      </c>
      <c r="H14" s="66">
        <v>0</v>
      </c>
      <c r="I14" s="66">
        <v>0</v>
      </c>
    </row>
    <row r="15" spans="1:9" x14ac:dyDescent="0.2">
      <c r="A15" s="202" t="s">
        <v>412</v>
      </c>
      <c r="B15" s="202"/>
      <c r="C15" s="202"/>
      <c r="D15" s="202"/>
      <c r="E15" s="202"/>
      <c r="F15" s="202"/>
      <c r="G15" s="57">
        <v>9</v>
      </c>
      <c r="H15" s="67">
        <f>SUM(H16:H18)</f>
        <v>7189200.0800000001</v>
      </c>
      <c r="I15" s="67">
        <f>SUM(I16:I18)</f>
        <v>5644927.1200000001</v>
      </c>
    </row>
    <row r="16" spans="1:9" x14ac:dyDescent="0.2">
      <c r="A16" s="201" t="s">
        <v>122</v>
      </c>
      <c r="B16" s="201"/>
      <c r="C16" s="201"/>
      <c r="D16" s="201"/>
      <c r="E16" s="201"/>
      <c r="F16" s="201"/>
      <c r="G16" s="56">
        <v>10</v>
      </c>
      <c r="H16" s="66">
        <v>3079603.03</v>
      </c>
      <c r="I16" s="66">
        <v>2607893.7799999998</v>
      </c>
    </row>
    <row r="17" spans="1:9" x14ac:dyDescent="0.2">
      <c r="A17" s="201" t="s">
        <v>123</v>
      </c>
      <c r="B17" s="201"/>
      <c r="C17" s="201"/>
      <c r="D17" s="201"/>
      <c r="E17" s="201"/>
      <c r="F17" s="201"/>
      <c r="G17" s="56">
        <v>11</v>
      </c>
      <c r="H17" s="66">
        <v>0</v>
      </c>
      <c r="I17" s="66">
        <v>0</v>
      </c>
    </row>
    <row r="18" spans="1:9" x14ac:dyDescent="0.2">
      <c r="A18" s="201" t="s">
        <v>124</v>
      </c>
      <c r="B18" s="201"/>
      <c r="C18" s="201"/>
      <c r="D18" s="201"/>
      <c r="E18" s="201"/>
      <c r="F18" s="201"/>
      <c r="G18" s="56">
        <v>12</v>
      </c>
      <c r="H18" s="66">
        <v>4109597.05</v>
      </c>
      <c r="I18" s="66">
        <v>3037033.34</v>
      </c>
    </row>
    <row r="19" spans="1:9" x14ac:dyDescent="0.2">
      <c r="A19" s="202" t="s">
        <v>413</v>
      </c>
      <c r="B19" s="202"/>
      <c r="C19" s="202"/>
      <c r="D19" s="202"/>
      <c r="E19" s="202"/>
      <c r="F19" s="202"/>
      <c r="G19" s="57">
        <v>13</v>
      </c>
      <c r="H19" s="67">
        <f>SUM(H20:H22)</f>
        <v>5324552.78</v>
      </c>
      <c r="I19" s="67">
        <f>SUM(I20:I22)</f>
        <v>5713544.4199999999</v>
      </c>
    </row>
    <row r="20" spans="1:9" x14ac:dyDescent="0.2">
      <c r="A20" s="201" t="s">
        <v>108</v>
      </c>
      <c r="B20" s="201"/>
      <c r="C20" s="201"/>
      <c r="D20" s="201"/>
      <c r="E20" s="201"/>
      <c r="F20" s="201"/>
      <c r="G20" s="56">
        <v>14</v>
      </c>
      <c r="H20" s="66">
        <v>3563614.62</v>
      </c>
      <c r="I20" s="66">
        <v>3811823.85</v>
      </c>
    </row>
    <row r="21" spans="1:9" x14ac:dyDescent="0.2">
      <c r="A21" s="201" t="s">
        <v>109</v>
      </c>
      <c r="B21" s="201"/>
      <c r="C21" s="201"/>
      <c r="D21" s="201"/>
      <c r="E21" s="201"/>
      <c r="F21" s="201"/>
      <c r="G21" s="56">
        <v>15</v>
      </c>
      <c r="H21" s="66">
        <v>1116126.19</v>
      </c>
      <c r="I21" s="66">
        <v>1203799.47</v>
      </c>
    </row>
    <row r="22" spans="1:9" x14ac:dyDescent="0.2">
      <c r="A22" s="201" t="s">
        <v>110</v>
      </c>
      <c r="B22" s="201"/>
      <c r="C22" s="201"/>
      <c r="D22" s="201"/>
      <c r="E22" s="201"/>
      <c r="F22" s="201"/>
      <c r="G22" s="56">
        <v>16</v>
      </c>
      <c r="H22" s="66">
        <v>644811.97</v>
      </c>
      <c r="I22" s="66">
        <v>697921.1</v>
      </c>
    </row>
    <row r="23" spans="1:9" x14ac:dyDescent="0.2">
      <c r="A23" s="167" t="s">
        <v>111</v>
      </c>
      <c r="B23" s="167"/>
      <c r="C23" s="167"/>
      <c r="D23" s="167"/>
      <c r="E23" s="167"/>
      <c r="F23" s="167"/>
      <c r="G23" s="56">
        <v>17</v>
      </c>
      <c r="H23" s="66">
        <v>438706.24</v>
      </c>
      <c r="I23" s="66">
        <v>517523.18</v>
      </c>
    </row>
    <row r="24" spans="1:9" x14ac:dyDescent="0.2">
      <c r="A24" s="167" t="s">
        <v>112</v>
      </c>
      <c r="B24" s="167"/>
      <c r="C24" s="167"/>
      <c r="D24" s="167"/>
      <c r="E24" s="167"/>
      <c r="F24" s="167"/>
      <c r="G24" s="56">
        <v>18</v>
      </c>
      <c r="H24" s="66">
        <v>726389.59</v>
      </c>
      <c r="I24" s="66">
        <v>720105.63</v>
      </c>
    </row>
    <row r="25" spans="1:9" x14ac:dyDescent="0.2">
      <c r="A25" s="202" t="s">
        <v>414</v>
      </c>
      <c r="B25" s="202"/>
      <c r="C25" s="202"/>
      <c r="D25" s="202"/>
      <c r="E25" s="202"/>
      <c r="F25" s="202"/>
      <c r="G25" s="57">
        <v>19</v>
      </c>
      <c r="H25" s="67">
        <f>H26+H27</f>
        <v>0</v>
      </c>
      <c r="I25" s="67">
        <f>I26+I27</f>
        <v>0</v>
      </c>
    </row>
    <row r="26" spans="1:9" x14ac:dyDescent="0.2">
      <c r="A26" s="201" t="s">
        <v>125</v>
      </c>
      <c r="B26" s="201"/>
      <c r="C26" s="201"/>
      <c r="D26" s="201"/>
      <c r="E26" s="201"/>
      <c r="F26" s="201"/>
      <c r="G26" s="56">
        <v>20</v>
      </c>
      <c r="H26" s="66">
        <v>0</v>
      </c>
      <c r="I26" s="66">
        <v>0</v>
      </c>
    </row>
    <row r="27" spans="1:9" x14ac:dyDescent="0.2">
      <c r="A27" s="201" t="s">
        <v>126</v>
      </c>
      <c r="B27" s="201"/>
      <c r="C27" s="201"/>
      <c r="D27" s="201"/>
      <c r="E27" s="201"/>
      <c r="F27" s="201"/>
      <c r="G27" s="56">
        <v>21</v>
      </c>
      <c r="H27" s="66">
        <v>0</v>
      </c>
      <c r="I27" s="66">
        <v>0</v>
      </c>
    </row>
    <row r="28" spans="1:9" x14ac:dyDescent="0.2">
      <c r="A28" s="202" t="s">
        <v>415</v>
      </c>
      <c r="B28" s="202"/>
      <c r="C28" s="202"/>
      <c r="D28" s="202"/>
      <c r="E28" s="202"/>
      <c r="F28" s="202"/>
      <c r="G28" s="57">
        <v>22</v>
      </c>
      <c r="H28" s="67">
        <f>SUM(H29:H34)</f>
        <v>182634.7</v>
      </c>
      <c r="I28" s="67">
        <f>SUM(I29:I34)</f>
        <v>173428.75</v>
      </c>
    </row>
    <row r="29" spans="1:9" x14ac:dyDescent="0.2">
      <c r="A29" s="201" t="s">
        <v>127</v>
      </c>
      <c r="B29" s="201"/>
      <c r="C29" s="201"/>
      <c r="D29" s="201"/>
      <c r="E29" s="201"/>
      <c r="F29" s="201"/>
      <c r="G29" s="56">
        <v>23</v>
      </c>
      <c r="H29" s="66">
        <v>18572.22</v>
      </c>
      <c r="I29" s="66">
        <v>36716</v>
      </c>
    </row>
    <row r="30" spans="1:9" x14ac:dyDescent="0.2">
      <c r="A30" s="201" t="s">
        <v>128</v>
      </c>
      <c r="B30" s="201"/>
      <c r="C30" s="201"/>
      <c r="D30" s="201"/>
      <c r="E30" s="201"/>
      <c r="F30" s="201"/>
      <c r="G30" s="56">
        <v>24</v>
      </c>
      <c r="H30" s="66">
        <v>0</v>
      </c>
      <c r="I30" s="66">
        <v>0</v>
      </c>
    </row>
    <row r="31" spans="1:9" x14ac:dyDescent="0.2">
      <c r="A31" s="201" t="s">
        <v>129</v>
      </c>
      <c r="B31" s="201"/>
      <c r="C31" s="201"/>
      <c r="D31" s="201"/>
      <c r="E31" s="201"/>
      <c r="F31" s="201"/>
      <c r="G31" s="56">
        <v>25</v>
      </c>
      <c r="H31" s="66">
        <v>0</v>
      </c>
      <c r="I31" s="66">
        <v>0</v>
      </c>
    </row>
    <row r="32" spans="1:9" x14ac:dyDescent="0.2">
      <c r="A32" s="201" t="s">
        <v>130</v>
      </c>
      <c r="B32" s="201"/>
      <c r="C32" s="201"/>
      <c r="D32" s="201"/>
      <c r="E32" s="201"/>
      <c r="F32" s="201"/>
      <c r="G32" s="56">
        <v>26</v>
      </c>
      <c r="H32" s="66">
        <v>0</v>
      </c>
      <c r="I32" s="66">
        <v>0</v>
      </c>
    </row>
    <row r="33" spans="1:9" x14ac:dyDescent="0.2">
      <c r="A33" s="201" t="s">
        <v>131</v>
      </c>
      <c r="B33" s="201"/>
      <c r="C33" s="201"/>
      <c r="D33" s="201"/>
      <c r="E33" s="201"/>
      <c r="F33" s="201"/>
      <c r="G33" s="56">
        <v>27</v>
      </c>
      <c r="H33" s="66">
        <v>0</v>
      </c>
      <c r="I33" s="66">
        <v>0</v>
      </c>
    </row>
    <row r="34" spans="1:9" x14ac:dyDescent="0.2">
      <c r="A34" s="201" t="s">
        <v>132</v>
      </c>
      <c r="B34" s="201"/>
      <c r="C34" s="201"/>
      <c r="D34" s="201"/>
      <c r="E34" s="201"/>
      <c r="F34" s="201"/>
      <c r="G34" s="56">
        <v>28</v>
      </c>
      <c r="H34" s="66">
        <v>164062.48000000001</v>
      </c>
      <c r="I34" s="66">
        <v>136712.75</v>
      </c>
    </row>
    <row r="35" spans="1:9" x14ac:dyDescent="0.2">
      <c r="A35" s="167" t="s">
        <v>113</v>
      </c>
      <c r="B35" s="167"/>
      <c r="C35" s="167"/>
      <c r="D35" s="167"/>
      <c r="E35" s="167"/>
      <c r="F35" s="167"/>
      <c r="G35" s="56">
        <v>29</v>
      </c>
      <c r="H35" s="66">
        <v>5598.54</v>
      </c>
      <c r="I35" s="66">
        <v>77540.92</v>
      </c>
    </row>
    <row r="36" spans="1:9" x14ac:dyDescent="0.2">
      <c r="A36" s="169" t="s">
        <v>348</v>
      </c>
      <c r="B36" s="169"/>
      <c r="C36" s="169"/>
      <c r="D36" s="169"/>
      <c r="E36" s="169"/>
      <c r="F36" s="169"/>
      <c r="G36" s="57">
        <v>30</v>
      </c>
      <c r="H36" s="67">
        <f>SUM(H37:H46)</f>
        <v>2876253.39</v>
      </c>
      <c r="I36" s="67">
        <f>SUM(I37:I46)</f>
        <v>1561306.47</v>
      </c>
    </row>
    <row r="37" spans="1:9" x14ac:dyDescent="0.2">
      <c r="A37" s="167" t="s">
        <v>133</v>
      </c>
      <c r="B37" s="167"/>
      <c r="C37" s="167"/>
      <c r="D37" s="167"/>
      <c r="E37" s="167"/>
      <c r="F37" s="167"/>
      <c r="G37" s="56">
        <v>31</v>
      </c>
      <c r="H37" s="66">
        <v>0</v>
      </c>
      <c r="I37" s="66">
        <v>0</v>
      </c>
    </row>
    <row r="38" spans="1:9" ht="25.15" customHeight="1" x14ac:dyDescent="0.2">
      <c r="A38" s="167" t="s">
        <v>134</v>
      </c>
      <c r="B38" s="167"/>
      <c r="C38" s="167"/>
      <c r="D38" s="167"/>
      <c r="E38" s="167"/>
      <c r="F38" s="167"/>
      <c r="G38" s="56">
        <v>32</v>
      </c>
      <c r="H38" s="66">
        <v>2597121.31</v>
      </c>
      <c r="I38" s="66">
        <v>1355495.6</v>
      </c>
    </row>
    <row r="39" spans="1:9" ht="28.15" customHeight="1" x14ac:dyDescent="0.2">
      <c r="A39" s="167" t="s">
        <v>135</v>
      </c>
      <c r="B39" s="167"/>
      <c r="C39" s="167"/>
      <c r="D39" s="167"/>
      <c r="E39" s="167"/>
      <c r="F39" s="167"/>
      <c r="G39" s="56">
        <v>33</v>
      </c>
      <c r="H39" s="66">
        <v>0</v>
      </c>
      <c r="I39" s="66">
        <v>0</v>
      </c>
    </row>
    <row r="40" spans="1:9" ht="28.15" customHeight="1" x14ac:dyDescent="0.2">
      <c r="A40" s="167" t="s">
        <v>136</v>
      </c>
      <c r="B40" s="167"/>
      <c r="C40" s="167"/>
      <c r="D40" s="167"/>
      <c r="E40" s="167"/>
      <c r="F40" s="167"/>
      <c r="G40" s="56">
        <v>34</v>
      </c>
      <c r="H40" s="66">
        <v>0</v>
      </c>
      <c r="I40" s="66">
        <v>0</v>
      </c>
    </row>
    <row r="41" spans="1:9" ht="22.9" customHeight="1" x14ac:dyDescent="0.2">
      <c r="A41" s="167" t="s">
        <v>137</v>
      </c>
      <c r="B41" s="167"/>
      <c r="C41" s="167"/>
      <c r="D41" s="167"/>
      <c r="E41" s="167"/>
      <c r="F41" s="167"/>
      <c r="G41" s="56">
        <v>35</v>
      </c>
      <c r="H41" s="66">
        <v>0</v>
      </c>
      <c r="I41" s="66">
        <v>0</v>
      </c>
    </row>
    <row r="42" spans="1:9" x14ac:dyDescent="0.2">
      <c r="A42" s="167" t="s">
        <v>138</v>
      </c>
      <c r="B42" s="167"/>
      <c r="C42" s="167"/>
      <c r="D42" s="167"/>
      <c r="E42" s="167"/>
      <c r="F42" s="167"/>
      <c r="G42" s="56">
        <v>36</v>
      </c>
      <c r="H42" s="66">
        <v>0</v>
      </c>
      <c r="I42" s="66">
        <v>0</v>
      </c>
    </row>
    <row r="43" spans="1:9" x14ac:dyDescent="0.2">
      <c r="A43" s="167" t="s">
        <v>139</v>
      </c>
      <c r="B43" s="167"/>
      <c r="C43" s="167"/>
      <c r="D43" s="167"/>
      <c r="E43" s="167"/>
      <c r="F43" s="167"/>
      <c r="G43" s="56">
        <v>37</v>
      </c>
      <c r="H43" s="66">
        <v>279132.08</v>
      </c>
      <c r="I43" s="66">
        <v>205810.87</v>
      </c>
    </row>
    <row r="44" spans="1:9" x14ac:dyDescent="0.2">
      <c r="A44" s="167" t="s">
        <v>140</v>
      </c>
      <c r="B44" s="167"/>
      <c r="C44" s="167"/>
      <c r="D44" s="167"/>
      <c r="E44" s="167"/>
      <c r="F44" s="167"/>
      <c r="G44" s="56">
        <v>38</v>
      </c>
      <c r="H44" s="66">
        <v>0</v>
      </c>
      <c r="I44" s="66">
        <v>0</v>
      </c>
    </row>
    <row r="45" spans="1:9" x14ac:dyDescent="0.2">
      <c r="A45" s="167" t="s">
        <v>141</v>
      </c>
      <c r="B45" s="167"/>
      <c r="C45" s="167"/>
      <c r="D45" s="167"/>
      <c r="E45" s="167"/>
      <c r="F45" s="167"/>
      <c r="G45" s="56">
        <v>39</v>
      </c>
      <c r="H45" s="66">
        <v>0</v>
      </c>
      <c r="I45" s="66">
        <v>0</v>
      </c>
    </row>
    <row r="46" spans="1:9" x14ac:dyDescent="0.2">
      <c r="A46" s="167" t="s">
        <v>142</v>
      </c>
      <c r="B46" s="167"/>
      <c r="C46" s="167"/>
      <c r="D46" s="167"/>
      <c r="E46" s="167"/>
      <c r="F46" s="167"/>
      <c r="G46" s="56">
        <v>40</v>
      </c>
      <c r="H46" s="66">
        <v>0</v>
      </c>
      <c r="I46" s="66">
        <v>0</v>
      </c>
    </row>
    <row r="47" spans="1:9" x14ac:dyDescent="0.2">
      <c r="A47" s="169" t="s">
        <v>349</v>
      </c>
      <c r="B47" s="169"/>
      <c r="C47" s="169"/>
      <c r="D47" s="169"/>
      <c r="E47" s="169"/>
      <c r="F47" s="169"/>
      <c r="G47" s="57">
        <v>41</v>
      </c>
      <c r="H47" s="67">
        <f>SUM(H48:H54)</f>
        <v>1737.73</v>
      </c>
      <c r="I47" s="67">
        <f>SUM(I48:I54)</f>
        <v>8.24</v>
      </c>
    </row>
    <row r="48" spans="1:9" ht="23.45" customHeight="1" x14ac:dyDescent="0.2">
      <c r="A48" s="167" t="s">
        <v>143</v>
      </c>
      <c r="B48" s="167"/>
      <c r="C48" s="167"/>
      <c r="D48" s="167"/>
      <c r="E48" s="167"/>
      <c r="F48" s="167"/>
      <c r="G48" s="56">
        <v>42</v>
      </c>
      <c r="H48" s="66">
        <v>0</v>
      </c>
      <c r="I48" s="66">
        <v>0</v>
      </c>
    </row>
    <row r="49" spans="1:9" x14ac:dyDescent="0.2">
      <c r="A49" s="198" t="s">
        <v>144</v>
      </c>
      <c r="B49" s="198"/>
      <c r="C49" s="198"/>
      <c r="D49" s="198"/>
      <c r="E49" s="198"/>
      <c r="F49" s="198"/>
      <c r="G49" s="56">
        <v>43</v>
      </c>
      <c r="H49" s="66">
        <v>0</v>
      </c>
      <c r="I49" s="66">
        <v>0</v>
      </c>
    </row>
    <row r="50" spans="1:9" x14ac:dyDescent="0.2">
      <c r="A50" s="198" t="s">
        <v>145</v>
      </c>
      <c r="B50" s="198"/>
      <c r="C50" s="198"/>
      <c r="D50" s="198"/>
      <c r="E50" s="198"/>
      <c r="F50" s="198"/>
      <c r="G50" s="56">
        <v>44</v>
      </c>
      <c r="H50" s="66">
        <v>1737.73</v>
      </c>
      <c r="I50" s="66">
        <v>8.24</v>
      </c>
    </row>
    <row r="51" spans="1:9" x14ac:dyDescent="0.2">
      <c r="A51" s="198" t="s">
        <v>146</v>
      </c>
      <c r="B51" s="198"/>
      <c r="C51" s="198"/>
      <c r="D51" s="198"/>
      <c r="E51" s="198"/>
      <c r="F51" s="198"/>
      <c r="G51" s="56">
        <v>45</v>
      </c>
      <c r="H51" s="66">
        <v>0</v>
      </c>
      <c r="I51" s="66">
        <v>0</v>
      </c>
    </row>
    <row r="52" spans="1:9" x14ac:dyDescent="0.2">
      <c r="A52" s="198" t="s">
        <v>147</v>
      </c>
      <c r="B52" s="198"/>
      <c r="C52" s="198"/>
      <c r="D52" s="198"/>
      <c r="E52" s="198"/>
      <c r="F52" s="198"/>
      <c r="G52" s="56">
        <v>46</v>
      </c>
      <c r="H52" s="66">
        <v>0</v>
      </c>
      <c r="I52" s="66">
        <v>0</v>
      </c>
    </row>
    <row r="53" spans="1:9" x14ac:dyDescent="0.2">
      <c r="A53" s="198" t="s">
        <v>148</v>
      </c>
      <c r="B53" s="198"/>
      <c r="C53" s="198"/>
      <c r="D53" s="198"/>
      <c r="E53" s="198"/>
      <c r="F53" s="198"/>
      <c r="G53" s="56">
        <v>47</v>
      </c>
      <c r="H53" s="66">
        <v>0</v>
      </c>
      <c r="I53" s="66">
        <v>0</v>
      </c>
    </row>
    <row r="54" spans="1:9" x14ac:dyDescent="0.2">
      <c r="A54" s="198" t="s">
        <v>149</v>
      </c>
      <c r="B54" s="198"/>
      <c r="C54" s="198"/>
      <c r="D54" s="198"/>
      <c r="E54" s="198"/>
      <c r="F54" s="198"/>
      <c r="G54" s="56">
        <v>48</v>
      </c>
      <c r="H54" s="66">
        <v>0</v>
      </c>
      <c r="I54" s="66">
        <v>0</v>
      </c>
    </row>
    <row r="55" spans="1:9" ht="30.6" customHeight="1" x14ac:dyDescent="0.2">
      <c r="A55" s="168" t="s">
        <v>150</v>
      </c>
      <c r="B55" s="168"/>
      <c r="C55" s="168"/>
      <c r="D55" s="168"/>
      <c r="E55" s="168"/>
      <c r="F55" s="168"/>
      <c r="G55" s="56">
        <v>49</v>
      </c>
      <c r="H55" s="66">
        <v>0</v>
      </c>
      <c r="I55" s="66">
        <v>0</v>
      </c>
    </row>
    <row r="56" spans="1:9" x14ac:dyDescent="0.2">
      <c r="A56" s="168" t="s">
        <v>151</v>
      </c>
      <c r="B56" s="168"/>
      <c r="C56" s="168"/>
      <c r="D56" s="168"/>
      <c r="E56" s="168"/>
      <c r="F56" s="168"/>
      <c r="G56" s="56">
        <v>50</v>
      </c>
      <c r="H56" s="66">
        <v>0</v>
      </c>
      <c r="I56" s="66">
        <v>0</v>
      </c>
    </row>
    <row r="57" spans="1:9" ht="28.9" customHeight="1" x14ac:dyDescent="0.2">
      <c r="A57" s="168" t="s">
        <v>152</v>
      </c>
      <c r="B57" s="168"/>
      <c r="C57" s="168"/>
      <c r="D57" s="168"/>
      <c r="E57" s="168"/>
      <c r="F57" s="168"/>
      <c r="G57" s="56">
        <v>51</v>
      </c>
      <c r="H57" s="66">
        <v>0</v>
      </c>
      <c r="I57" s="66">
        <v>0</v>
      </c>
    </row>
    <row r="58" spans="1:9" x14ac:dyDescent="0.2">
      <c r="A58" s="168" t="s">
        <v>153</v>
      </c>
      <c r="B58" s="168"/>
      <c r="C58" s="168"/>
      <c r="D58" s="168"/>
      <c r="E58" s="168"/>
      <c r="F58" s="168"/>
      <c r="G58" s="56">
        <v>52</v>
      </c>
      <c r="H58" s="66">
        <v>0</v>
      </c>
      <c r="I58" s="66">
        <v>0</v>
      </c>
    </row>
    <row r="59" spans="1:9" x14ac:dyDescent="0.2">
      <c r="A59" s="169" t="s">
        <v>350</v>
      </c>
      <c r="B59" s="169"/>
      <c r="C59" s="169"/>
      <c r="D59" s="169"/>
      <c r="E59" s="169"/>
      <c r="F59" s="169"/>
      <c r="G59" s="57">
        <v>53</v>
      </c>
      <c r="H59" s="67">
        <f>H7+H36+H55+H56</f>
        <v>14128136.210000001</v>
      </c>
      <c r="I59" s="67">
        <f>I7+I36+I55+I56</f>
        <v>12028761.6</v>
      </c>
    </row>
    <row r="60" spans="1:9" x14ac:dyDescent="0.2">
      <c r="A60" s="169" t="s">
        <v>351</v>
      </c>
      <c r="B60" s="169"/>
      <c r="C60" s="169"/>
      <c r="D60" s="169"/>
      <c r="E60" s="169"/>
      <c r="F60" s="169"/>
      <c r="G60" s="57">
        <v>54</v>
      </c>
      <c r="H60" s="67">
        <f>H13+H47+H57+H58</f>
        <v>13868819.66</v>
      </c>
      <c r="I60" s="67">
        <f>I13+I47+I57+I58</f>
        <v>12847078.26</v>
      </c>
    </row>
    <row r="61" spans="1:9" x14ac:dyDescent="0.2">
      <c r="A61" s="169" t="s">
        <v>352</v>
      </c>
      <c r="B61" s="169"/>
      <c r="C61" s="169"/>
      <c r="D61" s="169"/>
      <c r="E61" s="169"/>
      <c r="F61" s="169"/>
      <c r="G61" s="57">
        <v>55</v>
      </c>
      <c r="H61" s="67">
        <f>H59-H60</f>
        <v>259316.55</v>
      </c>
      <c r="I61" s="67">
        <f>I59-I60</f>
        <v>-818316.66</v>
      </c>
    </row>
    <row r="62" spans="1:9" x14ac:dyDescent="0.2">
      <c r="A62" s="200" t="s">
        <v>353</v>
      </c>
      <c r="B62" s="200"/>
      <c r="C62" s="200"/>
      <c r="D62" s="200"/>
      <c r="E62" s="200"/>
      <c r="F62" s="200"/>
      <c r="G62" s="57">
        <v>56</v>
      </c>
      <c r="H62" s="67">
        <f>+IF((H59-H60)&gt;0,(H59-H60),0)</f>
        <v>259316.55</v>
      </c>
      <c r="I62" s="67">
        <f>+IF((I59-I60)&gt;0,(I59-I60),0)</f>
        <v>0</v>
      </c>
    </row>
    <row r="63" spans="1:9" x14ac:dyDescent="0.2">
      <c r="A63" s="200" t="s">
        <v>354</v>
      </c>
      <c r="B63" s="200"/>
      <c r="C63" s="200"/>
      <c r="D63" s="200"/>
      <c r="E63" s="200"/>
      <c r="F63" s="200"/>
      <c r="G63" s="57">
        <v>57</v>
      </c>
      <c r="H63" s="67">
        <f>+IF((H59-H60)&lt;0,(H59-H60),0)</f>
        <v>0</v>
      </c>
      <c r="I63" s="67">
        <f>+IF((I59-I60)&lt;0,(I59-I60),0)</f>
        <v>-818316.66</v>
      </c>
    </row>
    <row r="64" spans="1:9" x14ac:dyDescent="0.2">
      <c r="A64" s="168" t="s">
        <v>114</v>
      </c>
      <c r="B64" s="168"/>
      <c r="C64" s="168"/>
      <c r="D64" s="168"/>
      <c r="E64" s="168"/>
      <c r="F64" s="168"/>
      <c r="G64" s="56">
        <v>58</v>
      </c>
      <c r="H64" s="66">
        <v>0</v>
      </c>
      <c r="I64" s="66">
        <v>0</v>
      </c>
    </row>
    <row r="65" spans="1:9" x14ac:dyDescent="0.2">
      <c r="A65" s="169" t="s">
        <v>355</v>
      </c>
      <c r="B65" s="169"/>
      <c r="C65" s="169"/>
      <c r="D65" s="169"/>
      <c r="E65" s="169"/>
      <c r="F65" s="169"/>
      <c r="G65" s="57">
        <v>59</v>
      </c>
      <c r="H65" s="67">
        <f>H61-H64</f>
        <v>259316.55</v>
      </c>
      <c r="I65" s="67">
        <f>I61-I64</f>
        <v>-818316.66</v>
      </c>
    </row>
    <row r="66" spans="1:9" x14ac:dyDescent="0.2">
      <c r="A66" s="200" t="s">
        <v>356</v>
      </c>
      <c r="B66" s="200"/>
      <c r="C66" s="200"/>
      <c r="D66" s="200"/>
      <c r="E66" s="200"/>
      <c r="F66" s="200"/>
      <c r="G66" s="57">
        <v>60</v>
      </c>
      <c r="H66" s="67">
        <f>+IF((H61-H64)&gt;0,(H61-H64),0)</f>
        <v>259316.55</v>
      </c>
      <c r="I66" s="67">
        <f>+IF((I61-I64)&gt;0,(I61-I64),0)</f>
        <v>0</v>
      </c>
    </row>
    <row r="67" spans="1:9" x14ac:dyDescent="0.2">
      <c r="A67" s="200" t="s">
        <v>357</v>
      </c>
      <c r="B67" s="200"/>
      <c r="C67" s="200"/>
      <c r="D67" s="200"/>
      <c r="E67" s="200"/>
      <c r="F67" s="200"/>
      <c r="G67" s="57">
        <v>61</v>
      </c>
      <c r="H67" s="67">
        <f>+IF((H61-H64)&lt;0,(H61-H64),0)</f>
        <v>0</v>
      </c>
      <c r="I67" s="67">
        <f>+IF((I61-I64)&lt;0,(I61-I64),0)</f>
        <v>-818316.66</v>
      </c>
    </row>
    <row r="68" spans="1:9" x14ac:dyDescent="0.2">
      <c r="A68" s="173" t="s">
        <v>154</v>
      </c>
      <c r="B68" s="173"/>
      <c r="C68" s="173"/>
      <c r="D68" s="173"/>
      <c r="E68" s="173"/>
      <c r="F68" s="173"/>
      <c r="G68" s="192"/>
      <c r="H68" s="192"/>
      <c r="I68" s="192"/>
    </row>
    <row r="69" spans="1:9" ht="25.9" customHeight="1" x14ac:dyDescent="0.2">
      <c r="A69" s="169" t="s">
        <v>358</v>
      </c>
      <c r="B69" s="169"/>
      <c r="C69" s="169"/>
      <c r="D69" s="169"/>
      <c r="E69" s="169"/>
      <c r="F69" s="169"/>
      <c r="G69" s="57">
        <v>62</v>
      </c>
      <c r="H69" s="67">
        <f>H70-H71</f>
        <v>0</v>
      </c>
      <c r="I69" s="67">
        <f>I70-I71</f>
        <v>0</v>
      </c>
    </row>
    <row r="70" spans="1:9" x14ac:dyDescent="0.2">
      <c r="A70" s="198" t="s">
        <v>155</v>
      </c>
      <c r="B70" s="198"/>
      <c r="C70" s="198"/>
      <c r="D70" s="198"/>
      <c r="E70" s="198"/>
      <c r="F70" s="198"/>
      <c r="G70" s="56">
        <v>63</v>
      </c>
      <c r="H70" s="66">
        <v>0</v>
      </c>
      <c r="I70" s="66">
        <v>0</v>
      </c>
    </row>
    <row r="71" spans="1:9" x14ac:dyDescent="0.2">
      <c r="A71" s="198" t="s">
        <v>156</v>
      </c>
      <c r="B71" s="198"/>
      <c r="C71" s="198"/>
      <c r="D71" s="198"/>
      <c r="E71" s="198"/>
      <c r="F71" s="198"/>
      <c r="G71" s="56">
        <v>64</v>
      </c>
      <c r="H71" s="66">
        <v>0</v>
      </c>
      <c r="I71" s="66">
        <v>0</v>
      </c>
    </row>
    <row r="72" spans="1:9" x14ac:dyDescent="0.2">
      <c r="A72" s="168" t="s">
        <v>157</v>
      </c>
      <c r="B72" s="168"/>
      <c r="C72" s="168"/>
      <c r="D72" s="168"/>
      <c r="E72" s="168"/>
      <c r="F72" s="168"/>
      <c r="G72" s="56">
        <v>65</v>
      </c>
      <c r="H72" s="66">
        <v>0</v>
      </c>
      <c r="I72" s="66">
        <v>0</v>
      </c>
    </row>
    <row r="73" spans="1:9" x14ac:dyDescent="0.2">
      <c r="A73" s="200" t="s">
        <v>359</v>
      </c>
      <c r="B73" s="200"/>
      <c r="C73" s="200"/>
      <c r="D73" s="200"/>
      <c r="E73" s="200"/>
      <c r="F73" s="200"/>
      <c r="G73" s="57">
        <v>66</v>
      </c>
      <c r="H73" s="70">
        <v>0</v>
      </c>
      <c r="I73" s="70">
        <v>0</v>
      </c>
    </row>
    <row r="74" spans="1:9" x14ac:dyDescent="0.2">
      <c r="A74" s="200" t="s">
        <v>360</v>
      </c>
      <c r="B74" s="200"/>
      <c r="C74" s="200"/>
      <c r="D74" s="200"/>
      <c r="E74" s="200"/>
      <c r="F74" s="200"/>
      <c r="G74" s="57">
        <v>67</v>
      </c>
      <c r="H74" s="70">
        <v>0</v>
      </c>
      <c r="I74" s="70">
        <v>0</v>
      </c>
    </row>
    <row r="75" spans="1:9" x14ac:dyDescent="0.2">
      <c r="A75" s="173" t="s">
        <v>158</v>
      </c>
      <c r="B75" s="173"/>
      <c r="C75" s="173"/>
      <c r="D75" s="173"/>
      <c r="E75" s="173"/>
      <c r="F75" s="173"/>
      <c r="G75" s="192"/>
      <c r="H75" s="192"/>
      <c r="I75" s="192"/>
    </row>
    <row r="76" spans="1:9" x14ac:dyDescent="0.2">
      <c r="A76" s="169" t="s">
        <v>361</v>
      </c>
      <c r="B76" s="169"/>
      <c r="C76" s="169"/>
      <c r="D76" s="169"/>
      <c r="E76" s="169"/>
      <c r="F76" s="169"/>
      <c r="G76" s="57">
        <v>68</v>
      </c>
      <c r="H76" s="70">
        <v>0</v>
      </c>
      <c r="I76" s="70">
        <v>0</v>
      </c>
    </row>
    <row r="77" spans="1:9" x14ac:dyDescent="0.2">
      <c r="A77" s="199" t="s">
        <v>362</v>
      </c>
      <c r="B77" s="199"/>
      <c r="C77" s="199"/>
      <c r="D77" s="199"/>
      <c r="E77" s="199"/>
      <c r="F77" s="199"/>
      <c r="G77" s="61">
        <v>69</v>
      </c>
      <c r="H77" s="71">
        <v>0</v>
      </c>
      <c r="I77" s="71">
        <v>0</v>
      </c>
    </row>
    <row r="78" spans="1:9" x14ac:dyDescent="0.2">
      <c r="A78" s="199" t="s">
        <v>363</v>
      </c>
      <c r="B78" s="199"/>
      <c r="C78" s="199"/>
      <c r="D78" s="199"/>
      <c r="E78" s="199"/>
      <c r="F78" s="199"/>
      <c r="G78" s="61">
        <v>70</v>
      </c>
      <c r="H78" s="71">
        <v>0</v>
      </c>
      <c r="I78" s="71">
        <v>0</v>
      </c>
    </row>
    <row r="79" spans="1:9" x14ac:dyDescent="0.2">
      <c r="A79" s="169" t="s">
        <v>364</v>
      </c>
      <c r="B79" s="169"/>
      <c r="C79" s="169"/>
      <c r="D79" s="169"/>
      <c r="E79" s="169"/>
      <c r="F79" s="169"/>
      <c r="G79" s="57">
        <v>71</v>
      </c>
      <c r="H79" s="70">
        <v>0</v>
      </c>
      <c r="I79" s="70">
        <v>0</v>
      </c>
    </row>
    <row r="80" spans="1:9" x14ac:dyDescent="0.2">
      <c r="A80" s="169" t="s">
        <v>365</v>
      </c>
      <c r="B80" s="169"/>
      <c r="C80" s="169"/>
      <c r="D80" s="169"/>
      <c r="E80" s="169"/>
      <c r="F80" s="169"/>
      <c r="G80" s="57">
        <v>72</v>
      </c>
      <c r="H80" s="70">
        <v>0</v>
      </c>
      <c r="I80" s="70">
        <v>0</v>
      </c>
    </row>
    <row r="81" spans="1:9" x14ac:dyDescent="0.2">
      <c r="A81" s="200" t="s">
        <v>366</v>
      </c>
      <c r="B81" s="200"/>
      <c r="C81" s="200"/>
      <c r="D81" s="200"/>
      <c r="E81" s="200"/>
      <c r="F81" s="200"/>
      <c r="G81" s="57">
        <v>73</v>
      </c>
      <c r="H81" s="70">
        <v>0</v>
      </c>
      <c r="I81" s="70">
        <v>0</v>
      </c>
    </row>
    <row r="82" spans="1:9" x14ac:dyDescent="0.2">
      <c r="A82" s="200" t="s">
        <v>367</v>
      </c>
      <c r="B82" s="200"/>
      <c r="C82" s="200"/>
      <c r="D82" s="200"/>
      <c r="E82" s="200"/>
      <c r="F82" s="200"/>
      <c r="G82" s="57">
        <v>74</v>
      </c>
      <c r="H82" s="70">
        <v>0</v>
      </c>
      <c r="I82" s="70">
        <v>0</v>
      </c>
    </row>
    <row r="83" spans="1:9" x14ac:dyDescent="0.2">
      <c r="A83" s="173" t="s">
        <v>115</v>
      </c>
      <c r="B83" s="173"/>
      <c r="C83" s="173"/>
      <c r="D83" s="173"/>
      <c r="E83" s="173"/>
      <c r="F83" s="173"/>
      <c r="G83" s="192"/>
      <c r="H83" s="192"/>
      <c r="I83" s="192"/>
    </row>
    <row r="84" spans="1:9" x14ac:dyDescent="0.2">
      <c r="A84" s="193" t="s">
        <v>368</v>
      </c>
      <c r="B84" s="193"/>
      <c r="C84" s="193"/>
      <c r="D84" s="193"/>
      <c r="E84" s="193"/>
      <c r="F84" s="193"/>
      <c r="G84" s="57">
        <v>75</v>
      </c>
      <c r="H84" s="72">
        <f>H85+H86</f>
        <v>0</v>
      </c>
      <c r="I84" s="72">
        <f>I85+I86</f>
        <v>0</v>
      </c>
    </row>
    <row r="85" spans="1:9" x14ac:dyDescent="0.2">
      <c r="A85" s="194" t="s">
        <v>159</v>
      </c>
      <c r="B85" s="194"/>
      <c r="C85" s="194"/>
      <c r="D85" s="194"/>
      <c r="E85" s="194"/>
      <c r="F85" s="194"/>
      <c r="G85" s="56">
        <v>76</v>
      </c>
      <c r="H85" s="73">
        <v>0</v>
      </c>
      <c r="I85" s="73">
        <v>0</v>
      </c>
    </row>
    <row r="86" spans="1:9" x14ac:dyDescent="0.2">
      <c r="A86" s="194" t="s">
        <v>160</v>
      </c>
      <c r="B86" s="194"/>
      <c r="C86" s="194"/>
      <c r="D86" s="194"/>
      <c r="E86" s="194"/>
      <c r="F86" s="194"/>
      <c r="G86" s="56">
        <v>77</v>
      </c>
      <c r="H86" s="73">
        <v>0</v>
      </c>
      <c r="I86" s="73">
        <v>0</v>
      </c>
    </row>
    <row r="87" spans="1:9" x14ac:dyDescent="0.2">
      <c r="A87" s="195" t="s">
        <v>117</v>
      </c>
      <c r="B87" s="195"/>
      <c r="C87" s="195"/>
      <c r="D87" s="195"/>
      <c r="E87" s="195"/>
      <c r="F87" s="195"/>
      <c r="G87" s="196"/>
      <c r="H87" s="196"/>
      <c r="I87" s="196"/>
    </row>
    <row r="88" spans="1:9" x14ac:dyDescent="0.2">
      <c r="A88" s="197" t="s">
        <v>161</v>
      </c>
      <c r="B88" s="197"/>
      <c r="C88" s="197"/>
      <c r="D88" s="197"/>
      <c r="E88" s="197"/>
      <c r="F88" s="197"/>
      <c r="G88" s="56">
        <v>78</v>
      </c>
      <c r="H88" s="73">
        <v>259316.55</v>
      </c>
      <c r="I88" s="73">
        <v>-818316.66</v>
      </c>
    </row>
    <row r="89" spans="1:9" ht="29.25" customHeight="1" x14ac:dyDescent="0.2">
      <c r="A89" s="191" t="s">
        <v>410</v>
      </c>
      <c r="B89" s="191"/>
      <c r="C89" s="191"/>
      <c r="D89" s="191"/>
      <c r="E89" s="191"/>
      <c r="F89" s="191"/>
      <c r="G89" s="57">
        <v>79</v>
      </c>
      <c r="H89" s="72">
        <f>H90+H97</f>
        <v>0</v>
      </c>
      <c r="I89" s="72">
        <f>I90+I97</f>
        <v>0</v>
      </c>
    </row>
    <row r="90" spans="1:9" ht="24.6" customHeight="1" x14ac:dyDescent="0.2">
      <c r="A90" s="203" t="s">
        <v>416</v>
      </c>
      <c r="B90" s="203"/>
      <c r="C90" s="203"/>
      <c r="D90" s="203"/>
      <c r="E90" s="203"/>
      <c r="F90" s="203"/>
      <c r="G90" s="57">
        <v>80</v>
      </c>
      <c r="H90" s="72">
        <f>SUM(H91:H95)</f>
        <v>0</v>
      </c>
      <c r="I90" s="72">
        <f>SUM(I91:I95)</f>
        <v>0</v>
      </c>
    </row>
    <row r="91" spans="1:9" ht="24.6" customHeight="1" x14ac:dyDescent="0.2">
      <c r="A91" s="198" t="s">
        <v>340</v>
      </c>
      <c r="B91" s="198"/>
      <c r="C91" s="198"/>
      <c r="D91" s="198"/>
      <c r="E91" s="198"/>
      <c r="F91" s="198"/>
      <c r="G91" s="56">
        <v>81</v>
      </c>
      <c r="H91" s="73">
        <v>0</v>
      </c>
      <c r="I91" s="73">
        <v>0</v>
      </c>
    </row>
    <row r="92" spans="1:9" ht="39" customHeight="1" x14ac:dyDescent="0.2">
      <c r="A92" s="198" t="s">
        <v>341</v>
      </c>
      <c r="B92" s="198"/>
      <c r="C92" s="198"/>
      <c r="D92" s="198"/>
      <c r="E92" s="198"/>
      <c r="F92" s="198"/>
      <c r="G92" s="56">
        <v>82</v>
      </c>
      <c r="H92" s="73">
        <v>0</v>
      </c>
      <c r="I92" s="73">
        <v>0</v>
      </c>
    </row>
    <row r="93" spans="1:9" ht="44.25" customHeight="1" x14ac:dyDescent="0.2">
      <c r="A93" s="198" t="s">
        <v>342</v>
      </c>
      <c r="B93" s="198"/>
      <c r="C93" s="198"/>
      <c r="D93" s="198"/>
      <c r="E93" s="198"/>
      <c r="F93" s="198"/>
      <c r="G93" s="56">
        <v>83</v>
      </c>
      <c r="H93" s="73">
        <v>0</v>
      </c>
      <c r="I93" s="73">
        <v>0</v>
      </c>
    </row>
    <row r="94" spans="1:9" ht="16.5" customHeight="1" x14ac:dyDescent="0.2">
      <c r="A94" s="198" t="s">
        <v>343</v>
      </c>
      <c r="B94" s="198"/>
      <c r="C94" s="198"/>
      <c r="D94" s="198"/>
      <c r="E94" s="198"/>
      <c r="F94" s="198"/>
      <c r="G94" s="56">
        <v>84</v>
      </c>
      <c r="H94" s="73">
        <v>0</v>
      </c>
      <c r="I94" s="73">
        <v>0</v>
      </c>
    </row>
    <row r="95" spans="1:9" ht="13.5" customHeight="1" x14ac:dyDescent="0.2">
      <c r="A95" s="198" t="s">
        <v>344</v>
      </c>
      <c r="B95" s="198"/>
      <c r="C95" s="198"/>
      <c r="D95" s="198"/>
      <c r="E95" s="198"/>
      <c r="F95" s="198"/>
      <c r="G95" s="56">
        <v>85</v>
      </c>
      <c r="H95" s="73">
        <v>0</v>
      </c>
      <c r="I95" s="73">
        <v>0</v>
      </c>
    </row>
    <row r="96" spans="1:9" ht="24.6" customHeight="1" x14ac:dyDescent="0.2">
      <c r="A96" s="198" t="s">
        <v>345</v>
      </c>
      <c r="B96" s="198"/>
      <c r="C96" s="198"/>
      <c r="D96" s="198"/>
      <c r="E96" s="198"/>
      <c r="F96" s="198"/>
      <c r="G96" s="56">
        <v>86</v>
      </c>
      <c r="H96" s="73">
        <v>0</v>
      </c>
      <c r="I96" s="73">
        <v>0</v>
      </c>
    </row>
    <row r="97" spans="1:9" ht="24.6" customHeight="1" x14ac:dyDescent="0.2">
      <c r="A97" s="203" t="s">
        <v>442</v>
      </c>
      <c r="B97" s="203"/>
      <c r="C97" s="203"/>
      <c r="D97" s="203"/>
      <c r="E97" s="203"/>
      <c r="F97" s="203"/>
      <c r="G97" s="57">
        <v>87</v>
      </c>
      <c r="H97" s="72">
        <f>SUM(H98:H106)</f>
        <v>0</v>
      </c>
      <c r="I97" s="72">
        <f>SUM(I98:I106)</f>
        <v>0</v>
      </c>
    </row>
    <row r="98" spans="1:9" x14ac:dyDescent="0.2">
      <c r="A98" s="198" t="s">
        <v>162</v>
      </c>
      <c r="B98" s="198"/>
      <c r="C98" s="198"/>
      <c r="D98" s="198"/>
      <c r="E98" s="198"/>
      <c r="F98" s="198"/>
      <c r="G98" s="56">
        <v>88</v>
      </c>
      <c r="H98" s="73">
        <v>0</v>
      </c>
      <c r="I98" s="73">
        <v>0</v>
      </c>
    </row>
    <row r="99" spans="1:9" x14ac:dyDescent="0.2">
      <c r="A99" s="198" t="s">
        <v>433</v>
      </c>
      <c r="B99" s="198"/>
      <c r="C99" s="198"/>
      <c r="D99" s="198"/>
      <c r="E99" s="198"/>
      <c r="F99" s="198"/>
      <c r="G99" s="56">
        <v>89</v>
      </c>
      <c r="H99" s="73">
        <v>0</v>
      </c>
      <c r="I99" s="73">
        <v>0</v>
      </c>
    </row>
    <row r="100" spans="1:9" ht="35.25" customHeight="1" x14ac:dyDescent="0.2">
      <c r="A100" s="198" t="s">
        <v>434</v>
      </c>
      <c r="B100" s="198"/>
      <c r="C100" s="198"/>
      <c r="D100" s="198"/>
      <c r="E100" s="198"/>
      <c r="F100" s="198"/>
      <c r="G100" s="56">
        <v>90</v>
      </c>
      <c r="H100" s="73">
        <v>0</v>
      </c>
      <c r="I100" s="73">
        <v>0</v>
      </c>
    </row>
    <row r="101" spans="1:9" x14ac:dyDescent="0.2">
      <c r="A101" s="198" t="s">
        <v>435</v>
      </c>
      <c r="B101" s="198"/>
      <c r="C101" s="198"/>
      <c r="D101" s="198"/>
      <c r="E101" s="198"/>
      <c r="F101" s="198"/>
      <c r="G101" s="56">
        <v>91</v>
      </c>
      <c r="H101" s="73">
        <v>0</v>
      </c>
      <c r="I101" s="73">
        <v>0</v>
      </c>
    </row>
    <row r="102" spans="1:9" ht="33.75" customHeight="1" x14ac:dyDescent="0.2">
      <c r="A102" s="198" t="s">
        <v>436</v>
      </c>
      <c r="B102" s="198"/>
      <c r="C102" s="198"/>
      <c r="D102" s="198"/>
      <c r="E102" s="198"/>
      <c r="F102" s="198"/>
      <c r="G102" s="56">
        <v>92</v>
      </c>
      <c r="H102" s="73">
        <v>0</v>
      </c>
      <c r="I102" s="73">
        <v>0</v>
      </c>
    </row>
    <row r="103" spans="1:9" ht="29.25" customHeight="1" x14ac:dyDescent="0.2">
      <c r="A103" s="198" t="s">
        <v>437</v>
      </c>
      <c r="B103" s="198"/>
      <c r="C103" s="198"/>
      <c r="D103" s="198"/>
      <c r="E103" s="198"/>
      <c r="F103" s="198"/>
      <c r="G103" s="56">
        <v>93</v>
      </c>
      <c r="H103" s="73">
        <v>0</v>
      </c>
      <c r="I103" s="73">
        <v>0</v>
      </c>
    </row>
    <row r="104" spans="1:9" x14ac:dyDescent="0.2">
      <c r="A104" s="198" t="s">
        <v>438</v>
      </c>
      <c r="B104" s="198"/>
      <c r="C104" s="198"/>
      <c r="D104" s="198"/>
      <c r="E104" s="198"/>
      <c r="F104" s="198"/>
      <c r="G104" s="56">
        <v>94</v>
      </c>
      <c r="H104" s="73">
        <v>0</v>
      </c>
      <c r="I104" s="73">
        <v>0</v>
      </c>
    </row>
    <row r="105" spans="1:9" ht="24.75" customHeight="1" x14ac:dyDescent="0.2">
      <c r="A105" s="198" t="s">
        <v>439</v>
      </c>
      <c r="B105" s="198"/>
      <c r="C105" s="198"/>
      <c r="D105" s="198"/>
      <c r="E105" s="198"/>
      <c r="F105" s="198"/>
      <c r="G105" s="56">
        <v>95</v>
      </c>
      <c r="H105" s="73">
        <v>0</v>
      </c>
      <c r="I105" s="73">
        <v>0</v>
      </c>
    </row>
    <row r="106" spans="1:9" ht="15.75" customHeight="1" x14ac:dyDescent="0.2">
      <c r="A106" s="198" t="s">
        <v>440</v>
      </c>
      <c r="B106" s="198"/>
      <c r="C106" s="198"/>
      <c r="D106" s="198"/>
      <c r="E106" s="198"/>
      <c r="F106" s="198"/>
      <c r="G106" s="56">
        <v>96</v>
      </c>
      <c r="H106" s="73">
        <v>0</v>
      </c>
      <c r="I106" s="73">
        <v>0</v>
      </c>
    </row>
    <row r="107" spans="1:9" ht="24.75" customHeight="1" x14ac:dyDescent="0.2">
      <c r="A107" s="198" t="s">
        <v>441</v>
      </c>
      <c r="B107" s="198"/>
      <c r="C107" s="198"/>
      <c r="D107" s="198"/>
      <c r="E107" s="198"/>
      <c r="F107" s="198"/>
      <c r="G107" s="56">
        <v>97</v>
      </c>
      <c r="H107" s="73">
        <v>0</v>
      </c>
      <c r="I107" s="73">
        <v>0</v>
      </c>
    </row>
    <row r="108" spans="1:9" ht="27.6" customHeight="1" x14ac:dyDescent="0.2">
      <c r="A108" s="191" t="s">
        <v>443</v>
      </c>
      <c r="B108" s="191"/>
      <c r="C108" s="191"/>
      <c r="D108" s="191"/>
      <c r="E108" s="191"/>
      <c r="F108" s="191"/>
      <c r="G108" s="57">
        <v>98</v>
      </c>
      <c r="H108" s="72">
        <f>H90+H97-H107-H96</f>
        <v>0</v>
      </c>
      <c r="I108" s="72">
        <f>I90+I97-I107-I96</f>
        <v>0</v>
      </c>
    </row>
    <row r="109" spans="1:9" x14ac:dyDescent="0.2">
      <c r="A109" s="191" t="s">
        <v>444</v>
      </c>
      <c r="B109" s="191"/>
      <c r="C109" s="191"/>
      <c r="D109" s="191"/>
      <c r="E109" s="191"/>
      <c r="F109" s="191"/>
      <c r="G109" s="57">
        <v>99</v>
      </c>
      <c r="H109" s="72">
        <f>H88+H108</f>
        <v>259316.55</v>
      </c>
      <c r="I109" s="72">
        <f>I88+I108</f>
        <v>-818316.66</v>
      </c>
    </row>
    <row r="110" spans="1:9" x14ac:dyDescent="0.2">
      <c r="A110" s="173" t="s">
        <v>163</v>
      </c>
      <c r="B110" s="173"/>
      <c r="C110" s="173"/>
      <c r="D110" s="173"/>
      <c r="E110" s="173"/>
      <c r="F110" s="173"/>
      <c r="G110" s="192"/>
      <c r="H110" s="192"/>
      <c r="I110" s="192"/>
    </row>
    <row r="111" spans="1:9" ht="24.75" customHeight="1" x14ac:dyDescent="0.2">
      <c r="A111" s="193" t="s">
        <v>411</v>
      </c>
      <c r="B111" s="193"/>
      <c r="C111" s="193"/>
      <c r="D111" s="193"/>
      <c r="E111" s="193"/>
      <c r="F111" s="193"/>
      <c r="G111" s="57">
        <v>100</v>
      </c>
      <c r="H111" s="72">
        <f>H112+H113</f>
        <v>0</v>
      </c>
      <c r="I111" s="72">
        <f>I112+I113</f>
        <v>0</v>
      </c>
    </row>
    <row r="112" spans="1:9" x14ac:dyDescent="0.2">
      <c r="A112" s="194" t="s">
        <v>116</v>
      </c>
      <c r="B112" s="194"/>
      <c r="C112" s="194"/>
      <c r="D112" s="194"/>
      <c r="E112" s="194"/>
      <c r="F112" s="194"/>
      <c r="G112" s="56">
        <v>101</v>
      </c>
      <c r="H112" s="73">
        <v>0</v>
      </c>
      <c r="I112" s="73">
        <v>0</v>
      </c>
    </row>
    <row r="113" spans="1:9" x14ac:dyDescent="0.2">
      <c r="A113" s="194" t="s">
        <v>164</v>
      </c>
      <c r="B113" s="194"/>
      <c r="C113" s="194"/>
      <c r="D113" s="194"/>
      <c r="E113" s="194"/>
      <c r="F113" s="194"/>
      <c r="G113" s="56">
        <v>102</v>
      </c>
      <c r="H113" s="73">
        <v>0</v>
      </c>
      <c r="I113" s="73">
        <v>0</v>
      </c>
    </row>
  </sheetData>
  <sheetProtection algorithmName="SHA-512" hashValue="IDBk141MCgUvYolRBbr6bRFA/KTvdd6RfLZ9K0/8+7VotRfJU2dSr6QnaHirmEKf0+WyAnWIEd8bfeYfymIQ1w==" saltValue="h+iTFFV9Dge0nU6km61KjA==" spinCount="100000" sheet="1" objects="1" scenarios="1"/>
  <mergeCells count="113">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3">
    <dataValidation type="whole" operator="greaterThanOrEqual" allowBlank="1" showInputMessage="1" showErrorMessage="1" errorTitle="Pogrešan unos" error="Mogu se unijeti samo cjelobrojne pozitivne vrijednosti."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Pogrešan unos" error="Mogu se unijeti samo cjelobrojne pozitivne ili negativne vrijednosti."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Pogrešan unos" error="Mogu se unijeti samo cjelobrojne vrijednosti."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5" zoomScale="110" zoomScaleNormal="100" workbookViewId="0">
      <selection activeCell="I59" sqref="I59"/>
    </sheetView>
  </sheetViews>
  <sheetFormatPr defaultColWidth="9.140625" defaultRowHeight="12.75" x14ac:dyDescent="0.2"/>
  <cols>
    <col min="1" max="6" width="9.140625" style="2"/>
    <col min="7" max="7" width="9.140625" style="7"/>
    <col min="8" max="9" width="16.28515625" style="22" customWidth="1"/>
    <col min="10" max="16384" width="9.140625" style="2"/>
  </cols>
  <sheetData>
    <row r="1" spans="1:9" x14ac:dyDescent="0.2">
      <c r="A1" s="208" t="s">
        <v>165</v>
      </c>
      <c r="B1" s="212"/>
      <c r="C1" s="212"/>
      <c r="D1" s="212"/>
      <c r="E1" s="212"/>
      <c r="F1" s="212"/>
      <c r="G1" s="212"/>
      <c r="H1" s="212"/>
      <c r="I1" s="212"/>
    </row>
    <row r="2" spans="1:9" x14ac:dyDescent="0.2">
      <c r="A2" s="207" t="s">
        <v>464</v>
      </c>
      <c r="B2" s="178"/>
      <c r="C2" s="178"/>
      <c r="D2" s="178"/>
      <c r="E2" s="178"/>
      <c r="F2" s="178"/>
      <c r="G2" s="178"/>
      <c r="H2" s="178"/>
      <c r="I2" s="178"/>
    </row>
    <row r="3" spans="1:9" x14ac:dyDescent="0.2">
      <c r="A3" s="189" t="s">
        <v>431</v>
      </c>
      <c r="B3" s="214"/>
      <c r="C3" s="214"/>
      <c r="D3" s="214"/>
      <c r="E3" s="214"/>
      <c r="F3" s="214"/>
      <c r="G3" s="214"/>
      <c r="H3" s="214"/>
      <c r="I3" s="214"/>
    </row>
    <row r="4" spans="1:9" x14ac:dyDescent="0.2">
      <c r="A4" s="213" t="s">
        <v>462</v>
      </c>
      <c r="B4" s="181"/>
      <c r="C4" s="181"/>
      <c r="D4" s="181"/>
      <c r="E4" s="181"/>
      <c r="F4" s="181"/>
      <c r="G4" s="181"/>
      <c r="H4" s="181"/>
      <c r="I4" s="182"/>
    </row>
    <row r="5" spans="1:9" ht="22.5" x14ac:dyDescent="0.2">
      <c r="A5" s="204" t="s">
        <v>2</v>
      </c>
      <c r="B5" s="186"/>
      <c r="C5" s="186"/>
      <c r="D5" s="186"/>
      <c r="E5" s="186"/>
      <c r="F5" s="186"/>
      <c r="G5" s="62" t="s">
        <v>106</v>
      </c>
      <c r="H5" s="59" t="s">
        <v>290</v>
      </c>
      <c r="I5" s="59" t="s">
        <v>275</v>
      </c>
    </row>
    <row r="6" spans="1:9" x14ac:dyDescent="0.2">
      <c r="A6" s="215">
        <v>1</v>
      </c>
      <c r="B6" s="186"/>
      <c r="C6" s="186"/>
      <c r="D6" s="186"/>
      <c r="E6" s="186"/>
      <c r="F6" s="186"/>
      <c r="G6" s="59">
        <v>2</v>
      </c>
      <c r="H6" s="59" t="s">
        <v>166</v>
      </c>
      <c r="I6" s="59" t="s">
        <v>167</v>
      </c>
    </row>
    <row r="7" spans="1:9" x14ac:dyDescent="0.2">
      <c r="A7" s="209" t="s">
        <v>168</v>
      </c>
      <c r="B7" s="209"/>
      <c r="C7" s="209"/>
      <c r="D7" s="209"/>
      <c r="E7" s="209"/>
      <c r="F7" s="209"/>
      <c r="G7" s="209"/>
      <c r="H7" s="209"/>
      <c r="I7" s="209"/>
    </row>
    <row r="8" spans="1:9" ht="12.75" customHeight="1" x14ac:dyDescent="0.2">
      <c r="A8" s="198" t="s">
        <v>169</v>
      </c>
      <c r="B8" s="198"/>
      <c r="C8" s="198"/>
      <c r="D8" s="198"/>
      <c r="E8" s="198"/>
      <c r="F8" s="198"/>
      <c r="G8" s="61">
        <v>1</v>
      </c>
      <c r="H8" s="74">
        <v>0</v>
      </c>
      <c r="I8" s="74">
        <v>0</v>
      </c>
    </row>
    <row r="9" spans="1:9" ht="12.75" customHeight="1" x14ac:dyDescent="0.2">
      <c r="A9" s="200" t="s">
        <v>170</v>
      </c>
      <c r="B9" s="200"/>
      <c r="C9" s="200"/>
      <c r="D9" s="200"/>
      <c r="E9" s="200"/>
      <c r="F9" s="200"/>
      <c r="G9" s="57">
        <v>2</v>
      </c>
      <c r="H9" s="75">
        <f>H10+H11+H12+H13+H14+H15+H16+H17</f>
        <v>0</v>
      </c>
      <c r="I9" s="75">
        <f>I10+I11+I12+I13+I14+I15+I16+I17</f>
        <v>0</v>
      </c>
    </row>
    <row r="10" spans="1:9" ht="12.75" customHeight="1" x14ac:dyDescent="0.2">
      <c r="A10" s="211" t="s">
        <v>171</v>
      </c>
      <c r="B10" s="211"/>
      <c r="C10" s="211"/>
      <c r="D10" s="211"/>
      <c r="E10" s="211"/>
      <c r="F10" s="211"/>
      <c r="G10" s="61">
        <v>3</v>
      </c>
      <c r="H10" s="74">
        <v>0</v>
      </c>
      <c r="I10" s="74">
        <v>0</v>
      </c>
    </row>
    <row r="11" spans="1:9" ht="31.15" customHeight="1" x14ac:dyDescent="0.2">
      <c r="A11" s="211" t="s">
        <v>295</v>
      </c>
      <c r="B11" s="211"/>
      <c r="C11" s="211"/>
      <c r="D11" s="211"/>
      <c r="E11" s="211"/>
      <c r="F11" s="211"/>
      <c r="G11" s="61">
        <v>4</v>
      </c>
      <c r="H11" s="74">
        <v>0</v>
      </c>
      <c r="I11" s="74">
        <v>0</v>
      </c>
    </row>
    <row r="12" spans="1:9" ht="28.15" customHeight="1" x14ac:dyDescent="0.2">
      <c r="A12" s="211" t="s">
        <v>296</v>
      </c>
      <c r="B12" s="211"/>
      <c r="C12" s="211"/>
      <c r="D12" s="211"/>
      <c r="E12" s="211"/>
      <c r="F12" s="211"/>
      <c r="G12" s="61">
        <v>5</v>
      </c>
      <c r="H12" s="74">
        <v>0</v>
      </c>
      <c r="I12" s="74">
        <v>0</v>
      </c>
    </row>
    <row r="13" spans="1:9" ht="12.75" customHeight="1" x14ac:dyDescent="0.2">
      <c r="A13" s="211" t="s">
        <v>172</v>
      </c>
      <c r="B13" s="211"/>
      <c r="C13" s="211"/>
      <c r="D13" s="211"/>
      <c r="E13" s="211"/>
      <c r="F13" s="211"/>
      <c r="G13" s="61">
        <v>6</v>
      </c>
      <c r="H13" s="74">
        <v>0</v>
      </c>
      <c r="I13" s="74">
        <v>0</v>
      </c>
    </row>
    <row r="14" spans="1:9" ht="12.75" customHeight="1" x14ac:dyDescent="0.2">
      <c r="A14" s="211" t="s">
        <v>173</v>
      </c>
      <c r="B14" s="211"/>
      <c r="C14" s="211"/>
      <c r="D14" s="211"/>
      <c r="E14" s="211"/>
      <c r="F14" s="211"/>
      <c r="G14" s="61">
        <v>7</v>
      </c>
      <c r="H14" s="74">
        <v>0</v>
      </c>
      <c r="I14" s="74">
        <v>0</v>
      </c>
    </row>
    <row r="15" spans="1:9" ht="12.75" customHeight="1" x14ac:dyDescent="0.2">
      <c r="A15" s="211" t="s">
        <v>174</v>
      </c>
      <c r="B15" s="211"/>
      <c r="C15" s="211"/>
      <c r="D15" s="211"/>
      <c r="E15" s="211"/>
      <c r="F15" s="211"/>
      <c r="G15" s="61">
        <v>8</v>
      </c>
      <c r="H15" s="74">
        <v>0</v>
      </c>
      <c r="I15" s="74">
        <v>0</v>
      </c>
    </row>
    <row r="16" spans="1:9" ht="12.75" customHeight="1" x14ac:dyDescent="0.2">
      <c r="A16" s="211" t="s">
        <v>175</v>
      </c>
      <c r="B16" s="211"/>
      <c r="C16" s="211"/>
      <c r="D16" s="211"/>
      <c r="E16" s="211"/>
      <c r="F16" s="211"/>
      <c r="G16" s="61">
        <v>9</v>
      </c>
      <c r="H16" s="74">
        <v>0</v>
      </c>
      <c r="I16" s="74">
        <v>0</v>
      </c>
    </row>
    <row r="17" spans="1:9" ht="27.6" customHeight="1" x14ac:dyDescent="0.2">
      <c r="A17" s="211" t="s">
        <v>176</v>
      </c>
      <c r="B17" s="211"/>
      <c r="C17" s="211"/>
      <c r="D17" s="211"/>
      <c r="E17" s="211"/>
      <c r="F17" s="211"/>
      <c r="G17" s="61">
        <v>10</v>
      </c>
      <c r="H17" s="74">
        <v>0</v>
      </c>
      <c r="I17" s="74">
        <v>0</v>
      </c>
    </row>
    <row r="18" spans="1:9" ht="29.45" customHeight="1" x14ac:dyDescent="0.2">
      <c r="A18" s="191" t="s">
        <v>298</v>
      </c>
      <c r="B18" s="191"/>
      <c r="C18" s="191"/>
      <c r="D18" s="191"/>
      <c r="E18" s="191"/>
      <c r="F18" s="191"/>
      <c r="G18" s="57">
        <v>11</v>
      </c>
      <c r="H18" s="75">
        <f>H8+H9</f>
        <v>0</v>
      </c>
      <c r="I18" s="75">
        <f>I8+I9</f>
        <v>0</v>
      </c>
    </row>
    <row r="19" spans="1:9" ht="12.75" customHeight="1" x14ac:dyDescent="0.2">
      <c r="A19" s="200" t="s">
        <v>177</v>
      </c>
      <c r="B19" s="200"/>
      <c r="C19" s="200"/>
      <c r="D19" s="200"/>
      <c r="E19" s="200"/>
      <c r="F19" s="200"/>
      <c r="G19" s="57">
        <v>12</v>
      </c>
      <c r="H19" s="75">
        <f>H20+H21+H22+H23</f>
        <v>0</v>
      </c>
      <c r="I19" s="75">
        <f>I20+I21+I22+I23</f>
        <v>0</v>
      </c>
    </row>
    <row r="20" spans="1:9" ht="12.75" customHeight="1" x14ac:dyDescent="0.2">
      <c r="A20" s="211" t="s">
        <v>178</v>
      </c>
      <c r="B20" s="211"/>
      <c r="C20" s="211"/>
      <c r="D20" s="211"/>
      <c r="E20" s="211"/>
      <c r="F20" s="211"/>
      <c r="G20" s="61">
        <v>13</v>
      </c>
      <c r="H20" s="74">
        <v>0</v>
      </c>
      <c r="I20" s="74">
        <v>0</v>
      </c>
    </row>
    <row r="21" spans="1:9" ht="12.75" customHeight="1" x14ac:dyDescent="0.2">
      <c r="A21" s="211" t="s">
        <v>179</v>
      </c>
      <c r="B21" s="211"/>
      <c r="C21" s="211"/>
      <c r="D21" s="211"/>
      <c r="E21" s="211"/>
      <c r="F21" s="211"/>
      <c r="G21" s="61">
        <v>14</v>
      </c>
      <c r="H21" s="74">
        <v>0</v>
      </c>
      <c r="I21" s="74">
        <v>0</v>
      </c>
    </row>
    <row r="22" spans="1:9" ht="12.75" customHeight="1" x14ac:dyDescent="0.2">
      <c r="A22" s="211" t="s">
        <v>180</v>
      </c>
      <c r="B22" s="211"/>
      <c r="C22" s="211"/>
      <c r="D22" s="211"/>
      <c r="E22" s="211"/>
      <c r="F22" s="211"/>
      <c r="G22" s="61">
        <v>15</v>
      </c>
      <c r="H22" s="74">
        <v>0</v>
      </c>
      <c r="I22" s="74">
        <v>0</v>
      </c>
    </row>
    <row r="23" spans="1:9" ht="12.75" customHeight="1" x14ac:dyDescent="0.2">
      <c r="A23" s="211" t="s">
        <v>181</v>
      </c>
      <c r="B23" s="211"/>
      <c r="C23" s="211"/>
      <c r="D23" s="211"/>
      <c r="E23" s="211"/>
      <c r="F23" s="211"/>
      <c r="G23" s="61">
        <v>16</v>
      </c>
      <c r="H23" s="74">
        <v>0</v>
      </c>
      <c r="I23" s="74">
        <v>0</v>
      </c>
    </row>
    <row r="24" spans="1:9" ht="12.75" customHeight="1" x14ac:dyDescent="0.2">
      <c r="A24" s="191" t="s">
        <v>182</v>
      </c>
      <c r="B24" s="191"/>
      <c r="C24" s="191"/>
      <c r="D24" s="191"/>
      <c r="E24" s="191"/>
      <c r="F24" s="191"/>
      <c r="G24" s="57">
        <v>17</v>
      </c>
      <c r="H24" s="75">
        <f>H18+H19</f>
        <v>0</v>
      </c>
      <c r="I24" s="75">
        <f>I18+I19</f>
        <v>0</v>
      </c>
    </row>
    <row r="25" spans="1:9" ht="12.75" customHeight="1" x14ac:dyDescent="0.2">
      <c r="A25" s="198" t="s">
        <v>183</v>
      </c>
      <c r="B25" s="198"/>
      <c r="C25" s="198"/>
      <c r="D25" s="198"/>
      <c r="E25" s="198"/>
      <c r="F25" s="198"/>
      <c r="G25" s="61">
        <v>18</v>
      </c>
      <c r="H25" s="74">
        <v>0</v>
      </c>
      <c r="I25" s="74">
        <v>0</v>
      </c>
    </row>
    <row r="26" spans="1:9" ht="12.75" customHeight="1" x14ac:dyDescent="0.2">
      <c r="A26" s="198" t="s">
        <v>184</v>
      </c>
      <c r="B26" s="198"/>
      <c r="C26" s="198"/>
      <c r="D26" s="198"/>
      <c r="E26" s="198"/>
      <c r="F26" s="198"/>
      <c r="G26" s="61">
        <v>19</v>
      </c>
      <c r="H26" s="74">
        <v>0</v>
      </c>
      <c r="I26" s="74">
        <v>0</v>
      </c>
    </row>
    <row r="27" spans="1:9" ht="28.9" customHeight="1" x14ac:dyDescent="0.2">
      <c r="A27" s="193" t="s">
        <v>185</v>
      </c>
      <c r="B27" s="193"/>
      <c r="C27" s="193"/>
      <c r="D27" s="193"/>
      <c r="E27" s="193"/>
      <c r="F27" s="193"/>
      <c r="G27" s="57">
        <v>20</v>
      </c>
      <c r="H27" s="75">
        <f>H24+H25+H26</f>
        <v>0</v>
      </c>
      <c r="I27" s="75">
        <f>I24+I25+I26</f>
        <v>0</v>
      </c>
    </row>
    <row r="28" spans="1:9" x14ac:dyDescent="0.2">
      <c r="A28" s="209" t="s">
        <v>186</v>
      </c>
      <c r="B28" s="209"/>
      <c r="C28" s="209"/>
      <c r="D28" s="209"/>
      <c r="E28" s="209"/>
      <c r="F28" s="209"/>
      <c r="G28" s="209"/>
      <c r="H28" s="209"/>
      <c r="I28" s="209"/>
    </row>
    <row r="29" spans="1:9" ht="23.45" customHeight="1" x14ac:dyDescent="0.2">
      <c r="A29" s="198" t="s">
        <v>187</v>
      </c>
      <c r="B29" s="198"/>
      <c r="C29" s="198"/>
      <c r="D29" s="198"/>
      <c r="E29" s="198"/>
      <c r="F29" s="198"/>
      <c r="G29" s="61">
        <v>21</v>
      </c>
      <c r="H29" s="73">
        <v>0</v>
      </c>
      <c r="I29" s="73">
        <v>0</v>
      </c>
    </row>
    <row r="30" spans="1:9" ht="12.75" customHeight="1" x14ac:dyDescent="0.2">
      <c r="A30" s="198" t="s">
        <v>188</v>
      </c>
      <c r="B30" s="198"/>
      <c r="C30" s="198"/>
      <c r="D30" s="198"/>
      <c r="E30" s="198"/>
      <c r="F30" s="198"/>
      <c r="G30" s="61">
        <v>22</v>
      </c>
      <c r="H30" s="73">
        <v>0</v>
      </c>
      <c r="I30" s="73">
        <v>0</v>
      </c>
    </row>
    <row r="31" spans="1:9" ht="12.75" customHeight="1" x14ac:dyDescent="0.2">
      <c r="A31" s="198" t="s">
        <v>189</v>
      </c>
      <c r="B31" s="198"/>
      <c r="C31" s="198"/>
      <c r="D31" s="198"/>
      <c r="E31" s="198"/>
      <c r="F31" s="198"/>
      <c r="G31" s="61">
        <v>23</v>
      </c>
      <c r="H31" s="73">
        <v>0</v>
      </c>
      <c r="I31" s="73">
        <v>0</v>
      </c>
    </row>
    <row r="32" spans="1:9" ht="12.75" customHeight="1" x14ac:dyDescent="0.2">
      <c r="A32" s="198" t="s">
        <v>190</v>
      </c>
      <c r="B32" s="198"/>
      <c r="C32" s="198"/>
      <c r="D32" s="198"/>
      <c r="E32" s="198"/>
      <c r="F32" s="198"/>
      <c r="G32" s="61">
        <v>24</v>
      </c>
      <c r="H32" s="73">
        <v>0</v>
      </c>
      <c r="I32" s="73">
        <v>0</v>
      </c>
    </row>
    <row r="33" spans="1:9" ht="12.75" customHeight="1" x14ac:dyDescent="0.2">
      <c r="A33" s="198" t="s">
        <v>191</v>
      </c>
      <c r="B33" s="198"/>
      <c r="C33" s="198"/>
      <c r="D33" s="198"/>
      <c r="E33" s="198"/>
      <c r="F33" s="198"/>
      <c r="G33" s="61">
        <v>25</v>
      </c>
      <c r="H33" s="73">
        <v>0</v>
      </c>
      <c r="I33" s="73">
        <v>0</v>
      </c>
    </row>
    <row r="34" spans="1:9" ht="12.75" customHeight="1" x14ac:dyDescent="0.2">
      <c r="A34" s="198" t="s">
        <v>192</v>
      </c>
      <c r="B34" s="198"/>
      <c r="C34" s="198"/>
      <c r="D34" s="198"/>
      <c r="E34" s="198"/>
      <c r="F34" s="198"/>
      <c r="G34" s="61">
        <v>26</v>
      </c>
      <c r="H34" s="73">
        <v>0</v>
      </c>
      <c r="I34" s="73">
        <v>0</v>
      </c>
    </row>
    <row r="35" spans="1:9" ht="27.6" customHeight="1" x14ac:dyDescent="0.2">
      <c r="A35" s="191" t="s">
        <v>193</v>
      </c>
      <c r="B35" s="191"/>
      <c r="C35" s="191"/>
      <c r="D35" s="191"/>
      <c r="E35" s="191"/>
      <c r="F35" s="191"/>
      <c r="G35" s="57">
        <v>27</v>
      </c>
      <c r="H35" s="72">
        <f>H29+H30+H31+H32+H33+H34</f>
        <v>0</v>
      </c>
      <c r="I35" s="72">
        <f>I29+I30+I31+I32+I33+I34</f>
        <v>0</v>
      </c>
    </row>
    <row r="36" spans="1:9" ht="26.45" customHeight="1" x14ac:dyDescent="0.2">
      <c r="A36" s="198" t="s">
        <v>194</v>
      </c>
      <c r="B36" s="198"/>
      <c r="C36" s="198"/>
      <c r="D36" s="198"/>
      <c r="E36" s="198"/>
      <c r="F36" s="198"/>
      <c r="G36" s="61">
        <v>28</v>
      </c>
      <c r="H36" s="73">
        <v>0</v>
      </c>
      <c r="I36" s="73">
        <v>0</v>
      </c>
    </row>
    <row r="37" spans="1:9" ht="12.75" customHeight="1" x14ac:dyDescent="0.2">
      <c r="A37" s="198" t="s">
        <v>195</v>
      </c>
      <c r="B37" s="198"/>
      <c r="C37" s="198"/>
      <c r="D37" s="198"/>
      <c r="E37" s="198"/>
      <c r="F37" s="198"/>
      <c r="G37" s="61">
        <v>29</v>
      </c>
      <c r="H37" s="73">
        <v>0</v>
      </c>
      <c r="I37" s="73">
        <v>0</v>
      </c>
    </row>
    <row r="38" spans="1:9" ht="12.75" customHeight="1" x14ac:dyDescent="0.2">
      <c r="A38" s="198" t="s">
        <v>196</v>
      </c>
      <c r="B38" s="198"/>
      <c r="C38" s="198"/>
      <c r="D38" s="198"/>
      <c r="E38" s="198"/>
      <c r="F38" s="198"/>
      <c r="G38" s="61">
        <v>30</v>
      </c>
      <c r="H38" s="73">
        <v>0</v>
      </c>
      <c r="I38" s="73">
        <v>0</v>
      </c>
    </row>
    <row r="39" spans="1:9" ht="12.75" customHeight="1" x14ac:dyDescent="0.2">
      <c r="A39" s="198" t="s">
        <v>197</v>
      </c>
      <c r="B39" s="198"/>
      <c r="C39" s="198"/>
      <c r="D39" s="198"/>
      <c r="E39" s="198"/>
      <c r="F39" s="198"/>
      <c r="G39" s="61">
        <v>31</v>
      </c>
      <c r="H39" s="73">
        <v>0</v>
      </c>
      <c r="I39" s="73">
        <v>0</v>
      </c>
    </row>
    <row r="40" spans="1:9" ht="12.75" customHeight="1" x14ac:dyDescent="0.2">
      <c r="A40" s="198" t="s">
        <v>198</v>
      </c>
      <c r="B40" s="198"/>
      <c r="C40" s="198"/>
      <c r="D40" s="198"/>
      <c r="E40" s="198"/>
      <c r="F40" s="198"/>
      <c r="G40" s="61">
        <v>32</v>
      </c>
      <c r="H40" s="73">
        <v>0</v>
      </c>
      <c r="I40" s="73">
        <v>0</v>
      </c>
    </row>
    <row r="41" spans="1:9" ht="22.9" customHeight="1" x14ac:dyDescent="0.2">
      <c r="A41" s="191" t="s">
        <v>199</v>
      </c>
      <c r="B41" s="191"/>
      <c r="C41" s="191"/>
      <c r="D41" s="191"/>
      <c r="E41" s="191"/>
      <c r="F41" s="191"/>
      <c r="G41" s="57">
        <v>33</v>
      </c>
      <c r="H41" s="72">
        <f>H36+H37+H38+H39+H40</f>
        <v>0</v>
      </c>
      <c r="I41" s="72">
        <f>I36+I37+I38+I39+I40</f>
        <v>0</v>
      </c>
    </row>
    <row r="42" spans="1:9" ht="30.6" customHeight="1" x14ac:dyDescent="0.2">
      <c r="A42" s="193" t="s">
        <v>200</v>
      </c>
      <c r="B42" s="193"/>
      <c r="C42" s="193"/>
      <c r="D42" s="193"/>
      <c r="E42" s="193"/>
      <c r="F42" s="193"/>
      <c r="G42" s="57">
        <v>34</v>
      </c>
      <c r="H42" s="72">
        <f>H35+H41</f>
        <v>0</v>
      </c>
      <c r="I42" s="72">
        <f>I35+I41</f>
        <v>0</v>
      </c>
    </row>
    <row r="43" spans="1:9" x14ac:dyDescent="0.2">
      <c r="A43" s="209" t="s">
        <v>201</v>
      </c>
      <c r="B43" s="209"/>
      <c r="C43" s="209"/>
      <c r="D43" s="209"/>
      <c r="E43" s="209"/>
      <c r="F43" s="209"/>
      <c r="G43" s="209"/>
      <c r="H43" s="209"/>
      <c r="I43" s="209"/>
    </row>
    <row r="44" spans="1:9" ht="12.75" customHeight="1" x14ac:dyDescent="0.2">
      <c r="A44" s="198" t="s">
        <v>202</v>
      </c>
      <c r="B44" s="198"/>
      <c r="C44" s="198"/>
      <c r="D44" s="198"/>
      <c r="E44" s="198"/>
      <c r="F44" s="198"/>
      <c r="G44" s="61">
        <v>35</v>
      </c>
      <c r="H44" s="73">
        <v>0</v>
      </c>
      <c r="I44" s="73">
        <v>0</v>
      </c>
    </row>
    <row r="45" spans="1:9" ht="27.6" customHeight="1" x14ac:dyDescent="0.2">
      <c r="A45" s="198" t="s">
        <v>203</v>
      </c>
      <c r="B45" s="198"/>
      <c r="C45" s="198"/>
      <c r="D45" s="198"/>
      <c r="E45" s="198"/>
      <c r="F45" s="198"/>
      <c r="G45" s="61">
        <v>36</v>
      </c>
      <c r="H45" s="73">
        <v>0</v>
      </c>
      <c r="I45" s="73">
        <v>0</v>
      </c>
    </row>
    <row r="46" spans="1:9" ht="12.75" customHeight="1" x14ac:dyDescent="0.2">
      <c r="A46" s="198" t="s">
        <v>204</v>
      </c>
      <c r="B46" s="198"/>
      <c r="C46" s="198"/>
      <c r="D46" s="198"/>
      <c r="E46" s="198"/>
      <c r="F46" s="198"/>
      <c r="G46" s="61">
        <v>37</v>
      </c>
      <c r="H46" s="73">
        <v>0</v>
      </c>
      <c r="I46" s="73">
        <v>0</v>
      </c>
    </row>
    <row r="47" spans="1:9" ht="12.75" customHeight="1" x14ac:dyDescent="0.2">
      <c r="A47" s="198" t="s">
        <v>205</v>
      </c>
      <c r="B47" s="198"/>
      <c r="C47" s="198"/>
      <c r="D47" s="198"/>
      <c r="E47" s="198"/>
      <c r="F47" s="198"/>
      <c r="G47" s="61">
        <v>38</v>
      </c>
      <c r="H47" s="73">
        <v>0</v>
      </c>
      <c r="I47" s="73">
        <v>0</v>
      </c>
    </row>
    <row r="48" spans="1:9" ht="25.9" customHeight="1" x14ac:dyDescent="0.2">
      <c r="A48" s="191" t="s">
        <v>206</v>
      </c>
      <c r="B48" s="191"/>
      <c r="C48" s="191"/>
      <c r="D48" s="191"/>
      <c r="E48" s="191"/>
      <c r="F48" s="191"/>
      <c r="G48" s="57">
        <v>39</v>
      </c>
      <c r="H48" s="72">
        <f>H44+H45+H46+H47</f>
        <v>0</v>
      </c>
      <c r="I48" s="72">
        <f>I44+I45+I46+I47</f>
        <v>0</v>
      </c>
    </row>
    <row r="49" spans="1:9" ht="24.6" customHeight="1" x14ac:dyDescent="0.2">
      <c r="A49" s="198" t="s">
        <v>297</v>
      </c>
      <c r="B49" s="198"/>
      <c r="C49" s="198"/>
      <c r="D49" s="198"/>
      <c r="E49" s="198"/>
      <c r="F49" s="198"/>
      <c r="G49" s="61">
        <v>40</v>
      </c>
      <c r="H49" s="73">
        <v>0</v>
      </c>
      <c r="I49" s="73">
        <v>0</v>
      </c>
    </row>
    <row r="50" spans="1:9" ht="12.75" customHeight="1" x14ac:dyDescent="0.2">
      <c r="A50" s="198" t="s">
        <v>207</v>
      </c>
      <c r="B50" s="198"/>
      <c r="C50" s="198"/>
      <c r="D50" s="198"/>
      <c r="E50" s="198"/>
      <c r="F50" s="198"/>
      <c r="G50" s="61">
        <v>41</v>
      </c>
      <c r="H50" s="73">
        <v>0</v>
      </c>
      <c r="I50" s="73">
        <v>0</v>
      </c>
    </row>
    <row r="51" spans="1:9" ht="12.75" customHeight="1" x14ac:dyDescent="0.2">
      <c r="A51" s="198" t="s">
        <v>208</v>
      </c>
      <c r="B51" s="198"/>
      <c r="C51" s="198"/>
      <c r="D51" s="198"/>
      <c r="E51" s="198"/>
      <c r="F51" s="198"/>
      <c r="G51" s="61">
        <v>42</v>
      </c>
      <c r="H51" s="73">
        <v>0</v>
      </c>
      <c r="I51" s="73">
        <v>0</v>
      </c>
    </row>
    <row r="52" spans="1:9" ht="26.45" customHeight="1" x14ac:dyDescent="0.2">
      <c r="A52" s="198" t="s">
        <v>209</v>
      </c>
      <c r="B52" s="198"/>
      <c r="C52" s="198"/>
      <c r="D52" s="198"/>
      <c r="E52" s="198"/>
      <c r="F52" s="198"/>
      <c r="G52" s="61">
        <v>43</v>
      </c>
      <c r="H52" s="73">
        <v>0</v>
      </c>
      <c r="I52" s="73">
        <v>0</v>
      </c>
    </row>
    <row r="53" spans="1:9" ht="12.75" customHeight="1" x14ac:dyDescent="0.2">
      <c r="A53" s="198" t="s">
        <v>210</v>
      </c>
      <c r="B53" s="198"/>
      <c r="C53" s="198"/>
      <c r="D53" s="198"/>
      <c r="E53" s="198"/>
      <c r="F53" s="198"/>
      <c r="G53" s="61">
        <v>44</v>
      </c>
      <c r="H53" s="73">
        <v>0</v>
      </c>
      <c r="I53" s="73">
        <v>0</v>
      </c>
    </row>
    <row r="54" spans="1:9" ht="27.6" customHeight="1" x14ac:dyDescent="0.2">
      <c r="A54" s="191" t="s">
        <v>211</v>
      </c>
      <c r="B54" s="191"/>
      <c r="C54" s="191"/>
      <c r="D54" s="191"/>
      <c r="E54" s="191"/>
      <c r="F54" s="191"/>
      <c r="G54" s="57">
        <v>45</v>
      </c>
      <c r="H54" s="72">
        <f>H49+H50+H51+H52+H53</f>
        <v>0</v>
      </c>
      <c r="I54" s="72">
        <f>I49+I50+I51+I52+I53</f>
        <v>0</v>
      </c>
    </row>
    <row r="55" spans="1:9" ht="27.6" customHeight="1" x14ac:dyDescent="0.2">
      <c r="A55" s="193" t="s">
        <v>212</v>
      </c>
      <c r="B55" s="193"/>
      <c r="C55" s="193"/>
      <c r="D55" s="193"/>
      <c r="E55" s="193"/>
      <c r="F55" s="193"/>
      <c r="G55" s="57">
        <v>46</v>
      </c>
      <c r="H55" s="72">
        <f>H48+H54</f>
        <v>0</v>
      </c>
      <c r="I55" s="72">
        <f>I48+I54</f>
        <v>0</v>
      </c>
    </row>
    <row r="56" spans="1:9" x14ac:dyDescent="0.2">
      <c r="A56" s="167" t="s">
        <v>213</v>
      </c>
      <c r="B56" s="167"/>
      <c r="C56" s="167"/>
      <c r="D56" s="167"/>
      <c r="E56" s="167"/>
      <c r="F56" s="167"/>
      <c r="G56" s="61">
        <v>47</v>
      </c>
      <c r="H56" s="73">
        <v>0</v>
      </c>
      <c r="I56" s="73">
        <v>0</v>
      </c>
    </row>
    <row r="57" spans="1:9" ht="27" customHeight="1" x14ac:dyDescent="0.2">
      <c r="A57" s="193" t="s">
        <v>214</v>
      </c>
      <c r="B57" s="193"/>
      <c r="C57" s="193"/>
      <c r="D57" s="193"/>
      <c r="E57" s="193"/>
      <c r="F57" s="193"/>
      <c r="G57" s="57">
        <v>48</v>
      </c>
      <c r="H57" s="72">
        <f>H27+H42+H55+H56</f>
        <v>0</v>
      </c>
      <c r="I57" s="72">
        <f>I27+I42+I55+I56</f>
        <v>0</v>
      </c>
    </row>
    <row r="58" spans="1:9" ht="15.6" customHeight="1" x14ac:dyDescent="0.2">
      <c r="A58" s="210" t="s">
        <v>215</v>
      </c>
      <c r="B58" s="210"/>
      <c r="C58" s="210"/>
      <c r="D58" s="210"/>
      <c r="E58" s="210"/>
      <c r="F58" s="210"/>
      <c r="G58" s="61">
        <v>49</v>
      </c>
      <c r="H58" s="73">
        <v>0</v>
      </c>
      <c r="I58" s="73">
        <v>0</v>
      </c>
    </row>
    <row r="59" spans="1:9" ht="28.9" customHeight="1" x14ac:dyDescent="0.2">
      <c r="A59" s="193" t="s">
        <v>216</v>
      </c>
      <c r="B59" s="193"/>
      <c r="C59" s="193"/>
      <c r="D59" s="193"/>
      <c r="E59" s="193"/>
      <c r="F59" s="193"/>
      <c r="G59" s="57">
        <v>50</v>
      </c>
      <c r="H59" s="72">
        <f>H57+H58</f>
        <v>0</v>
      </c>
      <c r="I59" s="72">
        <f>I57+I58</f>
        <v>0</v>
      </c>
    </row>
  </sheetData>
  <sheetProtection algorithmName="SHA-512" hashValue="U/+0tgeHvJCeMK7zV744FnRYSlJAy1lghIw05Q2xe+OO5kGAZIuGduhhf5N2pUR3oG839ynx8vwbI2lBWIJ9UQ==" saltValue="9AFnQfFRqzZbcH6UQTK2Hg=="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1" sqref="I51"/>
    </sheetView>
  </sheetViews>
  <sheetFormatPr defaultRowHeight="12.75" x14ac:dyDescent="0.2"/>
  <cols>
    <col min="1" max="7" width="9.140625" style="2"/>
    <col min="8" max="9" width="14.85546875" style="22"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08" t="s">
        <v>217</v>
      </c>
      <c r="B1" s="212"/>
      <c r="C1" s="212"/>
      <c r="D1" s="212"/>
      <c r="E1" s="212"/>
      <c r="F1" s="212"/>
      <c r="G1" s="212"/>
      <c r="H1" s="212"/>
      <c r="I1" s="212"/>
    </row>
    <row r="2" spans="1:9" ht="12.75" customHeight="1" x14ac:dyDescent="0.2">
      <c r="A2" s="207" t="s">
        <v>463</v>
      </c>
      <c r="B2" s="178"/>
      <c r="C2" s="178"/>
      <c r="D2" s="178"/>
      <c r="E2" s="178"/>
      <c r="F2" s="178"/>
      <c r="G2" s="178"/>
      <c r="H2" s="178"/>
      <c r="I2" s="178"/>
    </row>
    <row r="3" spans="1:9" x14ac:dyDescent="0.2">
      <c r="A3" s="189" t="s">
        <v>431</v>
      </c>
      <c r="B3" s="217"/>
      <c r="C3" s="217"/>
      <c r="D3" s="217"/>
      <c r="E3" s="217"/>
      <c r="F3" s="217"/>
      <c r="G3" s="217"/>
      <c r="H3" s="217"/>
      <c r="I3" s="217"/>
    </row>
    <row r="4" spans="1:9" x14ac:dyDescent="0.2">
      <c r="A4" s="213" t="s">
        <v>462</v>
      </c>
      <c r="B4" s="181"/>
      <c r="C4" s="181"/>
      <c r="D4" s="181"/>
      <c r="E4" s="181"/>
      <c r="F4" s="181"/>
      <c r="G4" s="181"/>
      <c r="H4" s="181"/>
      <c r="I4" s="182"/>
    </row>
    <row r="5" spans="1:9" ht="33.75" x14ac:dyDescent="0.2">
      <c r="A5" s="204" t="s">
        <v>2</v>
      </c>
      <c r="B5" s="186"/>
      <c r="C5" s="186"/>
      <c r="D5" s="186"/>
      <c r="E5" s="186"/>
      <c r="F5" s="186"/>
      <c r="G5" s="58" t="s">
        <v>106</v>
      </c>
      <c r="H5" s="59" t="s">
        <v>290</v>
      </c>
      <c r="I5" s="59" t="s">
        <v>275</v>
      </c>
    </row>
    <row r="6" spans="1:9" x14ac:dyDescent="0.2">
      <c r="A6" s="215">
        <v>1</v>
      </c>
      <c r="B6" s="186"/>
      <c r="C6" s="186"/>
      <c r="D6" s="186"/>
      <c r="E6" s="186"/>
      <c r="F6" s="186"/>
      <c r="G6" s="60">
        <v>2</v>
      </c>
      <c r="H6" s="59" t="s">
        <v>166</v>
      </c>
      <c r="I6" s="59" t="s">
        <v>167</v>
      </c>
    </row>
    <row r="7" spans="1:9" x14ac:dyDescent="0.2">
      <c r="A7" s="209" t="s">
        <v>168</v>
      </c>
      <c r="B7" s="216"/>
      <c r="C7" s="216"/>
      <c r="D7" s="216"/>
      <c r="E7" s="216"/>
      <c r="F7" s="216"/>
      <c r="G7" s="216"/>
      <c r="H7" s="216"/>
      <c r="I7" s="216"/>
    </row>
    <row r="8" spans="1:9" x14ac:dyDescent="0.2">
      <c r="A8" s="198" t="s">
        <v>218</v>
      </c>
      <c r="B8" s="198"/>
      <c r="C8" s="198"/>
      <c r="D8" s="198"/>
      <c r="E8" s="198"/>
      <c r="F8" s="198"/>
      <c r="G8" s="56">
        <v>1</v>
      </c>
      <c r="H8" s="73">
        <v>12284210.960000001</v>
      </c>
      <c r="I8" s="73">
        <v>12128724.130000001</v>
      </c>
    </row>
    <row r="9" spans="1:9" x14ac:dyDescent="0.2">
      <c r="A9" s="198" t="s">
        <v>219</v>
      </c>
      <c r="B9" s="198"/>
      <c r="C9" s="198"/>
      <c r="D9" s="198"/>
      <c r="E9" s="198"/>
      <c r="F9" s="198"/>
      <c r="G9" s="56">
        <v>2</v>
      </c>
      <c r="H9" s="73">
        <v>0</v>
      </c>
      <c r="I9" s="73">
        <v>0</v>
      </c>
    </row>
    <row r="10" spans="1:9" x14ac:dyDescent="0.2">
      <c r="A10" s="198" t="s">
        <v>220</v>
      </c>
      <c r="B10" s="198"/>
      <c r="C10" s="198"/>
      <c r="D10" s="198"/>
      <c r="E10" s="198"/>
      <c r="F10" s="198"/>
      <c r="G10" s="56">
        <v>3</v>
      </c>
      <c r="H10" s="73">
        <v>9671.98</v>
      </c>
      <c r="I10" s="73">
        <v>6610.32</v>
      </c>
    </row>
    <row r="11" spans="1:9" x14ac:dyDescent="0.2">
      <c r="A11" s="198" t="s">
        <v>221</v>
      </c>
      <c r="B11" s="198"/>
      <c r="C11" s="198"/>
      <c r="D11" s="198"/>
      <c r="E11" s="198"/>
      <c r="F11" s="198"/>
      <c r="G11" s="56">
        <v>4</v>
      </c>
      <c r="H11" s="73">
        <v>0</v>
      </c>
      <c r="I11" s="73">
        <v>0</v>
      </c>
    </row>
    <row r="12" spans="1:9" x14ac:dyDescent="0.2">
      <c r="A12" s="198" t="s">
        <v>369</v>
      </c>
      <c r="B12" s="198"/>
      <c r="C12" s="198"/>
      <c r="D12" s="198"/>
      <c r="E12" s="198"/>
      <c r="F12" s="198"/>
      <c r="G12" s="56">
        <v>5</v>
      </c>
      <c r="H12" s="73">
        <v>137545.51</v>
      </c>
      <c r="I12" s="73">
        <v>162169.59</v>
      </c>
    </row>
    <row r="13" spans="1:9" ht="24" customHeight="1" x14ac:dyDescent="0.2">
      <c r="A13" s="203" t="s">
        <v>377</v>
      </c>
      <c r="B13" s="203"/>
      <c r="C13" s="203"/>
      <c r="D13" s="203"/>
      <c r="E13" s="203"/>
      <c r="F13" s="203"/>
      <c r="G13" s="57">
        <v>6</v>
      </c>
      <c r="H13" s="76">
        <f>SUM(H8:H12)</f>
        <v>12431428.449999999</v>
      </c>
      <c r="I13" s="76">
        <f>SUM(I8:I12)</f>
        <v>12297504.039999999</v>
      </c>
    </row>
    <row r="14" spans="1:9" x14ac:dyDescent="0.2">
      <c r="A14" s="198" t="s">
        <v>370</v>
      </c>
      <c r="B14" s="198"/>
      <c r="C14" s="198"/>
      <c r="D14" s="198"/>
      <c r="E14" s="198"/>
      <c r="F14" s="198"/>
      <c r="G14" s="56">
        <v>7</v>
      </c>
      <c r="H14" s="73">
        <v>-9269084.6099999994</v>
      </c>
      <c r="I14" s="73">
        <v>-7545240.7400000002</v>
      </c>
    </row>
    <row r="15" spans="1:9" x14ac:dyDescent="0.2">
      <c r="A15" s="198" t="s">
        <v>371</v>
      </c>
      <c r="B15" s="198"/>
      <c r="C15" s="198"/>
      <c r="D15" s="198"/>
      <c r="E15" s="198"/>
      <c r="F15" s="198"/>
      <c r="G15" s="56">
        <v>8</v>
      </c>
      <c r="H15" s="73">
        <v>-5630614.1600000001</v>
      </c>
      <c r="I15" s="73">
        <v>-6147765.8499999996</v>
      </c>
    </row>
    <row r="16" spans="1:9" x14ac:dyDescent="0.2">
      <c r="A16" s="198" t="s">
        <v>372</v>
      </c>
      <c r="B16" s="198"/>
      <c r="C16" s="198"/>
      <c r="D16" s="198"/>
      <c r="E16" s="198"/>
      <c r="F16" s="198"/>
      <c r="G16" s="56">
        <v>9</v>
      </c>
      <c r="H16" s="73">
        <v>-56670.33</v>
      </c>
      <c r="I16" s="73">
        <v>-58615.06</v>
      </c>
    </row>
    <row r="17" spans="1:9" x14ac:dyDescent="0.2">
      <c r="A17" s="198" t="s">
        <v>373</v>
      </c>
      <c r="B17" s="198"/>
      <c r="C17" s="198"/>
      <c r="D17" s="198"/>
      <c r="E17" s="198"/>
      <c r="F17" s="198"/>
      <c r="G17" s="56">
        <v>10</v>
      </c>
      <c r="H17" s="73">
        <v>-1622.66</v>
      </c>
      <c r="I17" s="73">
        <v>0</v>
      </c>
    </row>
    <row r="18" spans="1:9" x14ac:dyDescent="0.2">
      <c r="A18" s="198" t="s">
        <v>374</v>
      </c>
      <c r="B18" s="198"/>
      <c r="C18" s="198"/>
      <c r="D18" s="198"/>
      <c r="E18" s="198"/>
      <c r="F18" s="198"/>
      <c r="G18" s="56">
        <v>11</v>
      </c>
      <c r="H18" s="73">
        <v>0</v>
      </c>
      <c r="I18" s="73">
        <v>0</v>
      </c>
    </row>
    <row r="19" spans="1:9" x14ac:dyDescent="0.2">
      <c r="A19" s="198" t="s">
        <v>375</v>
      </c>
      <c r="B19" s="198"/>
      <c r="C19" s="198"/>
      <c r="D19" s="198"/>
      <c r="E19" s="198"/>
      <c r="F19" s="198"/>
      <c r="G19" s="56">
        <v>12</v>
      </c>
      <c r="H19" s="73">
        <v>-215516.53</v>
      </c>
      <c r="I19" s="73">
        <v>-458777.25</v>
      </c>
    </row>
    <row r="20" spans="1:9" ht="26.25" customHeight="1" x14ac:dyDescent="0.2">
      <c r="A20" s="203" t="s">
        <v>378</v>
      </c>
      <c r="B20" s="203"/>
      <c r="C20" s="203"/>
      <c r="D20" s="203"/>
      <c r="E20" s="203"/>
      <c r="F20" s="203"/>
      <c r="G20" s="57">
        <v>13</v>
      </c>
      <c r="H20" s="76">
        <f>SUM(H14:H19)</f>
        <v>-15173508.289999999</v>
      </c>
      <c r="I20" s="76">
        <f>SUM(I14:I19)</f>
        <v>-14210398.9</v>
      </c>
    </row>
    <row r="21" spans="1:9" ht="25.9" customHeight="1" x14ac:dyDescent="0.2">
      <c r="A21" s="193" t="s">
        <v>379</v>
      </c>
      <c r="B21" s="193"/>
      <c r="C21" s="193"/>
      <c r="D21" s="193"/>
      <c r="E21" s="193"/>
      <c r="F21" s="193"/>
      <c r="G21" s="57">
        <v>14</v>
      </c>
      <c r="H21" s="72">
        <f>H13+H20</f>
        <v>-2742079.84</v>
      </c>
      <c r="I21" s="72">
        <f>I13+I20</f>
        <v>-1912894.86</v>
      </c>
    </row>
    <row r="22" spans="1:9" x14ac:dyDescent="0.2">
      <c r="A22" s="209" t="s">
        <v>186</v>
      </c>
      <c r="B22" s="216"/>
      <c r="C22" s="216"/>
      <c r="D22" s="216"/>
      <c r="E22" s="216"/>
      <c r="F22" s="216"/>
      <c r="G22" s="216"/>
      <c r="H22" s="216"/>
      <c r="I22" s="216"/>
    </row>
    <row r="23" spans="1:9" ht="26.45" customHeight="1" x14ac:dyDescent="0.2">
      <c r="A23" s="198" t="s">
        <v>222</v>
      </c>
      <c r="B23" s="198"/>
      <c r="C23" s="198"/>
      <c r="D23" s="198"/>
      <c r="E23" s="198"/>
      <c r="F23" s="198"/>
      <c r="G23" s="56">
        <v>15</v>
      </c>
      <c r="H23" s="73">
        <v>162.5</v>
      </c>
      <c r="I23" s="73">
        <v>299805</v>
      </c>
    </row>
    <row r="24" spans="1:9" x14ac:dyDescent="0.2">
      <c r="A24" s="198" t="s">
        <v>223</v>
      </c>
      <c r="B24" s="198"/>
      <c r="C24" s="198"/>
      <c r="D24" s="198"/>
      <c r="E24" s="198"/>
      <c r="F24" s="198"/>
      <c r="G24" s="56">
        <v>16</v>
      </c>
      <c r="H24" s="73">
        <v>0</v>
      </c>
      <c r="I24" s="73">
        <v>0</v>
      </c>
    </row>
    <row r="25" spans="1:9" x14ac:dyDescent="0.2">
      <c r="A25" s="198" t="s">
        <v>224</v>
      </c>
      <c r="B25" s="198"/>
      <c r="C25" s="198"/>
      <c r="D25" s="198"/>
      <c r="E25" s="198"/>
      <c r="F25" s="198"/>
      <c r="G25" s="56">
        <v>17</v>
      </c>
      <c r="H25" s="73">
        <v>196259.33</v>
      </c>
      <c r="I25" s="73">
        <v>293100.62</v>
      </c>
    </row>
    <row r="26" spans="1:9" x14ac:dyDescent="0.2">
      <c r="A26" s="198" t="s">
        <v>225</v>
      </c>
      <c r="B26" s="198"/>
      <c r="C26" s="198"/>
      <c r="D26" s="198"/>
      <c r="E26" s="198"/>
      <c r="F26" s="198"/>
      <c r="G26" s="56">
        <v>18</v>
      </c>
      <c r="H26" s="73">
        <v>3209621.31</v>
      </c>
      <c r="I26" s="73">
        <v>588000</v>
      </c>
    </row>
    <row r="27" spans="1:9" x14ac:dyDescent="0.2">
      <c r="A27" s="198" t="s">
        <v>226</v>
      </c>
      <c r="B27" s="198"/>
      <c r="C27" s="198"/>
      <c r="D27" s="198"/>
      <c r="E27" s="198"/>
      <c r="F27" s="198"/>
      <c r="G27" s="56">
        <v>19</v>
      </c>
      <c r="H27" s="73">
        <v>8000000</v>
      </c>
      <c r="I27" s="73">
        <v>8000000</v>
      </c>
    </row>
    <row r="28" spans="1:9" x14ac:dyDescent="0.2">
      <c r="A28" s="198" t="s">
        <v>227</v>
      </c>
      <c r="B28" s="198"/>
      <c r="C28" s="198"/>
      <c r="D28" s="198"/>
      <c r="E28" s="198"/>
      <c r="F28" s="198"/>
      <c r="G28" s="56">
        <v>20</v>
      </c>
      <c r="H28" s="73">
        <v>0</v>
      </c>
      <c r="I28" s="73">
        <v>0</v>
      </c>
    </row>
    <row r="29" spans="1:9" ht="25.15" customHeight="1" x14ac:dyDescent="0.2">
      <c r="A29" s="191" t="s">
        <v>406</v>
      </c>
      <c r="B29" s="191"/>
      <c r="C29" s="191"/>
      <c r="D29" s="191"/>
      <c r="E29" s="191"/>
      <c r="F29" s="191"/>
      <c r="G29" s="57">
        <v>21</v>
      </c>
      <c r="H29" s="72">
        <f>SUM(H23:H28)</f>
        <v>11406043.140000001</v>
      </c>
      <c r="I29" s="72">
        <f>SUM(I23:I28)</f>
        <v>9180905.6199999992</v>
      </c>
    </row>
    <row r="30" spans="1:9" ht="21" customHeight="1" x14ac:dyDescent="0.2">
      <c r="A30" s="198" t="s">
        <v>228</v>
      </c>
      <c r="B30" s="198"/>
      <c r="C30" s="198"/>
      <c r="D30" s="198"/>
      <c r="E30" s="198"/>
      <c r="F30" s="198"/>
      <c r="G30" s="56">
        <v>22</v>
      </c>
      <c r="H30" s="73">
        <v>-453193.73</v>
      </c>
      <c r="I30" s="73">
        <v>-468591.7</v>
      </c>
    </row>
    <row r="31" spans="1:9" x14ac:dyDescent="0.2">
      <c r="A31" s="198" t="s">
        <v>229</v>
      </c>
      <c r="B31" s="198"/>
      <c r="C31" s="198"/>
      <c r="D31" s="198"/>
      <c r="E31" s="198"/>
      <c r="F31" s="198"/>
      <c r="G31" s="56">
        <v>23</v>
      </c>
      <c r="H31" s="73">
        <v>0</v>
      </c>
      <c r="I31" s="73">
        <v>0</v>
      </c>
    </row>
    <row r="32" spans="1:9" x14ac:dyDescent="0.2">
      <c r="A32" s="198" t="s">
        <v>376</v>
      </c>
      <c r="B32" s="198"/>
      <c r="C32" s="198"/>
      <c r="D32" s="198"/>
      <c r="E32" s="198"/>
      <c r="F32" s="198"/>
      <c r="G32" s="56">
        <v>24</v>
      </c>
      <c r="H32" s="73">
        <v>-8000000</v>
      </c>
      <c r="I32" s="73">
        <v>0</v>
      </c>
    </row>
    <row r="33" spans="1:9" x14ac:dyDescent="0.2">
      <c r="A33" s="198" t="s">
        <v>230</v>
      </c>
      <c r="B33" s="198"/>
      <c r="C33" s="198"/>
      <c r="D33" s="198"/>
      <c r="E33" s="198"/>
      <c r="F33" s="198"/>
      <c r="G33" s="56">
        <v>25</v>
      </c>
      <c r="H33" s="73">
        <v>0</v>
      </c>
      <c r="I33" s="73">
        <v>0</v>
      </c>
    </row>
    <row r="34" spans="1:9" x14ac:dyDescent="0.2">
      <c r="A34" s="198" t="s">
        <v>231</v>
      </c>
      <c r="B34" s="198"/>
      <c r="C34" s="198"/>
      <c r="D34" s="198"/>
      <c r="E34" s="198"/>
      <c r="F34" s="198"/>
      <c r="G34" s="56">
        <v>26</v>
      </c>
      <c r="H34" s="73">
        <v>0</v>
      </c>
      <c r="I34" s="73">
        <v>0</v>
      </c>
    </row>
    <row r="35" spans="1:9" ht="28.9" customHeight="1" x14ac:dyDescent="0.2">
      <c r="A35" s="191" t="s">
        <v>407</v>
      </c>
      <c r="B35" s="191"/>
      <c r="C35" s="191"/>
      <c r="D35" s="191"/>
      <c r="E35" s="191"/>
      <c r="F35" s="191"/>
      <c r="G35" s="57">
        <v>27</v>
      </c>
      <c r="H35" s="72">
        <f>SUM(H30:H34)</f>
        <v>-8453193.7300000004</v>
      </c>
      <c r="I35" s="72">
        <f>SUM(I30:I34)</f>
        <v>-468591.7</v>
      </c>
    </row>
    <row r="36" spans="1:9" ht="26.45" customHeight="1" x14ac:dyDescent="0.2">
      <c r="A36" s="193" t="s">
        <v>380</v>
      </c>
      <c r="B36" s="193"/>
      <c r="C36" s="193"/>
      <c r="D36" s="193"/>
      <c r="E36" s="193"/>
      <c r="F36" s="193"/>
      <c r="G36" s="57">
        <v>28</v>
      </c>
      <c r="H36" s="72">
        <f>H29+H35</f>
        <v>2952849.41</v>
      </c>
      <c r="I36" s="72">
        <f>I29+I35</f>
        <v>8712313.9199999999</v>
      </c>
    </row>
    <row r="37" spans="1:9" x14ac:dyDescent="0.2">
      <c r="A37" s="209" t="s">
        <v>201</v>
      </c>
      <c r="B37" s="216"/>
      <c r="C37" s="216"/>
      <c r="D37" s="216"/>
      <c r="E37" s="216"/>
      <c r="F37" s="216"/>
      <c r="G37" s="216">
        <v>0</v>
      </c>
      <c r="H37" s="216"/>
      <c r="I37" s="216"/>
    </row>
    <row r="38" spans="1:9" x14ac:dyDescent="0.2">
      <c r="A38" s="167" t="s">
        <v>232</v>
      </c>
      <c r="B38" s="167"/>
      <c r="C38" s="167"/>
      <c r="D38" s="167"/>
      <c r="E38" s="167"/>
      <c r="F38" s="167"/>
      <c r="G38" s="56">
        <v>29</v>
      </c>
      <c r="H38" s="73">
        <v>0</v>
      </c>
      <c r="I38" s="73">
        <v>0</v>
      </c>
    </row>
    <row r="39" spans="1:9" ht="21.6" customHeight="1" x14ac:dyDescent="0.2">
      <c r="A39" s="167" t="s">
        <v>233</v>
      </c>
      <c r="B39" s="167"/>
      <c r="C39" s="167"/>
      <c r="D39" s="167"/>
      <c r="E39" s="167"/>
      <c r="F39" s="167"/>
      <c r="G39" s="56">
        <v>30</v>
      </c>
      <c r="H39" s="73">
        <v>0</v>
      </c>
      <c r="I39" s="73">
        <v>0</v>
      </c>
    </row>
    <row r="40" spans="1:9" x14ac:dyDescent="0.2">
      <c r="A40" s="167" t="s">
        <v>234</v>
      </c>
      <c r="B40" s="167"/>
      <c r="C40" s="167"/>
      <c r="D40" s="167"/>
      <c r="E40" s="167"/>
      <c r="F40" s="167"/>
      <c r="G40" s="56">
        <v>31</v>
      </c>
      <c r="H40" s="73">
        <v>1536.45</v>
      </c>
      <c r="I40" s="73">
        <v>992.32</v>
      </c>
    </row>
    <row r="41" spans="1:9" x14ac:dyDescent="0.2">
      <c r="A41" s="167" t="s">
        <v>235</v>
      </c>
      <c r="B41" s="167"/>
      <c r="C41" s="167"/>
      <c r="D41" s="167"/>
      <c r="E41" s="167"/>
      <c r="F41" s="167"/>
      <c r="G41" s="56">
        <v>32</v>
      </c>
      <c r="H41" s="73">
        <v>0</v>
      </c>
      <c r="I41" s="73">
        <v>0</v>
      </c>
    </row>
    <row r="42" spans="1:9" ht="26.45" customHeight="1" x14ac:dyDescent="0.2">
      <c r="A42" s="191" t="s">
        <v>408</v>
      </c>
      <c r="B42" s="191"/>
      <c r="C42" s="191"/>
      <c r="D42" s="191"/>
      <c r="E42" s="191"/>
      <c r="F42" s="191"/>
      <c r="G42" s="57">
        <v>33</v>
      </c>
      <c r="H42" s="72">
        <f>H41+H40+H39+H38</f>
        <v>1536.45</v>
      </c>
      <c r="I42" s="72">
        <f>I41+I40+I39+I38</f>
        <v>992.32</v>
      </c>
    </row>
    <row r="43" spans="1:9" ht="22.9" customHeight="1" x14ac:dyDescent="0.2">
      <c r="A43" s="167" t="s">
        <v>236</v>
      </c>
      <c r="B43" s="167"/>
      <c r="C43" s="167"/>
      <c r="D43" s="167"/>
      <c r="E43" s="167"/>
      <c r="F43" s="167"/>
      <c r="G43" s="56">
        <v>34</v>
      </c>
      <c r="H43" s="73">
        <v>0</v>
      </c>
      <c r="I43" s="73">
        <v>0</v>
      </c>
    </row>
    <row r="44" spans="1:9" x14ac:dyDescent="0.2">
      <c r="A44" s="167" t="s">
        <v>237</v>
      </c>
      <c r="B44" s="167"/>
      <c r="C44" s="167"/>
      <c r="D44" s="167"/>
      <c r="E44" s="167"/>
      <c r="F44" s="167"/>
      <c r="G44" s="56">
        <v>35</v>
      </c>
      <c r="H44" s="73">
        <v>0</v>
      </c>
      <c r="I44" s="73">
        <v>0</v>
      </c>
    </row>
    <row r="45" spans="1:9" x14ac:dyDescent="0.2">
      <c r="A45" s="167" t="s">
        <v>238</v>
      </c>
      <c r="B45" s="167"/>
      <c r="C45" s="167"/>
      <c r="D45" s="167"/>
      <c r="E45" s="167"/>
      <c r="F45" s="167"/>
      <c r="G45" s="56">
        <v>36</v>
      </c>
      <c r="H45" s="73">
        <v>0</v>
      </c>
      <c r="I45" s="73">
        <v>0</v>
      </c>
    </row>
    <row r="46" spans="1:9" ht="25.15" customHeight="1" x14ac:dyDescent="0.2">
      <c r="A46" s="167" t="s">
        <v>239</v>
      </c>
      <c r="B46" s="167"/>
      <c r="C46" s="167"/>
      <c r="D46" s="167"/>
      <c r="E46" s="167"/>
      <c r="F46" s="167"/>
      <c r="G46" s="56">
        <v>37</v>
      </c>
      <c r="H46" s="73">
        <v>0</v>
      </c>
      <c r="I46" s="73">
        <v>0</v>
      </c>
    </row>
    <row r="47" spans="1:9" x14ac:dyDescent="0.2">
      <c r="A47" s="167" t="s">
        <v>240</v>
      </c>
      <c r="B47" s="167"/>
      <c r="C47" s="167"/>
      <c r="D47" s="167"/>
      <c r="E47" s="167"/>
      <c r="F47" s="167"/>
      <c r="G47" s="56">
        <v>38</v>
      </c>
      <c r="H47" s="73">
        <v>0</v>
      </c>
      <c r="I47" s="73">
        <v>0</v>
      </c>
    </row>
    <row r="48" spans="1:9" ht="25.15" customHeight="1" x14ac:dyDescent="0.2">
      <c r="A48" s="191" t="s">
        <v>409</v>
      </c>
      <c r="B48" s="191"/>
      <c r="C48" s="191"/>
      <c r="D48" s="191"/>
      <c r="E48" s="191"/>
      <c r="F48" s="191"/>
      <c r="G48" s="57">
        <v>39</v>
      </c>
      <c r="H48" s="72">
        <f>H47+H46+H45+H44+H43</f>
        <v>0</v>
      </c>
      <c r="I48" s="72">
        <f>I47+I46+I45+I44+I43</f>
        <v>0</v>
      </c>
    </row>
    <row r="49" spans="1:9" ht="28.15" customHeight="1" x14ac:dyDescent="0.2">
      <c r="A49" s="193" t="s">
        <v>417</v>
      </c>
      <c r="B49" s="193"/>
      <c r="C49" s="193"/>
      <c r="D49" s="193"/>
      <c r="E49" s="193"/>
      <c r="F49" s="193"/>
      <c r="G49" s="57">
        <v>40</v>
      </c>
      <c r="H49" s="72">
        <f>H48+H42</f>
        <v>1536.45</v>
      </c>
      <c r="I49" s="72">
        <f>I48+I42</f>
        <v>992.32</v>
      </c>
    </row>
    <row r="50" spans="1:9" x14ac:dyDescent="0.2">
      <c r="A50" s="198" t="s">
        <v>241</v>
      </c>
      <c r="B50" s="198"/>
      <c r="C50" s="198"/>
      <c r="D50" s="198"/>
      <c r="E50" s="198"/>
      <c r="F50" s="198"/>
      <c r="G50" s="56">
        <v>41</v>
      </c>
      <c r="H50" s="73">
        <v>0</v>
      </c>
      <c r="I50" s="73">
        <v>0</v>
      </c>
    </row>
    <row r="51" spans="1:9" ht="24.6" customHeight="1" x14ac:dyDescent="0.2">
      <c r="A51" s="193" t="s">
        <v>381</v>
      </c>
      <c r="B51" s="193"/>
      <c r="C51" s="193"/>
      <c r="D51" s="193"/>
      <c r="E51" s="193"/>
      <c r="F51" s="193"/>
      <c r="G51" s="57">
        <v>42</v>
      </c>
      <c r="H51" s="72">
        <f>H21+H36+H49+H50</f>
        <v>212306.02</v>
      </c>
      <c r="I51" s="72">
        <f>I21+I36+I49+I50</f>
        <v>6800411.3799999999</v>
      </c>
    </row>
    <row r="52" spans="1:9" x14ac:dyDescent="0.2">
      <c r="A52" s="210" t="s">
        <v>215</v>
      </c>
      <c r="B52" s="210"/>
      <c r="C52" s="210"/>
      <c r="D52" s="210"/>
      <c r="E52" s="210"/>
      <c r="F52" s="210"/>
      <c r="G52" s="56">
        <v>43</v>
      </c>
      <c r="H52" s="73">
        <v>2414612.83</v>
      </c>
      <c r="I52" s="73">
        <v>2626918.85</v>
      </c>
    </row>
    <row r="53" spans="1:9" ht="28.9" customHeight="1" x14ac:dyDescent="0.2">
      <c r="A53" s="210" t="s">
        <v>382</v>
      </c>
      <c r="B53" s="210"/>
      <c r="C53" s="210"/>
      <c r="D53" s="210"/>
      <c r="E53" s="210"/>
      <c r="F53" s="210"/>
      <c r="G53" s="56">
        <v>44</v>
      </c>
      <c r="H53" s="77">
        <f>H52+H51</f>
        <v>2626918.85</v>
      </c>
      <c r="I53" s="77">
        <f>I52+I51</f>
        <v>9427330.2300000004</v>
      </c>
    </row>
  </sheetData>
  <sheetProtection algorithmName="SHA-512" hashValue="d/Sn4UQec6QCN+3pT94bCXGIGDtUV5aaouYRyV0baqj5DJn5a44/5hjZcPENanBWNal2ClaauBI2x5nfDDJjNw==" saltValue="tEZc72RdHVDh2U+XZjK+cw=="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50" zoomScaleNormal="100" zoomScaleSheetLayoutView="50" workbookViewId="0">
      <selection activeCell="Y52" sqref="Y52"/>
    </sheetView>
  </sheetViews>
  <sheetFormatPr defaultRowHeight="12.75" x14ac:dyDescent="0.2"/>
  <cols>
    <col min="1" max="4" width="9.140625" style="2"/>
    <col min="5" max="5" width="10.140625" style="2" bestFit="1" customWidth="1"/>
    <col min="6" max="7" width="9.140625" style="2"/>
    <col min="8" max="26" width="13.42578125" style="22" customWidth="1"/>
    <col min="27" max="27" width="13.42578125" style="1" customWidth="1"/>
    <col min="28" max="30" width="9.140625" style="1"/>
    <col min="31" max="262" width="9.140625" style="2"/>
    <col min="263" max="263" width="10.140625" style="2" bestFit="1" customWidth="1"/>
    <col min="264" max="267" width="9.140625" style="2"/>
    <col min="268" max="269" width="9.85546875" style="2" bestFit="1" customWidth="1"/>
    <col min="270" max="518" width="9.140625" style="2"/>
    <col min="519" max="519" width="10.140625" style="2" bestFit="1" customWidth="1"/>
    <col min="520" max="523" width="9.140625" style="2"/>
    <col min="524" max="525" width="9.85546875" style="2" bestFit="1" customWidth="1"/>
    <col min="526" max="774" width="9.140625" style="2"/>
    <col min="775" max="775" width="10.140625" style="2" bestFit="1" customWidth="1"/>
    <col min="776" max="779" width="9.140625" style="2"/>
    <col min="780" max="781" width="9.85546875" style="2" bestFit="1" customWidth="1"/>
    <col min="782" max="1030" width="9.140625" style="2"/>
    <col min="1031" max="1031" width="10.140625" style="2" bestFit="1" customWidth="1"/>
    <col min="1032" max="1035" width="9.140625" style="2"/>
    <col min="1036" max="1037" width="9.85546875" style="2" bestFit="1" customWidth="1"/>
    <col min="1038" max="1286" width="9.140625" style="2"/>
    <col min="1287" max="1287" width="10.140625" style="2" bestFit="1" customWidth="1"/>
    <col min="1288" max="1291" width="9.140625" style="2"/>
    <col min="1292" max="1293" width="9.85546875" style="2" bestFit="1" customWidth="1"/>
    <col min="1294" max="1542" width="9.140625" style="2"/>
    <col min="1543" max="1543" width="10.140625" style="2" bestFit="1" customWidth="1"/>
    <col min="1544" max="1547" width="9.140625" style="2"/>
    <col min="1548" max="1549" width="9.85546875" style="2" bestFit="1" customWidth="1"/>
    <col min="1550" max="1798" width="9.140625" style="2"/>
    <col min="1799" max="1799" width="10.140625" style="2" bestFit="1" customWidth="1"/>
    <col min="1800" max="1803" width="9.140625" style="2"/>
    <col min="1804" max="1805" width="9.85546875" style="2" bestFit="1" customWidth="1"/>
    <col min="1806" max="2054" width="9.140625" style="2"/>
    <col min="2055" max="2055" width="10.140625" style="2" bestFit="1" customWidth="1"/>
    <col min="2056" max="2059" width="9.140625" style="2"/>
    <col min="2060" max="2061" width="9.85546875" style="2" bestFit="1" customWidth="1"/>
    <col min="2062" max="2310" width="9.140625" style="2"/>
    <col min="2311" max="2311" width="10.140625" style="2" bestFit="1" customWidth="1"/>
    <col min="2312" max="2315" width="9.140625" style="2"/>
    <col min="2316" max="2317" width="9.85546875" style="2" bestFit="1" customWidth="1"/>
    <col min="2318" max="2566" width="9.140625" style="2"/>
    <col min="2567" max="2567" width="10.140625" style="2" bestFit="1" customWidth="1"/>
    <col min="2568" max="2571" width="9.140625" style="2"/>
    <col min="2572" max="2573" width="9.85546875" style="2" bestFit="1" customWidth="1"/>
    <col min="2574" max="2822" width="9.140625" style="2"/>
    <col min="2823" max="2823" width="10.140625" style="2" bestFit="1" customWidth="1"/>
    <col min="2824" max="2827" width="9.140625" style="2"/>
    <col min="2828" max="2829" width="9.85546875" style="2" bestFit="1" customWidth="1"/>
    <col min="2830" max="3078" width="9.140625" style="2"/>
    <col min="3079" max="3079" width="10.140625" style="2" bestFit="1" customWidth="1"/>
    <col min="3080" max="3083" width="9.140625" style="2"/>
    <col min="3084" max="3085" width="9.85546875" style="2" bestFit="1" customWidth="1"/>
    <col min="3086" max="3334" width="9.140625" style="2"/>
    <col min="3335" max="3335" width="10.140625" style="2" bestFit="1" customWidth="1"/>
    <col min="3336" max="3339" width="9.140625" style="2"/>
    <col min="3340" max="3341" width="9.85546875" style="2" bestFit="1" customWidth="1"/>
    <col min="3342" max="3590" width="9.140625" style="2"/>
    <col min="3591" max="3591" width="10.140625" style="2" bestFit="1" customWidth="1"/>
    <col min="3592" max="3595" width="9.140625" style="2"/>
    <col min="3596" max="3597" width="9.85546875" style="2" bestFit="1" customWidth="1"/>
    <col min="3598" max="3846" width="9.140625" style="2"/>
    <col min="3847" max="3847" width="10.140625" style="2" bestFit="1" customWidth="1"/>
    <col min="3848" max="3851" width="9.140625" style="2"/>
    <col min="3852" max="3853" width="9.85546875" style="2" bestFit="1" customWidth="1"/>
    <col min="3854" max="4102" width="9.140625" style="2"/>
    <col min="4103" max="4103" width="10.140625" style="2" bestFit="1" customWidth="1"/>
    <col min="4104" max="4107" width="9.140625" style="2"/>
    <col min="4108" max="4109" width="9.85546875" style="2" bestFit="1" customWidth="1"/>
    <col min="4110" max="4358" width="9.140625" style="2"/>
    <col min="4359" max="4359" width="10.140625" style="2" bestFit="1" customWidth="1"/>
    <col min="4360" max="4363" width="9.140625" style="2"/>
    <col min="4364" max="4365" width="9.85546875" style="2" bestFit="1" customWidth="1"/>
    <col min="4366" max="4614" width="9.140625" style="2"/>
    <col min="4615" max="4615" width="10.140625" style="2" bestFit="1" customWidth="1"/>
    <col min="4616" max="4619" width="9.140625" style="2"/>
    <col min="4620" max="4621" width="9.85546875" style="2" bestFit="1" customWidth="1"/>
    <col min="4622" max="4870" width="9.140625" style="2"/>
    <col min="4871" max="4871" width="10.140625" style="2" bestFit="1" customWidth="1"/>
    <col min="4872" max="4875" width="9.140625" style="2"/>
    <col min="4876" max="4877" width="9.85546875" style="2" bestFit="1" customWidth="1"/>
    <col min="4878" max="5126" width="9.140625" style="2"/>
    <col min="5127" max="5127" width="10.140625" style="2" bestFit="1" customWidth="1"/>
    <col min="5128" max="5131" width="9.140625" style="2"/>
    <col min="5132" max="5133" width="9.85546875" style="2" bestFit="1" customWidth="1"/>
    <col min="5134" max="5382" width="9.140625" style="2"/>
    <col min="5383" max="5383" width="10.140625" style="2" bestFit="1" customWidth="1"/>
    <col min="5384" max="5387" width="9.140625" style="2"/>
    <col min="5388" max="5389" width="9.85546875" style="2" bestFit="1" customWidth="1"/>
    <col min="5390" max="5638" width="9.140625" style="2"/>
    <col min="5639" max="5639" width="10.140625" style="2" bestFit="1" customWidth="1"/>
    <col min="5640" max="5643" width="9.140625" style="2"/>
    <col min="5644" max="5645" width="9.85546875" style="2" bestFit="1" customWidth="1"/>
    <col min="5646" max="5894" width="9.140625" style="2"/>
    <col min="5895" max="5895" width="10.140625" style="2" bestFit="1" customWidth="1"/>
    <col min="5896" max="5899" width="9.140625" style="2"/>
    <col min="5900" max="5901" width="9.85546875" style="2" bestFit="1" customWidth="1"/>
    <col min="5902" max="6150" width="9.140625" style="2"/>
    <col min="6151" max="6151" width="10.140625" style="2" bestFit="1" customWidth="1"/>
    <col min="6152" max="6155" width="9.140625" style="2"/>
    <col min="6156" max="6157" width="9.85546875" style="2" bestFit="1" customWidth="1"/>
    <col min="6158" max="6406" width="9.140625" style="2"/>
    <col min="6407" max="6407" width="10.140625" style="2" bestFit="1" customWidth="1"/>
    <col min="6408" max="6411" width="9.140625" style="2"/>
    <col min="6412" max="6413" width="9.85546875" style="2" bestFit="1" customWidth="1"/>
    <col min="6414" max="6662" width="9.140625" style="2"/>
    <col min="6663" max="6663" width="10.140625" style="2" bestFit="1" customWidth="1"/>
    <col min="6664" max="6667" width="9.140625" style="2"/>
    <col min="6668" max="6669" width="9.85546875" style="2" bestFit="1" customWidth="1"/>
    <col min="6670" max="6918" width="9.140625" style="2"/>
    <col min="6919" max="6919" width="10.140625" style="2" bestFit="1" customWidth="1"/>
    <col min="6920" max="6923" width="9.140625" style="2"/>
    <col min="6924" max="6925" width="9.85546875" style="2" bestFit="1" customWidth="1"/>
    <col min="6926" max="7174" width="9.140625" style="2"/>
    <col min="7175" max="7175" width="10.140625" style="2" bestFit="1" customWidth="1"/>
    <col min="7176" max="7179" width="9.140625" style="2"/>
    <col min="7180" max="7181" width="9.85546875" style="2" bestFit="1" customWidth="1"/>
    <col min="7182" max="7430" width="9.140625" style="2"/>
    <col min="7431" max="7431" width="10.140625" style="2" bestFit="1" customWidth="1"/>
    <col min="7432" max="7435" width="9.140625" style="2"/>
    <col min="7436" max="7437" width="9.85546875" style="2" bestFit="1" customWidth="1"/>
    <col min="7438" max="7686" width="9.140625" style="2"/>
    <col min="7687" max="7687" width="10.140625" style="2" bestFit="1" customWidth="1"/>
    <col min="7688" max="7691" width="9.140625" style="2"/>
    <col min="7692" max="7693" width="9.85546875" style="2" bestFit="1" customWidth="1"/>
    <col min="7694" max="7942" width="9.140625" style="2"/>
    <col min="7943" max="7943" width="10.140625" style="2" bestFit="1" customWidth="1"/>
    <col min="7944" max="7947" width="9.140625" style="2"/>
    <col min="7948" max="7949" width="9.85546875" style="2" bestFit="1" customWidth="1"/>
    <col min="7950" max="8198" width="9.140625" style="2"/>
    <col min="8199" max="8199" width="10.140625" style="2" bestFit="1" customWidth="1"/>
    <col min="8200" max="8203" width="9.140625" style="2"/>
    <col min="8204" max="8205" width="9.85546875" style="2" bestFit="1" customWidth="1"/>
    <col min="8206" max="8454" width="9.140625" style="2"/>
    <col min="8455" max="8455" width="10.140625" style="2" bestFit="1" customWidth="1"/>
    <col min="8456" max="8459" width="9.140625" style="2"/>
    <col min="8460" max="8461" width="9.85546875" style="2" bestFit="1" customWidth="1"/>
    <col min="8462" max="8710" width="9.140625" style="2"/>
    <col min="8711" max="8711" width="10.140625" style="2" bestFit="1" customWidth="1"/>
    <col min="8712" max="8715" width="9.140625" style="2"/>
    <col min="8716" max="8717" width="9.85546875" style="2" bestFit="1" customWidth="1"/>
    <col min="8718" max="8966" width="9.140625" style="2"/>
    <col min="8967" max="8967" width="10.140625" style="2" bestFit="1" customWidth="1"/>
    <col min="8968" max="8971" width="9.140625" style="2"/>
    <col min="8972" max="8973" width="9.85546875" style="2" bestFit="1" customWidth="1"/>
    <col min="8974" max="9222" width="9.140625" style="2"/>
    <col min="9223" max="9223" width="10.140625" style="2" bestFit="1" customWidth="1"/>
    <col min="9224" max="9227" width="9.140625" style="2"/>
    <col min="9228" max="9229" width="9.85546875" style="2" bestFit="1" customWidth="1"/>
    <col min="9230" max="9478" width="9.140625" style="2"/>
    <col min="9479" max="9479" width="10.140625" style="2" bestFit="1" customWidth="1"/>
    <col min="9480" max="9483" width="9.140625" style="2"/>
    <col min="9484" max="9485" width="9.85546875" style="2" bestFit="1" customWidth="1"/>
    <col min="9486" max="9734" width="9.140625" style="2"/>
    <col min="9735" max="9735" width="10.140625" style="2" bestFit="1" customWidth="1"/>
    <col min="9736" max="9739" width="9.140625" style="2"/>
    <col min="9740" max="9741" width="9.85546875" style="2" bestFit="1" customWidth="1"/>
    <col min="9742" max="9990" width="9.140625" style="2"/>
    <col min="9991" max="9991" width="10.140625" style="2" bestFit="1" customWidth="1"/>
    <col min="9992" max="9995" width="9.140625" style="2"/>
    <col min="9996" max="9997" width="9.85546875" style="2" bestFit="1" customWidth="1"/>
    <col min="9998" max="10246" width="9.140625" style="2"/>
    <col min="10247" max="10247" width="10.140625" style="2" bestFit="1" customWidth="1"/>
    <col min="10248" max="10251" width="9.140625" style="2"/>
    <col min="10252" max="10253" width="9.85546875" style="2" bestFit="1" customWidth="1"/>
    <col min="10254" max="10502" width="9.140625" style="2"/>
    <col min="10503" max="10503" width="10.140625" style="2" bestFit="1" customWidth="1"/>
    <col min="10504" max="10507" width="9.140625" style="2"/>
    <col min="10508" max="10509" width="9.85546875" style="2" bestFit="1" customWidth="1"/>
    <col min="10510" max="10758" width="9.140625" style="2"/>
    <col min="10759" max="10759" width="10.140625" style="2" bestFit="1" customWidth="1"/>
    <col min="10760" max="10763" width="9.140625" style="2"/>
    <col min="10764" max="10765" width="9.85546875" style="2" bestFit="1" customWidth="1"/>
    <col min="10766" max="11014" width="9.140625" style="2"/>
    <col min="11015" max="11015" width="10.140625" style="2" bestFit="1" customWidth="1"/>
    <col min="11016" max="11019" width="9.140625" style="2"/>
    <col min="11020" max="11021" width="9.85546875" style="2" bestFit="1" customWidth="1"/>
    <col min="11022" max="11270" width="9.140625" style="2"/>
    <col min="11271" max="11271" width="10.140625" style="2" bestFit="1" customWidth="1"/>
    <col min="11272" max="11275" width="9.140625" style="2"/>
    <col min="11276" max="11277" width="9.85546875" style="2" bestFit="1" customWidth="1"/>
    <col min="11278" max="11526" width="9.140625" style="2"/>
    <col min="11527" max="11527" width="10.140625" style="2" bestFit="1" customWidth="1"/>
    <col min="11528" max="11531" width="9.140625" style="2"/>
    <col min="11532" max="11533" width="9.85546875" style="2" bestFit="1" customWidth="1"/>
    <col min="11534" max="11782" width="9.140625" style="2"/>
    <col min="11783" max="11783" width="10.140625" style="2" bestFit="1" customWidth="1"/>
    <col min="11784" max="11787" width="9.140625" style="2"/>
    <col min="11788" max="11789" width="9.85546875" style="2" bestFit="1" customWidth="1"/>
    <col min="11790" max="12038" width="9.140625" style="2"/>
    <col min="12039" max="12039" width="10.140625" style="2" bestFit="1" customWidth="1"/>
    <col min="12040" max="12043" width="9.140625" style="2"/>
    <col min="12044" max="12045" width="9.85546875" style="2" bestFit="1" customWidth="1"/>
    <col min="12046" max="12294" width="9.140625" style="2"/>
    <col min="12295" max="12295" width="10.140625" style="2" bestFit="1" customWidth="1"/>
    <col min="12296" max="12299" width="9.140625" style="2"/>
    <col min="12300" max="12301" width="9.85546875" style="2" bestFit="1" customWidth="1"/>
    <col min="12302" max="12550" width="9.140625" style="2"/>
    <col min="12551" max="12551" width="10.140625" style="2" bestFit="1" customWidth="1"/>
    <col min="12552" max="12555" width="9.140625" style="2"/>
    <col min="12556" max="12557" width="9.85546875" style="2" bestFit="1" customWidth="1"/>
    <col min="12558" max="12806" width="9.140625" style="2"/>
    <col min="12807" max="12807" width="10.140625" style="2" bestFit="1" customWidth="1"/>
    <col min="12808" max="12811" width="9.140625" style="2"/>
    <col min="12812" max="12813" width="9.85546875" style="2" bestFit="1" customWidth="1"/>
    <col min="12814" max="13062" width="9.140625" style="2"/>
    <col min="13063" max="13063" width="10.140625" style="2" bestFit="1" customWidth="1"/>
    <col min="13064" max="13067" width="9.140625" style="2"/>
    <col min="13068" max="13069" width="9.85546875" style="2" bestFit="1" customWidth="1"/>
    <col min="13070" max="13318" width="9.140625" style="2"/>
    <col min="13319" max="13319" width="10.140625" style="2" bestFit="1" customWidth="1"/>
    <col min="13320" max="13323" width="9.140625" style="2"/>
    <col min="13324" max="13325" width="9.85546875" style="2" bestFit="1" customWidth="1"/>
    <col min="13326" max="13574" width="9.140625" style="2"/>
    <col min="13575" max="13575" width="10.140625" style="2" bestFit="1" customWidth="1"/>
    <col min="13576" max="13579" width="9.140625" style="2"/>
    <col min="13580" max="13581" width="9.85546875" style="2" bestFit="1" customWidth="1"/>
    <col min="13582" max="13830" width="9.140625" style="2"/>
    <col min="13831" max="13831" width="10.140625" style="2" bestFit="1" customWidth="1"/>
    <col min="13832" max="13835" width="9.140625" style="2"/>
    <col min="13836" max="13837" width="9.85546875" style="2" bestFit="1" customWidth="1"/>
    <col min="13838" max="14086" width="9.140625" style="2"/>
    <col min="14087" max="14087" width="10.140625" style="2" bestFit="1" customWidth="1"/>
    <col min="14088" max="14091" width="9.140625" style="2"/>
    <col min="14092" max="14093" width="9.85546875" style="2" bestFit="1" customWidth="1"/>
    <col min="14094" max="14342" width="9.140625" style="2"/>
    <col min="14343" max="14343" width="10.140625" style="2" bestFit="1" customWidth="1"/>
    <col min="14344" max="14347" width="9.140625" style="2"/>
    <col min="14348" max="14349" width="9.85546875" style="2" bestFit="1" customWidth="1"/>
    <col min="14350" max="14598" width="9.140625" style="2"/>
    <col min="14599" max="14599" width="10.140625" style="2" bestFit="1" customWidth="1"/>
    <col min="14600" max="14603" width="9.140625" style="2"/>
    <col min="14604" max="14605" width="9.85546875" style="2" bestFit="1" customWidth="1"/>
    <col min="14606" max="14854" width="9.140625" style="2"/>
    <col min="14855" max="14855" width="10.140625" style="2" bestFit="1" customWidth="1"/>
    <col min="14856" max="14859" width="9.140625" style="2"/>
    <col min="14860" max="14861" width="9.85546875" style="2" bestFit="1" customWidth="1"/>
    <col min="14862" max="15110" width="9.140625" style="2"/>
    <col min="15111" max="15111" width="10.140625" style="2" bestFit="1" customWidth="1"/>
    <col min="15112" max="15115" width="9.140625" style="2"/>
    <col min="15116" max="15117" width="9.85546875" style="2" bestFit="1" customWidth="1"/>
    <col min="15118" max="15366" width="9.140625" style="2"/>
    <col min="15367" max="15367" width="10.140625" style="2" bestFit="1" customWidth="1"/>
    <col min="15368" max="15371" width="9.140625" style="2"/>
    <col min="15372" max="15373" width="9.85546875" style="2" bestFit="1" customWidth="1"/>
    <col min="15374" max="15622" width="9.140625" style="2"/>
    <col min="15623" max="15623" width="10.140625" style="2" bestFit="1" customWidth="1"/>
    <col min="15624" max="15627" width="9.140625" style="2"/>
    <col min="15628" max="15629" width="9.85546875" style="2" bestFit="1" customWidth="1"/>
    <col min="15630" max="15878" width="9.140625" style="2"/>
    <col min="15879" max="15879" width="10.140625" style="2" bestFit="1" customWidth="1"/>
    <col min="15880" max="15883" width="9.140625" style="2"/>
    <col min="15884" max="15885" width="9.85546875" style="2" bestFit="1" customWidth="1"/>
    <col min="15886" max="16134" width="9.140625" style="2"/>
    <col min="16135" max="16135" width="10.140625" style="2" bestFit="1" customWidth="1"/>
    <col min="16136" max="16139" width="9.140625" style="2"/>
    <col min="16140" max="16141" width="9.85546875" style="2" bestFit="1" customWidth="1"/>
    <col min="16142" max="16384" width="9.140625" style="2"/>
  </cols>
  <sheetData>
    <row r="1" spans="1:26" x14ac:dyDescent="0.2">
      <c r="A1" s="229" t="s">
        <v>242</v>
      </c>
      <c r="B1" s="230"/>
      <c r="C1" s="230"/>
      <c r="D1" s="230"/>
      <c r="E1" s="230"/>
      <c r="F1" s="230"/>
      <c r="G1" s="230"/>
      <c r="H1" s="230"/>
      <c r="I1" s="230"/>
      <c r="J1" s="230"/>
      <c r="K1" s="25"/>
    </row>
    <row r="2" spans="1:26" ht="15.75" x14ac:dyDescent="0.2">
      <c r="A2" s="3"/>
      <c r="B2" s="4"/>
      <c r="C2" s="231" t="s">
        <v>243</v>
      </c>
      <c r="D2" s="231"/>
      <c r="E2" s="5"/>
      <c r="F2" s="6" t="s">
        <v>0</v>
      </c>
      <c r="G2" s="5"/>
      <c r="H2" s="26"/>
      <c r="I2" s="26"/>
      <c r="J2" s="26"/>
      <c r="K2" s="25"/>
      <c r="Y2" s="27" t="s">
        <v>431</v>
      </c>
    </row>
    <row r="3" spans="1:26" ht="13.5" customHeight="1" x14ac:dyDescent="0.2">
      <c r="A3" s="232" t="s">
        <v>244</v>
      </c>
      <c r="B3" s="233"/>
      <c r="C3" s="233"/>
      <c r="D3" s="233"/>
      <c r="E3" s="233"/>
      <c r="F3" s="233"/>
      <c r="G3" s="232" t="s">
        <v>3</v>
      </c>
      <c r="H3" s="225" t="s">
        <v>245</v>
      </c>
      <c r="I3" s="225"/>
      <c r="J3" s="225"/>
      <c r="K3" s="225"/>
      <c r="L3" s="225"/>
      <c r="M3" s="225"/>
      <c r="N3" s="225"/>
      <c r="O3" s="225"/>
      <c r="P3" s="225"/>
      <c r="Q3" s="225"/>
      <c r="R3" s="225"/>
      <c r="S3" s="225"/>
      <c r="T3" s="225"/>
      <c r="U3" s="225"/>
      <c r="V3" s="225"/>
      <c r="W3" s="225"/>
      <c r="X3" s="225"/>
      <c r="Y3" s="225" t="s">
        <v>386</v>
      </c>
      <c r="Z3" s="225" t="s">
        <v>246</v>
      </c>
    </row>
    <row r="4" spans="1:26" ht="90" x14ac:dyDescent="0.2">
      <c r="A4" s="233"/>
      <c r="B4" s="233"/>
      <c r="C4" s="233"/>
      <c r="D4" s="233"/>
      <c r="E4" s="233"/>
      <c r="F4" s="233"/>
      <c r="G4" s="223"/>
      <c r="H4" s="78" t="s">
        <v>247</v>
      </c>
      <c r="I4" s="78" t="s">
        <v>248</v>
      </c>
      <c r="J4" s="78" t="s">
        <v>249</v>
      </c>
      <c r="K4" s="78" t="s">
        <v>250</v>
      </c>
      <c r="L4" s="78" t="s">
        <v>251</v>
      </c>
      <c r="M4" s="78" t="s">
        <v>252</v>
      </c>
      <c r="N4" s="78" t="s">
        <v>253</v>
      </c>
      <c r="O4" s="78" t="s">
        <v>254</v>
      </c>
      <c r="P4" s="79" t="s">
        <v>383</v>
      </c>
      <c r="Q4" s="78" t="s">
        <v>255</v>
      </c>
      <c r="R4" s="78" t="s">
        <v>256</v>
      </c>
      <c r="S4" s="79" t="s">
        <v>384</v>
      </c>
      <c r="T4" s="79" t="s">
        <v>385</v>
      </c>
      <c r="U4" s="79" t="s">
        <v>422</v>
      </c>
      <c r="V4" s="78" t="s">
        <v>257</v>
      </c>
      <c r="W4" s="78" t="s">
        <v>258</v>
      </c>
      <c r="X4" s="78" t="s">
        <v>259</v>
      </c>
      <c r="Y4" s="226"/>
      <c r="Z4" s="226"/>
    </row>
    <row r="5" spans="1:26" ht="22.5" x14ac:dyDescent="0.2">
      <c r="A5" s="227">
        <v>1</v>
      </c>
      <c r="B5" s="227"/>
      <c r="C5" s="227"/>
      <c r="D5" s="227"/>
      <c r="E5" s="227"/>
      <c r="F5" s="227"/>
      <c r="G5" s="80">
        <v>2</v>
      </c>
      <c r="H5" s="78" t="s">
        <v>166</v>
      </c>
      <c r="I5" s="81" t="s">
        <v>167</v>
      </c>
      <c r="J5" s="78" t="s">
        <v>278</v>
      </c>
      <c r="K5" s="81" t="s">
        <v>279</v>
      </c>
      <c r="L5" s="78" t="s">
        <v>280</v>
      </c>
      <c r="M5" s="81" t="s">
        <v>281</v>
      </c>
      <c r="N5" s="78" t="s">
        <v>282</v>
      </c>
      <c r="O5" s="81" t="s">
        <v>283</v>
      </c>
      <c r="P5" s="78" t="s">
        <v>284</v>
      </c>
      <c r="Q5" s="81" t="s">
        <v>285</v>
      </c>
      <c r="R5" s="78" t="s">
        <v>286</v>
      </c>
      <c r="S5" s="78" t="s">
        <v>287</v>
      </c>
      <c r="T5" s="78" t="s">
        <v>288</v>
      </c>
      <c r="U5" s="78">
        <v>16</v>
      </c>
      <c r="V5" s="78">
        <v>17</v>
      </c>
      <c r="W5" s="78">
        <v>18</v>
      </c>
      <c r="X5" s="78" t="s">
        <v>420</v>
      </c>
      <c r="Y5" s="78">
        <v>20</v>
      </c>
      <c r="Z5" s="81" t="s">
        <v>421</v>
      </c>
    </row>
    <row r="6" spans="1:26" x14ac:dyDescent="0.2">
      <c r="A6" s="221" t="s">
        <v>260</v>
      </c>
      <c r="B6" s="221"/>
      <c r="C6" s="221"/>
      <c r="D6" s="221"/>
      <c r="E6" s="221"/>
      <c r="F6" s="221"/>
      <c r="G6" s="221"/>
      <c r="H6" s="221"/>
      <c r="I6" s="221"/>
      <c r="J6" s="221"/>
      <c r="K6" s="221"/>
      <c r="L6" s="221"/>
      <c r="M6" s="221"/>
      <c r="N6" s="228"/>
      <c r="O6" s="228"/>
      <c r="P6" s="228"/>
      <c r="Q6" s="228"/>
      <c r="R6" s="228"/>
      <c r="S6" s="228"/>
      <c r="T6" s="228"/>
      <c r="U6" s="228"/>
      <c r="V6" s="228"/>
      <c r="W6" s="228"/>
      <c r="X6" s="228"/>
      <c r="Y6" s="228"/>
      <c r="Z6" s="222"/>
    </row>
    <row r="7" spans="1:26" x14ac:dyDescent="0.2">
      <c r="A7" s="224" t="s">
        <v>291</v>
      </c>
      <c r="B7" s="224"/>
      <c r="C7" s="224"/>
      <c r="D7" s="224"/>
      <c r="E7" s="224"/>
      <c r="F7" s="224"/>
      <c r="G7" s="82">
        <v>1</v>
      </c>
      <c r="H7" s="85">
        <v>5140837</v>
      </c>
      <c r="I7" s="85">
        <v>107673.19</v>
      </c>
      <c r="J7" s="85">
        <v>277165.52</v>
      </c>
      <c r="K7" s="85">
        <v>0</v>
      </c>
      <c r="L7" s="85">
        <v>0</v>
      </c>
      <c r="M7" s="85">
        <v>0</v>
      </c>
      <c r="N7" s="85">
        <v>0</v>
      </c>
      <c r="O7" s="85">
        <v>0</v>
      </c>
      <c r="P7" s="85">
        <v>0</v>
      </c>
      <c r="Q7" s="85">
        <v>0</v>
      </c>
      <c r="R7" s="85">
        <v>0</v>
      </c>
      <c r="S7" s="85">
        <v>0</v>
      </c>
      <c r="T7" s="85">
        <v>0</v>
      </c>
      <c r="U7" s="85">
        <v>0</v>
      </c>
      <c r="V7" s="85">
        <v>4163746.38</v>
      </c>
      <c r="W7" s="85">
        <v>8280158.1699999999</v>
      </c>
      <c r="X7" s="86">
        <f>H7+I7+J7+K7-L7+M7+N7+O7+P7+Q7+R7+V7+W7+S7+T7+U7</f>
        <v>17969580.260000002</v>
      </c>
      <c r="Y7" s="85">
        <v>0</v>
      </c>
      <c r="Z7" s="86">
        <f>X7+Y7</f>
        <v>17969580.260000002</v>
      </c>
    </row>
    <row r="8" spans="1:26" x14ac:dyDescent="0.2">
      <c r="A8" s="219" t="s">
        <v>261</v>
      </c>
      <c r="B8" s="219"/>
      <c r="C8" s="219"/>
      <c r="D8" s="219"/>
      <c r="E8" s="219"/>
      <c r="F8" s="219"/>
      <c r="G8" s="82">
        <v>2</v>
      </c>
      <c r="H8" s="85">
        <v>0</v>
      </c>
      <c r="I8" s="85">
        <v>0</v>
      </c>
      <c r="J8" s="85">
        <v>0</v>
      </c>
      <c r="K8" s="85">
        <v>0</v>
      </c>
      <c r="L8" s="85">
        <v>0</v>
      </c>
      <c r="M8" s="85">
        <v>0</v>
      </c>
      <c r="N8" s="85">
        <v>0</v>
      </c>
      <c r="O8" s="85">
        <v>0</v>
      </c>
      <c r="P8" s="85">
        <v>0</v>
      </c>
      <c r="Q8" s="85">
        <v>0</v>
      </c>
      <c r="R8" s="85">
        <v>0</v>
      </c>
      <c r="S8" s="85">
        <v>0</v>
      </c>
      <c r="T8" s="85">
        <v>0</v>
      </c>
      <c r="U8" s="85">
        <v>0</v>
      </c>
      <c r="V8" s="85">
        <v>0</v>
      </c>
      <c r="W8" s="85">
        <v>0</v>
      </c>
      <c r="X8" s="86">
        <f t="shared" ref="X8:X9" si="0">H8+I8+J8+K8-L8+M8+N8+O8+P8+Q8+R8+V8+W8+S8+T8+U8</f>
        <v>0</v>
      </c>
      <c r="Y8" s="85">
        <v>0</v>
      </c>
      <c r="Z8" s="86">
        <f t="shared" ref="Z8:Z9" si="1">X8+Y8</f>
        <v>0</v>
      </c>
    </row>
    <row r="9" spans="1:26" x14ac:dyDescent="0.2">
      <c r="A9" s="219" t="s">
        <v>262</v>
      </c>
      <c r="B9" s="219"/>
      <c r="C9" s="219"/>
      <c r="D9" s="219"/>
      <c r="E9" s="219"/>
      <c r="F9" s="219"/>
      <c r="G9" s="82">
        <v>3</v>
      </c>
      <c r="H9" s="85">
        <v>0</v>
      </c>
      <c r="I9" s="85">
        <v>0</v>
      </c>
      <c r="J9" s="85">
        <v>0</v>
      </c>
      <c r="K9" s="85">
        <v>0</v>
      </c>
      <c r="L9" s="85">
        <v>0</v>
      </c>
      <c r="M9" s="85">
        <v>0</v>
      </c>
      <c r="N9" s="85">
        <v>0</v>
      </c>
      <c r="O9" s="85">
        <v>0</v>
      </c>
      <c r="P9" s="85">
        <v>0</v>
      </c>
      <c r="Q9" s="85">
        <v>0</v>
      </c>
      <c r="R9" s="85">
        <v>0</v>
      </c>
      <c r="S9" s="85">
        <v>0</v>
      </c>
      <c r="T9" s="85">
        <v>0</v>
      </c>
      <c r="U9" s="85">
        <v>0</v>
      </c>
      <c r="V9" s="85">
        <v>0</v>
      </c>
      <c r="W9" s="85">
        <v>0</v>
      </c>
      <c r="X9" s="86">
        <f t="shared" si="0"/>
        <v>0</v>
      </c>
      <c r="Y9" s="85">
        <v>0</v>
      </c>
      <c r="Z9" s="86">
        <f t="shared" si="1"/>
        <v>0</v>
      </c>
    </row>
    <row r="10" spans="1:26" ht="22.5" customHeight="1" x14ac:dyDescent="0.2">
      <c r="A10" s="220" t="s">
        <v>292</v>
      </c>
      <c r="B10" s="220"/>
      <c r="C10" s="220"/>
      <c r="D10" s="220"/>
      <c r="E10" s="220"/>
      <c r="F10" s="220"/>
      <c r="G10" s="83">
        <v>4</v>
      </c>
      <c r="H10" s="87">
        <f>H7+H8+H9</f>
        <v>5140837</v>
      </c>
      <c r="I10" s="87">
        <f t="shared" ref="I10:V10" si="2">I7+I8+I9</f>
        <v>107673.19</v>
      </c>
      <c r="J10" s="87">
        <f t="shared" si="2"/>
        <v>277165.52</v>
      </c>
      <c r="K10" s="87">
        <f t="shared" si="2"/>
        <v>0</v>
      </c>
      <c r="L10" s="87">
        <f t="shared" si="2"/>
        <v>0</v>
      </c>
      <c r="M10" s="87">
        <f t="shared" si="2"/>
        <v>0</v>
      </c>
      <c r="N10" s="87">
        <f t="shared" si="2"/>
        <v>0</v>
      </c>
      <c r="O10" s="87">
        <f t="shared" si="2"/>
        <v>0</v>
      </c>
      <c r="P10" s="87">
        <f t="shared" si="2"/>
        <v>0</v>
      </c>
      <c r="Q10" s="87">
        <f t="shared" si="2"/>
        <v>0</v>
      </c>
      <c r="R10" s="87">
        <f t="shared" si="2"/>
        <v>0</v>
      </c>
      <c r="S10" s="87">
        <f t="shared" si="2"/>
        <v>0</v>
      </c>
      <c r="T10" s="87">
        <f t="shared" si="2"/>
        <v>0</v>
      </c>
      <c r="U10" s="87">
        <f>U7+U8+U9</f>
        <v>0</v>
      </c>
      <c r="V10" s="87">
        <f t="shared" si="2"/>
        <v>4163746.38</v>
      </c>
      <c r="W10" s="87">
        <f>W7+W8+W9</f>
        <v>8280158.1699999999</v>
      </c>
      <c r="X10" s="87">
        <f>X7+X8+X9</f>
        <v>17969580.260000002</v>
      </c>
      <c r="Y10" s="87">
        <f t="shared" ref="Y10:Z10" si="3">Y7+Y8+Y9</f>
        <v>0</v>
      </c>
      <c r="Z10" s="87">
        <f t="shared" si="3"/>
        <v>17969580.260000002</v>
      </c>
    </row>
    <row r="11" spans="1:26" x14ac:dyDescent="0.2">
      <c r="A11" s="219" t="s">
        <v>263</v>
      </c>
      <c r="B11" s="219"/>
      <c r="C11" s="219"/>
      <c r="D11" s="219"/>
      <c r="E11" s="219"/>
      <c r="F11" s="219"/>
      <c r="G11" s="82">
        <v>5</v>
      </c>
      <c r="H11" s="84">
        <v>0</v>
      </c>
      <c r="I11" s="84">
        <v>0</v>
      </c>
      <c r="J11" s="84">
        <v>0</v>
      </c>
      <c r="K11" s="84">
        <v>0</v>
      </c>
      <c r="L11" s="84">
        <v>0</v>
      </c>
      <c r="M11" s="84">
        <v>0</v>
      </c>
      <c r="N11" s="84">
        <v>0</v>
      </c>
      <c r="O11" s="84">
        <v>0</v>
      </c>
      <c r="P11" s="84">
        <v>0</v>
      </c>
      <c r="Q11" s="84">
        <v>0</v>
      </c>
      <c r="R11" s="84">
        <v>0</v>
      </c>
      <c r="S11" s="84">
        <v>0</v>
      </c>
      <c r="T11" s="84">
        <v>0</v>
      </c>
      <c r="U11" s="85">
        <v>0</v>
      </c>
      <c r="V11" s="84">
        <v>0</v>
      </c>
      <c r="W11" s="85">
        <v>259316.55</v>
      </c>
      <c r="X11" s="86">
        <f>H11+I11+J11+K11-L11+M11+N11+O11+P11+Q11+R11+V11+W11+S11+T11+U11</f>
        <v>259316.55</v>
      </c>
      <c r="Y11" s="85">
        <v>0</v>
      </c>
      <c r="Z11" s="86">
        <f t="shared" ref="Z11:Z29" si="4">X11+Y11</f>
        <v>259316.55</v>
      </c>
    </row>
    <row r="12" spans="1:26" x14ac:dyDescent="0.2">
      <c r="A12" s="219" t="s">
        <v>264</v>
      </c>
      <c r="B12" s="219"/>
      <c r="C12" s="219"/>
      <c r="D12" s="219"/>
      <c r="E12" s="219"/>
      <c r="F12" s="219"/>
      <c r="G12" s="82">
        <v>6</v>
      </c>
      <c r="H12" s="84">
        <v>0</v>
      </c>
      <c r="I12" s="84">
        <v>0</v>
      </c>
      <c r="J12" s="84">
        <v>0</v>
      </c>
      <c r="K12" s="84">
        <v>0</v>
      </c>
      <c r="L12" s="84">
        <v>0</v>
      </c>
      <c r="M12" s="84">
        <v>0</v>
      </c>
      <c r="N12" s="85">
        <v>0</v>
      </c>
      <c r="O12" s="84">
        <v>0</v>
      </c>
      <c r="P12" s="84">
        <v>0</v>
      </c>
      <c r="Q12" s="84">
        <v>0</v>
      </c>
      <c r="R12" s="84">
        <v>0</v>
      </c>
      <c r="S12" s="84">
        <v>0</v>
      </c>
      <c r="T12" s="85">
        <v>0</v>
      </c>
      <c r="U12" s="85">
        <v>0</v>
      </c>
      <c r="V12" s="84">
        <v>0</v>
      </c>
      <c r="W12" s="84">
        <v>0</v>
      </c>
      <c r="X12" s="86">
        <f t="shared" ref="X12:X29" si="5">H12+I12+J12+K12-L12+M12+N12+O12+P12+Q12+R12+V12+W12+S12+T12+U12</f>
        <v>0</v>
      </c>
      <c r="Y12" s="85">
        <v>0</v>
      </c>
      <c r="Z12" s="86">
        <f t="shared" si="4"/>
        <v>0</v>
      </c>
    </row>
    <row r="13" spans="1:26" ht="26.25" customHeight="1" x14ac:dyDescent="0.2">
      <c r="A13" s="219" t="s">
        <v>265</v>
      </c>
      <c r="B13" s="219"/>
      <c r="C13" s="219"/>
      <c r="D13" s="219"/>
      <c r="E13" s="219"/>
      <c r="F13" s="219"/>
      <c r="G13" s="82">
        <v>7</v>
      </c>
      <c r="H13" s="84">
        <v>0</v>
      </c>
      <c r="I13" s="84">
        <v>0</v>
      </c>
      <c r="J13" s="84">
        <v>0</v>
      </c>
      <c r="K13" s="84">
        <v>0</v>
      </c>
      <c r="L13" s="84">
        <v>0</v>
      </c>
      <c r="M13" s="84">
        <v>0</v>
      </c>
      <c r="N13" s="84">
        <v>0</v>
      </c>
      <c r="O13" s="85">
        <v>0</v>
      </c>
      <c r="P13" s="84">
        <v>0</v>
      </c>
      <c r="Q13" s="84">
        <v>0</v>
      </c>
      <c r="R13" s="84">
        <v>0</v>
      </c>
      <c r="S13" s="84">
        <v>0</v>
      </c>
      <c r="T13" s="84">
        <v>0</v>
      </c>
      <c r="U13" s="85">
        <v>0</v>
      </c>
      <c r="V13" s="85">
        <v>0</v>
      </c>
      <c r="W13" s="85">
        <v>0</v>
      </c>
      <c r="X13" s="86">
        <f t="shared" si="5"/>
        <v>0</v>
      </c>
      <c r="Y13" s="85">
        <v>0</v>
      </c>
      <c r="Z13" s="86">
        <f t="shared" si="4"/>
        <v>0</v>
      </c>
    </row>
    <row r="14" spans="1:26" ht="40.5" customHeight="1" x14ac:dyDescent="0.2">
      <c r="A14" s="219" t="s">
        <v>387</v>
      </c>
      <c r="B14" s="219"/>
      <c r="C14" s="219"/>
      <c r="D14" s="219"/>
      <c r="E14" s="219"/>
      <c r="F14" s="219"/>
      <c r="G14" s="82">
        <v>8</v>
      </c>
      <c r="H14" s="84">
        <v>0</v>
      </c>
      <c r="I14" s="84">
        <v>0</v>
      </c>
      <c r="J14" s="84">
        <v>0</v>
      </c>
      <c r="K14" s="84">
        <v>0</v>
      </c>
      <c r="L14" s="84">
        <v>0</v>
      </c>
      <c r="M14" s="84">
        <v>0</v>
      </c>
      <c r="N14" s="84">
        <v>0</v>
      </c>
      <c r="O14" s="84">
        <v>0</v>
      </c>
      <c r="P14" s="85">
        <v>0</v>
      </c>
      <c r="Q14" s="84">
        <v>0</v>
      </c>
      <c r="R14" s="84">
        <v>0</v>
      </c>
      <c r="S14" s="84">
        <v>0</v>
      </c>
      <c r="T14" s="84">
        <v>0</v>
      </c>
      <c r="U14" s="85">
        <v>0</v>
      </c>
      <c r="V14" s="85">
        <v>0</v>
      </c>
      <c r="W14" s="85">
        <v>0</v>
      </c>
      <c r="X14" s="86">
        <f>H14+I14+J14+K14-L14+M14+N14+O14+P14+Q14+R14+V14+W14+S14+T14+U14</f>
        <v>0</v>
      </c>
      <c r="Y14" s="85">
        <v>0</v>
      </c>
      <c r="Z14" s="86">
        <f t="shared" si="4"/>
        <v>0</v>
      </c>
    </row>
    <row r="15" spans="1:26" x14ac:dyDescent="0.2">
      <c r="A15" s="219" t="s">
        <v>266</v>
      </c>
      <c r="B15" s="219"/>
      <c r="C15" s="219"/>
      <c r="D15" s="219"/>
      <c r="E15" s="219"/>
      <c r="F15" s="219"/>
      <c r="G15" s="82">
        <v>9</v>
      </c>
      <c r="H15" s="84">
        <v>0</v>
      </c>
      <c r="I15" s="84">
        <v>0</v>
      </c>
      <c r="J15" s="84">
        <v>0</v>
      </c>
      <c r="K15" s="84">
        <v>0</v>
      </c>
      <c r="L15" s="84">
        <v>0</v>
      </c>
      <c r="M15" s="84">
        <v>0</v>
      </c>
      <c r="N15" s="84">
        <v>0</v>
      </c>
      <c r="O15" s="84">
        <v>0</v>
      </c>
      <c r="P15" s="84">
        <v>0</v>
      </c>
      <c r="Q15" s="85">
        <v>0</v>
      </c>
      <c r="R15" s="84">
        <v>0</v>
      </c>
      <c r="S15" s="84">
        <v>0</v>
      </c>
      <c r="T15" s="84">
        <v>0</v>
      </c>
      <c r="U15" s="85">
        <v>0</v>
      </c>
      <c r="V15" s="85">
        <v>0</v>
      </c>
      <c r="W15" s="85">
        <v>0</v>
      </c>
      <c r="X15" s="86">
        <f t="shared" si="5"/>
        <v>0</v>
      </c>
      <c r="Y15" s="85">
        <v>0</v>
      </c>
      <c r="Z15" s="86">
        <f t="shared" si="4"/>
        <v>0</v>
      </c>
    </row>
    <row r="16" spans="1:26" ht="28.5" customHeight="1" x14ac:dyDescent="0.2">
      <c r="A16" s="219" t="s">
        <v>267</v>
      </c>
      <c r="B16" s="219"/>
      <c r="C16" s="219"/>
      <c r="D16" s="219"/>
      <c r="E16" s="219"/>
      <c r="F16" s="219"/>
      <c r="G16" s="82">
        <v>10</v>
      </c>
      <c r="H16" s="84">
        <v>0</v>
      </c>
      <c r="I16" s="84">
        <v>0</v>
      </c>
      <c r="J16" s="84">
        <v>0</v>
      </c>
      <c r="K16" s="84">
        <v>0</v>
      </c>
      <c r="L16" s="84">
        <v>0</v>
      </c>
      <c r="M16" s="84">
        <v>0</v>
      </c>
      <c r="N16" s="84">
        <v>0</v>
      </c>
      <c r="O16" s="84">
        <v>0</v>
      </c>
      <c r="P16" s="84">
        <v>0</v>
      </c>
      <c r="Q16" s="84">
        <v>0</v>
      </c>
      <c r="R16" s="85">
        <v>0</v>
      </c>
      <c r="S16" s="85">
        <v>0</v>
      </c>
      <c r="T16" s="85">
        <v>0</v>
      </c>
      <c r="U16" s="85">
        <v>0</v>
      </c>
      <c r="V16" s="85">
        <v>0</v>
      </c>
      <c r="W16" s="85">
        <v>0</v>
      </c>
      <c r="X16" s="86">
        <f t="shared" si="5"/>
        <v>0</v>
      </c>
      <c r="Y16" s="85">
        <v>0</v>
      </c>
      <c r="Z16" s="86">
        <f t="shared" si="4"/>
        <v>0</v>
      </c>
    </row>
    <row r="17" spans="1:26" ht="23.25" customHeight="1" x14ac:dyDescent="0.2">
      <c r="A17" s="219" t="s">
        <v>268</v>
      </c>
      <c r="B17" s="219"/>
      <c r="C17" s="219"/>
      <c r="D17" s="219"/>
      <c r="E17" s="219"/>
      <c r="F17" s="219"/>
      <c r="G17" s="82">
        <v>11</v>
      </c>
      <c r="H17" s="84">
        <v>0</v>
      </c>
      <c r="I17" s="84">
        <v>0</v>
      </c>
      <c r="J17" s="84">
        <v>0</v>
      </c>
      <c r="K17" s="84">
        <v>0</v>
      </c>
      <c r="L17" s="84">
        <v>0</v>
      </c>
      <c r="M17" s="84">
        <v>0</v>
      </c>
      <c r="N17" s="85">
        <v>0</v>
      </c>
      <c r="O17" s="85">
        <v>0</v>
      </c>
      <c r="P17" s="85">
        <v>0</v>
      </c>
      <c r="Q17" s="85">
        <v>0</v>
      </c>
      <c r="R17" s="85">
        <v>0</v>
      </c>
      <c r="S17" s="85">
        <v>0</v>
      </c>
      <c r="T17" s="85">
        <v>0</v>
      </c>
      <c r="U17" s="85">
        <v>0</v>
      </c>
      <c r="V17" s="85">
        <v>0</v>
      </c>
      <c r="W17" s="85">
        <v>0</v>
      </c>
      <c r="X17" s="86">
        <f t="shared" si="5"/>
        <v>0</v>
      </c>
      <c r="Y17" s="85">
        <v>0</v>
      </c>
      <c r="Z17" s="86">
        <f t="shared" si="4"/>
        <v>0</v>
      </c>
    </row>
    <row r="18" spans="1:26" x14ac:dyDescent="0.2">
      <c r="A18" s="219" t="s">
        <v>269</v>
      </c>
      <c r="B18" s="219"/>
      <c r="C18" s="219"/>
      <c r="D18" s="219"/>
      <c r="E18" s="219"/>
      <c r="F18" s="219"/>
      <c r="G18" s="82">
        <v>12</v>
      </c>
      <c r="H18" s="84">
        <v>0</v>
      </c>
      <c r="I18" s="84">
        <v>0</v>
      </c>
      <c r="J18" s="84">
        <v>0</v>
      </c>
      <c r="K18" s="84">
        <v>0</v>
      </c>
      <c r="L18" s="84">
        <v>0</v>
      </c>
      <c r="M18" s="84">
        <v>0</v>
      </c>
      <c r="N18" s="85">
        <v>0</v>
      </c>
      <c r="O18" s="85">
        <v>0</v>
      </c>
      <c r="P18" s="85">
        <v>0</v>
      </c>
      <c r="Q18" s="85">
        <v>0</v>
      </c>
      <c r="R18" s="85">
        <v>0</v>
      </c>
      <c r="S18" s="85">
        <v>0</v>
      </c>
      <c r="T18" s="85">
        <v>0</v>
      </c>
      <c r="U18" s="85">
        <v>0</v>
      </c>
      <c r="V18" s="85">
        <v>0</v>
      </c>
      <c r="W18" s="85">
        <v>0</v>
      </c>
      <c r="X18" s="86">
        <f t="shared" si="5"/>
        <v>0</v>
      </c>
      <c r="Y18" s="85">
        <v>0</v>
      </c>
      <c r="Z18" s="86">
        <f t="shared" si="4"/>
        <v>0</v>
      </c>
    </row>
    <row r="19" spans="1:26" x14ac:dyDescent="0.2">
      <c r="A19" s="219" t="s">
        <v>270</v>
      </c>
      <c r="B19" s="219"/>
      <c r="C19" s="219"/>
      <c r="D19" s="219"/>
      <c r="E19" s="219"/>
      <c r="F19" s="219"/>
      <c r="G19" s="82">
        <v>13</v>
      </c>
      <c r="H19" s="85">
        <v>0</v>
      </c>
      <c r="I19" s="85">
        <v>0</v>
      </c>
      <c r="J19" s="85">
        <v>0</v>
      </c>
      <c r="K19" s="85">
        <v>0</v>
      </c>
      <c r="L19" s="85">
        <v>0</v>
      </c>
      <c r="M19" s="85">
        <v>0</v>
      </c>
      <c r="N19" s="85">
        <v>0</v>
      </c>
      <c r="O19" s="85">
        <v>0</v>
      </c>
      <c r="P19" s="85">
        <v>0</v>
      </c>
      <c r="Q19" s="85">
        <v>0</v>
      </c>
      <c r="R19" s="85">
        <v>0</v>
      </c>
      <c r="S19" s="85">
        <v>0</v>
      </c>
      <c r="T19" s="85">
        <v>0</v>
      </c>
      <c r="U19" s="85">
        <v>0</v>
      </c>
      <c r="V19" s="85">
        <v>0</v>
      </c>
      <c r="W19" s="85">
        <v>0</v>
      </c>
      <c r="X19" s="86">
        <f t="shared" si="5"/>
        <v>0</v>
      </c>
      <c r="Y19" s="85">
        <v>0</v>
      </c>
      <c r="Z19" s="86">
        <f t="shared" si="4"/>
        <v>0</v>
      </c>
    </row>
    <row r="20" spans="1:26" x14ac:dyDescent="0.2">
      <c r="A20" s="219" t="s">
        <v>271</v>
      </c>
      <c r="B20" s="219"/>
      <c r="C20" s="219"/>
      <c r="D20" s="219"/>
      <c r="E20" s="219"/>
      <c r="F20" s="219"/>
      <c r="G20" s="82">
        <v>14</v>
      </c>
      <c r="H20" s="84">
        <v>0</v>
      </c>
      <c r="I20" s="84">
        <v>0</v>
      </c>
      <c r="J20" s="84">
        <v>0</v>
      </c>
      <c r="K20" s="84">
        <v>0</v>
      </c>
      <c r="L20" s="84">
        <v>0</v>
      </c>
      <c r="M20" s="84">
        <v>0</v>
      </c>
      <c r="N20" s="85">
        <v>0</v>
      </c>
      <c r="O20" s="85">
        <v>0</v>
      </c>
      <c r="P20" s="85">
        <v>0</v>
      </c>
      <c r="Q20" s="85">
        <v>0</v>
      </c>
      <c r="R20" s="85">
        <v>0</v>
      </c>
      <c r="S20" s="85">
        <v>0</v>
      </c>
      <c r="T20" s="85">
        <v>0</v>
      </c>
      <c r="U20" s="85">
        <v>0</v>
      </c>
      <c r="V20" s="85">
        <v>0</v>
      </c>
      <c r="W20" s="85">
        <v>0</v>
      </c>
      <c r="X20" s="86">
        <f t="shared" si="5"/>
        <v>0</v>
      </c>
      <c r="Y20" s="85">
        <v>0</v>
      </c>
      <c r="Z20" s="86">
        <f t="shared" si="4"/>
        <v>0</v>
      </c>
    </row>
    <row r="21" spans="1:26" ht="30.75" customHeight="1" x14ac:dyDescent="0.2">
      <c r="A21" s="219" t="s">
        <v>388</v>
      </c>
      <c r="B21" s="219"/>
      <c r="C21" s="219"/>
      <c r="D21" s="219"/>
      <c r="E21" s="219"/>
      <c r="F21" s="219"/>
      <c r="G21" s="82">
        <v>15</v>
      </c>
      <c r="H21" s="85">
        <v>0</v>
      </c>
      <c r="I21" s="85">
        <v>0</v>
      </c>
      <c r="J21" s="85">
        <v>0</v>
      </c>
      <c r="K21" s="85">
        <v>0</v>
      </c>
      <c r="L21" s="85">
        <v>0</v>
      </c>
      <c r="M21" s="85">
        <v>0</v>
      </c>
      <c r="N21" s="85">
        <v>0</v>
      </c>
      <c r="O21" s="85">
        <v>0</v>
      </c>
      <c r="P21" s="85">
        <v>0</v>
      </c>
      <c r="Q21" s="85">
        <v>0</v>
      </c>
      <c r="R21" s="85">
        <v>0</v>
      </c>
      <c r="S21" s="85">
        <v>0</v>
      </c>
      <c r="T21" s="85">
        <v>0</v>
      </c>
      <c r="U21" s="85">
        <v>0</v>
      </c>
      <c r="V21" s="85">
        <v>0</v>
      </c>
      <c r="W21" s="85">
        <v>0</v>
      </c>
      <c r="X21" s="86">
        <f t="shared" si="5"/>
        <v>0</v>
      </c>
      <c r="Y21" s="85">
        <v>0</v>
      </c>
      <c r="Z21" s="86">
        <f t="shared" si="4"/>
        <v>0</v>
      </c>
    </row>
    <row r="22" spans="1:26" ht="28.5" customHeight="1" x14ac:dyDescent="0.2">
      <c r="A22" s="219" t="s">
        <v>389</v>
      </c>
      <c r="B22" s="219"/>
      <c r="C22" s="219"/>
      <c r="D22" s="219"/>
      <c r="E22" s="219"/>
      <c r="F22" s="219"/>
      <c r="G22" s="82">
        <v>16</v>
      </c>
      <c r="H22" s="85">
        <v>0</v>
      </c>
      <c r="I22" s="85">
        <v>0</v>
      </c>
      <c r="J22" s="85">
        <v>0</v>
      </c>
      <c r="K22" s="85">
        <v>0</v>
      </c>
      <c r="L22" s="85">
        <v>0</v>
      </c>
      <c r="M22" s="85">
        <v>0</v>
      </c>
      <c r="N22" s="85">
        <v>0</v>
      </c>
      <c r="O22" s="85">
        <v>0</v>
      </c>
      <c r="P22" s="85">
        <v>0</v>
      </c>
      <c r="Q22" s="85">
        <v>0</v>
      </c>
      <c r="R22" s="85">
        <v>0</v>
      </c>
      <c r="S22" s="85">
        <v>0</v>
      </c>
      <c r="T22" s="85">
        <v>0</v>
      </c>
      <c r="U22" s="85">
        <v>0</v>
      </c>
      <c r="V22" s="85">
        <v>0</v>
      </c>
      <c r="W22" s="85">
        <v>0</v>
      </c>
      <c r="X22" s="86">
        <f t="shared" si="5"/>
        <v>0</v>
      </c>
      <c r="Y22" s="85">
        <v>0</v>
      </c>
      <c r="Z22" s="86">
        <f t="shared" si="4"/>
        <v>0</v>
      </c>
    </row>
    <row r="23" spans="1:26" ht="26.25" customHeight="1" x14ac:dyDescent="0.2">
      <c r="A23" s="219" t="s">
        <v>390</v>
      </c>
      <c r="B23" s="219"/>
      <c r="C23" s="219"/>
      <c r="D23" s="219"/>
      <c r="E23" s="219"/>
      <c r="F23" s="219"/>
      <c r="G23" s="82">
        <v>17</v>
      </c>
      <c r="H23" s="85">
        <v>0</v>
      </c>
      <c r="I23" s="85">
        <v>0</v>
      </c>
      <c r="J23" s="85">
        <v>0</v>
      </c>
      <c r="K23" s="85">
        <v>0</v>
      </c>
      <c r="L23" s="85">
        <v>0</v>
      </c>
      <c r="M23" s="85">
        <v>0</v>
      </c>
      <c r="N23" s="85">
        <v>0</v>
      </c>
      <c r="O23" s="85">
        <v>0</v>
      </c>
      <c r="P23" s="85">
        <v>0</v>
      </c>
      <c r="Q23" s="85">
        <v>0</v>
      </c>
      <c r="R23" s="85">
        <v>0</v>
      </c>
      <c r="S23" s="85">
        <v>0</v>
      </c>
      <c r="T23" s="85">
        <v>0</v>
      </c>
      <c r="U23" s="85">
        <v>0</v>
      </c>
      <c r="V23" s="85">
        <v>0</v>
      </c>
      <c r="W23" s="85">
        <v>0</v>
      </c>
      <c r="X23" s="86">
        <f t="shared" si="5"/>
        <v>0</v>
      </c>
      <c r="Y23" s="85">
        <v>0</v>
      </c>
      <c r="Z23" s="86">
        <f t="shared" si="4"/>
        <v>0</v>
      </c>
    </row>
    <row r="24" spans="1:26" x14ac:dyDescent="0.2">
      <c r="A24" s="219" t="s">
        <v>272</v>
      </c>
      <c r="B24" s="219"/>
      <c r="C24" s="219"/>
      <c r="D24" s="219"/>
      <c r="E24" s="219"/>
      <c r="F24" s="219"/>
      <c r="G24" s="82">
        <v>18</v>
      </c>
      <c r="H24" s="85">
        <v>0</v>
      </c>
      <c r="I24" s="85">
        <v>0</v>
      </c>
      <c r="J24" s="85">
        <v>0</v>
      </c>
      <c r="K24" s="85">
        <v>0</v>
      </c>
      <c r="L24" s="85">
        <v>0</v>
      </c>
      <c r="M24" s="85">
        <v>0</v>
      </c>
      <c r="N24" s="85">
        <v>0</v>
      </c>
      <c r="O24" s="85">
        <v>0</v>
      </c>
      <c r="P24" s="85">
        <v>0</v>
      </c>
      <c r="Q24" s="85">
        <v>0</v>
      </c>
      <c r="R24" s="85">
        <v>0</v>
      </c>
      <c r="S24" s="85">
        <v>0</v>
      </c>
      <c r="T24" s="85">
        <v>0</v>
      </c>
      <c r="U24" s="85">
        <v>0</v>
      </c>
      <c r="V24" s="85">
        <v>0</v>
      </c>
      <c r="W24" s="85">
        <v>0</v>
      </c>
      <c r="X24" s="86">
        <f t="shared" si="5"/>
        <v>0</v>
      </c>
      <c r="Y24" s="85">
        <v>0</v>
      </c>
      <c r="Z24" s="86">
        <f t="shared" si="4"/>
        <v>0</v>
      </c>
    </row>
    <row r="25" spans="1:26" x14ac:dyDescent="0.2">
      <c r="A25" s="219" t="s">
        <v>391</v>
      </c>
      <c r="B25" s="219"/>
      <c r="C25" s="219"/>
      <c r="D25" s="219"/>
      <c r="E25" s="219"/>
      <c r="F25" s="219"/>
      <c r="G25" s="82">
        <v>19</v>
      </c>
      <c r="H25" s="85">
        <v>0</v>
      </c>
      <c r="I25" s="85">
        <v>0</v>
      </c>
      <c r="J25" s="85">
        <v>0</v>
      </c>
      <c r="K25" s="85">
        <v>0</v>
      </c>
      <c r="L25" s="85">
        <v>0</v>
      </c>
      <c r="M25" s="85">
        <v>0</v>
      </c>
      <c r="N25" s="85">
        <v>0</v>
      </c>
      <c r="O25" s="85">
        <v>0</v>
      </c>
      <c r="P25" s="85">
        <v>0</v>
      </c>
      <c r="Q25" s="85">
        <v>0</v>
      </c>
      <c r="R25" s="85">
        <v>0</v>
      </c>
      <c r="S25" s="85">
        <v>0</v>
      </c>
      <c r="T25" s="85">
        <v>0</v>
      </c>
      <c r="U25" s="85">
        <v>0</v>
      </c>
      <c r="V25" s="85">
        <v>0</v>
      </c>
      <c r="W25" s="85">
        <v>0</v>
      </c>
      <c r="X25" s="86">
        <f t="shared" si="5"/>
        <v>0</v>
      </c>
      <c r="Y25" s="85">
        <v>0</v>
      </c>
      <c r="Z25" s="86">
        <f t="shared" ref="Z25" si="6">X25+Y25</f>
        <v>0</v>
      </c>
    </row>
    <row r="26" spans="1:26" x14ac:dyDescent="0.2">
      <c r="A26" s="219" t="s">
        <v>393</v>
      </c>
      <c r="B26" s="219"/>
      <c r="C26" s="219"/>
      <c r="D26" s="219"/>
      <c r="E26" s="219"/>
      <c r="F26" s="219"/>
      <c r="G26" s="82">
        <v>20</v>
      </c>
      <c r="H26" s="85">
        <v>0</v>
      </c>
      <c r="I26" s="85">
        <v>0</v>
      </c>
      <c r="J26" s="85">
        <v>0</v>
      </c>
      <c r="K26" s="85">
        <v>0</v>
      </c>
      <c r="L26" s="85">
        <v>0</v>
      </c>
      <c r="M26" s="85">
        <v>0</v>
      </c>
      <c r="N26" s="85">
        <v>0</v>
      </c>
      <c r="O26" s="85">
        <v>0</v>
      </c>
      <c r="P26" s="85">
        <v>0</v>
      </c>
      <c r="Q26" s="85">
        <v>0</v>
      </c>
      <c r="R26" s="85">
        <v>0</v>
      </c>
      <c r="S26" s="85">
        <v>0</v>
      </c>
      <c r="T26" s="85">
        <v>0</v>
      </c>
      <c r="U26" s="85">
        <v>0</v>
      </c>
      <c r="V26" s="85">
        <v>0</v>
      </c>
      <c r="W26" s="85">
        <v>0</v>
      </c>
      <c r="X26" s="86">
        <f t="shared" si="5"/>
        <v>0</v>
      </c>
      <c r="Y26" s="85">
        <v>0</v>
      </c>
      <c r="Z26" s="86">
        <f t="shared" si="4"/>
        <v>0</v>
      </c>
    </row>
    <row r="27" spans="1:26" x14ac:dyDescent="0.2">
      <c r="A27" s="219" t="s">
        <v>392</v>
      </c>
      <c r="B27" s="219"/>
      <c r="C27" s="219"/>
      <c r="D27" s="219"/>
      <c r="E27" s="219"/>
      <c r="F27" s="219"/>
      <c r="G27" s="82">
        <v>21</v>
      </c>
      <c r="H27" s="85">
        <v>0</v>
      </c>
      <c r="I27" s="85">
        <v>0</v>
      </c>
      <c r="J27" s="85">
        <v>0</v>
      </c>
      <c r="K27" s="85">
        <v>0</v>
      </c>
      <c r="L27" s="85">
        <v>0</v>
      </c>
      <c r="M27" s="85">
        <v>0</v>
      </c>
      <c r="N27" s="85">
        <v>0</v>
      </c>
      <c r="O27" s="85">
        <v>0</v>
      </c>
      <c r="P27" s="85">
        <v>0</v>
      </c>
      <c r="Q27" s="85">
        <v>0</v>
      </c>
      <c r="R27" s="85">
        <v>0</v>
      </c>
      <c r="S27" s="85">
        <v>0</v>
      </c>
      <c r="T27" s="85">
        <v>0</v>
      </c>
      <c r="U27" s="85">
        <v>0</v>
      </c>
      <c r="V27" s="85">
        <v>0</v>
      </c>
      <c r="W27" s="85">
        <v>0</v>
      </c>
      <c r="X27" s="86">
        <f t="shared" si="5"/>
        <v>0</v>
      </c>
      <c r="Y27" s="85">
        <v>0</v>
      </c>
      <c r="Z27" s="86">
        <f t="shared" si="4"/>
        <v>0</v>
      </c>
    </row>
    <row r="28" spans="1:26" x14ac:dyDescent="0.2">
      <c r="A28" s="219" t="s">
        <v>394</v>
      </c>
      <c r="B28" s="219"/>
      <c r="C28" s="219"/>
      <c r="D28" s="219"/>
      <c r="E28" s="219"/>
      <c r="F28" s="219"/>
      <c r="G28" s="82">
        <v>22</v>
      </c>
      <c r="H28" s="85">
        <v>0</v>
      </c>
      <c r="I28" s="85">
        <v>0</v>
      </c>
      <c r="J28" s="85">
        <v>0</v>
      </c>
      <c r="K28" s="85">
        <v>0</v>
      </c>
      <c r="L28" s="85">
        <v>0</v>
      </c>
      <c r="M28" s="85">
        <v>0</v>
      </c>
      <c r="N28" s="85">
        <v>0</v>
      </c>
      <c r="O28" s="85">
        <v>0</v>
      </c>
      <c r="P28" s="85">
        <v>0</v>
      </c>
      <c r="Q28" s="85">
        <v>0</v>
      </c>
      <c r="R28" s="85">
        <v>0</v>
      </c>
      <c r="S28" s="85">
        <v>0</v>
      </c>
      <c r="T28" s="85">
        <v>0</v>
      </c>
      <c r="U28" s="85">
        <v>0</v>
      </c>
      <c r="V28" s="85">
        <v>8280158.1699999999</v>
      </c>
      <c r="W28" s="85">
        <v>-8280158.1699999999</v>
      </c>
      <c r="X28" s="86">
        <f t="shared" si="5"/>
        <v>0</v>
      </c>
      <c r="Y28" s="85">
        <v>0</v>
      </c>
      <c r="Z28" s="86">
        <f t="shared" si="4"/>
        <v>0</v>
      </c>
    </row>
    <row r="29" spans="1:26" x14ac:dyDescent="0.2">
      <c r="A29" s="219" t="s">
        <v>395</v>
      </c>
      <c r="B29" s="219"/>
      <c r="C29" s="219"/>
      <c r="D29" s="219"/>
      <c r="E29" s="219"/>
      <c r="F29" s="219"/>
      <c r="G29" s="82">
        <v>23</v>
      </c>
      <c r="H29" s="85">
        <v>0</v>
      </c>
      <c r="I29" s="85">
        <v>0</v>
      </c>
      <c r="J29" s="85">
        <v>0</v>
      </c>
      <c r="K29" s="85">
        <v>0</v>
      </c>
      <c r="L29" s="85">
        <v>0</v>
      </c>
      <c r="M29" s="85">
        <v>0</v>
      </c>
      <c r="N29" s="85">
        <v>0</v>
      </c>
      <c r="O29" s="85">
        <v>0</v>
      </c>
      <c r="P29" s="85">
        <v>0</v>
      </c>
      <c r="Q29" s="85">
        <v>0</v>
      </c>
      <c r="R29" s="85">
        <v>0</v>
      </c>
      <c r="S29" s="85">
        <v>0</v>
      </c>
      <c r="T29" s="85">
        <v>0</v>
      </c>
      <c r="U29" s="85">
        <v>0</v>
      </c>
      <c r="V29" s="85">
        <v>0</v>
      </c>
      <c r="W29" s="85">
        <v>0</v>
      </c>
      <c r="X29" s="86">
        <f t="shared" si="5"/>
        <v>0</v>
      </c>
      <c r="Y29" s="85">
        <v>0</v>
      </c>
      <c r="Z29" s="86">
        <f t="shared" si="4"/>
        <v>0</v>
      </c>
    </row>
    <row r="30" spans="1:26" ht="27.75" customHeight="1" x14ac:dyDescent="0.2">
      <c r="A30" s="220" t="s">
        <v>396</v>
      </c>
      <c r="B30" s="220"/>
      <c r="C30" s="220"/>
      <c r="D30" s="220"/>
      <c r="E30" s="220"/>
      <c r="F30" s="220"/>
      <c r="G30" s="83">
        <v>24</v>
      </c>
      <c r="H30" s="87">
        <f>SUM(H10:H29)</f>
        <v>5140837</v>
      </c>
      <c r="I30" s="87">
        <f t="shared" ref="I30:Z30" si="7">SUM(I10:I29)</f>
        <v>107673.19</v>
      </c>
      <c r="J30" s="87">
        <f t="shared" si="7"/>
        <v>277165.52</v>
      </c>
      <c r="K30" s="87">
        <f t="shared" si="7"/>
        <v>0</v>
      </c>
      <c r="L30" s="87">
        <f t="shared" si="7"/>
        <v>0</v>
      </c>
      <c r="M30" s="87">
        <f t="shared" si="7"/>
        <v>0</v>
      </c>
      <c r="N30" s="87">
        <f t="shared" si="7"/>
        <v>0</v>
      </c>
      <c r="O30" s="87">
        <f t="shared" si="7"/>
        <v>0</v>
      </c>
      <c r="P30" s="87">
        <f t="shared" si="7"/>
        <v>0</v>
      </c>
      <c r="Q30" s="87">
        <f t="shared" si="7"/>
        <v>0</v>
      </c>
      <c r="R30" s="87">
        <f t="shared" si="7"/>
        <v>0</v>
      </c>
      <c r="S30" s="87">
        <f t="shared" si="7"/>
        <v>0</v>
      </c>
      <c r="T30" s="87">
        <f t="shared" si="7"/>
        <v>0</v>
      </c>
      <c r="U30" s="87">
        <f t="shared" si="7"/>
        <v>0</v>
      </c>
      <c r="V30" s="87">
        <f t="shared" si="7"/>
        <v>12443904.550000001</v>
      </c>
      <c r="W30" s="87">
        <f t="shared" si="7"/>
        <v>259316.55</v>
      </c>
      <c r="X30" s="87">
        <f>SUM(X10:X29)</f>
        <v>18228896.809999999</v>
      </c>
      <c r="Y30" s="87">
        <f t="shared" si="7"/>
        <v>0</v>
      </c>
      <c r="Z30" s="87">
        <f t="shared" si="7"/>
        <v>18228896.809999999</v>
      </c>
    </row>
    <row r="31" spans="1:26" x14ac:dyDescent="0.2">
      <c r="A31" s="221" t="s">
        <v>273</v>
      </c>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spans="1:26" ht="36.75" customHeight="1" x14ac:dyDescent="0.2">
      <c r="A32" s="218" t="s">
        <v>274</v>
      </c>
      <c r="B32" s="218"/>
      <c r="C32" s="218"/>
      <c r="D32" s="218"/>
      <c r="E32" s="218"/>
      <c r="F32" s="218"/>
      <c r="G32" s="83">
        <v>25</v>
      </c>
      <c r="H32" s="87">
        <f>SUM(H12:H20)</f>
        <v>0</v>
      </c>
      <c r="I32" s="87">
        <f t="shared" ref="I32:Z32" si="8">SUM(I12:I20)</f>
        <v>0</v>
      </c>
      <c r="J32" s="87">
        <f t="shared" si="8"/>
        <v>0</v>
      </c>
      <c r="K32" s="87">
        <f t="shared" si="8"/>
        <v>0</v>
      </c>
      <c r="L32" s="87">
        <f t="shared" si="8"/>
        <v>0</v>
      </c>
      <c r="M32" s="87">
        <f t="shared" si="8"/>
        <v>0</v>
      </c>
      <c r="N32" s="87">
        <f t="shared" si="8"/>
        <v>0</v>
      </c>
      <c r="O32" s="87">
        <f t="shared" si="8"/>
        <v>0</v>
      </c>
      <c r="P32" s="87">
        <f t="shared" si="8"/>
        <v>0</v>
      </c>
      <c r="Q32" s="87">
        <f t="shared" si="8"/>
        <v>0</v>
      </c>
      <c r="R32" s="87">
        <f t="shared" si="8"/>
        <v>0</v>
      </c>
      <c r="S32" s="87">
        <f t="shared" si="8"/>
        <v>0</v>
      </c>
      <c r="T32" s="87">
        <f t="shared" si="8"/>
        <v>0</v>
      </c>
      <c r="U32" s="87">
        <f t="shared" ref="U32" si="9">SUM(U12:U20)</f>
        <v>0</v>
      </c>
      <c r="V32" s="87">
        <f t="shared" si="8"/>
        <v>0</v>
      </c>
      <c r="W32" s="87">
        <f t="shared" si="8"/>
        <v>0</v>
      </c>
      <c r="X32" s="87">
        <f>SUM(X12:X20)</f>
        <v>0</v>
      </c>
      <c r="Y32" s="87">
        <f t="shared" si="8"/>
        <v>0</v>
      </c>
      <c r="Z32" s="87">
        <f t="shared" si="8"/>
        <v>0</v>
      </c>
    </row>
    <row r="33" spans="1:26" ht="31.5" customHeight="1" x14ac:dyDescent="0.2">
      <c r="A33" s="218" t="s">
        <v>397</v>
      </c>
      <c r="B33" s="218"/>
      <c r="C33" s="218"/>
      <c r="D33" s="218"/>
      <c r="E33" s="218"/>
      <c r="F33" s="218"/>
      <c r="G33" s="83">
        <v>26</v>
      </c>
      <c r="H33" s="87">
        <f>H11+H32</f>
        <v>0</v>
      </c>
      <c r="I33" s="87">
        <f t="shared" ref="I33:Z33" si="10">I11+I32</f>
        <v>0</v>
      </c>
      <c r="J33" s="87">
        <f t="shared" si="10"/>
        <v>0</v>
      </c>
      <c r="K33" s="87">
        <f t="shared" si="10"/>
        <v>0</v>
      </c>
      <c r="L33" s="87">
        <f t="shared" si="10"/>
        <v>0</v>
      </c>
      <c r="M33" s="87">
        <f t="shared" si="10"/>
        <v>0</v>
      </c>
      <c r="N33" s="87">
        <f t="shared" si="10"/>
        <v>0</v>
      </c>
      <c r="O33" s="87">
        <f t="shared" si="10"/>
        <v>0</v>
      </c>
      <c r="P33" s="87">
        <f t="shared" si="10"/>
        <v>0</v>
      </c>
      <c r="Q33" s="87">
        <f t="shared" si="10"/>
        <v>0</v>
      </c>
      <c r="R33" s="87">
        <f t="shared" si="10"/>
        <v>0</v>
      </c>
      <c r="S33" s="87">
        <f t="shared" si="10"/>
        <v>0</v>
      </c>
      <c r="T33" s="87">
        <f t="shared" si="10"/>
        <v>0</v>
      </c>
      <c r="U33" s="87">
        <f t="shared" ref="U33" si="11">U11+U32</f>
        <v>0</v>
      </c>
      <c r="V33" s="87">
        <f t="shared" si="10"/>
        <v>0</v>
      </c>
      <c r="W33" s="87">
        <f t="shared" si="10"/>
        <v>259316.55</v>
      </c>
      <c r="X33" s="87">
        <f>X11+X32</f>
        <v>259316.55</v>
      </c>
      <c r="Y33" s="87">
        <f t="shared" si="10"/>
        <v>0</v>
      </c>
      <c r="Z33" s="87">
        <f t="shared" si="10"/>
        <v>259316.55</v>
      </c>
    </row>
    <row r="34" spans="1:26" ht="30.75" customHeight="1" x14ac:dyDescent="0.2">
      <c r="A34" s="218" t="s">
        <v>398</v>
      </c>
      <c r="B34" s="218"/>
      <c r="C34" s="218"/>
      <c r="D34" s="218"/>
      <c r="E34" s="218"/>
      <c r="F34" s="218"/>
      <c r="G34" s="83">
        <v>27</v>
      </c>
      <c r="H34" s="87">
        <f>SUM(H21:H29)</f>
        <v>0</v>
      </c>
      <c r="I34" s="87">
        <f t="shared" ref="I34:Z34" si="12">SUM(I21:I29)</f>
        <v>0</v>
      </c>
      <c r="J34" s="87">
        <f t="shared" si="12"/>
        <v>0</v>
      </c>
      <c r="K34" s="87">
        <f t="shared" si="12"/>
        <v>0</v>
      </c>
      <c r="L34" s="87">
        <f t="shared" si="12"/>
        <v>0</v>
      </c>
      <c r="M34" s="87">
        <f t="shared" si="12"/>
        <v>0</v>
      </c>
      <c r="N34" s="87">
        <f t="shared" si="12"/>
        <v>0</v>
      </c>
      <c r="O34" s="87">
        <f t="shared" si="12"/>
        <v>0</v>
      </c>
      <c r="P34" s="87">
        <f t="shared" si="12"/>
        <v>0</v>
      </c>
      <c r="Q34" s="87">
        <f t="shared" si="12"/>
        <v>0</v>
      </c>
      <c r="R34" s="87">
        <f t="shared" si="12"/>
        <v>0</v>
      </c>
      <c r="S34" s="87">
        <f t="shared" si="12"/>
        <v>0</v>
      </c>
      <c r="T34" s="87">
        <f t="shared" si="12"/>
        <v>0</v>
      </c>
      <c r="U34" s="87">
        <f t="shared" ref="U34" si="13">SUM(U21:U29)</f>
        <v>0</v>
      </c>
      <c r="V34" s="87">
        <f t="shared" si="12"/>
        <v>8280158.1699999999</v>
      </c>
      <c r="W34" s="87">
        <f t="shared" si="12"/>
        <v>-8280158.1699999999</v>
      </c>
      <c r="X34" s="87">
        <f>SUM(X21:X29)</f>
        <v>0</v>
      </c>
      <c r="Y34" s="87">
        <f t="shared" si="12"/>
        <v>0</v>
      </c>
      <c r="Z34" s="87">
        <f t="shared" si="12"/>
        <v>0</v>
      </c>
    </row>
    <row r="35" spans="1:26" x14ac:dyDescent="0.2">
      <c r="A35" s="221" t="s">
        <v>275</v>
      </c>
      <c r="B35" s="223"/>
      <c r="C35" s="223"/>
      <c r="D35" s="223"/>
      <c r="E35" s="223"/>
      <c r="F35" s="223"/>
      <c r="G35" s="223"/>
      <c r="H35" s="223"/>
      <c r="I35" s="223"/>
      <c r="J35" s="223"/>
      <c r="K35" s="223"/>
      <c r="L35" s="223"/>
      <c r="M35" s="223"/>
      <c r="N35" s="223"/>
      <c r="O35" s="223"/>
      <c r="P35" s="223"/>
      <c r="Q35" s="223"/>
      <c r="R35" s="223"/>
      <c r="S35" s="223"/>
      <c r="T35" s="223"/>
      <c r="U35" s="223"/>
      <c r="V35" s="223"/>
      <c r="W35" s="223"/>
      <c r="X35" s="223"/>
      <c r="Y35" s="223"/>
      <c r="Z35" s="223"/>
    </row>
    <row r="36" spans="1:26" x14ac:dyDescent="0.2">
      <c r="A36" s="224" t="s">
        <v>293</v>
      </c>
      <c r="B36" s="224"/>
      <c r="C36" s="224"/>
      <c r="D36" s="224"/>
      <c r="E36" s="224"/>
      <c r="F36" s="224"/>
      <c r="G36" s="82">
        <v>28</v>
      </c>
      <c r="H36" s="85">
        <v>5140837</v>
      </c>
      <c r="I36" s="85">
        <v>107673.19</v>
      </c>
      <c r="J36" s="85">
        <v>277165.52</v>
      </c>
      <c r="K36" s="85">
        <v>0</v>
      </c>
      <c r="L36" s="85">
        <v>0</v>
      </c>
      <c r="M36" s="85">
        <v>0</v>
      </c>
      <c r="N36" s="85">
        <v>0</v>
      </c>
      <c r="O36" s="85">
        <v>0</v>
      </c>
      <c r="P36" s="85">
        <v>0</v>
      </c>
      <c r="Q36" s="85">
        <v>0</v>
      </c>
      <c r="R36" s="85">
        <v>0</v>
      </c>
      <c r="S36" s="85">
        <v>0</v>
      </c>
      <c r="T36" s="85">
        <v>0</v>
      </c>
      <c r="U36" s="85">
        <v>0</v>
      </c>
      <c r="V36" s="85">
        <v>12443904.550000001</v>
      </c>
      <c r="W36" s="85">
        <v>259316.55</v>
      </c>
      <c r="X36" s="86">
        <f>H36+I36+J36+K36-L36+M36+N36+O36+P36+Q36+R36+V36+W36+S36+T36+U36</f>
        <v>18228896.809999999</v>
      </c>
      <c r="Y36" s="85">
        <v>0</v>
      </c>
      <c r="Z36" s="86">
        <f t="shared" ref="Z36:Z38" si="14">X36+Y36</f>
        <v>18228896.809999999</v>
      </c>
    </row>
    <row r="37" spans="1:26" x14ac:dyDescent="0.2">
      <c r="A37" s="219" t="s">
        <v>261</v>
      </c>
      <c r="B37" s="219"/>
      <c r="C37" s="219"/>
      <c r="D37" s="219"/>
      <c r="E37" s="219"/>
      <c r="F37" s="219"/>
      <c r="G37" s="82">
        <v>29</v>
      </c>
      <c r="H37" s="85">
        <v>0</v>
      </c>
      <c r="I37" s="85">
        <v>0</v>
      </c>
      <c r="J37" s="85">
        <v>0</v>
      </c>
      <c r="K37" s="85">
        <v>0</v>
      </c>
      <c r="L37" s="85">
        <v>0</v>
      </c>
      <c r="M37" s="85">
        <v>0</v>
      </c>
      <c r="N37" s="85">
        <v>0</v>
      </c>
      <c r="O37" s="85">
        <v>0</v>
      </c>
      <c r="P37" s="85">
        <v>0</v>
      </c>
      <c r="Q37" s="85">
        <v>0</v>
      </c>
      <c r="R37" s="85">
        <v>0</v>
      </c>
      <c r="S37" s="85">
        <v>0</v>
      </c>
      <c r="T37" s="85">
        <v>0</v>
      </c>
      <c r="U37" s="85">
        <v>0</v>
      </c>
      <c r="V37" s="85">
        <v>0</v>
      </c>
      <c r="W37" s="85">
        <v>0</v>
      </c>
      <c r="X37" s="86">
        <f>H37+I37+J37+K37-L37+M37+N37+O37+P37+Q37+R37+V37+W37+S37+T37+U37</f>
        <v>0</v>
      </c>
      <c r="Y37" s="85">
        <v>0</v>
      </c>
      <c r="Z37" s="86">
        <f t="shared" si="14"/>
        <v>0</v>
      </c>
    </row>
    <row r="38" spans="1:26" x14ac:dyDescent="0.2">
      <c r="A38" s="219" t="s">
        <v>262</v>
      </c>
      <c r="B38" s="219"/>
      <c r="C38" s="219"/>
      <c r="D38" s="219"/>
      <c r="E38" s="219"/>
      <c r="F38" s="219"/>
      <c r="G38" s="82">
        <v>30</v>
      </c>
      <c r="H38" s="85">
        <v>0</v>
      </c>
      <c r="I38" s="85">
        <v>0</v>
      </c>
      <c r="J38" s="85">
        <v>0</v>
      </c>
      <c r="K38" s="85">
        <v>0</v>
      </c>
      <c r="L38" s="85">
        <v>0</v>
      </c>
      <c r="M38" s="85">
        <v>0</v>
      </c>
      <c r="N38" s="85">
        <v>0</v>
      </c>
      <c r="O38" s="85">
        <v>0</v>
      </c>
      <c r="P38" s="85">
        <v>0</v>
      </c>
      <c r="Q38" s="85">
        <v>0</v>
      </c>
      <c r="R38" s="85">
        <v>0</v>
      </c>
      <c r="S38" s="85">
        <v>0</v>
      </c>
      <c r="T38" s="85">
        <v>0</v>
      </c>
      <c r="U38" s="85">
        <v>0</v>
      </c>
      <c r="V38" s="85">
        <v>0</v>
      </c>
      <c r="W38" s="85">
        <v>0</v>
      </c>
      <c r="X38" s="86">
        <f t="shared" ref="X38" si="15">H38+I38+J38+K38-L38+M38+N38+O38+P38+Q38+R38+V38+W38+S38+T38+U38</f>
        <v>0</v>
      </c>
      <c r="Y38" s="85">
        <v>0</v>
      </c>
      <c r="Z38" s="86">
        <f t="shared" si="14"/>
        <v>0</v>
      </c>
    </row>
    <row r="39" spans="1:26" ht="25.5" customHeight="1" x14ac:dyDescent="0.2">
      <c r="A39" s="220" t="s">
        <v>399</v>
      </c>
      <c r="B39" s="220"/>
      <c r="C39" s="220"/>
      <c r="D39" s="220"/>
      <c r="E39" s="220"/>
      <c r="F39" s="220"/>
      <c r="G39" s="83">
        <v>31</v>
      </c>
      <c r="H39" s="87">
        <f>H36+H37+H38</f>
        <v>5140837</v>
      </c>
      <c r="I39" s="87">
        <f t="shared" ref="I39:V39" si="16">I36+I37+I38</f>
        <v>107673.19</v>
      </c>
      <c r="J39" s="87">
        <f t="shared" si="16"/>
        <v>277165.52</v>
      </c>
      <c r="K39" s="87">
        <f t="shared" si="16"/>
        <v>0</v>
      </c>
      <c r="L39" s="87">
        <f t="shared" si="16"/>
        <v>0</v>
      </c>
      <c r="M39" s="87">
        <f t="shared" si="16"/>
        <v>0</v>
      </c>
      <c r="N39" s="87">
        <f t="shared" si="16"/>
        <v>0</v>
      </c>
      <c r="O39" s="87">
        <f t="shared" si="16"/>
        <v>0</v>
      </c>
      <c r="P39" s="87">
        <f t="shared" si="16"/>
        <v>0</v>
      </c>
      <c r="Q39" s="87">
        <f t="shared" si="16"/>
        <v>0</v>
      </c>
      <c r="R39" s="87">
        <f t="shared" si="16"/>
        <v>0</v>
      </c>
      <c r="S39" s="87">
        <f t="shared" si="16"/>
        <v>0</v>
      </c>
      <c r="T39" s="87">
        <f t="shared" si="16"/>
        <v>0</v>
      </c>
      <c r="U39" s="87">
        <f t="shared" si="16"/>
        <v>0</v>
      </c>
      <c r="V39" s="87">
        <f t="shared" si="16"/>
        <v>12443904.550000001</v>
      </c>
      <c r="W39" s="87">
        <f>W36+W37+W38</f>
        <v>259316.55</v>
      </c>
      <c r="X39" s="87">
        <f>X36+X37+X38</f>
        <v>18228896.809999999</v>
      </c>
      <c r="Y39" s="87">
        <f>Y36+Y37+Y38</f>
        <v>0</v>
      </c>
      <c r="Z39" s="87">
        <f>Z36+Z37+Z38</f>
        <v>18228896.809999999</v>
      </c>
    </row>
    <row r="40" spans="1:26" x14ac:dyDescent="0.2">
      <c r="A40" s="219" t="s">
        <v>263</v>
      </c>
      <c r="B40" s="219"/>
      <c r="C40" s="219"/>
      <c r="D40" s="219"/>
      <c r="E40" s="219"/>
      <c r="F40" s="219"/>
      <c r="G40" s="82">
        <v>32</v>
      </c>
      <c r="H40" s="84">
        <v>0</v>
      </c>
      <c r="I40" s="84">
        <v>0</v>
      </c>
      <c r="J40" s="84">
        <v>0</v>
      </c>
      <c r="K40" s="84">
        <v>0</v>
      </c>
      <c r="L40" s="84">
        <v>0</v>
      </c>
      <c r="M40" s="84">
        <v>0</v>
      </c>
      <c r="N40" s="84">
        <v>0</v>
      </c>
      <c r="O40" s="84">
        <v>0</v>
      </c>
      <c r="P40" s="84">
        <v>0</v>
      </c>
      <c r="Q40" s="84">
        <v>0</v>
      </c>
      <c r="R40" s="84">
        <v>0</v>
      </c>
      <c r="S40" s="84">
        <v>0</v>
      </c>
      <c r="T40" s="84">
        <v>0</v>
      </c>
      <c r="U40" s="85">
        <v>0</v>
      </c>
      <c r="V40" s="84">
        <v>0</v>
      </c>
      <c r="W40" s="85">
        <v>-818316.66</v>
      </c>
      <c r="X40" s="86">
        <f>H40+I40+J40+K40-L40+M40+N40+O40+P40+Q40+R40+V40+W40+S40+T40+U40</f>
        <v>-818316.66</v>
      </c>
      <c r="Y40" s="85">
        <v>0</v>
      </c>
      <c r="Z40" s="86">
        <f t="shared" ref="Z40:Z58" si="17">X40+Y40</f>
        <v>-818316.66</v>
      </c>
    </row>
    <row r="41" spans="1:26" x14ac:dyDescent="0.2">
      <c r="A41" s="219" t="s">
        <v>264</v>
      </c>
      <c r="B41" s="219"/>
      <c r="C41" s="219"/>
      <c r="D41" s="219"/>
      <c r="E41" s="219"/>
      <c r="F41" s="219"/>
      <c r="G41" s="82">
        <v>33</v>
      </c>
      <c r="H41" s="84">
        <v>0</v>
      </c>
      <c r="I41" s="84">
        <v>0</v>
      </c>
      <c r="J41" s="84">
        <v>0</v>
      </c>
      <c r="K41" s="84">
        <v>0</v>
      </c>
      <c r="L41" s="84">
        <v>0</v>
      </c>
      <c r="M41" s="84">
        <v>0</v>
      </c>
      <c r="N41" s="85">
        <v>0</v>
      </c>
      <c r="O41" s="84">
        <v>0</v>
      </c>
      <c r="P41" s="84">
        <v>0</v>
      </c>
      <c r="Q41" s="84">
        <v>0</v>
      </c>
      <c r="R41" s="84">
        <v>0</v>
      </c>
      <c r="S41" s="84">
        <v>0</v>
      </c>
      <c r="T41" s="85">
        <v>0</v>
      </c>
      <c r="U41" s="85">
        <v>0</v>
      </c>
      <c r="V41" s="84">
        <v>0</v>
      </c>
      <c r="W41" s="84">
        <v>0</v>
      </c>
      <c r="X41" s="86">
        <f t="shared" ref="X41:X58" si="18">H41+I41+J41+K41-L41+M41+N41+O41+P41+Q41+R41+V41+W41+S41+T41+U41</f>
        <v>0</v>
      </c>
      <c r="Y41" s="85">
        <v>0</v>
      </c>
      <c r="Z41" s="86">
        <f t="shared" si="17"/>
        <v>0</v>
      </c>
    </row>
    <row r="42" spans="1:26" ht="27" customHeight="1" x14ac:dyDescent="0.2">
      <c r="A42" s="219" t="s">
        <v>276</v>
      </c>
      <c r="B42" s="219"/>
      <c r="C42" s="219"/>
      <c r="D42" s="219"/>
      <c r="E42" s="219"/>
      <c r="F42" s="219"/>
      <c r="G42" s="82">
        <v>34</v>
      </c>
      <c r="H42" s="84">
        <v>0</v>
      </c>
      <c r="I42" s="84">
        <v>0</v>
      </c>
      <c r="J42" s="84">
        <v>0</v>
      </c>
      <c r="K42" s="84">
        <v>0</v>
      </c>
      <c r="L42" s="84">
        <v>0</v>
      </c>
      <c r="M42" s="84">
        <v>0</v>
      </c>
      <c r="N42" s="84">
        <v>0</v>
      </c>
      <c r="O42" s="85">
        <v>0</v>
      </c>
      <c r="P42" s="84">
        <v>0</v>
      </c>
      <c r="Q42" s="84">
        <v>0</v>
      </c>
      <c r="R42" s="84">
        <v>0</v>
      </c>
      <c r="S42" s="84">
        <v>0</v>
      </c>
      <c r="T42" s="84">
        <v>0</v>
      </c>
      <c r="U42" s="85">
        <v>0</v>
      </c>
      <c r="V42" s="85">
        <v>0</v>
      </c>
      <c r="W42" s="85">
        <v>0</v>
      </c>
      <c r="X42" s="86">
        <f t="shared" si="18"/>
        <v>0</v>
      </c>
      <c r="Y42" s="85">
        <v>0</v>
      </c>
      <c r="Z42" s="86">
        <f t="shared" si="17"/>
        <v>0</v>
      </c>
    </row>
    <row r="43" spans="1:26" ht="37.5" customHeight="1" x14ac:dyDescent="0.2">
      <c r="A43" s="219" t="s">
        <v>387</v>
      </c>
      <c r="B43" s="219"/>
      <c r="C43" s="219"/>
      <c r="D43" s="219"/>
      <c r="E43" s="219"/>
      <c r="F43" s="219"/>
      <c r="G43" s="82">
        <v>35</v>
      </c>
      <c r="H43" s="84">
        <v>0</v>
      </c>
      <c r="I43" s="84">
        <v>0</v>
      </c>
      <c r="J43" s="84">
        <v>0</v>
      </c>
      <c r="K43" s="84">
        <v>0</v>
      </c>
      <c r="L43" s="84">
        <v>0</v>
      </c>
      <c r="M43" s="84">
        <v>0</v>
      </c>
      <c r="N43" s="84">
        <v>0</v>
      </c>
      <c r="O43" s="84">
        <v>0</v>
      </c>
      <c r="P43" s="85">
        <v>0</v>
      </c>
      <c r="Q43" s="84">
        <v>0</v>
      </c>
      <c r="R43" s="84">
        <v>0</v>
      </c>
      <c r="S43" s="84">
        <v>0</v>
      </c>
      <c r="T43" s="84">
        <v>0</v>
      </c>
      <c r="U43" s="85">
        <v>0</v>
      </c>
      <c r="V43" s="85">
        <v>0</v>
      </c>
      <c r="W43" s="85">
        <v>0</v>
      </c>
      <c r="X43" s="86">
        <f t="shared" si="18"/>
        <v>0</v>
      </c>
      <c r="Y43" s="85">
        <v>0</v>
      </c>
      <c r="Z43" s="86">
        <f t="shared" si="17"/>
        <v>0</v>
      </c>
    </row>
    <row r="44" spans="1:26" ht="21" customHeight="1" x14ac:dyDescent="0.2">
      <c r="A44" s="219" t="s">
        <v>266</v>
      </c>
      <c r="B44" s="219"/>
      <c r="C44" s="219"/>
      <c r="D44" s="219"/>
      <c r="E44" s="219"/>
      <c r="F44" s="219"/>
      <c r="G44" s="82">
        <v>36</v>
      </c>
      <c r="H44" s="84">
        <v>0</v>
      </c>
      <c r="I44" s="84">
        <v>0</v>
      </c>
      <c r="J44" s="84">
        <v>0</v>
      </c>
      <c r="K44" s="84">
        <v>0</v>
      </c>
      <c r="L44" s="84">
        <v>0</v>
      </c>
      <c r="M44" s="84">
        <v>0</v>
      </c>
      <c r="N44" s="84">
        <v>0</v>
      </c>
      <c r="O44" s="84">
        <v>0</v>
      </c>
      <c r="P44" s="84">
        <v>0</v>
      </c>
      <c r="Q44" s="85">
        <v>0</v>
      </c>
      <c r="R44" s="84">
        <v>0</v>
      </c>
      <c r="S44" s="84">
        <v>0</v>
      </c>
      <c r="T44" s="84">
        <v>0</v>
      </c>
      <c r="U44" s="85">
        <v>0</v>
      </c>
      <c r="V44" s="85">
        <v>0</v>
      </c>
      <c r="W44" s="85">
        <v>0</v>
      </c>
      <c r="X44" s="86">
        <f t="shared" si="18"/>
        <v>0</v>
      </c>
      <c r="Y44" s="85">
        <v>0</v>
      </c>
      <c r="Z44" s="86">
        <f t="shared" si="17"/>
        <v>0</v>
      </c>
    </row>
    <row r="45" spans="1:26" ht="29.25" customHeight="1" x14ac:dyDescent="0.2">
      <c r="A45" s="219" t="s">
        <v>267</v>
      </c>
      <c r="B45" s="219"/>
      <c r="C45" s="219"/>
      <c r="D45" s="219"/>
      <c r="E45" s="219"/>
      <c r="F45" s="219"/>
      <c r="G45" s="82">
        <v>37</v>
      </c>
      <c r="H45" s="84">
        <v>0</v>
      </c>
      <c r="I45" s="84">
        <v>0</v>
      </c>
      <c r="J45" s="84">
        <v>0</v>
      </c>
      <c r="K45" s="84">
        <v>0</v>
      </c>
      <c r="L45" s="84">
        <v>0</v>
      </c>
      <c r="M45" s="84">
        <v>0</v>
      </c>
      <c r="N45" s="84">
        <v>0</v>
      </c>
      <c r="O45" s="84">
        <v>0</v>
      </c>
      <c r="P45" s="84">
        <v>0</v>
      </c>
      <c r="Q45" s="84">
        <v>0</v>
      </c>
      <c r="R45" s="85">
        <v>0</v>
      </c>
      <c r="S45" s="85">
        <v>0</v>
      </c>
      <c r="T45" s="85">
        <v>0</v>
      </c>
      <c r="U45" s="85">
        <v>0</v>
      </c>
      <c r="V45" s="85">
        <v>0</v>
      </c>
      <c r="W45" s="85">
        <v>0</v>
      </c>
      <c r="X45" s="86">
        <f t="shared" si="18"/>
        <v>0</v>
      </c>
      <c r="Y45" s="85">
        <v>0</v>
      </c>
      <c r="Z45" s="86">
        <f t="shared" si="17"/>
        <v>0</v>
      </c>
    </row>
    <row r="46" spans="1:26" ht="21" customHeight="1" x14ac:dyDescent="0.2">
      <c r="A46" s="219" t="s">
        <v>277</v>
      </c>
      <c r="B46" s="219"/>
      <c r="C46" s="219"/>
      <c r="D46" s="219"/>
      <c r="E46" s="219"/>
      <c r="F46" s="219"/>
      <c r="G46" s="82">
        <v>38</v>
      </c>
      <c r="H46" s="84">
        <v>0</v>
      </c>
      <c r="I46" s="84">
        <v>0</v>
      </c>
      <c r="J46" s="84">
        <v>0</v>
      </c>
      <c r="K46" s="84">
        <v>0</v>
      </c>
      <c r="L46" s="84">
        <v>0</v>
      </c>
      <c r="M46" s="84">
        <v>0</v>
      </c>
      <c r="N46" s="85">
        <v>0</v>
      </c>
      <c r="O46" s="85">
        <v>0</v>
      </c>
      <c r="P46" s="85">
        <v>0</v>
      </c>
      <c r="Q46" s="85">
        <v>0</v>
      </c>
      <c r="R46" s="85">
        <v>0</v>
      </c>
      <c r="S46" s="85">
        <v>0</v>
      </c>
      <c r="T46" s="85">
        <v>0</v>
      </c>
      <c r="U46" s="85">
        <v>0</v>
      </c>
      <c r="V46" s="85">
        <v>0</v>
      </c>
      <c r="W46" s="85">
        <v>0</v>
      </c>
      <c r="X46" s="86">
        <f t="shared" si="18"/>
        <v>0</v>
      </c>
      <c r="Y46" s="85">
        <v>0</v>
      </c>
      <c r="Z46" s="86">
        <f t="shared" si="17"/>
        <v>0</v>
      </c>
    </row>
    <row r="47" spans="1:26" x14ac:dyDescent="0.2">
      <c r="A47" s="219" t="s">
        <v>269</v>
      </c>
      <c r="B47" s="219"/>
      <c r="C47" s="219"/>
      <c r="D47" s="219"/>
      <c r="E47" s="219"/>
      <c r="F47" s="219"/>
      <c r="G47" s="82">
        <v>39</v>
      </c>
      <c r="H47" s="84">
        <v>0</v>
      </c>
      <c r="I47" s="84">
        <v>0</v>
      </c>
      <c r="J47" s="84">
        <v>0</v>
      </c>
      <c r="K47" s="84">
        <v>0</v>
      </c>
      <c r="L47" s="84">
        <v>0</v>
      </c>
      <c r="M47" s="84">
        <v>0</v>
      </c>
      <c r="N47" s="85">
        <v>0</v>
      </c>
      <c r="O47" s="85">
        <v>0</v>
      </c>
      <c r="P47" s="85">
        <v>0</v>
      </c>
      <c r="Q47" s="85">
        <v>0</v>
      </c>
      <c r="R47" s="85">
        <v>0</v>
      </c>
      <c r="S47" s="85">
        <v>0</v>
      </c>
      <c r="T47" s="85">
        <v>0</v>
      </c>
      <c r="U47" s="85">
        <v>0</v>
      </c>
      <c r="V47" s="85">
        <v>0</v>
      </c>
      <c r="W47" s="85">
        <v>0</v>
      </c>
      <c r="X47" s="86">
        <f t="shared" si="18"/>
        <v>0</v>
      </c>
      <c r="Y47" s="85">
        <v>0</v>
      </c>
      <c r="Z47" s="86">
        <f t="shared" si="17"/>
        <v>0</v>
      </c>
    </row>
    <row r="48" spans="1:26" x14ac:dyDescent="0.2">
      <c r="A48" s="219" t="s">
        <v>270</v>
      </c>
      <c r="B48" s="219"/>
      <c r="C48" s="219"/>
      <c r="D48" s="219"/>
      <c r="E48" s="219"/>
      <c r="F48" s="219"/>
      <c r="G48" s="82">
        <v>40</v>
      </c>
      <c r="H48" s="85">
        <v>0</v>
      </c>
      <c r="I48" s="85">
        <v>0</v>
      </c>
      <c r="J48" s="85">
        <v>0</v>
      </c>
      <c r="K48" s="85">
        <v>0</v>
      </c>
      <c r="L48" s="85">
        <v>0</v>
      </c>
      <c r="M48" s="85">
        <v>0</v>
      </c>
      <c r="N48" s="85">
        <v>0</v>
      </c>
      <c r="O48" s="85">
        <v>0</v>
      </c>
      <c r="P48" s="85">
        <v>0</v>
      </c>
      <c r="Q48" s="85">
        <v>0</v>
      </c>
      <c r="R48" s="85">
        <v>0</v>
      </c>
      <c r="S48" s="85">
        <v>0</v>
      </c>
      <c r="T48" s="85">
        <v>0</v>
      </c>
      <c r="U48" s="85">
        <v>0</v>
      </c>
      <c r="V48" s="85">
        <v>0</v>
      </c>
      <c r="W48" s="85">
        <v>0</v>
      </c>
      <c r="X48" s="86">
        <f t="shared" si="18"/>
        <v>0</v>
      </c>
      <c r="Y48" s="85">
        <v>0</v>
      </c>
      <c r="Z48" s="86">
        <f t="shared" si="17"/>
        <v>0</v>
      </c>
    </row>
    <row r="49" spans="1:26" x14ac:dyDescent="0.2">
      <c r="A49" s="219" t="s">
        <v>271</v>
      </c>
      <c r="B49" s="219"/>
      <c r="C49" s="219"/>
      <c r="D49" s="219"/>
      <c r="E49" s="219"/>
      <c r="F49" s="219"/>
      <c r="G49" s="82">
        <v>41</v>
      </c>
      <c r="H49" s="84">
        <v>0</v>
      </c>
      <c r="I49" s="84">
        <v>0</v>
      </c>
      <c r="J49" s="84">
        <v>0</v>
      </c>
      <c r="K49" s="84">
        <v>0</v>
      </c>
      <c r="L49" s="84">
        <v>0</v>
      </c>
      <c r="M49" s="84">
        <v>0</v>
      </c>
      <c r="N49" s="85">
        <v>0</v>
      </c>
      <c r="O49" s="85">
        <v>0</v>
      </c>
      <c r="P49" s="85">
        <v>0</v>
      </c>
      <c r="Q49" s="85">
        <v>0</v>
      </c>
      <c r="R49" s="85">
        <v>0</v>
      </c>
      <c r="S49" s="85">
        <v>0</v>
      </c>
      <c r="T49" s="85">
        <v>0</v>
      </c>
      <c r="U49" s="85">
        <v>0</v>
      </c>
      <c r="V49" s="85">
        <v>0</v>
      </c>
      <c r="W49" s="85">
        <v>0</v>
      </c>
      <c r="X49" s="86">
        <f t="shared" si="18"/>
        <v>0</v>
      </c>
      <c r="Y49" s="85">
        <v>0</v>
      </c>
      <c r="Z49" s="86">
        <f t="shared" si="17"/>
        <v>0</v>
      </c>
    </row>
    <row r="50" spans="1:26" ht="24" customHeight="1" x14ac:dyDescent="0.2">
      <c r="A50" s="219" t="s">
        <v>388</v>
      </c>
      <c r="B50" s="219"/>
      <c r="C50" s="219"/>
      <c r="D50" s="219"/>
      <c r="E50" s="219"/>
      <c r="F50" s="219"/>
      <c r="G50" s="82">
        <v>42</v>
      </c>
      <c r="H50" s="85">
        <v>0</v>
      </c>
      <c r="I50" s="85">
        <v>0</v>
      </c>
      <c r="J50" s="85">
        <v>0</v>
      </c>
      <c r="K50" s="85">
        <v>0</v>
      </c>
      <c r="L50" s="85">
        <v>0</v>
      </c>
      <c r="M50" s="85">
        <v>0</v>
      </c>
      <c r="N50" s="85">
        <v>0</v>
      </c>
      <c r="O50" s="85">
        <v>0</v>
      </c>
      <c r="P50" s="85">
        <v>0</v>
      </c>
      <c r="Q50" s="85">
        <v>0</v>
      </c>
      <c r="R50" s="85">
        <v>0</v>
      </c>
      <c r="S50" s="85">
        <v>0</v>
      </c>
      <c r="T50" s="85">
        <v>0</v>
      </c>
      <c r="U50" s="85">
        <v>0</v>
      </c>
      <c r="V50" s="85">
        <v>0</v>
      </c>
      <c r="W50" s="85">
        <v>0</v>
      </c>
      <c r="X50" s="86">
        <f t="shared" si="18"/>
        <v>0</v>
      </c>
      <c r="Y50" s="85">
        <v>0</v>
      </c>
      <c r="Z50" s="86">
        <f t="shared" si="17"/>
        <v>0</v>
      </c>
    </row>
    <row r="51" spans="1:26" ht="26.25" customHeight="1" x14ac:dyDescent="0.2">
      <c r="A51" s="219" t="s">
        <v>389</v>
      </c>
      <c r="B51" s="219"/>
      <c r="C51" s="219"/>
      <c r="D51" s="219"/>
      <c r="E51" s="219"/>
      <c r="F51" s="219"/>
      <c r="G51" s="82">
        <v>43</v>
      </c>
      <c r="H51" s="85">
        <v>0</v>
      </c>
      <c r="I51" s="85">
        <v>0</v>
      </c>
      <c r="J51" s="85">
        <v>0</v>
      </c>
      <c r="K51" s="85">
        <v>0</v>
      </c>
      <c r="L51" s="85">
        <v>0</v>
      </c>
      <c r="M51" s="85">
        <v>0</v>
      </c>
      <c r="N51" s="85">
        <v>0</v>
      </c>
      <c r="O51" s="85">
        <v>0</v>
      </c>
      <c r="P51" s="85">
        <v>0</v>
      </c>
      <c r="Q51" s="85">
        <v>0</v>
      </c>
      <c r="R51" s="85">
        <v>0</v>
      </c>
      <c r="S51" s="85">
        <v>0</v>
      </c>
      <c r="T51" s="85">
        <v>0</v>
      </c>
      <c r="U51" s="85">
        <v>0</v>
      </c>
      <c r="V51" s="85">
        <v>0</v>
      </c>
      <c r="W51" s="85">
        <v>0</v>
      </c>
      <c r="X51" s="86">
        <f t="shared" si="18"/>
        <v>0</v>
      </c>
      <c r="Y51" s="85">
        <v>0</v>
      </c>
      <c r="Z51" s="86">
        <f t="shared" si="17"/>
        <v>0</v>
      </c>
    </row>
    <row r="52" spans="1:26" ht="22.5" customHeight="1" x14ac:dyDescent="0.2">
      <c r="A52" s="219" t="s">
        <v>390</v>
      </c>
      <c r="B52" s="219"/>
      <c r="C52" s="219"/>
      <c r="D52" s="219"/>
      <c r="E52" s="219"/>
      <c r="F52" s="219"/>
      <c r="G52" s="82">
        <v>44</v>
      </c>
      <c r="H52" s="85">
        <v>0</v>
      </c>
      <c r="I52" s="85">
        <v>0</v>
      </c>
      <c r="J52" s="85">
        <v>0</v>
      </c>
      <c r="K52" s="85">
        <v>0</v>
      </c>
      <c r="L52" s="85">
        <v>0</v>
      </c>
      <c r="M52" s="85">
        <v>0</v>
      </c>
      <c r="N52" s="85">
        <v>0</v>
      </c>
      <c r="O52" s="85">
        <v>0</v>
      </c>
      <c r="P52" s="85">
        <v>0</v>
      </c>
      <c r="Q52" s="85">
        <v>0</v>
      </c>
      <c r="R52" s="85">
        <v>0</v>
      </c>
      <c r="S52" s="85">
        <v>0</v>
      </c>
      <c r="T52" s="85">
        <v>0</v>
      </c>
      <c r="U52" s="85">
        <v>0</v>
      </c>
      <c r="V52" s="85">
        <v>0</v>
      </c>
      <c r="W52" s="85">
        <v>0</v>
      </c>
      <c r="X52" s="86">
        <f t="shared" si="18"/>
        <v>0</v>
      </c>
      <c r="Y52" s="85">
        <v>0</v>
      </c>
      <c r="Z52" s="86">
        <f t="shared" si="17"/>
        <v>0</v>
      </c>
    </row>
    <row r="53" spans="1:26" x14ac:dyDescent="0.2">
      <c r="A53" s="219" t="s">
        <v>272</v>
      </c>
      <c r="B53" s="219"/>
      <c r="C53" s="219"/>
      <c r="D53" s="219"/>
      <c r="E53" s="219"/>
      <c r="F53" s="219"/>
      <c r="G53" s="82">
        <v>45</v>
      </c>
      <c r="H53" s="85">
        <v>0</v>
      </c>
      <c r="I53" s="85">
        <v>0</v>
      </c>
      <c r="J53" s="85">
        <v>0</v>
      </c>
      <c r="K53" s="85">
        <v>0</v>
      </c>
      <c r="L53" s="85">
        <v>0</v>
      </c>
      <c r="M53" s="85">
        <v>0</v>
      </c>
      <c r="N53" s="85">
        <v>0</v>
      </c>
      <c r="O53" s="85">
        <v>0</v>
      </c>
      <c r="P53" s="85">
        <v>0</v>
      </c>
      <c r="Q53" s="85">
        <v>0</v>
      </c>
      <c r="R53" s="85">
        <v>0</v>
      </c>
      <c r="S53" s="85">
        <v>0</v>
      </c>
      <c r="T53" s="85">
        <v>0</v>
      </c>
      <c r="U53" s="85">
        <v>0</v>
      </c>
      <c r="V53" s="85">
        <v>0</v>
      </c>
      <c r="W53" s="85">
        <v>0</v>
      </c>
      <c r="X53" s="86">
        <f t="shared" si="18"/>
        <v>0</v>
      </c>
      <c r="Y53" s="85">
        <v>0</v>
      </c>
      <c r="Z53" s="86">
        <f t="shared" si="17"/>
        <v>0</v>
      </c>
    </row>
    <row r="54" spans="1:26" x14ac:dyDescent="0.2">
      <c r="A54" s="219" t="s">
        <v>391</v>
      </c>
      <c r="B54" s="219"/>
      <c r="C54" s="219"/>
      <c r="D54" s="219"/>
      <c r="E54" s="219"/>
      <c r="F54" s="219"/>
      <c r="G54" s="82">
        <v>46</v>
      </c>
      <c r="H54" s="85">
        <v>0</v>
      </c>
      <c r="I54" s="85">
        <v>0</v>
      </c>
      <c r="J54" s="85">
        <v>0</v>
      </c>
      <c r="K54" s="85">
        <v>0</v>
      </c>
      <c r="L54" s="85">
        <v>0</v>
      </c>
      <c r="M54" s="85">
        <v>0</v>
      </c>
      <c r="N54" s="85">
        <v>0</v>
      </c>
      <c r="O54" s="85">
        <v>0</v>
      </c>
      <c r="P54" s="85">
        <v>0</v>
      </c>
      <c r="Q54" s="85">
        <v>0</v>
      </c>
      <c r="R54" s="85">
        <v>0</v>
      </c>
      <c r="S54" s="85">
        <v>0</v>
      </c>
      <c r="T54" s="85">
        <v>0</v>
      </c>
      <c r="U54" s="85">
        <v>0</v>
      </c>
      <c r="V54" s="85">
        <v>0</v>
      </c>
      <c r="W54" s="85">
        <v>0</v>
      </c>
      <c r="X54" s="86">
        <f t="shared" si="18"/>
        <v>0</v>
      </c>
      <c r="Y54" s="85">
        <v>0</v>
      </c>
      <c r="Z54" s="86">
        <f t="shared" si="17"/>
        <v>0</v>
      </c>
    </row>
    <row r="55" spans="1:26" x14ac:dyDescent="0.2">
      <c r="A55" s="219" t="s">
        <v>400</v>
      </c>
      <c r="B55" s="219"/>
      <c r="C55" s="219"/>
      <c r="D55" s="219"/>
      <c r="E55" s="219"/>
      <c r="F55" s="219"/>
      <c r="G55" s="82">
        <v>47</v>
      </c>
      <c r="H55" s="85">
        <v>0</v>
      </c>
      <c r="I55" s="85">
        <v>0</v>
      </c>
      <c r="J55" s="85">
        <v>0</v>
      </c>
      <c r="K55" s="85">
        <v>0</v>
      </c>
      <c r="L55" s="85">
        <v>0</v>
      </c>
      <c r="M55" s="85">
        <v>0</v>
      </c>
      <c r="N55" s="85">
        <v>0</v>
      </c>
      <c r="O55" s="85">
        <v>0</v>
      </c>
      <c r="P55" s="85">
        <v>0</v>
      </c>
      <c r="Q55" s="85">
        <v>0</v>
      </c>
      <c r="R55" s="85">
        <v>0</v>
      </c>
      <c r="S55" s="85">
        <v>0</v>
      </c>
      <c r="T55" s="85">
        <v>0</v>
      </c>
      <c r="U55" s="85">
        <v>0</v>
      </c>
      <c r="V55" s="85">
        <v>0</v>
      </c>
      <c r="W55" s="85">
        <v>0</v>
      </c>
      <c r="X55" s="86">
        <f t="shared" si="18"/>
        <v>0</v>
      </c>
      <c r="Y55" s="85">
        <v>0</v>
      </c>
      <c r="Z55" s="86">
        <f t="shared" si="17"/>
        <v>0</v>
      </c>
    </row>
    <row r="56" spans="1:26" x14ac:dyDescent="0.2">
      <c r="A56" s="219" t="s">
        <v>392</v>
      </c>
      <c r="B56" s="219"/>
      <c r="C56" s="219"/>
      <c r="D56" s="219"/>
      <c r="E56" s="219"/>
      <c r="F56" s="219"/>
      <c r="G56" s="82">
        <v>48</v>
      </c>
      <c r="H56" s="85">
        <v>0</v>
      </c>
      <c r="I56" s="85">
        <v>0</v>
      </c>
      <c r="J56" s="85">
        <v>0</v>
      </c>
      <c r="K56" s="85">
        <v>0</v>
      </c>
      <c r="L56" s="85">
        <v>0</v>
      </c>
      <c r="M56" s="85">
        <v>0</v>
      </c>
      <c r="N56" s="85">
        <v>0</v>
      </c>
      <c r="O56" s="85">
        <v>0</v>
      </c>
      <c r="P56" s="85">
        <v>0</v>
      </c>
      <c r="Q56" s="85">
        <v>0</v>
      </c>
      <c r="R56" s="85">
        <v>0</v>
      </c>
      <c r="S56" s="85">
        <v>0</v>
      </c>
      <c r="T56" s="85">
        <v>0</v>
      </c>
      <c r="U56" s="85">
        <v>0</v>
      </c>
      <c r="V56" s="85">
        <v>0</v>
      </c>
      <c r="W56" s="85">
        <v>0</v>
      </c>
      <c r="X56" s="86">
        <f t="shared" si="18"/>
        <v>0</v>
      </c>
      <c r="Y56" s="85">
        <v>0</v>
      </c>
      <c r="Z56" s="86">
        <f t="shared" si="17"/>
        <v>0</v>
      </c>
    </row>
    <row r="57" spans="1:26" x14ac:dyDescent="0.2">
      <c r="A57" s="219" t="s">
        <v>401</v>
      </c>
      <c r="B57" s="219"/>
      <c r="C57" s="219"/>
      <c r="D57" s="219"/>
      <c r="E57" s="219"/>
      <c r="F57" s="219"/>
      <c r="G57" s="82">
        <v>49</v>
      </c>
      <c r="H57" s="85">
        <v>0</v>
      </c>
      <c r="I57" s="85">
        <v>0</v>
      </c>
      <c r="J57" s="85">
        <v>0</v>
      </c>
      <c r="K57" s="85">
        <v>0</v>
      </c>
      <c r="L57" s="85">
        <v>0</v>
      </c>
      <c r="M57" s="85">
        <v>0</v>
      </c>
      <c r="N57" s="85">
        <v>0</v>
      </c>
      <c r="O57" s="85">
        <v>0</v>
      </c>
      <c r="P57" s="85">
        <v>0</v>
      </c>
      <c r="Q57" s="85">
        <v>0</v>
      </c>
      <c r="R57" s="85">
        <v>0</v>
      </c>
      <c r="S57" s="85">
        <v>0</v>
      </c>
      <c r="T57" s="85">
        <v>0</v>
      </c>
      <c r="U57" s="85">
        <v>0</v>
      </c>
      <c r="V57" s="85">
        <v>259316.55</v>
      </c>
      <c r="W57" s="85">
        <v>-259316.55</v>
      </c>
      <c r="X57" s="86">
        <f t="shared" si="18"/>
        <v>0</v>
      </c>
      <c r="Y57" s="85">
        <v>0</v>
      </c>
      <c r="Z57" s="86">
        <f t="shared" si="17"/>
        <v>0</v>
      </c>
    </row>
    <row r="58" spans="1:26" x14ac:dyDescent="0.2">
      <c r="A58" s="219" t="s">
        <v>395</v>
      </c>
      <c r="B58" s="219"/>
      <c r="C58" s="219"/>
      <c r="D58" s="219"/>
      <c r="E58" s="219"/>
      <c r="F58" s="219"/>
      <c r="G58" s="82">
        <v>50</v>
      </c>
      <c r="H58" s="85">
        <v>0</v>
      </c>
      <c r="I58" s="85">
        <v>0</v>
      </c>
      <c r="J58" s="85">
        <v>0</v>
      </c>
      <c r="K58" s="85">
        <v>0</v>
      </c>
      <c r="L58" s="85">
        <v>0</v>
      </c>
      <c r="M58" s="85">
        <v>0</v>
      </c>
      <c r="N58" s="85">
        <v>0</v>
      </c>
      <c r="O58" s="85">
        <v>0</v>
      </c>
      <c r="P58" s="85">
        <v>0</v>
      </c>
      <c r="Q58" s="85">
        <v>0</v>
      </c>
      <c r="R58" s="85">
        <v>0</v>
      </c>
      <c r="S58" s="85">
        <v>0</v>
      </c>
      <c r="T58" s="85">
        <v>0</v>
      </c>
      <c r="U58" s="85">
        <v>0</v>
      </c>
      <c r="V58" s="85">
        <v>0</v>
      </c>
      <c r="W58" s="85">
        <v>0</v>
      </c>
      <c r="X58" s="86">
        <f t="shared" si="18"/>
        <v>0</v>
      </c>
      <c r="Y58" s="85">
        <v>0</v>
      </c>
      <c r="Z58" s="86">
        <f t="shared" si="17"/>
        <v>0</v>
      </c>
    </row>
    <row r="59" spans="1:26" ht="24" customHeight="1" x14ac:dyDescent="0.2">
      <c r="A59" s="220" t="s">
        <v>402</v>
      </c>
      <c r="B59" s="220"/>
      <c r="C59" s="220"/>
      <c r="D59" s="220"/>
      <c r="E59" s="220"/>
      <c r="F59" s="220"/>
      <c r="G59" s="83">
        <v>51</v>
      </c>
      <c r="H59" s="87">
        <f>SUM(H39:H58)</f>
        <v>5140837</v>
      </c>
      <c r="I59" s="87">
        <f t="shared" ref="I59:Z59" si="19">SUM(I39:I58)</f>
        <v>107673.19</v>
      </c>
      <c r="J59" s="87">
        <f t="shared" si="19"/>
        <v>277165.52</v>
      </c>
      <c r="K59" s="87">
        <f t="shared" si="19"/>
        <v>0</v>
      </c>
      <c r="L59" s="87">
        <f t="shared" si="19"/>
        <v>0</v>
      </c>
      <c r="M59" s="87">
        <f t="shared" si="19"/>
        <v>0</v>
      </c>
      <c r="N59" s="87">
        <f t="shared" si="19"/>
        <v>0</v>
      </c>
      <c r="O59" s="87">
        <f t="shared" si="19"/>
        <v>0</v>
      </c>
      <c r="P59" s="87">
        <f t="shared" si="19"/>
        <v>0</v>
      </c>
      <c r="Q59" s="87">
        <f t="shared" si="19"/>
        <v>0</v>
      </c>
      <c r="R59" s="87">
        <f t="shared" si="19"/>
        <v>0</v>
      </c>
      <c r="S59" s="87">
        <f t="shared" si="19"/>
        <v>0</v>
      </c>
      <c r="T59" s="87">
        <f t="shared" si="19"/>
        <v>0</v>
      </c>
      <c r="U59" s="87">
        <f t="shared" si="19"/>
        <v>0</v>
      </c>
      <c r="V59" s="87">
        <f t="shared" si="19"/>
        <v>12703221.1</v>
      </c>
      <c r="W59" s="87">
        <f t="shared" si="19"/>
        <v>-818316.66</v>
      </c>
      <c r="X59" s="87">
        <f>SUM(X39:X58)</f>
        <v>17410580.149999999</v>
      </c>
      <c r="Y59" s="87">
        <f t="shared" si="19"/>
        <v>0</v>
      </c>
      <c r="Z59" s="87">
        <f t="shared" si="19"/>
        <v>17410580.149999999</v>
      </c>
    </row>
    <row r="60" spans="1:26" x14ac:dyDescent="0.2">
      <c r="A60" s="221" t="s">
        <v>273</v>
      </c>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row>
    <row r="61" spans="1:26" ht="31.5" customHeight="1" x14ac:dyDescent="0.2">
      <c r="A61" s="218" t="s">
        <v>403</v>
      </c>
      <c r="B61" s="218"/>
      <c r="C61" s="218"/>
      <c r="D61" s="218"/>
      <c r="E61" s="218"/>
      <c r="F61" s="218"/>
      <c r="G61" s="83">
        <v>52</v>
      </c>
      <c r="H61" s="87">
        <f>SUM(H41:H49)</f>
        <v>0</v>
      </c>
      <c r="I61" s="87">
        <f t="shared" ref="I61:Z61" si="20">SUM(I41:I49)</f>
        <v>0</v>
      </c>
      <c r="J61" s="87">
        <f t="shared" si="20"/>
        <v>0</v>
      </c>
      <c r="K61" s="87">
        <f t="shared" si="20"/>
        <v>0</v>
      </c>
      <c r="L61" s="87">
        <f t="shared" si="20"/>
        <v>0</v>
      </c>
      <c r="M61" s="87">
        <f t="shared" si="20"/>
        <v>0</v>
      </c>
      <c r="N61" s="87">
        <f t="shared" si="20"/>
        <v>0</v>
      </c>
      <c r="O61" s="87">
        <f t="shared" si="20"/>
        <v>0</v>
      </c>
      <c r="P61" s="87">
        <f t="shared" si="20"/>
        <v>0</v>
      </c>
      <c r="Q61" s="87">
        <f t="shared" si="20"/>
        <v>0</v>
      </c>
      <c r="R61" s="87">
        <f t="shared" si="20"/>
        <v>0</v>
      </c>
      <c r="S61" s="87">
        <f t="shared" si="20"/>
        <v>0</v>
      </c>
      <c r="T61" s="87">
        <f t="shared" si="20"/>
        <v>0</v>
      </c>
      <c r="U61" s="87">
        <f t="shared" ref="U61" si="21">SUM(U41:U49)</f>
        <v>0</v>
      </c>
      <c r="V61" s="87">
        <f t="shared" si="20"/>
        <v>0</v>
      </c>
      <c r="W61" s="87">
        <f t="shared" si="20"/>
        <v>0</v>
      </c>
      <c r="X61" s="87">
        <f>SUM(X41:X49)</f>
        <v>0</v>
      </c>
      <c r="Y61" s="87">
        <f t="shared" si="20"/>
        <v>0</v>
      </c>
      <c r="Z61" s="87">
        <f t="shared" si="20"/>
        <v>0</v>
      </c>
    </row>
    <row r="62" spans="1:26" ht="27.75" customHeight="1" x14ac:dyDescent="0.2">
      <c r="A62" s="218" t="s">
        <v>404</v>
      </c>
      <c r="B62" s="218"/>
      <c r="C62" s="218"/>
      <c r="D62" s="218"/>
      <c r="E62" s="218"/>
      <c r="F62" s="218"/>
      <c r="G62" s="83">
        <v>53</v>
      </c>
      <c r="H62" s="87">
        <f>H40+H61</f>
        <v>0</v>
      </c>
      <c r="I62" s="87">
        <f t="shared" ref="I62:Z62" si="22">I40+I61</f>
        <v>0</v>
      </c>
      <c r="J62" s="87">
        <f t="shared" si="22"/>
        <v>0</v>
      </c>
      <c r="K62" s="87">
        <f t="shared" si="22"/>
        <v>0</v>
      </c>
      <c r="L62" s="87">
        <f t="shared" si="22"/>
        <v>0</v>
      </c>
      <c r="M62" s="87">
        <f t="shared" si="22"/>
        <v>0</v>
      </c>
      <c r="N62" s="87">
        <f t="shared" si="22"/>
        <v>0</v>
      </c>
      <c r="O62" s="87">
        <f t="shared" si="22"/>
        <v>0</v>
      </c>
      <c r="P62" s="87">
        <f t="shared" si="22"/>
        <v>0</v>
      </c>
      <c r="Q62" s="87">
        <f t="shared" si="22"/>
        <v>0</v>
      </c>
      <c r="R62" s="87">
        <f t="shared" si="22"/>
        <v>0</v>
      </c>
      <c r="S62" s="87">
        <f t="shared" si="22"/>
        <v>0</v>
      </c>
      <c r="T62" s="87">
        <f t="shared" si="22"/>
        <v>0</v>
      </c>
      <c r="U62" s="87">
        <f t="shared" ref="U62" si="23">U40+U61</f>
        <v>0</v>
      </c>
      <c r="V62" s="87">
        <f t="shared" si="22"/>
        <v>0</v>
      </c>
      <c r="W62" s="87">
        <f t="shared" si="22"/>
        <v>-818316.66</v>
      </c>
      <c r="X62" s="87">
        <f>X40+X61</f>
        <v>-818316.66</v>
      </c>
      <c r="Y62" s="87">
        <f t="shared" si="22"/>
        <v>0</v>
      </c>
      <c r="Z62" s="87">
        <f t="shared" si="22"/>
        <v>-818316.66</v>
      </c>
    </row>
    <row r="63" spans="1:26" ht="29.25" customHeight="1" x14ac:dyDescent="0.2">
      <c r="A63" s="218" t="s">
        <v>405</v>
      </c>
      <c r="B63" s="218"/>
      <c r="C63" s="218"/>
      <c r="D63" s="218"/>
      <c r="E63" s="218"/>
      <c r="F63" s="218"/>
      <c r="G63" s="83">
        <v>54</v>
      </c>
      <c r="H63" s="87">
        <f>SUM(H50:H58)</f>
        <v>0</v>
      </c>
      <c r="I63" s="87">
        <f t="shared" ref="I63:Z63" si="24">SUM(I50:I58)</f>
        <v>0</v>
      </c>
      <c r="J63" s="87">
        <f t="shared" si="24"/>
        <v>0</v>
      </c>
      <c r="K63" s="87">
        <f t="shared" si="24"/>
        <v>0</v>
      </c>
      <c r="L63" s="87">
        <f t="shared" si="24"/>
        <v>0</v>
      </c>
      <c r="M63" s="87">
        <f t="shared" si="24"/>
        <v>0</v>
      </c>
      <c r="N63" s="87">
        <f t="shared" si="24"/>
        <v>0</v>
      </c>
      <c r="O63" s="87">
        <f t="shared" si="24"/>
        <v>0</v>
      </c>
      <c r="P63" s="87">
        <f t="shared" si="24"/>
        <v>0</v>
      </c>
      <c r="Q63" s="87">
        <f t="shared" si="24"/>
        <v>0</v>
      </c>
      <c r="R63" s="87">
        <f t="shared" si="24"/>
        <v>0</v>
      </c>
      <c r="S63" s="87">
        <f t="shared" si="24"/>
        <v>0</v>
      </c>
      <c r="T63" s="87">
        <f t="shared" si="24"/>
        <v>0</v>
      </c>
      <c r="U63" s="87">
        <f t="shared" ref="U63" si="25">SUM(U50:U58)</f>
        <v>0</v>
      </c>
      <c r="V63" s="87">
        <f t="shared" si="24"/>
        <v>259316.55</v>
      </c>
      <c r="W63" s="87">
        <f t="shared" si="24"/>
        <v>-259316.55</v>
      </c>
      <c r="X63" s="87">
        <f>SUM(X50:X58)</f>
        <v>0</v>
      </c>
      <c r="Y63" s="87">
        <f t="shared" si="24"/>
        <v>0</v>
      </c>
      <c r="Z63" s="87">
        <f t="shared" si="24"/>
        <v>0</v>
      </c>
    </row>
  </sheetData>
  <sheetProtection algorithmName="SHA-512" hashValue="ZrtEqLN7g92hTiN/V3qhOVspbpz3kv75DEUDNjVpNe5aaNMLPGA/xBmGSDqkDDcgCeq7F3+waN63wgLCva77QA==" saltValue="TWhESCIkLDLuKvs8ehhH4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AB360-B6CB-4B44-804B-E879C1EF6694}">
  <dimension ref="A1:I40"/>
  <sheetViews>
    <sheetView view="pageBreakPreview" zoomScale="70" zoomScaleNormal="73" zoomScaleSheetLayoutView="70" workbookViewId="0">
      <selection sqref="A1:I40"/>
    </sheetView>
  </sheetViews>
  <sheetFormatPr defaultRowHeight="12.75" x14ac:dyDescent="0.2"/>
  <cols>
    <col min="1" max="7" width="9.140625" style="234"/>
    <col min="8" max="8" width="112.140625" style="234" hidden="1" customWidth="1"/>
    <col min="9" max="9" width="98.7109375" style="234" customWidth="1"/>
    <col min="10" max="16384" width="9.140625" style="234"/>
  </cols>
  <sheetData>
    <row r="1" spans="1:9" x14ac:dyDescent="0.2">
      <c r="A1" s="236" t="s">
        <v>465</v>
      </c>
      <c r="B1" s="235"/>
      <c r="C1" s="235"/>
      <c r="D1" s="235"/>
      <c r="E1" s="235"/>
      <c r="F1" s="235"/>
      <c r="G1" s="235"/>
      <c r="H1" s="235"/>
      <c r="I1" s="235"/>
    </row>
    <row r="2" spans="1:9" x14ac:dyDescent="0.2">
      <c r="A2" s="235"/>
      <c r="B2" s="235"/>
      <c r="C2" s="235"/>
      <c r="D2" s="235"/>
      <c r="E2" s="235"/>
      <c r="F2" s="235"/>
      <c r="G2" s="235"/>
      <c r="H2" s="235"/>
      <c r="I2" s="235"/>
    </row>
    <row r="3" spans="1:9" x14ac:dyDescent="0.2">
      <c r="A3" s="235"/>
      <c r="B3" s="235"/>
      <c r="C3" s="235"/>
      <c r="D3" s="235"/>
      <c r="E3" s="235"/>
      <c r="F3" s="235"/>
      <c r="G3" s="235"/>
      <c r="H3" s="235"/>
      <c r="I3" s="235"/>
    </row>
    <row r="4" spans="1:9" x14ac:dyDescent="0.2">
      <c r="A4" s="235"/>
      <c r="B4" s="235"/>
      <c r="C4" s="235"/>
      <c r="D4" s="235"/>
      <c r="E4" s="235"/>
      <c r="F4" s="235"/>
      <c r="G4" s="235"/>
      <c r="H4" s="235"/>
      <c r="I4" s="235"/>
    </row>
    <row r="5" spans="1:9" x14ac:dyDescent="0.2">
      <c r="A5" s="235"/>
      <c r="B5" s="235"/>
      <c r="C5" s="235"/>
      <c r="D5" s="235"/>
      <c r="E5" s="235"/>
      <c r="F5" s="235"/>
      <c r="G5" s="235"/>
      <c r="H5" s="235"/>
      <c r="I5" s="235"/>
    </row>
    <row r="6" spans="1:9" x14ac:dyDescent="0.2">
      <c r="A6" s="235"/>
      <c r="B6" s="235"/>
      <c r="C6" s="235"/>
      <c r="D6" s="235"/>
      <c r="E6" s="235"/>
      <c r="F6" s="235"/>
      <c r="G6" s="235"/>
      <c r="H6" s="235"/>
      <c r="I6" s="235"/>
    </row>
    <row r="7" spans="1:9" x14ac:dyDescent="0.2">
      <c r="A7" s="235"/>
      <c r="B7" s="235"/>
      <c r="C7" s="235"/>
      <c r="D7" s="235"/>
      <c r="E7" s="235"/>
      <c r="F7" s="235"/>
      <c r="G7" s="235"/>
      <c r="H7" s="235"/>
      <c r="I7" s="235"/>
    </row>
    <row r="8" spans="1:9" x14ac:dyDescent="0.2">
      <c r="A8" s="235"/>
      <c r="B8" s="235"/>
      <c r="C8" s="235"/>
      <c r="D8" s="235"/>
      <c r="E8" s="235"/>
      <c r="F8" s="235"/>
      <c r="G8" s="235"/>
      <c r="H8" s="235"/>
      <c r="I8" s="235"/>
    </row>
    <row r="9" spans="1:9" x14ac:dyDescent="0.2">
      <c r="A9" s="235"/>
      <c r="B9" s="235"/>
      <c r="C9" s="235"/>
      <c r="D9" s="235"/>
      <c r="E9" s="235"/>
      <c r="F9" s="235"/>
      <c r="G9" s="235"/>
      <c r="H9" s="235"/>
      <c r="I9" s="235"/>
    </row>
    <row r="10" spans="1:9" x14ac:dyDescent="0.2">
      <c r="A10" s="235"/>
      <c r="B10" s="235"/>
      <c r="C10" s="235"/>
      <c r="D10" s="235"/>
      <c r="E10" s="235"/>
      <c r="F10" s="235"/>
      <c r="G10" s="235"/>
      <c r="H10" s="235"/>
      <c r="I10" s="235"/>
    </row>
    <row r="11" spans="1:9" x14ac:dyDescent="0.2">
      <c r="A11" s="235"/>
      <c r="B11" s="235"/>
      <c r="C11" s="235"/>
      <c r="D11" s="235"/>
      <c r="E11" s="235"/>
      <c r="F11" s="235"/>
      <c r="G11" s="235"/>
      <c r="H11" s="235"/>
      <c r="I11" s="235"/>
    </row>
    <row r="12" spans="1:9" x14ac:dyDescent="0.2">
      <c r="A12" s="235"/>
      <c r="B12" s="235"/>
      <c r="C12" s="235"/>
      <c r="D12" s="235"/>
      <c r="E12" s="235"/>
      <c r="F12" s="235"/>
      <c r="G12" s="235"/>
      <c r="H12" s="235"/>
      <c r="I12" s="235"/>
    </row>
    <row r="13" spans="1:9" x14ac:dyDescent="0.2">
      <c r="A13" s="235"/>
      <c r="B13" s="235"/>
      <c r="C13" s="235"/>
      <c r="D13" s="235"/>
      <c r="E13" s="235"/>
      <c r="F13" s="235"/>
      <c r="G13" s="235"/>
      <c r="H13" s="235"/>
      <c r="I13" s="235"/>
    </row>
    <row r="14" spans="1:9" x14ac:dyDescent="0.2">
      <c r="A14" s="235"/>
      <c r="B14" s="235"/>
      <c r="C14" s="235"/>
      <c r="D14" s="235"/>
      <c r="E14" s="235"/>
      <c r="F14" s="235"/>
      <c r="G14" s="235"/>
      <c r="H14" s="235"/>
      <c r="I14" s="235"/>
    </row>
    <row r="15" spans="1:9" x14ac:dyDescent="0.2">
      <c r="A15" s="235"/>
      <c r="B15" s="235"/>
      <c r="C15" s="235"/>
      <c r="D15" s="235"/>
      <c r="E15" s="235"/>
      <c r="F15" s="235"/>
      <c r="G15" s="235"/>
      <c r="H15" s="235"/>
      <c r="I15" s="235"/>
    </row>
    <row r="16" spans="1:9" x14ac:dyDescent="0.2">
      <c r="A16" s="235"/>
      <c r="B16" s="235"/>
      <c r="C16" s="235"/>
      <c r="D16" s="235"/>
      <c r="E16" s="235"/>
      <c r="F16" s="235"/>
      <c r="G16" s="235"/>
      <c r="H16" s="235"/>
      <c r="I16" s="235"/>
    </row>
    <row r="17" spans="1:9" x14ac:dyDescent="0.2">
      <c r="A17" s="235"/>
      <c r="B17" s="235"/>
      <c r="C17" s="235"/>
      <c r="D17" s="235"/>
      <c r="E17" s="235"/>
      <c r="F17" s="235"/>
      <c r="G17" s="235"/>
      <c r="H17" s="235"/>
      <c r="I17" s="235"/>
    </row>
    <row r="18" spans="1:9" x14ac:dyDescent="0.2">
      <c r="A18" s="235"/>
      <c r="B18" s="235"/>
      <c r="C18" s="235"/>
      <c r="D18" s="235"/>
      <c r="E18" s="235"/>
      <c r="F18" s="235"/>
      <c r="G18" s="235"/>
      <c r="H18" s="235"/>
      <c r="I18" s="235"/>
    </row>
    <row r="19" spans="1:9" x14ac:dyDescent="0.2">
      <c r="A19" s="235"/>
      <c r="B19" s="235"/>
      <c r="C19" s="235"/>
      <c r="D19" s="235"/>
      <c r="E19" s="235"/>
      <c r="F19" s="235"/>
      <c r="G19" s="235"/>
      <c r="H19" s="235"/>
      <c r="I19" s="235"/>
    </row>
    <row r="20" spans="1:9" x14ac:dyDescent="0.2">
      <c r="A20" s="235"/>
      <c r="B20" s="235"/>
      <c r="C20" s="235"/>
      <c r="D20" s="235"/>
      <c r="E20" s="235"/>
      <c r="F20" s="235"/>
      <c r="G20" s="235"/>
      <c r="H20" s="235"/>
      <c r="I20" s="235"/>
    </row>
    <row r="21" spans="1:9" x14ac:dyDescent="0.2">
      <c r="A21" s="235"/>
      <c r="B21" s="235"/>
      <c r="C21" s="235"/>
      <c r="D21" s="235"/>
      <c r="E21" s="235"/>
      <c r="F21" s="235"/>
      <c r="G21" s="235"/>
      <c r="H21" s="235"/>
      <c r="I21" s="235"/>
    </row>
    <row r="22" spans="1:9" x14ac:dyDescent="0.2">
      <c r="A22" s="235"/>
      <c r="B22" s="235"/>
      <c r="C22" s="235"/>
      <c r="D22" s="235"/>
      <c r="E22" s="235"/>
      <c r="F22" s="235"/>
      <c r="G22" s="235"/>
      <c r="H22" s="235"/>
      <c r="I22" s="235"/>
    </row>
    <row r="23" spans="1:9" x14ac:dyDescent="0.2">
      <c r="A23" s="235"/>
      <c r="B23" s="235"/>
      <c r="C23" s="235"/>
      <c r="D23" s="235"/>
      <c r="E23" s="235"/>
      <c r="F23" s="235"/>
      <c r="G23" s="235"/>
      <c r="H23" s="235"/>
      <c r="I23" s="235"/>
    </row>
    <row r="24" spans="1:9" x14ac:dyDescent="0.2">
      <c r="A24" s="235"/>
      <c r="B24" s="235"/>
      <c r="C24" s="235"/>
      <c r="D24" s="235"/>
      <c r="E24" s="235"/>
      <c r="F24" s="235"/>
      <c r="G24" s="235"/>
      <c r="H24" s="235"/>
      <c r="I24" s="235"/>
    </row>
    <row r="25" spans="1:9" x14ac:dyDescent="0.2">
      <c r="A25" s="235"/>
      <c r="B25" s="235"/>
      <c r="C25" s="235"/>
      <c r="D25" s="235"/>
      <c r="E25" s="235"/>
      <c r="F25" s="235"/>
      <c r="G25" s="235"/>
      <c r="H25" s="235"/>
      <c r="I25" s="235"/>
    </row>
    <row r="26" spans="1:9" x14ac:dyDescent="0.2">
      <c r="A26" s="235"/>
      <c r="B26" s="235"/>
      <c r="C26" s="235"/>
      <c r="D26" s="235"/>
      <c r="E26" s="235"/>
      <c r="F26" s="235"/>
      <c r="G26" s="235"/>
      <c r="H26" s="235"/>
      <c r="I26" s="235"/>
    </row>
    <row r="27" spans="1:9" x14ac:dyDescent="0.2">
      <c r="A27" s="235"/>
      <c r="B27" s="235"/>
      <c r="C27" s="235"/>
      <c r="D27" s="235"/>
      <c r="E27" s="235"/>
      <c r="F27" s="235"/>
      <c r="G27" s="235"/>
      <c r="H27" s="235"/>
      <c r="I27" s="235"/>
    </row>
    <row r="28" spans="1:9" x14ac:dyDescent="0.2">
      <c r="A28" s="235"/>
      <c r="B28" s="235"/>
      <c r="C28" s="235"/>
      <c r="D28" s="235"/>
      <c r="E28" s="235"/>
      <c r="F28" s="235"/>
      <c r="G28" s="235"/>
      <c r="H28" s="235"/>
      <c r="I28" s="235"/>
    </row>
    <row r="29" spans="1:9" x14ac:dyDescent="0.2">
      <c r="A29" s="235"/>
      <c r="B29" s="235"/>
      <c r="C29" s="235"/>
      <c r="D29" s="235"/>
      <c r="E29" s="235"/>
      <c r="F29" s="235"/>
      <c r="G29" s="235"/>
      <c r="H29" s="235"/>
      <c r="I29" s="235"/>
    </row>
    <row r="30" spans="1:9" x14ac:dyDescent="0.2">
      <c r="A30" s="235"/>
      <c r="B30" s="235"/>
      <c r="C30" s="235"/>
      <c r="D30" s="235"/>
      <c r="E30" s="235"/>
      <c r="F30" s="235"/>
      <c r="G30" s="235"/>
      <c r="H30" s="235"/>
      <c r="I30" s="235"/>
    </row>
    <row r="31" spans="1:9" x14ac:dyDescent="0.2">
      <c r="A31" s="235"/>
      <c r="B31" s="235"/>
      <c r="C31" s="235"/>
      <c r="D31" s="235"/>
      <c r="E31" s="235"/>
      <c r="F31" s="235"/>
      <c r="G31" s="235"/>
      <c r="H31" s="235"/>
      <c r="I31" s="235"/>
    </row>
    <row r="32" spans="1:9" x14ac:dyDescent="0.2">
      <c r="A32" s="235"/>
      <c r="B32" s="235"/>
      <c r="C32" s="235"/>
      <c r="D32" s="235"/>
      <c r="E32" s="235"/>
      <c r="F32" s="235"/>
      <c r="G32" s="235"/>
      <c r="H32" s="235"/>
      <c r="I32" s="235"/>
    </row>
    <row r="33" spans="1:9" x14ac:dyDescent="0.2">
      <c r="A33" s="235"/>
      <c r="B33" s="235"/>
      <c r="C33" s="235"/>
      <c r="D33" s="235"/>
      <c r="E33" s="235"/>
      <c r="F33" s="235"/>
      <c r="G33" s="235"/>
      <c r="H33" s="235"/>
      <c r="I33" s="235"/>
    </row>
    <row r="34" spans="1:9" x14ac:dyDescent="0.2">
      <c r="A34" s="235"/>
      <c r="B34" s="235"/>
      <c r="C34" s="235"/>
      <c r="D34" s="235"/>
      <c r="E34" s="235"/>
      <c r="F34" s="235"/>
      <c r="G34" s="235"/>
      <c r="H34" s="235"/>
      <c r="I34" s="235"/>
    </row>
    <row r="35" spans="1:9" x14ac:dyDescent="0.2">
      <c r="A35" s="235"/>
      <c r="B35" s="235"/>
      <c r="C35" s="235"/>
      <c r="D35" s="235"/>
      <c r="E35" s="235"/>
      <c r="F35" s="235"/>
      <c r="G35" s="235"/>
      <c r="H35" s="235"/>
      <c r="I35" s="235"/>
    </row>
    <row r="36" spans="1:9" x14ac:dyDescent="0.2">
      <c r="A36" s="235"/>
      <c r="B36" s="235"/>
      <c r="C36" s="235"/>
      <c r="D36" s="235"/>
      <c r="E36" s="235"/>
      <c r="F36" s="235"/>
      <c r="G36" s="235"/>
      <c r="H36" s="235"/>
      <c r="I36" s="235"/>
    </row>
    <row r="37" spans="1:9" x14ac:dyDescent="0.2">
      <c r="A37" s="235"/>
      <c r="B37" s="235"/>
      <c r="C37" s="235"/>
      <c r="D37" s="235"/>
      <c r="E37" s="235"/>
      <c r="F37" s="235"/>
      <c r="G37" s="235"/>
      <c r="H37" s="235"/>
      <c r="I37" s="235"/>
    </row>
    <row r="38" spans="1:9" x14ac:dyDescent="0.2">
      <c r="A38" s="235"/>
      <c r="B38" s="235"/>
      <c r="C38" s="235"/>
      <c r="D38" s="235"/>
      <c r="E38" s="235"/>
      <c r="F38" s="235"/>
      <c r="G38" s="235"/>
      <c r="H38" s="235"/>
      <c r="I38" s="235"/>
    </row>
    <row r="39" spans="1:9" ht="185.25" customHeight="1" x14ac:dyDescent="0.2">
      <c r="A39" s="235"/>
      <c r="B39" s="235"/>
      <c r="C39" s="235"/>
      <c r="D39" s="235"/>
      <c r="E39" s="235"/>
      <c r="F39" s="235"/>
      <c r="G39" s="235"/>
      <c r="H39" s="235"/>
      <c r="I39" s="235"/>
    </row>
    <row r="40" spans="1:9" ht="223.5" customHeight="1" x14ac:dyDescent="0.2">
      <c r="A40" s="235"/>
      <c r="B40" s="235"/>
      <c r="C40" s="235"/>
      <c r="D40" s="235"/>
      <c r="E40" s="235"/>
      <c r="F40" s="235"/>
      <c r="G40" s="235"/>
      <c r="H40" s="235"/>
      <c r="I40" s="235"/>
    </row>
  </sheetData>
  <mergeCells count="1">
    <mergeCell ref="A1:I40"/>
  </mergeCells>
  <pageMargins left="0.23622047244094491" right="0.23622047244094491" top="0.74803149606299213" bottom="0.19685039370078741" header="0.31496062992125984" footer="0.31496062992125984"/>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purl.org/dc/dcmitype/"/>
    <ds:schemaRef ds:uri="http://schemas.microsoft.com/office/2006/documentManagement/types"/>
    <ds:schemaRef ds:uri="http://purl.org/dc/elements/1.1/"/>
    <ds:schemaRef ds:uri="ebeef9ca-c00b-443c-ae4d-d16a6508f86d"/>
    <ds:schemaRef ds:uri="http://www.w3.org/XML/1998/namespace"/>
    <ds:schemaRef ds:uri="http://schemas.microsoft.com/office/infopath/2007/PartnerControls"/>
    <ds:schemaRef ds:uri="http://schemas.openxmlformats.org/package/2006/metadata/core-properties"/>
    <ds:schemaRef ds:uri="f00c05a3-a522-4b3b-aeec-75a37a6bc44f"/>
    <ds:schemaRef ds:uri="http://schemas.microsoft.com/office/2006/metadata/propertie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Hrvoje Gečević</cp:lastModifiedBy>
  <cp:lastPrinted>2018-04-25T06:49:36Z</cp:lastPrinted>
  <dcterms:created xsi:type="dcterms:W3CDTF">2008-10-17T11:51:54Z</dcterms:created>
  <dcterms:modified xsi:type="dcterms:W3CDTF">2026-04-21T07:41:51Z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